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erin_okeefe_ct_gov/Documents/Documents/Final Web Files 2024/"/>
    </mc:Choice>
  </mc:AlternateContent>
  <xr:revisionPtr revIDLastSave="51" documentId="8_{322DFE47-71BA-4A0E-B13D-A58E3FA1EEDA}" xr6:coauthVersionLast="47" xr6:coauthVersionMax="47" xr10:uidLastSave="{A03C12BD-94DD-4C29-9A4B-CBF0AEDCE373}"/>
  <bookViews>
    <workbookView xWindow="28680" yWindow="-120" windowWidth="28110" windowHeight="16440" xr2:uid="{00000000-000D-0000-FFFF-FFFF00000000}"/>
  </bookViews>
  <sheets>
    <sheet name="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I78" i="1"/>
  <c r="I79" i="1"/>
  <c r="G79" i="1"/>
  <c r="H79" i="1"/>
  <c r="G63" i="1"/>
  <c r="H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F39" i="1"/>
  <c r="G78" i="1" s="1"/>
  <c r="G61" i="1" l="1"/>
  <c r="I53" i="1" l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H61" i="1"/>
  <c r="I61" i="1"/>
  <c r="G62" i="1"/>
  <c r="H62" i="1"/>
  <c r="I62" i="1"/>
  <c r="H63" i="1"/>
  <c r="I63" i="1"/>
  <c r="G64" i="1"/>
  <c r="H64" i="1"/>
  <c r="I64" i="1"/>
</calcChain>
</file>

<file path=xl/sharedStrings.xml><?xml version="1.0" encoding="utf-8"?>
<sst xmlns="http://schemas.openxmlformats.org/spreadsheetml/2006/main" count="26" uniqueCount="16">
  <si>
    <t>Charitable Games Statistics</t>
  </si>
  <si>
    <t>BINGO</t>
  </si>
  <si>
    <t>SEALED TICKETS</t>
  </si>
  <si>
    <t>Fiscal Year</t>
  </si>
  <si>
    <t>Gross Receipts</t>
  </si>
  <si>
    <t>Net Profit to the Organization</t>
  </si>
  <si>
    <t>General Fund Transfers</t>
  </si>
  <si>
    <t>Number of tickets</t>
  </si>
  <si>
    <t>Retail Value</t>
  </si>
  <si>
    <t>Profit to Organization</t>
  </si>
  <si>
    <t xml:space="preserve">    RAFFLES AND BAZAARS</t>
  </si>
  <si>
    <t xml:space="preserve">       LAS VEGAS NIGHTS</t>
  </si>
  <si>
    <t>TOTAL CHARITABLE GAMES</t>
  </si>
  <si>
    <t>SHEET TICKET REVENUE</t>
  </si>
  <si>
    <t>(1) PA 17-231 Effective Jan 1, 2018 bingo games, bazaars, and raffles are now governerned by the municipalities.</t>
  </si>
  <si>
    <t>2018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</si>
</sst>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7">
    <font>
      <sz val="12"/>
      <name val="Arial"/>
    </font>
    <font>
      <b/>
      <sz val="12"/>
      <color indexed="8"/>
      <name val="Arial"/>
      <family val="2"/>
    </font>
    <font>
      <b/>
      <sz val="14"/>
      <name val="Garmond (W1)"/>
      <family val="1"/>
    </font>
    <font>
      <sz val="10"/>
      <name val="Garmond (W1)"/>
      <family val="1"/>
    </font>
    <font>
      <b/>
      <sz val="10"/>
      <name val="Garmond (W1)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0" fillId="2" borderId="4" xfId="0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5" fontId="6" fillId="2" borderId="10" xfId="0" applyNumberFormat="1" applyFont="1" applyFill="1" applyBorder="1" applyAlignment="1">
      <alignment horizontal="center"/>
    </xf>
    <xf numFmtId="5" fontId="6" fillId="2" borderId="11" xfId="0" applyNumberFormat="1" applyFont="1" applyFill="1" applyBorder="1" applyAlignment="1">
      <alignment horizontal="center"/>
    </xf>
    <xf numFmtId="5" fontId="6" fillId="2" borderId="12" xfId="0" applyNumberFormat="1" applyFont="1" applyFill="1" applyBorder="1" applyAlignment="1">
      <alignment horizontal="center"/>
    </xf>
    <xf numFmtId="37" fontId="6" fillId="2" borderId="10" xfId="0" applyNumberFormat="1" applyFont="1" applyFill="1" applyBorder="1" applyAlignment="1">
      <alignment horizontal="center"/>
    </xf>
    <xf numFmtId="5" fontId="6" fillId="2" borderId="9" xfId="0" applyNumberFormat="1" applyFont="1" applyFill="1" applyBorder="1" applyAlignment="1">
      <alignment horizontal="center"/>
    </xf>
    <xf numFmtId="5" fontId="0" fillId="0" borderId="0" xfId="0" applyNumberFormat="1"/>
    <xf numFmtId="0" fontId="4" fillId="2" borderId="14" xfId="0" applyFont="1" applyFill="1" applyBorder="1" applyAlignment="1">
      <alignment horizontal="center"/>
    </xf>
    <xf numFmtId="5" fontId="6" fillId="2" borderId="15" xfId="0" applyNumberFormat="1" applyFont="1" applyFill="1" applyBorder="1" applyAlignment="1">
      <alignment horizontal="center"/>
    </xf>
    <xf numFmtId="5" fontId="6" fillId="2" borderId="16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7" fontId="6" fillId="2" borderId="14" xfId="0" applyNumberFormat="1" applyFont="1" applyFill="1" applyBorder="1" applyAlignment="1">
      <alignment horizontal="center"/>
    </xf>
    <xf numFmtId="5" fontId="6" fillId="2" borderId="14" xfId="0" applyNumberFormat="1" applyFont="1" applyFill="1" applyBorder="1" applyAlignment="1">
      <alignment horizontal="center"/>
    </xf>
    <xf numFmtId="5" fontId="6" fillId="0" borderId="16" xfId="0" applyNumberFormat="1" applyFont="1" applyBorder="1" applyAlignment="1">
      <alignment horizontal="center"/>
    </xf>
    <xf numFmtId="37" fontId="6" fillId="2" borderId="15" xfId="0" applyNumberFormat="1" applyFont="1" applyFill="1" applyBorder="1" applyAlignment="1">
      <alignment horizontal="center"/>
    </xf>
    <xf numFmtId="37" fontId="6" fillId="2" borderId="11" xfId="0" applyNumberFormat="1" applyFont="1" applyFill="1" applyBorder="1" applyAlignment="1">
      <alignment horizontal="center"/>
    </xf>
    <xf numFmtId="7" fontId="0" fillId="0" borderId="0" xfId="0" applyNumberFormat="1"/>
    <xf numFmtId="5" fontId="0" fillId="3" borderId="0" xfId="0" applyNumberFormat="1" applyFill="1"/>
    <xf numFmtId="5" fontId="6" fillId="0" borderId="15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4" xfId="0" applyBorder="1"/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5" fontId="6" fillId="2" borderId="0" xfId="0" applyNumberFormat="1" applyFont="1" applyFill="1" applyAlignment="1">
      <alignment horizontal="center"/>
    </xf>
    <xf numFmtId="0" fontId="4" fillId="2" borderId="18" xfId="0" applyFont="1" applyFill="1" applyBorder="1" applyAlignment="1">
      <alignment horizontal="center"/>
    </xf>
    <xf numFmtId="5" fontId="6" fillId="2" borderId="13" xfId="0" applyNumberFormat="1" applyFont="1" applyFill="1" applyBorder="1" applyAlignment="1">
      <alignment horizontal="center"/>
    </xf>
    <xf numFmtId="37" fontId="6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O100"/>
  <sheetViews>
    <sheetView tabSelected="1" defaultGridColor="0" view="pageBreakPreview" topLeftCell="A46" colorId="22" zoomScale="87" zoomScaleNormal="87" zoomScaleSheetLayoutView="87" workbookViewId="0">
      <selection activeCell="L79" sqref="L79"/>
    </sheetView>
  </sheetViews>
  <sheetFormatPr defaultColWidth="9.765625" defaultRowHeight="15.5"/>
  <cols>
    <col min="2" max="2" width="14.07421875" customWidth="1"/>
    <col min="3" max="3" width="12.765625" customWidth="1"/>
    <col min="4" max="4" width="9.07421875" customWidth="1"/>
    <col min="5" max="5" width="10.84375" customWidth="1"/>
    <col min="6" max="7" width="13.69140625" customWidth="1"/>
    <col min="8" max="8" width="12" customWidth="1"/>
    <col min="9" max="9" width="11" customWidth="1"/>
    <col min="10" max="10" width="11.765625" bestFit="1" customWidth="1"/>
    <col min="13" max="13" width="13.4609375" bestFit="1" customWidth="1"/>
    <col min="15" max="15" width="21.69140625" customWidth="1"/>
  </cols>
  <sheetData>
    <row r="1" spans="1:15" ht="17.5">
      <c r="A1" s="1" t="s">
        <v>0</v>
      </c>
      <c r="B1" s="2"/>
      <c r="C1" s="3"/>
      <c r="D1" s="3"/>
      <c r="E1" s="3"/>
      <c r="F1" s="3"/>
      <c r="G1" s="3"/>
      <c r="H1" s="3"/>
    </row>
    <row r="2" spans="1:15">
      <c r="A2" s="3"/>
      <c r="B2" s="3"/>
      <c r="C2" s="3"/>
      <c r="D2" s="3"/>
      <c r="E2" s="4"/>
      <c r="F2" s="4"/>
      <c r="G2" s="4"/>
      <c r="H2" s="4"/>
      <c r="I2" s="5"/>
    </row>
    <row r="3" spans="1:15">
      <c r="A3" s="6"/>
      <c r="B3" s="7"/>
      <c r="C3" s="8" t="s">
        <v>1</v>
      </c>
      <c r="D3" s="9"/>
      <c r="E3" s="10"/>
      <c r="F3" s="8" t="s">
        <v>2</v>
      </c>
      <c r="G3" s="11"/>
      <c r="H3" s="12"/>
      <c r="K3" s="5"/>
      <c r="L3" s="5"/>
    </row>
    <row r="4" spans="1:15" ht="40" thickBot="1">
      <c r="A4" s="13" t="s">
        <v>3</v>
      </c>
      <c r="B4" s="14" t="s">
        <v>4</v>
      </c>
      <c r="C4" s="15" t="s">
        <v>5</v>
      </c>
      <c r="D4" s="16" t="s">
        <v>6</v>
      </c>
      <c r="E4" s="14" t="s">
        <v>7</v>
      </c>
      <c r="F4" s="15" t="s">
        <v>8</v>
      </c>
      <c r="G4" s="15" t="s">
        <v>9</v>
      </c>
      <c r="H4" s="16" t="s">
        <v>6</v>
      </c>
      <c r="K4" s="5"/>
      <c r="L4" s="5"/>
      <c r="M4" s="17"/>
      <c r="N4" s="17"/>
      <c r="O4" s="17"/>
    </row>
    <row r="5" spans="1:15">
      <c r="A5" s="18">
        <v>1988</v>
      </c>
      <c r="B5" s="19">
        <v>15255063</v>
      </c>
      <c r="C5" s="20">
        <v>3000490</v>
      </c>
      <c r="D5" s="21">
        <v>533128</v>
      </c>
      <c r="E5" s="22">
        <v>12676800</v>
      </c>
      <c r="F5" s="20">
        <v>4502544</v>
      </c>
      <c r="G5" s="20">
        <v>1638670</v>
      </c>
      <c r="H5" s="21">
        <v>450209</v>
      </c>
      <c r="K5" s="5"/>
      <c r="L5" s="5"/>
    </row>
    <row r="6" spans="1:15">
      <c r="A6" s="18">
        <v>1989</v>
      </c>
      <c r="B6" s="19">
        <v>23999311</v>
      </c>
      <c r="C6" s="20">
        <v>6072923</v>
      </c>
      <c r="D6" s="21">
        <v>466053</v>
      </c>
      <c r="E6" s="22">
        <v>17439264</v>
      </c>
      <c r="F6" s="20">
        <v>6632520</v>
      </c>
      <c r="G6" s="20">
        <v>1767779</v>
      </c>
      <c r="H6" s="21">
        <v>663252</v>
      </c>
      <c r="K6" s="5"/>
      <c r="L6" s="5"/>
    </row>
    <row r="7" spans="1:15">
      <c r="A7" s="18">
        <v>1990</v>
      </c>
      <c r="B7" s="19">
        <v>26364086</v>
      </c>
      <c r="C7" s="20">
        <v>6643093</v>
      </c>
      <c r="D7" s="21">
        <v>394314</v>
      </c>
      <c r="E7" s="22">
        <v>16405056</v>
      </c>
      <c r="F7" s="20">
        <v>6538128</v>
      </c>
      <c r="G7" s="20">
        <v>1643934</v>
      </c>
      <c r="H7" s="21">
        <v>653813</v>
      </c>
      <c r="K7" s="5"/>
      <c r="L7" s="5"/>
    </row>
    <row r="8" spans="1:15">
      <c r="A8" s="18">
        <v>1991</v>
      </c>
      <c r="B8" s="19">
        <v>27933508</v>
      </c>
      <c r="C8" s="20">
        <v>6687854</v>
      </c>
      <c r="D8" s="21">
        <v>397225</v>
      </c>
      <c r="E8" s="22">
        <v>19386929</v>
      </c>
      <c r="F8" s="20">
        <v>9296477</v>
      </c>
      <c r="G8" s="20">
        <v>2409137</v>
      </c>
      <c r="H8" s="21">
        <v>929656</v>
      </c>
      <c r="K8" s="5"/>
      <c r="L8" s="5"/>
    </row>
    <row r="9" spans="1:15">
      <c r="A9" s="18">
        <v>1992</v>
      </c>
      <c r="B9" s="19">
        <v>30490671</v>
      </c>
      <c r="C9" s="20">
        <v>7359116</v>
      </c>
      <c r="D9" s="21">
        <v>434176</v>
      </c>
      <c r="E9" s="22">
        <v>19801146</v>
      </c>
      <c r="F9" s="20">
        <v>10658352</v>
      </c>
      <c r="G9" s="20">
        <v>2822482</v>
      </c>
      <c r="H9" s="21">
        <v>1065859</v>
      </c>
      <c r="K9" s="5"/>
      <c r="L9" s="5"/>
    </row>
    <row r="10" spans="1:15">
      <c r="A10" s="18">
        <v>1993</v>
      </c>
      <c r="B10" s="19">
        <v>32140787</v>
      </c>
      <c r="C10" s="20">
        <v>7396394</v>
      </c>
      <c r="D10" s="21">
        <v>449963</v>
      </c>
      <c r="E10" s="22">
        <v>22494918</v>
      </c>
      <c r="F10" s="20">
        <v>12855959</v>
      </c>
      <c r="G10" s="20">
        <v>3306489</v>
      </c>
      <c r="H10" s="21">
        <v>1285968</v>
      </c>
      <c r="K10" s="5"/>
      <c r="L10" s="5"/>
    </row>
    <row r="11" spans="1:15">
      <c r="A11" s="18">
        <v>1994</v>
      </c>
      <c r="B11" s="19">
        <v>32674269</v>
      </c>
      <c r="C11" s="20">
        <v>7175268</v>
      </c>
      <c r="D11" s="21">
        <v>445907</v>
      </c>
      <c r="E11" s="22">
        <v>21954199</v>
      </c>
      <c r="F11" s="20">
        <v>13598809</v>
      </c>
      <c r="G11" s="20">
        <v>3425952</v>
      </c>
      <c r="H11" s="21">
        <v>1359893</v>
      </c>
      <c r="K11" s="5"/>
      <c r="L11" s="5"/>
    </row>
    <row r="12" spans="1:15">
      <c r="A12" s="18">
        <v>1995</v>
      </c>
      <c r="B12" s="19">
        <v>34611016</v>
      </c>
      <c r="C12" s="20">
        <v>7350321</v>
      </c>
      <c r="D12" s="21">
        <v>463400</v>
      </c>
      <c r="E12" s="22">
        <v>20626728</v>
      </c>
      <c r="F12" s="20">
        <v>12852430</v>
      </c>
      <c r="G12" s="20">
        <v>3254049</v>
      </c>
      <c r="H12" s="21">
        <v>1285257</v>
      </c>
      <c r="L12" s="5"/>
    </row>
    <row r="13" spans="1:15">
      <c r="A13" s="18">
        <v>1996</v>
      </c>
      <c r="B13" s="19">
        <v>32577392</v>
      </c>
      <c r="C13" s="20">
        <v>6543880</v>
      </c>
      <c r="D13" s="21">
        <v>421319</v>
      </c>
      <c r="E13" s="22">
        <v>19170155</v>
      </c>
      <c r="F13" s="20">
        <v>13023225</v>
      </c>
      <c r="G13" s="20">
        <v>3327542</v>
      </c>
      <c r="H13" s="21">
        <v>1302330</v>
      </c>
      <c r="L13" s="5"/>
    </row>
    <row r="14" spans="1:15">
      <c r="A14" s="18">
        <v>1997</v>
      </c>
      <c r="B14" s="19">
        <v>32601305</v>
      </c>
      <c r="C14" s="20">
        <v>6405709</v>
      </c>
      <c r="D14" s="21">
        <v>414018</v>
      </c>
      <c r="E14" s="22">
        <v>16516608</v>
      </c>
      <c r="F14" s="20">
        <v>10777485</v>
      </c>
      <c r="G14" s="20">
        <v>2815867</v>
      </c>
      <c r="H14" s="21">
        <v>1077754</v>
      </c>
      <c r="L14" s="5"/>
    </row>
    <row r="15" spans="1:15">
      <c r="A15" s="18">
        <v>1998</v>
      </c>
      <c r="B15" s="19">
        <v>31596585</v>
      </c>
      <c r="C15" s="20">
        <v>6133275</v>
      </c>
      <c r="D15" s="21">
        <v>405503</v>
      </c>
      <c r="E15" s="22">
        <v>15261916</v>
      </c>
      <c r="F15" s="20">
        <v>10177172</v>
      </c>
      <c r="G15" s="20">
        <v>2647880</v>
      </c>
      <c r="H15" s="21">
        <v>1017720</v>
      </c>
      <c r="L15" s="5"/>
    </row>
    <row r="16" spans="1:15">
      <c r="A16" s="18">
        <v>1999</v>
      </c>
      <c r="B16" s="19">
        <v>31530981</v>
      </c>
      <c r="C16" s="20">
        <v>6527835</v>
      </c>
      <c r="D16" s="21">
        <v>422488</v>
      </c>
      <c r="E16" s="22">
        <v>13087278</v>
      </c>
      <c r="F16" s="20">
        <v>8358927</v>
      </c>
      <c r="G16" s="20">
        <v>2159751</v>
      </c>
      <c r="H16" s="21">
        <v>835892</v>
      </c>
      <c r="L16" s="5"/>
    </row>
    <row r="17" spans="1:12">
      <c r="A17" s="18">
        <v>2000</v>
      </c>
      <c r="B17" s="19">
        <v>30254462</v>
      </c>
      <c r="C17" s="20">
        <v>6286020</v>
      </c>
      <c r="D17" s="21">
        <v>405329</v>
      </c>
      <c r="E17" s="22">
        <v>12837822</v>
      </c>
      <c r="F17" s="20">
        <v>8242968</v>
      </c>
      <c r="G17" s="20">
        <v>2135186</v>
      </c>
      <c r="H17" s="21">
        <v>800536</v>
      </c>
      <c r="L17" s="5"/>
    </row>
    <row r="18" spans="1:12">
      <c r="A18" s="18">
        <v>2001</v>
      </c>
      <c r="B18" s="19">
        <v>28648488</v>
      </c>
      <c r="C18" s="20">
        <v>6036013</v>
      </c>
      <c r="D18" s="21">
        <v>386379</v>
      </c>
      <c r="E18" s="22">
        <v>11891784</v>
      </c>
      <c r="F18" s="20">
        <v>7737504</v>
      </c>
      <c r="G18" s="20">
        <v>2002254</v>
      </c>
      <c r="H18" s="21">
        <v>775981</v>
      </c>
      <c r="L18" s="5"/>
    </row>
    <row r="19" spans="1:12">
      <c r="A19" s="18">
        <v>2002</v>
      </c>
      <c r="B19" s="19">
        <v>29421633</v>
      </c>
      <c r="C19" s="20">
        <v>6356416</v>
      </c>
      <c r="D19" s="21">
        <v>404612</v>
      </c>
      <c r="E19" s="22">
        <v>13536864</v>
      </c>
      <c r="F19" s="20">
        <v>8798418</v>
      </c>
      <c r="G19" s="20">
        <v>2235406</v>
      </c>
      <c r="H19" s="21">
        <v>879842</v>
      </c>
      <c r="L19" s="5"/>
    </row>
    <row r="20" spans="1:12">
      <c r="A20" s="18">
        <v>2003</v>
      </c>
      <c r="B20" s="19">
        <v>26944792</v>
      </c>
      <c r="C20" s="20">
        <v>5612204</v>
      </c>
      <c r="D20" s="21">
        <v>360303</v>
      </c>
      <c r="E20" s="22">
        <v>12543384</v>
      </c>
      <c r="F20" s="20">
        <v>8700876</v>
      </c>
      <c r="G20" s="20">
        <v>2235541</v>
      </c>
      <c r="H20" s="21">
        <v>870088</v>
      </c>
      <c r="L20" s="5"/>
    </row>
    <row r="21" spans="1:12">
      <c r="A21" s="18">
        <v>2004</v>
      </c>
      <c r="B21" s="19">
        <v>26623410</v>
      </c>
      <c r="C21" s="20">
        <v>5406971</v>
      </c>
      <c r="D21" s="21">
        <v>349676</v>
      </c>
      <c r="E21" s="22">
        <v>13393272</v>
      </c>
      <c r="F21" s="20">
        <v>10486188</v>
      </c>
      <c r="G21" s="20">
        <v>2638475</v>
      </c>
      <c r="H21" s="21">
        <v>1048619</v>
      </c>
      <c r="L21" s="5"/>
    </row>
    <row r="22" spans="1:12">
      <c r="A22" s="18">
        <v>2005</v>
      </c>
      <c r="B22" s="19">
        <v>24936423</v>
      </c>
      <c r="C22" s="20">
        <v>4929644</v>
      </c>
      <c r="D22" s="21">
        <v>331330</v>
      </c>
      <c r="E22" s="22">
        <v>13837584</v>
      </c>
      <c r="F22" s="20">
        <v>10997616</v>
      </c>
      <c r="G22" s="20">
        <v>2766089</v>
      </c>
      <c r="H22" s="21">
        <v>1099724</v>
      </c>
      <c r="L22" s="5"/>
    </row>
    <row r="23" spans="1:12">
      <c r="A23" s="18">
        <v>2006</v>
      </c>
      <c r="B23" s="19">
        <v>23742079</v>
      </c>
      <c r="C23" s="20">
        <v>4860049</v>
      </c>
      <c r="D23" s="21">
        <v>307624</v>
      </c>
      <c r="E23" s="22">
        <v>12722400</v>
      </c>
      <c r="F23" s="20">
        <v>9975390</v>
      </c>
      <c r="G23" s="20">
        <v>2484288</v>
      </c>
      <c r="H23" s="21">
        <v>997539</v>
      </c>
      <c r="L23" s="5"/>
    </row>
    <row r="24" spans="1:12">
      <c r="A24" s="18">
        <v>2007</v>
      </c>
      <c r="B24" s="19">
        <v>22430903</v>
      </c>
      <c r="C24" s="20">
        <v>4554498</v>
      </c>
      <c r="D24" s="21">
        <v>286894</v>
      </c>
      <c r="E24" s="22">
        <v>12675080</v>
      </c>
      <c r="F24" s="20">
        <v>10108620</v>
      </c>
      <c r="G24" s="20">
        <v>2491068</v>
      </c>
      <c r="H24" s="21">
        <v>1010862</v>
      </c>
      <c r="L24" s="5"/>
    </row>
    <row r="25" spans="1:12">
      <c r="A25" s="18">
        <v>2008</v>
      </c>
      <c r="B25" s="19">
        <v>20953589</v>
      </c>
      <c r="C25" s="20">
        <v>4101108</v>
      </c>
      <c r="D25" s="21">
        <v>263557</v>
      </c>
      <c r="E25" s="22">
        <v>12072680</v>
      </c>
      <c r="F25" s="20">
        <v>9468590</v>
      </c>
      <c r="G25" s="20">
        <v>2364773</v>
      </c>
      <c r="H25" s="21">
        <v>946859</v>
      </c>
      <c r="L25" s="5"/>
    </row>
    <row r="26" spans="1:12" ht="15" customHeight="1">
      <c r="A26" s="18">
        <v>2009</v>
      </c>
      <c r="B26" s="19">
        <v>19562905</v>
      </c>
      <c r="C26" s="20">
        <v>3834344</v>
      </c>
      <c r="D26" s="21">
        <v>246780</v>
      </c>
      <c r="E26" s="22">
        <v>10690400</v>
      </c>
      <c r="F26" s="20">
        <v>8156440</v>
      </c>
      <c r="G26" s="20">
        <v>2050103</v>
      </c>
      <c r="H26" s="21">
        <v>815644</v>
      </c>
      <c r="L26" s="5"/>
    </row>
    <row r="27" spans="1:12" ht="15" customHeight="1">
      <c r="A27" s="18">
        <v>2010</v>
      </c>
      <c r="B27" s="19">
        <v>19273816</v>
      </c>
      <c r="C27" s="20">
        <v>3908447</v>
      </c>
      <c r="D27" s="21">
        <v>251704</v>
      </c>
      <c r="E27" s="22">
        <v>9057400</v>
      </c>
      <c r="F27" s="20">
        <v>6923240</v>
      </c>
      <c r="G27" s="20">
        <v>1762485</v>
      </c>
      <c r="H27" s="21">
        <v>692324</v>
      </c>
      <c r="L27" s="5"/>
    </row>
    <row r="28" spans="1:12" ht="15" customHeight="1">
      <c r="A28" s="18">
        <v>2011</v>
      </c>
      <c r="B28" s="19">
        <v>18035816</v>
      </c>
      <c r="C28" s="20">
        <v>3548675</v>
      </c>
      <c r="D28" s="21">
        <v>225739</v>
      </c>
      <c r="E28" s="22">
        <v>8190240</v>
      </c>
      <c r="F28" s="20">
        <v>6483750</v>
      </c>
      <c r="G28" s="20">
        <v>1645709</v>
      </c>
      <c r="H28" s="21">
        <v>648375</v>
      </c>
      <c r="L28" s="5"/>
    </row>
    <row r="29" spans="1:12" ht="15" customHeight="1">
      <c r="A29" s="18">
        <v>2012</v>
      </c>
      <c r="B29" s="19">
        <v>17611758</v>
      </c>
      <c r="C29" s="20">
        <v>3515201</v>
      </c>
      <c r="D29" s="21">
        <v>224700</v>
      </c>
      <c r="E29" s="22">
        <v>5978320</v>
      </c>
      <c r="F29" s="20">
        <v>4589270</v>
      </c>
      <c r="G29" s="20">
        <v>1167818</v>
      </c>
      <c r="H29" s="21">
        <v>458927</v>
      </c>
      <c r="L29" s="5"/>
    </row>
    <row r="30" spans="1:12" ht="15" customHeight="1">
      <c r="A30" s="18">
        <v>2013</v>
      </c>
      <c r="B30" s="19">
        <v>16476189</v>
      </c>
      <c r="C30" s="20">
        <v>3853077</v>
      </c>
      <c r="D30" s="21">
        <v>195917</v>
      </c>
      <c r="E30" s="22">
        <v>0</v>
      </c>
      <c r="F30" s="20">
        <v>2462095</v>
      </c>
      <c r="G30" s="20">
        <v>246206</v>
      </c>
      <c r="H30" s="21">
        <v>230039</v>
      </c>
      <c r="L30" s="5"/>
    </row>
    <row r="31" spans="1:12">
      <c r="A31" s="28">
        <v>2014</v>
      </c>
      <c r="B31" s="19">
        <v>15933359</v>
      </c>
      <c r="C31" s="20">
        <v>2826200</v>
      </c>
      <c r="D31" s="20">
        <v>196174</v>
      </c>
      <c r="E31" s="22">
        <v>0</v>
      </c>
      <c r="F31" s="20">
        <v>7359607</v>
      </c>
      <c r="G31" s="20">
        <v>735961</v>
      </c>
      <c r="H31" s="21">
        <v>220788</v>
      </c>
      <c r="L31" s="5"/>
    </row>
    <row r="32" spans="1:12">
      <c r="A32" s="25">
        <v>2015</v>
      </c>
      <c r="B32" s="30">
        <v>14462266</v>
      </c>
      <c r="C32" s="26">
        <v>2760015</v>
      </c>
      <c r="D32" s="26">
        <v>186056</v>
      </c>
      <c r="E32" s="29">
        <v>0</v>
      </c>
      <c r="F32" s="26">
        <v>7662449</v>
      </c>
      <c r="G32" s="26">
        <v>466245</v>
      </c>
      <c r="H32" s="27">
        <v>229873</v>
      </c>
      <c r="L32" s="5"/>
    </row>
    <row r="33" spans="1:12">
      <c r="A33" s="18">
        <v>2016</v>
      </c>
      <c r="B33" s="20">
        <v>14788378.449999999</v>
      </c>
      <c r="C33" s="20">
        <v>3039222.77</v>
      </c>
      <c r="D33" s="21">
        <v>200205.41</v>
      </c>
      <c r="E33" s="33">
        <v>0</v>
      </c>
      <c r="F33" s="20">
        <v>8367767.25</v>
      </c>
      <c r="G33" s="20">
        <v>836786.74</v>
      </c>
      <c r="H33" s="21">
        <v>251036.03</v>
      </c>
      <c r="L33" s="5"/>
    </row>
    <row r="34" spans="1:12">
      <c r="A34" s="13">
        <v>2017</v>
      </c>
      <c r="B34" s="26">
        <v>10817750.01</v>
      </c>
      <c r="C34" s="26">
        <v>2894095.23</v>
      </c>
      <c r="D34" s="27">
        <v>144728.71</v>
      </c>
      <c r="E34" s="32">
        <v>0</v>
      </c>
      <c r="F34" s="26">
        <v>8714464.5</v>
      </c>
      <c r="G34" s="26">
        <v>871446.45</v>
      </c>
      <c r="H34" s="27">
        <v>303609.19</v>
      </c>
      <c r="L34" s="5"/>
    </row>
    <row r="35" spans="1:12">
      <c r="A35" s="13" t="s">
        <v>15</v>
      </c>
      <c r="B35" s="26">
        <v>8279410</v>
      </c>
      <c r="C35" s="26">
        <v>2207031</v>
      </c>
      <c r="D35" s="27">
        <v>110120</v>
      </c>
      <c r="E35" s="32">
        <v>0</v>
      </c>
      <c r="F35" s="36">
        <v>8848230</v>
      </c>
      <c r="G35" s="36">
        <v>884913</v>
      </c>
      <c r="H35" s="31">
        <v>265447</v>
      </c>
      <c r="L35" s="5"/>
    </row>
    <row r="36" spans="1:12">
      <c r="A36" s="13">
        <v>2019</v>
      </c>
      <c r="B36" s="26">
        <v>0</v>
      </c>
      <c r="C36" s="26">
        <v>0</v>
      </c>
      <c r="D36" s="27">
        <v>0</v>
      </c>
      <c r="E36" s="32">
        <v>0</v>
      </c>
      <c r="F36" s="36">
        <v>9533882</v>
      </c>
      <c r="G36" s="36">
        <v>953388</v>
      </c>
      <c r="H36" s="31">
        <v>286016</v>
      </c>
      <c r="L36" s="5"/>
    </row>
    <row r="37" spans="1:12">
      <c r="A37" s="13">
        <v>2020</v>
      </c>
      <c r="B37" s="26">
        <v>0</v>
      </c>
      <c r="C37" s="26">
        <v>0</v>
      </c>
      <c r="D37" s="27">
        <v>0</v>
      </c>
      <c r="E37" s="32">
        <v>0</v>
      </c>
      <c r="F37" s="36">
        <v>6116404</v>
      </c>
      <c r="G37" s="36">
        <v>611640.4</v>
      </c>
      <c r="H37" s="31">
        <v>183492.12</v>
      </c>
      <c r="L37" s="5"/>
    </row>
    <row r="38" spans="1:12">
      <c r="A38" s="13">
        <v>2021</v>
      </c>
      <c r="B38" s="26">
        <v>0</v>
      </c>
      <c r="C38" s="26">
        <v>0</v>
      </c>
      <c r="D38" s="27">
        <v>0</v>
      </c>
      <c r="E38" s="32">
        <v>0</v>
      </c>
      <c r="F38" s="36">
        <v>5092226</v>
      </c>
      <c r="G38" s="36">
        <v>509226</v>
      </c>
      <c r="H38" s="31">
        <v>152767.5</v>
      </c>
      <c r="L38" s="5"/>
    </row>
    <row r="39" spans="1:12">
      <c r="A39" s="13">
        <v>2022</v>
      </c>
      <c r="B39" s="26">
        <v>0</v>
      </c>
      <c r="C39" s="26">
        <v>0</v>
      </c>
      <c r="D39" s="27">
        <v>0</v>
      </c>
      <c r="E39" s="32">
        <v>0</v>
      </c>
      <c r="F39" s="36">
        <f>G39*10</f>
        <v>4951212.333333333</v>
      </c>
      <c r="G39" s="36">
        <v>495121.23333333334</v>
      </c>
      <c r="H39" s="31">
        <v>148536.37</v>
      </c>
      <c r="L39" s="5"/>
    </row>
    <row r="40" spans="1:12">
      <c r="A40" s="13">
        <v>2023</v>
      </c>
      <c r="B40" s="26">
        <v>0</v>
      </c>
      <c r="C40" s="26">
        <v>0</v>
      </c>
      <c r="D40" s="27">
        <v>0</v>
      </c>
      <c r="E40" s="32">
        <v>0</v>
      </c>
      <c r="F40" s="36">
        <v>5447081.333333334</v>
      </c>
      <c r="G40" s="36">
        <v>544708.13333333342</v>
      </c>
      <c r="H40" s="31">
        <v>163412.44</v>
      </c>
      <c r="L40" s="5"/>
    </row>
    <row r="41" spans="1:12">
      <c r="A41" s="45">
        <v>2024</v>
      </c>
      <c r="B41" s="44">
        <v>0</v>
      </c>
      <c r="C41" s="44">
        <v>0</v>
      </c>
      <c r="D41" s="46">
        <v>0</v>
      </c>
      <c r="E41" s="47">
        <v>0</v>
      </c>
      <c r="F41" s="19">
        <v>7003859.7000000002</v>
      </c>
      <c r="G41" s="20">
        <v>700385.97</v>
      </c>
      <c r="H41" s="23">
        <v>210115.7</v>
      </c>
      <c r="L41" s="5"/>
    </row>
    <row r="42" spans="1:12">
      <c r="A42" s="6"/>
      <c r="B42" s="10" t="s">
        <v>10</v>
      </c>
      <c r="C42" s="12"/>
      <c r="D42" s="48" t="s">
        <v>13</v>
      </c>
      <c r="E42" s="10" t="s">
        <v>11</v>
      </c>
      <c r="F42" s="37"/>
      <c r="G42" s="38" t="s">
        <v>12</v>
      </c>
      <c r="H42" s="39"/>
      <c r="I42" s="40"/>
      <c r="L42" s="5"/>
    </row>
    <row r="43" spans="1:12" ht="27" thickBot="1">
      <c r="A43" s="13" t="s">
        <v>3</v>
      </c>
      <c r="B43" s="14" t="s">
        <v>4</v>
      </c>
      <c r="C43" s="16" t="s">
        <v>5</v>
      </c>
      <c r="D43" s="49"/>
      <c r="E43" s="14" t="s">
        <v>4</v>
      </c>
      <c r="F43" s="41" t="s">
        <v>5</v>
      </c>
      <c r="G43" s="42" t="s">
        <v>4</v>
      </c>
      <c r="H43" s="43" t="s">
        <v>5</v>
      </c>
      <c r="I43" s="41" t="s">
        <v>6</v>
      </c>
      <c r="L43" s="5"/>
    </row>
    <row r="44" spans="1:12">
      <c r="A44" s="18">
        <v>1988</v>
      </c>
      <c r="B44" s="19">
        <v>3319643</v>
      </c>
      <c r="C44" s="21">
        <v>1872637</v>
      </c>
      <c r="D44" s="19">
        <v>0</v>
      </c>
      <c r="E44" s="19">
        <v>96686</v>
      </c>
      <c r="F44" s="21">
        <v>49920</v>
      </c>
      <c r="G44" s="19">
        <v>23173936</v>
      </c>
      <c r="H44" s="20">
        <v>6561717</v>
      </c>
      <c r="I44" s="23">
        <v>983337</v>
      </c>
      <c r="L44" s="5"/>
    </row>
    <row r="45" spans="1:12">
      <c r="A45" s="18">
        <v>1989</v>
      </c>
      <c r="B45" s="19">
        <v>15479428</v>
      </c>
      <c r="C45" s="21">
        <v>8390785</v>
      </c>
      <c r="D45" s="19">
        <v>0</v>
      </c>
      <c r="E45" s="19">
        <v>575659</v>
      </c>
      <c r="F45" s="21">
        <v>287025</v>
      </c>
      <c r="G45" s="19">
        <v>46686918</v>
      </c>
      <c r="H45" s="20">
        <v>16518512</v>
      </c>
      <c r="I45" s="23">
        <v>1129305</v>
      </c>
      <c r="L45" s="5"/>
    </row>
    <row r="46" spans="1:12">
      <c r="A46" s="18">
        <v>1990</v>
      </c>
      <c r="B46" s="19">
        <v>18418354</v>
      </c>
      <c r="C46" s="21">
        <v>10174288</v>
      </c>
      <c r="D46" s="19">
        <v>0</v>
      </c>
      <c r="E46" s="19">
        <v>287557</v>
      </c>
      <c r="F46" s="21">
        <v>83619</v>
      </c>
      <c r="G46" s="19">
        <v>51608125</v>
      </c>
      <c r="H46" s="20">
        <v>18544934</v>
      </c>
      <c r="I46" s="23">
        <v>1048127</v>
      </c>
      <c r="L46" s="5"/>
    </row>
    <row r="47" spans="1:12">
      <c r="A47" s="18">
        <v>1991</v>
      </c>
      <c r="B47" s="19">
        <v>14725574</v>
      </c>
      <c r="C47" s="21">
        <v>8183805</v>
      </c>
      <c r="D47" s="19">
        <v>0</v>
      </c>
      <c r="E47" s="19">
        <v>388561</v>
      </c>
      <c r="F47" s="21">
        <v>152062</v>
      </c>
      <c r="G47" s="19">
        <v>52344120</v>
      </c>
      <c r="H47" s="20">
        <v>17432858</v>
      </c>
      <c r="I47" s="23">
        <v>1326881</v>
      </c>
    </row>
    <row r="48" spans="1:12">
      <c r="A48" s="18">
        <v>1992</v>
      </c>
      <c r="B48" s="19">
        <v>16448454</v>
      </c>
      <c r="C48" s="21">
        <v>9582122</v>
      </c>
      <c r="D48" s="19">
        <v>0</v>
      </c>
      <c r="E48" s="19">
        <v>438579</v>
      </c>
      <c r="F48" s="21">
        <v>191344</v>
      </c>
      <c r="G48" s="19">
        <v>58036056</v>
      </c>
      <c r="H48" s="20">
        <v>19955064</v>
      </c>
      <c r="I48" s="23">
        <v>1500035</v>
      </c>
    </row>
    <row r="49" spans="1:9">
      <c r="A49" s="18">
        <v>1993</v>
      </c>
      <c r="B49" s="19">
        <v>15166362</v>
      </c>
      <c r="C49" s="21">
        <v>9180821</v>
      </c>
      <c r="D49" s="19">
        <v>0</v>
      </c>
      <c r="E49" s="19">
        <v>325086</v>
      </c>
      <c r="F49" s="21">
        <v>163614</v>
      </c>
      <c r="G49" s="19">
        <v>60488194</v>
      </c>
      <c r="H49" s="20">
        <v>20047318</v>
      </c>
      <c r="I49" s="23">
        <v>1735931</v>
      </c>
    </row>
    <row r="50" spans="1:9">
      <c r="A50" s="18">
        <v>1994</v>
      </c>
      <c r="B50" s="19">
        <v>13593120</v>
      </c>
      <c r="C50" s="21">
        <v>8840097</v>
      </c>
      <c r="D50" s="19">
        <v>0</v>
      </c>
      <c r="E50" s="19">
        <v>319564</v>
      </c>
      <c r="F50" s="21">
        <v>175423</v>
      </c>
      <c r="G50" s="19">
        <v>60185762</v>
      </c>
      <c r="H50" s="20">
        <v>19616740</v>
      </c>
      <c r="I50" s="23">
        <v>1805800</v>
      </c>
    </row>
    <row r="51" spans="1:9">
      <c r="A51" s="18">
        <v>1995</v>
      </c>
      <c r="B51" s="19">
        <v>13683322</v>
      </c>
      <c r="C51" s="21">
        <v>8618901</v>
      </c>
      <c r="D51" s="19">
        <v>0</v>
      </c>
      <c r="E51" s="19">
        <v>368734</v>
      </c>
      <c r="F51" s="21">
        <v>149167</v>
      </c>
      <c r="G51" s="19">
        <v>61515502</v>
      </c>
      <c r="H51" s="20">
        <v>19372438</v>
      </c>
      <c r="I51" s="23">
        <v>1748657</v>
      </c>
    </row>
    <row r="52" spans="1:9">
      <c r="A52" s="18">
        <v>1996</v>
      </c>
      <c r="B52" s="19">
        <v>12927635</v>
      </c>
      <c r="C52" s="21">
        <v>8234590</v>
      </c>
      <c r="D52" s="19">
        <v>0</v>
      </c>
      <c r="E52" s="19">
        <v>298979</v>
      </c>
      <c r="F52" s="21">
        <v>168786</v>
      </c>
      <c r="G52" s="19">
        <v>59333490</v>
      </c>
      <c r="H52" s="20">
        <v>18274798</v>
      </c>
      <c r="I52" s="23">
        <v>1723649</v>
      </c>
    </row>
    <row r="53" spans="1:9">
      <c r="A53" s="18">
        <v>1997</v>
      </c>
      <c r="B53" s="19">
        <v>14837149</v>
      </c>
      <c r="C53" s="21">
        <v>9437659</v>
      </c>
      <c r="D53" s="19">
        <v>0</v>
      </c>
      <c r="E53" s="19">
        <v>397946</v>
      </c>
      <c r="F53" s="21">
        <v>201000</v>
      </c>
      <c r="G53" s="19">
        <v>58613885</v>
      </c>
      <c r="H53" s="20">
        <v>18328621</v>
      </c>
      <c r="I53" s="23">
        <f t="shared" ref="I53:I77" si="0">D14+H14+D53</f>
        <v>1491772</v>
      </c>
    </row>
    <row r="54" spans="1:9">
      <c r="A54" s="18">
        <v>1998</v>
      </c>
      <c r="B54" s="19">
        <v>14841501</v>
      </c>
      <c r="C54" s="21">
        <v>9443223</v>
      </c>
      <c r="D54" s="19">
        <v>0</v>
      </c>
      <c r="E54" s="19">
        <v>466906</v>
      </c>
      <c r="F54" s="21">
        <v>258693</v>
      </c>
      <c r="G54" s="19">
        <f t="shared" ref="G54:G78" si="1">B15+F15+B54+E54</f>
        <v>57082164</v>
      </c>
      <c r="H54" s="20">
        <f t="shared" ref="H54:H78" si="2">C15+G15+C54+F54</f>
        <v>18483071</v>
      </c>
      <c r="I54" s="23">
        <f t="shared" si="0"/>
        <v>1423223</v>
      </c>
    </row>
    <row r="55" spans="1:9">
      <c r="A55" s="18">
        <v>1999</v>
      </c>
      <c r="B55" s="19">
        <v>15626325</v>
      </c>
      <c r="C55" s="21">
        <v>9957382</v>
      </c>
      <c r="D55" s="19">
        <v>0</v>
      </c>
      <c r="E55" s="19">
        <v>355424</v>
      </c>
      <c r="F55" s="21">
        <v>171750</v>
      </c>
      <c r="G55" s="19">
        <f t="shared" si="1"/>
        <v>55871657</v>
      </c>
      <c r="H55" s="20">
        <f t="shared" si="2"/>
        <v>18816718</v>
      </c>
      <c r="I55" s="23">
        <f t="shared" si="0"/>
        <v>1258380</v>
      </c>
    </row>
    <row r="56" spans="1:9">
      <c r="A56" s="18">
        <v>2000</v>
      </c>
      <c r="B56" s="19">
        <v>14642461</v>
      </c>
      <c r="C56" s="21">
        <v>9280083</v>
      </c>
      <c r="D56" s="19">
        <v>0</v>
      </c>
      <c r="E56" s="19">
        <v>411451</v>
      </c>
      <c r="F56" s="21">
        <v>197117</v>
      </c>
      <c r="G56" s="19">
        <f t="shared" si="1"/>
        <v>53551342</v>
      </c>
      <c r="H56" s="20">
        <f t="shared" si="2"/>
        <v>17898406</v>
      </c>
      <c r="I56" s="23">
        <f t="shared" si="0"/>
        <v>1205865</v>
      </c>
    </row>
    <row r="57" spans="1:9">
      <c r="A57" s="18">
        <v>2001</v>
      </c>
      <c r="B57" s="19">
        <v>14284687</v>
      </c>
      <c r="C57" s="21">
        <v>9327139</v>
      </c>
      <c r="D57" s="19">
        <v>0</v>
      </c>
      <c r="E57" s="19">
        <v>448906</v>
      </c>
      <c r="F57" s="21">
        <v>209098</v>
      </c>
      <c r="G57" s="19">
        <f t="shared" si="1"/>
        <v>51119585</v>
      </c>
      <c r="H57" s="20">
        <f t="shared" si="2"/>
        <v>17574504</v>
      </c>
      <c r="I57" s="23">
        <f t="shared" si="0"/>
        <v>1162360</v>
      </c>
    </row>
    <row r="58" spans="1:9">
      <c r="A58" s="18">
        <v>2002</v>
      </c>
      <c r="B58" s="19">
        <v>12835044</v>
      </c>
      <c r="C58" s="21">
        <v>8530989</v>
      </c>
      <c r="D58" s="19">
        <v>0</v>
      </c>
      <c r="E58" s="19">
        <v>376910</v>
      </c>
      <c r="F58" s="21">
        <v>156419</v>
      </c>
      <c r="G58" s="19">
        <f t="shared" si="1"/>
        <v>51432005</v>
      </c>
      <c r="H58" s="20">
        <f t="shared" si="2"/>
        <v>17279230</v>
      </c>
      <c r="I58" s="23">
        <f t="shared" si="0"/>
        <v>1284454</v>
      </c>
    </row>
    <row r="59" spans="1:9">
      <c r="A59" s="18">
        <v>2003</v>
      </c>
      <c r="B59" s="19">
        <v>15919634</v>
      </c>
      <c r="C59" s="21">
        <v>10263305</v>
      </c>
      <c r="D59" s="19">
        <v>0</v>
      </c>
      <c r="E59" s="19">
        <v>274280</v>
      </c>
      <c r="F59" s="21">
        <v>139747</v>
      </c>
      <c r="G59" s="19">
        <f t="shared" si="1"/>
        <v>51839582</v>
      </c>
      <c r="H59" s="20">
        <f t="shared" si="2"/>
        <v>18250797</v>
      </c>
      <c r="I59" s="23">
        <f t="shared" si="0"/>
        <v>1230391</v>
      </c>
    </row>
    <row r="60" spans="1:9">
      <c r="A60" s="18">
        <v>2004</v>
      </c>
      <c r="B60" s="19">
        <v>14220258</v>
      </c>
      <c r="C60" s="21">
        <v>8980968</v>
      </c>
      <c r="D60" s="19">
        <v>0</v>
      </c>
      <c r="E60" s="19">
        <v>0</v>
      </c>
      <c r="F60" s="21">
        <v>0</v>
      </c>
      <c r="G60" s="19">
        <f t="shared" si="1"/>
        <v>51329856</v>
      </c>
      <c r="H60" s="20">
        <f t="shared" si="2"/>
        <v>17026414</v>
      </c>
      <c r="I60" s="23">
        <f t="shared" si="0"/>
        <v>1398295</v>
      </c>
    </row>
    <row r="61" spans="1:9">
      <c r="A61" s="18">
        <v>2005</v>
      </c>
      <c r="B61" s="19">
        <v>14979721</v>
      </c>
      <c r="C61" s="21">
        <v>9655931</v>
      </c>
      <c r="D61" s="19">
        <v>0</v>
      </c>
      <c r="E61" s="19">
        <v>0</v>
      </c>
      <c r="F61" s="21">
        <v>0</v>
      </c>
      <c r="G61" s="19">
        <f t="shared" si="1"/>
        <v>50913760</v>
      </c>
      <c r="H61" s="20">
        <f t="shared" si="2"/>
        <v>17351664</v>
      </c>
      <c r="I61" s="23">
        <f t="shared" si="0"/>
        <v>1431054</v>
      </c>
    </row>
    <row r="62" spans="1:9">
      <c r="A62" s="18">
        <v>2006</v>
      </c>
      <c r="B62" s="19">
        <v>14929033</v>
      </c>
      <c r="C62" s="21">
        <v>9453219</v>
      </c>
      <c r="D62" s="19">
        <v>0</v>
      </c>
      <c r="E62" s="19">
        <v>0</v>
      </c>
      <c r="F62" s="21">
        <v>0</v>
      </c>
      <c r="G62" s="19">
        <f t="shared" si="1"/>
        <v>48646502</v>
      </c>
      <c r="H62" s="20">
        <f t="shared" si="2"/>
        <v>16797556</v>
      </c>
      <c r="I62" s="23">
        <f t="shared" si="0"/>
        <v>1305163</v>
      </c>
    </row>
    <row r="63" spans="1:9">
      <c r="A63" s="18">
        <v>2007</v>
      </c>
      <c r="B63" s="19">
        <v>13885115</v>
      </c>
      <c r="C63" s="21">
        <v>9102272</v>
      </c>
      <c r="D63" s="19">
        <v>0</v>
      </c>
      <c r="E63" s="19">
        <v>0</v>
      </c>
      <c r="F63" s="21">
        <v>0</v>
      </c>
      <c r="G63" s="19">
        <f t="shared" si="1"/>
        <v>46424638</v>
      </c>
      <c r="H63" s="20">
        <f t="shared" si="2"/>
        <v>16147838</v>
      </c>
      <c r="I63" s="23">
        <f t="shared" si="0"/>
        <v>1297756</v>
      </c>
    </row>
    <row r="64" spans="1:9">
      <c r="A64" s="18">
        <v>2008</v>
      </c>
      <c r="B64" s="19">
        <v>13571013</v>
      </c>
      <c r="C64" s="21">
        <v>8841029</v>
      </c>
      <c r="D64" s="19">
        <v>762</v>
      </c>
      <c r="E64" s="19">
        <v>0</v>
      </c>
      <c r="F64" s="21">
        <v>0</v>
      </c>
      <c r="G64" s="19">
        <f t="shared" si="1"/>
        <v>43993192</v>
      </c>
      <c r="H64" s="20">
        <f t="shared" si="2"/>
        <v>15306910</v>
      </c>
      <c r="I64" s="23">
        <f t="shared" si="0"/>
        <v>1211178</v>
      </c>
    </row>
    <row r="65" spans="1:13">
      <c r="A65" s="18">
        <v>2009</v>
      </c>
      <c r="B65" s="19">
        <v>13365220</v>
      </c>
      <c r="C65" s="21">
        <v>8519679</v>
      </c>
      <c r="D65" s="19">
        <v>1011</v>
      </c>
      <c r="E65" s="19">
        <v>0</v>
      </c>
      <c r="F65" s="21">
        <v>0</v>
      </c>
      <c r="G65" s="19">
        <f t="shared" si="1"/>
        <v>41084565</v>
      </c>
      <c r="H65" s="20">
        <f t="shared" si="2"/>
        <v>14404126</v>
      </c>
      <c r="I65" s="23">
        <f t="shared" si="0"/>
        <v>1063435</v>
      </c>
    </row>
    <row r="66" spans="1:13">
      <c r="A66" s="18">
        <v>2010</v>
      </c>
      <c r="B66" s="19">
        <v>11751283</v>
      </c>
      <c r="C66" s="21">
        <v>7891861</v>
      </c>
      <c r="D66" s="19">
        <v>1347</v>
      </c>
      <c r="E66" s="19">
        <v>0</v>
      </c>
      <c r="F66" s="21">
        <v>0</v>
      </c>
      <c r="G66" s="19">
        <f t="shared" si="1"/>
        <v>37948339</v>
      </c>
      <c r="H66" s="20">
        <f t="shared" si="2"/>
        <v>13562793</v>
      </c>
      <c r="I66" s="23">
        <f t="shared" si="0"/>
        <v>945375</v>
      </c>
    </row>
    <row r="67" spans="1:13">
      <c r="A67" s="18">
        <v>2011</v>
      </c>
      <c r="B67" s="19">
        <v>11057007</v>
      </c>
      <c r="C67" s="21">
        <v>7560556</v>
      </c>
      <c r="D67" s="19">
        <v>1950</v>
      </c>
      <c r="E67" s="19">
        <v>0</v>
      </c>
      <c r="F67" s="21">
        <v>0</v>
      </c>
      <c r="G67" s="19">
        <f t="shared" si="1"/>
        <v>35576573</v>
      </c>
      <c r="H67" s="20">
        <f t="shared" si="2"/>
        <v>12754940</v>
      </c>
      <c r="I67" s="23">
        <f t="shared" si="0"/>
        <v>876064</v>
      </c>
    </row>
    <row r="68" spans="1:13">
      <c r="A68" s="18">
        <v>2012</v>
      </c>
      <c r="B68" s="19">
        <v>9929436</v>
      </c>
      <c r="C68" s="21">
        <v>6702190</v>
      </c>
      <c r="D68" s="19">
        <v>0</v>
      </c>
      <c r="E68" s="19">
        <v>0</v>
      </c>
      <c r="F68" s="21">
        <v>0</v>
      </c>
      <c r="G68" s="19">
        <f t="shared" si="1"/>
        <v>32130464</v>
      </c>
      <c r="H68" s="20">
        <f t="shared" si="2"/>
        <v>11385209</v>
      </c>
      <c r="I68" s="23">
        <f t="shared" si="0"/>
        <v>683627</v>
      </c>
    </row>
    <row r="69" spans="1:13">
      <c r="A69" s="18">
        <v>2013</v>
      </c>
      <c r="B69" s="19">
        <v>9891951</v>
      </c>
      <c r="C69" s="21">
        <v>6672295</v>
      </c>
      <c r="D69" s="19">
        <v>0</v>
      </c>
      <c r="E69" s="19">
        <v>0</v>
      </c>
      <c r="F69" s="21">
        <v>0</v>
      </c>
      <c r="G69" s="19">
        <f t="shared" si="1"/>
        <v>28830235</v>
      </c>
      <c r="H69" s="20">
        <f t="shared" si="2"/>
        <v>10771578</v>
      </c>
      <c r="I69" s="23">
        <f t="shared" si="0"/>
        <v>425956</v>
      </c>
    </row>
    <row r="70" spans="1:13">
      <c r="A70" s="18">
        <v>2014</v>
      </c>
      <c r="B70" s="19">
        <v>10852955</v>
      </c>
      <c r="C70" s="21">
        <v>7552549</v>
      </c>
      <c r="D70" s="19">
        <v>0</v>
      </c>
      <c r="E70" s="19">
        <v>0</v>
      </c>
      <c r="F70" s="21">
        <v>0</v>
      </c>
      <c r="G70" s="19">
        <f t="shared" si="1"/>
        <v>34145921</v>
      </c>
      <c r="H70" s="20">
        <f t="shared" si="2"/>
        <v>11114710</v>
      </c>
      <c r="I70" s="23">
        <f t="shared" si="0"/>
        <v>416962</v>
      </c>
    </row>
    <row r="71" spans="1:13">
      <c r="A71" s="13">
        <v>2015</v>
      </c>
      <c r="B71" s="30">
        <v>10649529</v>
      </c>
      <c r="C71" s="27">
        <v>7330231</v>
      </c>
      <c r="D71" s="19">
        <v>0</v>
      </c>
      <c r="E71" s="19">
        <v>0</v>
      </c>
      <c r="F71" s="21">
        <v>0</v>
      </c>
      <c r="G71" s="19">
        <f t="shared" si="1"/>
        <v>32774244</v>
      </c>
      <c r="H71" s="20">
        <f t="shared" si="2"/>
        <v>10556491</v>
      </c>
      <c r="I71" s="23">
        <f t="shared" si="0"/>
        <v>415929</v>
      </c>
    </row>
    <row r="72" spans="1:13">
      <c r="A72" s="18">
        <v>2016</v>
      </c>
      <c r="B72" s="20">
        <v>9938404.0800000001</v>
      </c>
      <c r="C72" s="21">
        <v>6819563.9299999997</v>
      </c>
      <c r="D72" s="19">
        <v>0</v>
      </c>
      <c r="E72" s="19">
        <v>0</v>
      </c>
      <c r="F72" s="21">
        <v>0</v>
      </c>
      <c r="G72" s="19">
        <f t="shared" si="1"/>
        <v>33094549.780000001</v>
      </c>
      <c r="H72" s="20">
        <f t="shared" si="2"/>
        <v>10695573.439999999</v>
      </c>
      <c r="I72" s="23">
        <f t="shared" si="0"/>
        <v>451241.44</v>
      </c>
    </row>
    <row r="73" spans="1:13">
      <c r="A73" s="18">
        <v>2017</v>
      </c>
      <c r="B73" s="20">
        <v>8956325.7899999991</v>
      </c>
      <c r="C73" s="21">
        <v>6182977.1699999999</v>
      </c>
      <c r="D73" s="19">
        <v>0</v>
      </c>
      <c r="E73" s="19">
        <v>0</v>
      </c>
      <c r="F73" s="21">
        <v>0</v>
      </c>
      <c r="G73" s="19">
        <f t="shared" si="1"/>
        <v>28488540.299999997</v>
      </c>
      <c r="H73" s="20">
        <f t="shared" si="2"/>
        <v>9948518.8499999996</v>
      </c>
      <c r="I73" s="23">
        <f t="shared" si="0"/>
        <v>448337.9</v>
      </c>
    </row>
    <row r="74" spans="1:13">
      <c r="A74" s="18" t="s">
        <v>15</v>
      </c>
      <c r="B74" s="20">
        <v>1133742</v>
      </c>
      <c r="C74" s="21">
        <v>766414</v>
      </c>
      <c r="D74" s="19">
        <v>0</v>
      </c>
      <c r="E74" s="19">
        <v>0</v>
      </c>
      <c r="F74" s="21">
        <v>0</v>
      </c>
      <c r="G74" s="19">
        <f t="shared" si="1"/>
        <v>18261382</v>
      </c>
      <c r="H74" s="20">
        <f t="shared" si="2"/>
        <v>3858358</v>
      </c>
      <c r="I74" s="23">
        <f t="shared" si="0"/>
        <v>375567</v>
      </c>
    </row>
    <row r="75" spans="1:13">
      <c r="A75" s="18">
        <v>2019</v>
      </c>
      <c r="B75" s="20">
        <v>0</v>
      </c>
      <c r="C75" s="21">
        <v>0</v>
      </c>
      <c r="D75" s="19">
        <v>0</v>
      </c>
      <c r="E75" s="19">
        <v>0</v>
      </c>
      <c r="F75" s="21">
        <v>0</v>
      </c>
      <c r="G75" s="19">
        <f t="shared" si="1"/>
        <v>9533882</v>
      </c>
      <c r="H75" s="20">
        <f t="shared" si="2"/>
        <v>953388</v>
      </c>
      <c r="I75" s="23">
        <f t="shared" si="0"/>
        <v>286016</v>
      </c>
    </row>
    <row r="76" spans="1:13">
      <c r="A76" s="18">
        <v>2020</v>
      </c>
      <c r="B76" s="20">
        <v>0</v>
      </c>
      <c r="C76" s="21">
        <v>0</v>
      </c>
      <c r="D76" s="19">
        <v>0</v>
      </c>
      <c r="E76" s="19">
        <v>0</v>
      </c>
      <c r="F76" s="21">
        <v>0</v>
      </c>
      <c r="G76" s="19">
        <f t="shared" si="1"/>
        <v>6116404</v>
      </c>
      <c r="H76" s="20">
        <f t="shared" si="2"/>
        <v>611640.4</v>
      </c>
      <c r="I76" s="23">
        <f t="shared" si="0"/>
        <v>183492.12</v>
      </c>
      <c r="J76" s="34"/>
      <c r="M76" s="34"/>
    </row>
    <row r="77" spans="1:13">
      <c r="A77" s="18">
        <v>2021</v>
      </c>
      <c r="B77" s="20">
        <v>0</v>
      </c>
      <c r="C77" s="21">
        <v>0</v>
      </c>
      <c r="D77" s="19">
        <v>0</v>
      </c>
      <c r="E77" s="19">
        <v>0</v>
      </c>
      <c r="F77" s="21">
        <v>0</v>
      </c>
      <c r="G77" s="19">
        <f t="shared" si="1"/>
        <v>5092226</v>
      </c>
      <c r="H77" s="20">
        <f t="shared" si="2"/>
        <v>509226</v>
      </c>
      <c r="I77" s="23">
        <f t="shared" si="0"/>
        <v>152767.5</v>
      </c>
      <c r="J77" s="34"/>
      <c r="M77" s="34"/>
    </row>
    <row r="78" spans="1:13">
      <c r="A78" s="18">
        <v>2022</v>
      </c>
      <c r="B78" s="20">
        <v>0</v>
      </c>
      <c r="C78" s="21">
        <v>0</v>
      </c>
      <c r="D78" s="19">
        <v>0</v>
      </c>
      <c r="E78" s="19">
        <v>0</v>
      </c>
      <c r="F78" s="21">
        <v>0</v>
      </c>
      <c r="G78" s="19">
        <f t="shared" si="1"/>
        <v>4951212.333333333</v>
      </c>
      <c r="H78" s="20">
        <f t="shared" si="2"/>
        <v>495121.23333333334</v>
      </c>
      <c r="I78" s="23">
        <f>D39+H39+D78</f>
        <v>148536.37</v>
      </c>
      <c r="J78" s="34"/>
    </row>
    <row r="79" spans="1:13">
      <c r="A79" s="18">
        <v>2023</v>
      </c>
      <c r="B79" s="20">
        <v>0</v>
      </c>
      <c r="C79" s="21">
        <v>0</v>
      </c>
      <c r="D79" s="19">
        <v>0</v>
      </c>
      <c r="E79" s="19">
        <v>0</v>
      </c>
      <c r="F79" s="21">
        <v>0</v>
      </c>
      <c r="G79" s="19">
        <f>B40+F40+B79+E79</f>
        <v>5447081.333333334</v>
      </c>
      <c r="H79" s="20">
        <f>C40+G40+C79+F79</f>
        <v>544708.13333333342</v>
      </c>
      <c r="I79" s="23">
        <f>D40+H40+D79</f>
        <v>163412.44</v>
      </c>
      <c r="J79" s="34"/>
    </row>
    <row r="80" spans="1:13">
      <c r="A80" s="18">
        <v>2024</v>
      </c>
      <c r="B80" s="20">
        <v>0</v>
      </c>
      <c r="C80" s="21">
        <v>0</v>
      </c>
      <c r="D80" s="19">
        <v>0</v>
      </c>
      <c r="E80" s="19">
        <v>0</v>
      </c>
      <c r="F80" s="21">
        <v>0</v>
      </c>
      <c r="G80" s="19">
        <f>B41+F41+B80+E80</f>
        <v>7003859.7000000002</v>
      </c>
      <c r="H80" s="20">
        <f>C41+G41+C80+F80</f>
        <v>700385.97</v>
      </c>
      <c r="I80" s="23">
        <f>D41+H41+D80</f>
        <v>210115.7</v>
      </c>
      <c r="J80" s="34"/>
    </row>
    <row r="81" spans="1:9">
      <c r="D81" s="24"/>
      <c r="E81" s="24"/>
      <c r="F81" s="24"/>
      <c r="G81" s="35"/>
      <c r="H81" s="35"/>
      <c r="I81" s="35"/>
    </row>
    <row r="82" spans="1:9">
      <c r="A82" t="s">
        <v>14</v>
      </c>
      <c r="D82" s="24"/>
      <c r="E82" s="24"/>
      <c r="F82" s="24"/>
      <c r="G82" s="35"/>
      <c r="H82" s="35"/>
      <c r="I82" s="35"/>
    </row>
    <row r="83" spans="1:9">
      <c r="D83" s="24"/>
      <c r="E83" s="24"/>
      <c r="F83" s="24"/>
      <c r="G83" s="35"/>
      <c r="H83" s="35"/>
      <c r="I83" s="35"/>
    </row>
    <row r="84" spans="1:9">
      <c r="D84" s="24"/>
      <c r="E84" s="24"/>
      <c r="F84" s="24"/>
      <c r="G84" s="35"/>
      <c r="H84" s="35"/>
      <c r="I84" s="35"/>
    </row>
    <row r="85" spans="1:9">
      <c r="D85" s="24"/>
      <c r="E85" s="24"/>
      <c r="F85" s="24"/>
      <c r="G85" s="24"/>
      <c r="H85" s="24"/>
      <c r="I85" s="24"/>
    </row>
    <row r="86" spans="1:9">
      <c r="D86" s="24"/>
      <c r="E86" s="24"/>
      <c r="F86" s="24"/>
      <c r="G86" s="24"/>
      <c r="H86" s="24"/>
      <c r="I86" s="24"/>
    </row>
    <row r="87" spans="1:9">
      <c r="D87" s="24"/>
      <c r="E87" s="24"/>
      <c r="F87" s="24"/>
      <c r="G87" s="24"/>
      <c r="H87" s="24"/>
      <c r="I87" s="24"/>
    </row>
    <row r="88" spans="1:9">
      <c r="D88" s="24"/>
      <c r="E88" s="24"/>
      <c r="F88" s="24"/>
      <c r="G88" s="24"/>
      <c r="H88" s="24"/>
      <c r="I88" s="24"/>
    </row>
    <row r="89" spans="1:9">
      <c r="D89" s="24"/>
      <c r="E89" s="24"/>
      <c r="F89" s="24"/>
      <c r="G89" s="24"/>
      <c r="H89" s="24"/>
      <c r="I89" s="24"/>
    </row>
    <row r="90" spans="1:9">
      <c r="D90" s="24"/>
      <c r="E90" s="24"/>
      <c r="F90" s="24"/>
      <c r="G90" s="24"/>
      <c r="H90" s="24"/>
      <c r="I90" s="24"/>
    </row>
    <row r="91" spans="1:9">
      <c r="D91" s="24"/>
      <c r="E91" s="24"/>
      <c r="F91" s="24"/>
      <c r="G91" s="24"/>
      <c r="H91" s="24"/>
      <c r="I91" s="24"/>
    </row>
    <row r="92" spans="1:9">
      <c r="D92" s="24"/>
      <c r="E92" s="24"/>
      <c r="F92" s="24"/>
      <c r="G92" s="24"/>
      <c r="H92" s="24"/>
      <c r="I92" s="24"/>
    </row>
    <row r="93" spans="1:9">
      <c r="D93" s="24"/>
      <c r="E93" s="24"/>
      <c r="F93" s="24"/>
      <c r="G93" s="24"/>
      <c r="H93" s="24"/>
      <c r="I93" s="24"/>
    </row>
    <row r="94" spans="1:9">
      <c r="D94" s="24"/>
      <c r="E94" s="24"/>
      <c r="F94" s="24"/>
      <c r="G94" s="24"/>
      <c r="H94" s="24"/>
      <c r="I94" s="24"/>
    </row>
    <row r="95" spans="1:9">
      <c r="D95" s="24"/>
      <c r="E95" s="24"/>
      <c r="F95" s="24"/>
      <c r="G95" s="24"/>
      <c r="H95" s="24"/>
      <c r="I95" s="24"/>
    </row>
    <row r="96" spans="1:9">
      <c r="D96" s="24"/>
      <c r="E96" s="24"/>
      <c r="F96" s="24"/>
      <c r="G96" s="24"/>
      <c r="H96" s="24"/>
      <c r="I96" s="24"/>
    </row>
    <row r="97" spans="4:9">
      <c r="D97" s="24"/>
      <c r="E97" s="24"/>
      <c r="F97" s="24"/>
      <c r="G97" s="24"/>
      <c r="H97" s="24"/>
      <c r="I97" s="24"/>
    </row>
    <row r="98" spans="4:9">
      <c r="D98" s="24"/>
      <c r="E98" s="24"/>
      <c r="F98" s="24"/>
      <c r="G98" s="24"/>
      <c r="H98" s="24"/>
      <c r="I98" s="24"/>
    </row>
    <row r="99" spans="4:9">
      <c r="D99" s="24"/>
      <c r="E99" s="24"/>
      <c r="F99" s="24"/>
      <c r="G99" s="24"/>
      <c r="H99" s="24"/>
      <c r="I99" s="24"/>
    </row>
    <row r="100" spans="4:9">
      <c r="D100" s="24"/>
      <c r="E100" s="24"/>
      <c r="F100" s="24"/>
      <c r="G100" s="24"/>
      <c r="H100" s="24"/>
      <c r="I100" s="24"/>
    </row>
  </sheetData>
  <mergeCells count="1">
    <mergeCell ref="D42:D43"/>
  </mergeCells>
  <phoneticPr fontId="0" type="noConversion"/>
  <pageMargins left="0.25" right="0.25" top="0.1" bottom="0.1" header="0.5" footer="0.3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DOSR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CT</dc:creator>
  <cp:lastModifiedBy>O'Keefe, Erin</cp:lastModifiedBy>
  <cp:lastPrinted>2022-07-18T18:19:26Z</cp:lastPrinted>
  <dcterms:created xsi:type="dcterms:W3CDTF">1999-12-10T15:32:27Z</dcterms:created>
  <dcterms:modified xsi:type="dcterms:W3CDTF">2025-01-14T13:56:22Z</dcterms:modified>
</cp:coreProperties>
</file>