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4_Bid and RFP Documents\014_0076\Contract Award Documents\Excel Milk Pricing Website Info\"/>
    </mc:Choice>
  </mc:AlternateContent>
  <bookViews>
    <workbookView xWindow="120" yWindow="120" windowWidth="20376" windowHeight="12072" tabRatio="783"/>
  </bookViews>
  <sheets>
    <sheet name="Guida DMHAS" sheetId="1" r:id="rId1"/>
    <sheet name="Guida DCF " sheetId="2" r:id="rId2"/>
    <sheet name="Guida DOC" sheetId="3" r:id="rId3"/>
    <sheet name="Guida DOE" sheetId="4" r:id="rId4"/>
    <sheet name="Guida DPS" sheetId="5" r:id="rId5"/>
    <sheet name="Guida Kent" sheetId="6" r:id="rId6"/>
    <sheet name="Guida Wilderness" sheetId="7" r:id="rId7"/>
    <sheet name="Guida Riverview" sheetId="8" r:id="rId8"/>
    <sheet name="Guida DOE Mixed Sites" sheetId="9" r:id="rId9"/>
    <sheet name="Guida - former Marcus Accounts" sheetId="10" r:id="rId10"/>
    <sheet name="Wade's" sheetId="11" r:id="rId11"/>
    <sheet name="Wade's Counties" sheetId="12" r:id="rId12"/>
  </sheets>
  <externalReferences>
    <externalReference r:id="rId13"/>
  </externalReferences>
  <definedNames>
    <definedName name="_xlnm._FilterDatabase" localSheetId="2" hidden="1">'Guida DOC'!$A$1:$P$2</definedName>
    <definedName name="_xlnm._FilterDatabase" localSheetId="3" hidden="1">'Guida DOE'!$A$2:$DR$202</definedName>
    <definedName name="_xlnm._FilterDatabase" localSheetId="10" hidden="1">'Wade''s'!$A$3:$DG$43</definedName>
  </definedNames>
  <calcPr calcId="152511"/>
</workbook>
</file>

<file path=xl/calcChain.xml><?xml version="1.0" encoding="utf-8"?>
<calcChain xmlns="http://schemas.openxmlformats.org/spreadsheetml/2006/main">
  <c r="DC52" i="12" l="1"/>
  <c r="DE52" i="12" s="1"/>
  <c r="DG52" i="12" s="1"/>
  <c r="DE51" i="12"/>
  <c r="DG51" i="12" s="1"/>
  <c r="DC51" i="12"/>
  <c r="DC50" i="12"/>
  <c r="DE50" i="12" s="1"/>
  <c r="DG50" i="12" s="1"/>
  <c r="DE49" i="12"/>
  <c r="DG49" i="12" s="1"/>
  <c r="DC49" i="12"/>
  <c r="DC48" i="12"/>
  <c r="DE48" i="12" s="1"/>
  <c r="DG48" i="12" s="1"/>
  <c r="DE47" i="12"/>
  <c r="DG47" i="12" s="1"/>
  <c r="DC47" i="12"/>
  <c r="DC46" i="12"/>
  <c r="DE46" i="12" s="1"/>
  <c r="DG46" i="12" s="1"/>
  <c r="DE45" i="12"/>
  <c r="DG45" i="12" s="1"/>
  <c r="DC45" i="12"/>
  <c r="DC44" i="12"/>
  <c r="DE44" i="12" s="1"/>
  <c r="DG44" i="12" s="1"/>
  <c r="DE43" i="12"/>
  <c r="DG43" i="12" s="1"/>
  <c r="DC43" i="12"/>
  <c r="DC42" i="12"/>
  <c r="DE42" i="12" s="1"/>
  <c r="DG42" i="12" s="1"/>
  <c r="DE41" i="12"/>
  <c r="DG41" i="12" s="1"/>
  <c r="DC41" i="12"/>
  <c r="DC40" i="12"/>
  <c r="DE40" i="12" s="1"/>
  <c r="DG40" i="12" s="1"/>
  <c r="DE39" i="12"/>
  <c r="DG39" i="12" s="1"/>
  <c r="DC39" i="12"/>
  <c r="DC38" i="12"/>
  <c r="DE38" i="12" s="1"/>
  <c r="DG38" i="12" s="1"/>
  <c r="DE37" i="12"/>
  <c r="DG37" i="12" s="1"/>
  <c r="DC37" i="12"/>
  <c r="DC36" i="12"/>
  <c r="DE36" i="12" s="1"/>
  <c r="DG36" i="12" s="1"/>
  <c r="DE35" i="12"/>
  <c r="DG35" i="12" s="1"/>
  <c r="DC35" i="12"/>
  <c r="DC34" i="12"/>
  <c r="DE34" i="12" s="1"/>
  <c r="DG34" i="12" s="1"/>
  <c r="DC33" i="12"/>
  <c r="DE33" i="12" s="1"/>
  <c r="DG33" i="12" s="1"/>
  <c r="DE32" i="12"/>
  <c r="DG32" i="12" s="1"/>
  <c r="DC32" i="12"/>
  <c r="DC31" i="12"/>
  <c r="DE31" i="12" s="1"/>
  <c r="DG31" i="12" s="1"/>
  <c r="DE30" i="12"/>
  <c r="DG30" i="12" s="1"/>
  <c r="DC30" i="12"/>
  <c r="DC29" i="12"/>
  <c r="DE29" i="12" s="1"/>
  <c r="DG29" i="12" s="1"/>
  <c r="DE28" i="12"/>
  <c r="DG28" i="12" s="1"/>
  <c r="DC28" i="12"/>
  <c r="DC27" i="12"/>
  <c r="DE27" i="12" s="1"/>
  <c r="DG27" i="12" s="1"/>
  <c r="DE26" i="12"/>
  <c r="DG26" i="12" s="1"/>
  <c r="DC26" i="12"/>
  <c r="DC25" i="12"/>
  <c r="DE25" i="12" s="1"/>
  <c r="DG25" i="12" s="1"/>
  <c r="DE24" i="12"/>
  <c r="DG24" i="12" s="1"/>
  <c r="DC24" i="12"/>
  <c r="DC23" i="12"/>
  <c r="DE23" i="12" s="1"/>
  <c r="DG23" i="12" s="1"/>
  <c r="DE22" i="12"/>
  <c r="DG22" i="12" s="1"/>
  <c r="DC22" i="12"/>
  <c r="DC21" i="12"/>
  <c r="DE21" i="12" s="1"/>
  <c r="DG21" i="12" s="1"/>
  <c r="DE20" i="12"/>
  <c r="DG20" i="12" s="1"/>
  <c r="DC20" i="12"/>
  <c r="DC19" i="12"/>
  <c r="DE19" i="12" s="1"/>
  <c r="DG19" i="12" s="1"/>
  <c r="DE18" i="12"/>
  <c r="DG18" i="12" s="1"/>
  <c r="DC18" i="12"/>
  <c r="DC17" i="12"/>
  <c r="DE17" i="12" s="1"/>
  <c r="DG17" i="12" s="1"/>
  <c r="DE16" i="12"/>
  <c r="DG16" i="12" s="1"/>
  <c r="DC16" i="12"/>
  <c r="DC15" i="12"/>
  <c r="DE15" i="12" s="1"/>
  <c r="DG15" i="12" s="1"/>
  <c r="DE14" i="12"/>
  <c r="DG14" i="12" s="1"/>
  <c r="DC14" i="12"/>
  <c r="DC13" i="12"/>
  <c r="DE13" i="12" s="1"/>
  <c r="DG13" i="12" s="1"/>
  <c r="DE12" i="12"/>
  <c r="DG12" i="12" s="1"/>
  <c r="DC12" i="12"/>
  <c r="DC11" i="12"/>
  <c r="DE11" i="12" s="1"/>
  <c r="DG11" i="12" s="1"/>
  <c r="DE10" i="12"/>
  <c r="DG10" i="12" s="1"/>
  <c r="DC10" i="12"/>
  <c r="DC9" i="12"/>
  <c r="DE9" i="12" s="1"/>
  <c r="DG9" i="12" s="1"/>
  <c r="DE8" i="12"/>
  <c r="DG8" i="12" s="1"/>
  <c r="DC8" i="12"/>
  <c r="DC7" i="12"/>
  <c r="DE7" i="12" s="1"/>
  <c r="DG7" i="12" s="1"/>
  <c r="DE6" i="12"/>
  <c r="DG6" i="12" s="1"/>
  <c r="DC6" i="12"/>
  <c r="DC5" i="12"/>
  <c r="DE5" i="12" s="1"/>
  <c r="DG5" i="12" s="1"/>
  <c r="DE4" i="12"/>
  <c r="DG4" i="12" s="1"/>
  <c r="DC4" i="12"/>
  <c r="DC3" i="12"/>
  <c r="DE3" i="12" s="1"/>
  <c r="DG3" i="12" s="1"/>
  <c r="DK42" i="11"/>
  <c r="DM42" i="11" s="1"/>
  <c r="DI42" i="11"/>
  <c r="DI41" i="11"/>
  <c r="DK41" i="11" s="1"/>
  <c r="DM41" i="11" s="1"/>
  <c r="DK40" i="11"/>
  <c r="DM40" i="11" s="1"/>
  <c r="DI40" i="11"/>
  <c r="DI39" i="11"/>
  <c r="DK39" i="11" s="1"/>
  <c r="DM39" i="11" s="1"/>
  <c r="DK38" i="11"/>
  <c r="DM38" i="11" s="1"/>
  <c r="DI38" i="11"/>
  <c r="DI37" i="11"/>
  <c r="DK37" i="11" s="1"/>
  <c r="DM37" i="11" s="1"/>
  <c r="DK36" i="11"/>
  <c r="DM36" i="11" s="1"/>
  <c r="DI36" i="11"/>
  <c r="DI35" i="11"/>
  <c r="DK35" i="11" s="1"/>
  <c r="DM35" i="11" s="1"/>
  <c r="DK34" i="11"/>
  <c r="DM34" i="11" s="1"/>
  <c r="DI34" i="11"/>
  <c r="DI33" i="11"/>
  <c r="DK33" i="11" s="1"/>
  <c r="DM33" i="11" s="1"/>
  <c r="DK32" i="11"/>
  <c r="DM32" i="11" s="1"/>
  <c r="DI32" i="11"/>
  <c r="DM31" i="11"/>
  <c r="DK31" i="11"/>
  <c r="DI31" i="11"/>
  <c r="DK30" i="11"/>
  <c r="DM30" i="11" s="1"/>
  <c r="DI30" i="11"/>
  <c r="DI29" i="11"/>
  <c r="DK29" i="11" s="1"/>
  <c r="DM29" i="11" s="1"/>
  <c r="DK28" i="11"/>
  <c r="DM28" i="11" s="1"/>
  <c r="DI28" i="11"/>
  <c r="DI27" i="11"/>
  <c r="DK27" i="11" s="1"/>
  <c r="DM27" i="11" s="1"/>
  <c r="DK26" i="11"/>
  <c r="DM26" i="11" s="1"/>
  <c r="DI26" i="11"/>
  <c r="DI25" i="11"/>
  <c r="DK25" i="11" s="1"/>
  <c r="DM25" i="11" s="1"/>
  <c r="DK22" i="11"/>
  <c r="DM22" i="11" s="1"/>
  <c r="DI22" i="11"/>
  <c r="DI21" i="11"/>
  <c r="DK21" i="11" s="1"/>
  <c r="DM21" i="11" s="1"/>
  <c r="DK20" i="11"/>
  <c r="DM20" i="11" s="1"/>
  <c r="DI20" i="11"/>
  <c r="DI19" i="11"/>
  <c r="DK19" i="11" s="1"/>
  <c r="DM19" i="11" s="1"/>
  <c r="DK18" i="11"/>
  <c r="DM18" i="11" s="1"/>
  <c r="DI18" i="11"/>
  <c r="DI17" i="11"/>
  <c r="DK17" i="11" s="1"/>
  <c r="DM17" i="11" s="1"/>
  <c r="DK16" i="11"/>
  <c r="DM16" i="11" s="1"/>
  <c r="DI16" i="11"/>
  <c r="DI15" i="11"/>
  <c r="DK15" i="11" s="1"/>
  <c r="DM15" i="11" s="1"/>
  <c r="DK14" i="11"/>
  <c r="DM14" i="11" s="1"/>
  <c r="DI14" i="11"/>
  <c r="DI13" i="11"/>
  <c r="DK13" i="11" s="1"/>
  <c r="DM13" i="11" s="1"/>
  <c r="DI12" i="11"/>
  <c r="DK12" i="11" s="1"/>
  <c r="DM12" i="11" s="1"/>
  <c r="DI11" i="11"/>
  <c r="DK11" i="11" s="1"/>
  <c r="DM11" i="11" s="1"/>
  <c r="DI10" i="11"/>
  <c r="DK10" i="11" s="1"/>
  <c r="DM10" i="11" s="1"/>
  <c r="DI9" i="11"/>
  <c r="DK9" i="11" s="1"/>
  <c r="DM9" i="11" s="1"/>
  <c r="DI8" i="11"/>
  <c r="DK8" i="11" s="1"/>
  <c r="DM8" i="11" s="1"/>
  <c r="DI7" i="11"/>
  <c r="DK7" i="11" s="1"/>
  <c r="DM7" i="11" s="1"/>
  <c r="DI6" i="11"/>
  <c r="DK6" i="11" s="1"/>
  <c r="DM6" i="11" s="1"/>
  <c r="DI5" i="11"/>
  <c r="DK5" i="11" s="1"/>
  <c r="DM5" i="11" s="1"/>
  <c r="DI4" i="11"/>
  <c r="DK4" i="11" s="1"/>
  <c r="DM4" i="11" s="1"/>
  <c r="DV49" i="9" l="1"/>
  <c r="DW49" i="9" s="1"/>
  <c r="DV48" i="9"/>
  <c r="DW48" i="9" s="1"/>
  <c r="DV46" i="9"/>
  <c r="DW46" i="9" s="1"/>
  <c r="DV45" i="9"/>
  <c r="DW45" i="9" s="1"/>
  <c r="DV44" i="9"/>
  <c r="DW44" i="9" s="1"/>
  <c r="DV43" i="9"/>
  <c r="DW43" i="9" s="1"/>
  <c r="DV42" i="9"/>
  <c r="DW42" i="9" s="1"/>
  <c r="DV36" i="9"/>
  <c r="DW36" i="9" s="1"/>
  <c r="DV32" i="9"/>
  <c r="DW32" i="9" s="1"/>
  <c r="DV31" i="9"/>
  <c r="DW31" i="9" s="1"/>
  <c r="DV30" i="9"/>
  <c r="DW30" i="9" s="1"/>
  <c r="DV29" i="9"/>
  <c r="DW29" i="9" s="1"/>
  <c r="DV24" i="9"/>
  <c r="DW24" i="9" s="1"/>
  <c r="DV22" i="9"/>
  <c r="DW22" i="9" s="1"/>
  <c r="DV21" i="9"/>
  <c r="DW21" i="9" s="1"/>
  <c r="DV20" i="9"/>
  <c r="DW20" i="9" s="1"/>
  <c r="DV19" i="9"/>
  <c r="DW19" i="9" s="1"/>
  <c r="DV17" i="9"/>
  <c r="DW17" i="9" s="1"/>
  <c r="DV16" i="9"/>
  <c r="DW16" i="9" s="1"/>
  <c r="DV15" i="9"/>
  <c r="DW15" i="9" s="1"/>
  <c r="DV10" i="9"/>
  <c r="DW10" i="9" s="1"/>
  <c r="DV9" i="9"/>
  <c r="DW9" i="9" s="1"/>
  <c r="DV8" i="9"/>
  <c r="DW8" i="9" s="1"/>
  <c r="DW7" i="9"/>
  <c r="DW6" i="9"/>
  <c r="DV6" i="9"/>
  <c r="DW5" i="9"/>
  <c r="DV5" i="9"/>
  <c r="DW4" i="9"/>
  <c r="DV4" i="9"/>
  <c r="DG5" i="11" l="1"/>
  <c r="DG6" i="11"/>
  <c r="DG7" i="11"/>
  <c r="DG8" i="11"/>
  <c r="DG9" i="11"/>
  <c r="DG10" i="11"/>
  <c r="DG11" i="11"/>
  <c r="DG12" i="11"/>
  <c r="DG13" i="11"/>
  <c r="DG14" i="11"/>
  <c r="DG15" i="11"/>
  <c r="DG16" i="11"/>
  <c r="DG17" i="11"/>
  <c r="DG18" i="11"/>
  <c r="DG19" i="11"/>
  <c r="DG20" i="11"/>
  <c r="DG21" i="11"/>
  <c r="DG22" i="11"/>
  <c r="DG25" i="11"/>
  <c r="DG26" i="11"/>
  <c r="DG27" i="11"/>
  <c r="DG28" i="11"/>
  <c r="DG29" i="11"/>
  <c r="DG30" i="11"/>
  <c r="DG31" i="11"/>
  <c r="DG32" i="11"/>
  <c r="DG33" i="11"/>
  <c r="DG34" i="11"/>
  <c r="DG35" i="11"/>
  <c r="DG36" i="11"/>
  <c r="DG37" i="11"/>
  <c r="DG38" i="11"/>
  <c r="DG39" i="11"/>
  <c r="DG40" i="11"/>
  <c r="DG41" i="11"/>
  <c r="DG42" i="11"/>
  <c r="DG4" i="11"/>
  <c r="DA4" i="12"/>
  <c r="DA5" i="12"/>
  <c r="DA6" i="12"/>
  <c r="DA7" i="12"/>
  <c r="DA8" i="12"/>
  <c r="DA9" i="12"/>
  <c r="DA10" i="12"/>
  <c r="DA11" i="12"/>
  <c r="DA12" i="12"/>
  <c r="DA13" i="12"/>
  <c r="DA14" i="12"/>
  <c r="DA15" i="12"/>
  <c r="DA16" i="12"/>
  <c r="DA17" i="12"/>
  <c r="DA18" i="12"/>
  <c r="DA19" i="12"/>
  <c r="DA20" i="12"/>
  <c r="DA21" i="12"/>
  <c r="DA22" i="12"/>
  <c r="DA23" i="12"/>
  <c r="DA24" i="12"/>
  <c r="DA25" i="12"/>
  <c r="DA26" i="12"/>
  <c r="DA27" i="12"/>
  <c r="DA28" i="12"/>
  <c r="DA29" i="12"/>
  <c r="DA30" i="12"/>
  <c r="DA31" i="12"/>
  <c r="DA32" i="12"/>
  <c r="DA33" i="12"/>
  <c r="DA34" i="12"/>
  <c r="DA35" i="12"/>
  <c r="DA36" i="12"/>
  <c r="DA37" i="12"/>
  <c r="DA38" i="12"/>
  <c r="DA39" i="12"/>
  <c r="DA40" i="12"/>
  <c r="DA41" i="12"/>
  <c r="DA42" i="12"/>
  <c r="DA43" i="12"/>
  <c r="DA44" i="12"/>
  <c r="DA45" i="12"/>
  <c r="DA46" i="12"/>
  <c r="DA47" i="12"/>
  <c r="DA48" i="12"/>
  <c r="DA49" i="12"/>
  <c r="DA50" i="12"/>
  <c r="DA51" i="12"/>
  <c r="DA52" i="12"/>
  <c r="DA3" i="12"/>
  <c r="DS43" i="2" l="1"/>
  <c r="DS40" i="2"/>
  <c r="DS39" i="2"/>
  <c r="DR38" i="2"/>
  <c r="DS38" i="2" s="1"/>
  <c r="DR36" i="2"/>
  <c r="DS36" i="2" s="1"/>
  <c r="DS35" i="2"/>
  <c r="DS34" i="2"/>
  <c r="DS33" i="2"/>
  <c r="DS32" i="2"/>
  <c r="DR31" i="2"/>
  <c r="DS31" i="2" s="1"/>
  <c r="DR29" i="2"/>
  <c r="DS29" i="2" s="1"/>
  <c r="DR26" i="2"/>
  <c r="DS26" i="2" s="1"/>
  <c r="DR25" i="2"/>
  <c r="DS25" i="2" s="1"/>
  <c r="DR24" i="2"/>
  <c r="DS24" i="2" s="1"/>
  <c r="DR23" i="2"/>
  <c r="DS23" i="2" s="1"/>
  <c r="DS22" i="2"/>
  <c r="DR21" i="2"/>
  <c r="DS21" i="2" s="1"/>
  <c r="DS20" i="2"/>
  <c r="DR18" i="2"/>
  <c r="DS18" i="2" s="1"/>
  <c r="DR17" i="2"/>
  <c r="DS17" i="2" s="1"/>
  <c r="DS16" i="2"/>
  <c r="DS15" i="2"/>
  <c r="DS14" i="2"/>
  <c r="DR12" i="2"/>
  <c r="DS12" i="2" s="1"/>
  <c r="DR11" i="2"/>
  <c r="DS11" i="2" s="1"/>
  <c r="DR10" i="2"/>
  <c r="DS10" i="2" s="1"/>
  <c r="DS9" i="2"/>
  <c r="DS8" i="2"/>
  <c r="DR7" i="2"/>
  <c r="DS7" i="2" s="1"/>
  <c r="DR6" i="2"/>
  <c r="DS6" i="2" s="1"/>
  <c r="DR5" i="2"/>
  <c r="DS5" i="2" s="1"/>
  <c r="DR4" i="2"/>
  <c r="DS4" i="2" s="1"/>
  <c r="CY42" i="11" l="1"/>
  <c r="DA42" i="11" s="1"/>
  <c r="DC42" i="11" s="1"/>
  <c r="DE42" i="11" s="1"/>
  <c r="CY41" i="11"/>
  <c r="DA41" i="11" s="1"/>
  <c r="DC41" i="11" s="1"/>
  <c r="DE41" i="11" s="1"/>
  <c r="CY40" i="11"/>
  <c r="DA40" i="11" s="1"/>
  <c r="DC40" i="11" s="1"/>
  <c r="DE40" i="11" s="1"/>
  <c r="CY39" i="11"/>
  <c r="DA39" i="11" s="1"/>
  <c r="DC39" i="11" s="1"/>
  <c r="DE39" i="11" s="1"/>
  <c r="CY38" i="11"/>
  <c r="DA38" i="11" s="1"/>
  <c r="DC38" i="11" s="1"/>
  <c r="DE38" i="11" s="1"/>
  <c r="CY37" i="11"/>
  <c r="DA37" i="11" s="1"/>
  <c r="DC37" i="11" s="1"/>
  <c r="DE37" i="11" s="1"/>
  <c r="CY36" i="11"/>
  <c r="DA36" i="11" s="1"/>
  <c r="DC36" i="11" s="1"/>
  <c r="DE36" i="11" s="1"/>
  <c r="CY35" i="11"/>
  <c r="DA35" i="11" s="1"/>
  <c r="DC35" i="11" s="1"/>
  <c r="DE35" i="11" s="1"/>
  <c r="CY34" i="11"/>
  <c r="DA34" i="11" s="1"/>
  <c r="DC34" i="11" s="1"/>
  <c r="DE34" i="11" s="1"/>
  <c r="CY33" i="11"/>
  <c r="DA33" i="11" s="1"/>
  <c r="DC33" i="11" s="1"/>
  <c r="DE33" i="11" s="1"/>
  <c r="CY32" i="11"/>
  <c r="DA32" i="11" s="1"/>
  <c r="DC32" i="11" s="1"/>
  <c r="DE32" i="11" s="1"/>
  <c r="CY31" i="11"/>
  <c r="DA31" i="11" s="1"/>
  <c r="DC31" i="11" s="1"/>
  <c r="DE31" i="11" s="1"/>
  <c r="CY30" i="11"/>
  <c r="DA30" i="11" s="1"/>
  <c r="DC30" i="11" s="1"/>
  <c r="DE30" i="11" s="1"/>
  <c r="CY29" i="11"/>
  <c r="DA29" i="11" s="1"/>
  <c r="DC29" i="11" s="1"/>
  <c r="DE29" i="11" s="1"/>
  <c r="CY28" i="11"/>
  <c r="DA28" i="11" s="1"/>
  <c r="DC28" i="11" s="1"/>
  <c r="DE28" i="11" s="1"/>
  <c r="CY27" i="11"/>
  <c r="DA27" i="11" s="1"/>
  <c r="DC27" i="11" s="1"/>
  <c r="DE27" i="11" s="1"/>
  <c r="CY26" i="11"/>
  <c r="DA26" i="11" s="1"/>
  <c r="DC26" i="11" s="1"/>
  <c r="DE26" i="11" s="1"/>
  <c r="CY25" i="11"/>
  <c r="DA25" i="11" s="1"/>
  <c r="DC25" i="11" s="1"/>
  <c r="DE25" i="11" s="1"/>
  <c r="CY22" i="11"/>
  <c r="DA22" i="11" s="1"/>
  <c r="DC22" i="11" s="1"/>
  <c r="DE22" i="11" s="1"/>
  <c r="CY21" i="11"/>
  <c r="DA21" i="11" s="1"/>
  <c r="DC21" i="11" s="1"/>
  <c r="DE21" i="11" s="1"/>
  <c r="CY20" i="11"/>
  <c r="DA20" i="11" s="1"/>
  <c r="DC20" i="11" s="1"/>
  <c r="DE20" i="11" s="1"/>
  <c r="CY19" i="11"/>
  <c r="DA19" i="11" s="1"/>
  <c r="DC19" i="11" s="1"/>
  <c r="DE19" i="11" s="1"/>
  <c r="CY18" i="11"/>
  <c r="DA18" i="11" s="1"/>
  <c r="DC18" i="11" s="1"/>
  <c r="DE18" i="11" s="1"/>
  <c r="CY17" i="11"/>
  <c r="DA17" i="11" s="1"/>
  <c r="DC17" i="11" s="1"/>
  <c r="DE17" i="11" s="1"/>
  <c r="CY16" i="11"/>
  <c r="DA16" i="11" s="1"/>
  <c r="DC16" i="11" s="1"/>
  <c r="DE16" i="11" s="1"/>
  <c r="CY15" i="11"/>
  <c r="DA15" i="11" s="1"/>
  <c r="DC15" i="11" s="1"/>
  <c r="DE15" i="11" s="1"/>
  <c r="CY14" i="11"/>
  <c r="DA14" i="11" s="1"/>
  <c r="DC14" i="11" s="1"/>
  <c r="DE14" i="11" s="1"/>
  <c r="CY13" i="11"/>
  <c r="DA13" i="11" s="1"/>
  <c r="DC13" i="11" s="1"/>
  <c r="DE13" i="11" s="1"/>
  <c r="CY12" i="11"/>
  <c r="DA12" i="11" s="1"/>
  <c r="DC12" i="11" s="1"/>
  <c r="DE12" i="11" s="1"/>
  <c r="CY11" i="11"/>
  <c r="DA11" i="11" s="1"/>
  <c r="DC11" i="11" s="1"/>
  <c r="DE11" i="11" s="1"/>
  <c r="CY10" i="11"/>
  <c r="DA10" i="11" s="1"/>
  <c r="DC10" i="11" s="1"/>
  <c r="DE10" i="11" s="1"/>
  <c r="CY9" i="11"/>
  <c r="DA9" i="11" s="1"/>
  <c r="DC9" i="11" s="1"/>
  <c r="DE9" i="11" s="1"/>
  <c r="CY8" i="11"/>
  <c r="DA8" i="11" s="1"/>
  <c r="DC8" i="11" s="1"/>
  <c r="DE8" i="11" s="1"/>
  <c r="CY7" i="11"/>
  <c r="DA7" i="11" s="1"/>
  <c r="DC7" i="11" s="1"/>
  <c r="DE7" i="11" s="1"/>
  <c r="CY6" i="11"/>
  <c r="DA6" i="11" s="1"/>
  <c r="DC6" i="11" s="1"/>
  <c r="DE6" i="11" s="1"/>
  <c r="CY5" i="11"/>
  <c r="DA5" i="11" s="1"/>
  <c r="DC5" i="11" s="1"/>
  <c r="DE5" i="11" s="1"/>
  <c r="CY4" i="11"/>
  <c r="DA4" i="11" s="1"/>
  <c r="DC4" i="11" s="1"/>
  <c r="DE4" i="11" s="1"/>
  <c r="CS52" i="12"/>
  <c r="CU52" i="12" s="1"/>
  <c r="CW52" i="12" s="1"/>
  <c r="CY52" i="12" s="1"/>
  <c r="CS51" i="12"/>
  <c r="CU51" i="12" s="1"/>
  <c r="CW51" i="12" s="1"/>
  <c r="CY51" i="12" s="1"/>
  <c r="CS50" i="12"/>
  <c r="CU50" i="12" s="1"/>
  <c r="CW50" i="12" s="1"/>
  <c r="CY50" i="12" s="1"/>
  <c r="CS49" i="12"/>
  <c r="CU49" i="12" s="1"/>
  <c r="CW49" i="12" s="1"/>
  <c r="CY49" i="12" s="1"/>
  <c r="CS48" i="12"/>
  <c r="CU48" i="12" s="1"/>
  <c r="CW48" i="12" s="1"/>
  <c r="CY48" i="12" s="1"/>
  <c r="CS47" i="12"/>
  <c r="CU47" i="12" s="1"/>
  <c r="CW47" i="12" s="1"/>
  <c r="CY47" i="12" s="1"/>
  <c r="CS46" i="12"/>
  <c r="CU46" i="12" s="1"/>
  <c r="CW46" i="12" s="1"/>
  <c r="CY46" i="12" s="1"/>
  <c r="CS45" i="12"/>
  <c r="CU45" i="12" s="1"/>
  <c r="CW45" i="12" s="1"/>
  <c r="CY45" i="12" s="1"/>
  <c r="CS44" i="12"/>
  <c r="CU44" i="12" s="1"/>
  <c r="CW44" i="12" s="1"/>
  <c r="CY44" i="12" s="1"/>
  <c r="CS43" i="12"/>
  <c r="CU43" i="12" s="1"/>
  <c r="CW43" i="12" s="1"/>
  <c r="CY43" i="12" s="1"/>
  <c r="CS42" i="12"/>
  <c r="CU42" i="12" s="1"/>
  <c r="CW42" i="12" s="1"/>
  <c r="CY42" i="12" s="1"/>
  <c r="CS41" i="12"/>
  <c r="CU41" i="12" s="1"/>
  <c r="CW41" i="12" s="1"/>
  <c r="CY41" i="12" s="1"/>
  <c r="CS40" i="12"/>
  <c r="CU40" i="12" s="1"/>
  <c r="CW40" i="12" s="1"/>
  <c r="CY40" i="12" s="1"/>
  <c r="CS39" i="12"/>
  <c r="CU39" i="12" s="1"/>
  <c r="CW39" i="12" s="1"/>
  <c r="CY39" i="12" s="1"/>
  <c r="CS38" i="12"/>
  <c r="CU38" i="12" s="1"/>
  <c r="CW38" i="12" s="1"/>
  <c r="CY38" i="12" s="1"/>
  <c r="CS37" i="12"/>
  <c r="CU37" i="12" s="1"/>
  <c r="CW37" i="12" s="1"/>
  <c r="CY37" i="12" s="1"/>
  <c r="CS36" i="12"/>
  <c r="CU36" i="12" s="1"/>
  <c r="CW36" i="12" s="1"/>
  <c r="CY36" i="12" s="1"/>
  <c r="CS35" i="12"/>
  <c r="CU35" i="12" s="1"/>
  <c r="CW35" i="12" s="1"/>
  <c r="CY35" i="12" s="1"/>
  <c r="CS34" i="12"/>
  <c r="CU34" i="12" s="1"/>
  <c r="CW34" i="12" s="1"/>
  <c r="CY34" i="12" s="1"/>
  <c r="CS33" i="12"/>
  <c r="CU33" i="12" s="1"/>
  <c r="CW33" i="12" s="1"/>
  <c r="CY33" i="12" s="1"/>
  <c r="CS32" i="12"/>
  <c r="CU32" i="12" s="1"/>
  <c r="CW32" i="12" s="1"/>
  <c r="CY32" i="12" s="1"/>
  <c r="CS31" i="12"/>
  <c r="CU31" i="12" s="1"/>
  <c r="CW31" i="12" s="1"/>
  <c r="CY31" i="12" s="1"/>
  <c r="CS30" i="12"/>
  <c r="CU30" i="12" s="1"/>
  <c r="CW30" i="12" s="1"/>
  <c r="CY30" i="12" s="1"/>
  <c r="CS29" i="12"/>
  <c r="CU29" i="12" s="1"/>
  <c r="CW29" i="12" s="1"/>
  <c r="CY29" i="12" s="1"/>
  <c r="CS28" i="12"/>
  <c r="CU28" i="12" s="1"/>
  <c r="CW28" i="12" s="1"/>
  <c r="CY28" i="12" s="1"/>
  <c r="CS27" i="12"/>
  <c r="CU27" i="12" s="1"/>
  <c r="CW27" i="12" s="1"/>
  <c r="CY27" i="12" s="1"/>
  <c r="CS26" i="12"/>
  <c r="CU26" i="12" s="1"/>
  <c r="CW26" i="12" s="1"/>
  <c r="CY26" i="12" s="1"/>
  <c r="CS25" i="12"/>
  <c r="CU25" i="12" s="1"/>
  <c r="CW25" i="12" s="1"/>
  <c r="CY25" i="12" s="1"/>
  <c r="CS24" i="12"/>
  <c r="CU24" i="12" s="1"/>
  <c r="CW24" i="12" s="1"/>
  <c r="CY24" i="12" s="1"/>
  <c r="CS23" i="12"/>
  <c r="CU23" i="12" s="1"/>
  <c r="CW23" i="12" s="1"/>
  <c r="CY23" i="12" s="1"/>
  <c r="CS22" i="12"/>
  <c r="CU22" i="12" s="1"/>
  <c r="CW22" i="12" s="1"/>
  <c r="CY22" i="12" s="1"/>
  <c r="CS21" i="12"/>
  <c r="CU21" i="12" s="1"/>
  <c r="CW21" i="12" s="1"/>
  <c r="CY21" i="12" s="1"/>
  <c r="CS20" i="12"/>
  <c r="CU20" i="12" s="1"/>
  <c r="CW20" i="12" s="1"/>
  <c r="CY20" i="12" s="1"/>
  <c r="CS19" i="12"/>
  <c r="CU19" i="12" s="1"/>
  <c r="CW19" i="12" s="1"/>
  <c r="CY19" i="12" s="1"/>
  <c r="CS18" i="12"/>
  <c r="CU18" i="12" s="1"/>
  <c r="CW18" i="12" s="1"/>
  <c r="CY18" i="12" s="1"/>
  <c r="CS17" i="12"/>
  <c r="CU17" i="12" s="1"/>
  <c r="CW17" i="12" s="1"/>
  <c r="CY17" i="12" s="1"/>
  <c r="CS16" i="12"/>
  <c r="CU16" i="12" s="1"/>
  <c r="CW16" i="12" s="1"/>
  <c r="CY16" i="12" s="1"/>
  <c r="CS15" i="12"/>
  <c r="CU15" i="12" s="1"/>
  <c r="CW15" i="12" s="1"/>
  <c r="CY15" i="12" s="1"/>
  <c r="CS14" i="12"/>
  <c r="CU14" i="12" s="1"/>
  <c r="CW14" i="12" s="1"/>
  <c r="CY14" i="12" s="1"/>
  <c r="CS13" i="12"/>
  <c r="CU13" i="12" s="1"/>
  <c r="CW13" i="12" s="1"/>
  <c r="CY13" i="12" s="1"/>
  <c r="CS12" i="12"/>
  <c r="CU12" i="12" s="1"/>
  <c r="CW12" i="12" s="1"/>
  <c r="CY12" i="12" s="1"/>
  <c r="CS11" i="12"/>
  <c r="CU11" i="12" s="1"/>
  <c r="CW11" i="12" s="1"/>
  <c r="CY11" i="12" s="1"/>
  <c r="CS10" i="12"/>
  <c r="CU10" i="12" s="1"/>
  <c r="CW10" i="12" s="1"/>
  <c r="CY10" i="12" s="1"/>
  <c r="CS9" i="12"/>
  <c r="CU9" i="12" s="1"/>
  <c r="CW9" i="12" s="1"/>
  <c r="CY9" i="12" s="1"/>
  <c r="CS8" i="12"/>
  <c r="CU8" i="12" s="1"/>
  <c r="CW8" i="12" s="1"/>
  <c r="CY8" i="12" s="1"/>
  <c r="CS7" i="12"/>
  <c r="CU7" i="12" s="1"/>
  <c r="CW7" i="12" s="1"/>
  <c r="CY7" i="12" s="1"/>
  <c r="CS6" i="12"/>
  <c r="CU6" i="12" s="1"/>
  <c r="CW6" i="12" s="1"/>
  <c r="CY6" i="12" s="1"/>
  <c r="CS5" i="12"/>
  <c r="CU5" i="12" s="1"/>
  <c r="CW5" i="12" s="1"/>
  <c r="CY5" i="12" s="1"/>
  <c r="CS4" i="12"/>
  <c r="CU4" i="12" s="1"/>
  <c r="CW4" i="12" s="1"/>
  <c r="CY4" i="12" s="1"/>
  <c r="CS3" i="12"/>
  <c r="CU3" i="12" s="1"/>
  <c r="CW3" i="12" s="1"/>
  <c r="CY3" i="12" s="1"/>
  <c r="DB54" i="10" l="1"/>
  <c r="DA149" i="10"/>
  <c r="DB149" i="10" s="1"/>
  <c r="DA148" i="10"/>
  <c r="DB148" i="10" s="1"/>
  <c r="DA147" i="10"/>
  <c r="DB147" i="10" s="1"/>
  <c r="DA146" i="10"/>
  <c r="DB146" i="10" s="1"/>
  <c r="DA145" i="10"/>
  <c r="DB145" i="10" s="1"/>
  <c r="DA144" i="10"/>
  <c r="DB144" i="10" s="1"/>
  <c r="DA143" i="10"/>
  <c r="DB143" i="10" s="1"/>
  <c r="DA142" i="10"/>
  <c r="DB142" i="10" s="1"/>
  <c r="DA141" i="10"/>
  <c r="DB141" i="10" s="1"/>
  <c r="DA140" i="10"/>
  <c r="DB140" i="10" s="1"/>
  <c r="DA139" i="10"/>
  <c r="DB139" i="10" s="1"/>
  <c r="DA138" i="10"/>
  <c r="DB138" i="10" s="1"/>
  <c r="DA137" i="10"/>
  <c r="DB137" i="10" s="1"/>
  <c r="DA136" i="10"/>
  <c r="DB136" i="10" s="1"/>
  <c r="DA135" i="10"/>
  <c r="DB135" i="10" s="1"/>
  <c r="DA134" i="10"/>
  <c r="DB134" i="10" s="1"/>
  <c r="DA133" i="10"/>
  <c r="DB133" i="10" s="1"/>
  <c r="DA132" i="10"/>
  <c r="DB132" i="10" s="1"/>
  <c r="DA131" i="10"/>
  <c r="DB131" i="10" s="1"/>
  <c r="DA130" i="10"/>
  <c r="DB130" i="10" s="1"/>
  <c r="DA129" i="10"/>
  <c r="DB129" i="10" s="1"/>
  <c r="DA128" i="10"/>
  <c r="DB128" i="10" s="1"/>
  <c r="DA127" i="10"/>
  <c r="DB127" i="10" s="1"/>
  <c r="DA126" i="10"/>
  <c r="DB126" i="10" s="1"/>
  <c r="DA125" i="10"/>
  <c r="DB125" i="10" s="1"/>
  <c r="DB124" i="10"/>
  <c r="DA123" i="10"/>
  <c r="DB123" i="10" s="1"/>
  <c r="DA122" i="10"/>
  <c r="DB122" i="10" s="1"/>
  <c r="DA121" i="10"/>
  <c r="DB121" i="10" s="1"/>
  <c r="DA120" i="10"/>
  <c r="DB120" i="10" s="1"/>
  <c r="DA119" i="10"/>
  <c r="DB119" i="10" s="1"/>
  <c r="DA118" i="10"/>
  <c r="DB118" i="10" s="1"/>
  <c r="DA117" i="10"/>
  <c r="DB117" i="10" s="1"/>
  <c r="DA116" i="10"/>
  <c r="DB116" i="10" s="1"/>
  <c r="DA115" i="10"/>
  <c r="DB115" i="10" s="1"/>
  <c r="DA114" i="10"/>
  <c r="DB114" i="10" s="1"/>
  <c r="DA113" i="10"/>
  <c r="DB113" i="10" s="1"/>
  <c r="DA112" i="10"/>
  <c r="DB112" i="10" s="1"/>
  <c r="DA111" i="10"/>
  <c r="DB111" i="10" s="1"/>
  <c r="DA110" i="10"/>
  <c r="DB110" i="10" s="1"/>
  <c r="DA109" i="10"/>
  <c r="DB109" i="10" s="1"/>
  <c r="DA108" i="10"/>
  <c r="DB108" i="10" s="1"/>
  <c r="DA107" i="10"/>
  <c r="DB107" i="10" s="1"/>
  <c r="DA106" i="10"/>
  <c r="DB106" i="10" s="1"/>
  <c r="DA105" i="10"/>
  <c r="DB105" i="10" s="1"/>
  <c r="DA104" i="10"/>
  <c r="DB104" i="10" s="1"/>
  <c r="DA103" i="10"/>
  <c r="DB103" i="10" s="1"/>
  <c r="DA102" i="10"/>
  <c r="DB102" i="10" s="1"/>
  <c r="DA101" i="10"/>
  <c r="DB101" i="10" s="1"/>
  <c r="DA100" i="10"/>
  <c r="DB100" i="10" s="1"/>
  <c r="DB99" i="10"/>
  <c r="DA98" i="10"/>
  <c r="DB98" i="10" s="1"/>
  <c r="DA97" i="10"/>
  <c r="DB97" i="10" s="1"/>
  <c r="DA96" i="10"/>
  <c r="DB96" i="10" s="1"/>
  <c r="DA95" i="10"/>
  <c r="DB95" i="10" s="1"/>
  <c r="DA94" i="10"/>
  <c r="DB94" i="10" s="1"/>
  <c r="DA93" i="10"/>
  <c r="DB93" i="10" s="1"/>
  <c r="DA92" i="10"/>
  <c r="DB92" i="10" s="1"/>
  <c r="DA91" i="10"/>
  <c r="DB91" i="10" s="1"/>
  <c r="DA90" i="10"/>
  <c r="DB90" i="10" s="1"/>
  <c r="DA89" i="10"/>
  <c r="DB89" i="10" s="1"/>
  <c r="DA88" i="10"/>
  <c r="DB88" i="10" s="1"/>
  <c r="DA87" i="10"/>
  <c r="DB87" i="10" s="1"/>
  <c r="DA86" i="10"/>
  <c r="DB86" i="10" s="1"/>
  <c r="DA85" i="10"/>
  <c r="DB85" i="10" s="1"/>
  <c r="DA84" i="10"/>
  <c r="DB84" i="10" s="1"/>
  <c r="DA83" i="10"/>
  <c r="DB83" i="10" s="1"/>
  <c r="DA81" i="10"/>
  <c r="DB81" i="10" s="1"/>
  <c r="DA80" i="10"/>
  <c r="DB80" i="10" s="1"/>
  <c r="DA79" i="10"/>
  <c r="DB79" i="10" s="1"/>
  <c r="DA78" i="10"/>
  <c r="DB78" i="10" s="1"/>
  <c r="DA77" i="10"/>
  <c r="DB77" i="10" s="1"/>
  <c r="DA76" i="10"/>
  <c r="DB76" i="10" s="1"/>
  <c r="DA75" i="10"/>
  <c r="DB75" i="10" s="1"/>
  <c r="DA74" i="10"/>
  <c r="DB74" i="10" s="1"/>
  <c r="DA72" i="10"/>
  <c r="DB72" i="10" s="1"/>
  <c r="DA71" i="10"/>
  <c r="DB71" i="10" s="1"/>
  <c r="DA70" i="10"/>
  <c r="DB70" i="10" s="1"/>
  <c r="DA69" i="10"/>
  <c r="DB69" i="10" s="1"/>
  <c r="DA68" i="10"/>
  <c r="DB68" i="10" s="1"/>
  <c r="DA67" i="10"/>
  <c r="DB67" i="10" s="1"/>
  <c r="DA66" i="10"/>
  <c r="DB66" i="10" s="1"/>
  <c r="DA65" i="10"/>
  <c r="DB65" i="10" s="1"/>
  <c r="DA62" i="10"/>
  <c r="DB62" i="10" s="1"/>
  <c r="DA61" i="10"/>
  <c r="DB61" i="10" s="1"/>
  <c r="DA60" i="10"/>
  <c r="DB60" i="10" s="1"/>
  <c r="DA59" i="10"/>
  <c r="DB59" i="10" s="1"/>
  <c r="DA58" i="10"/>
  <c r="DB58" i="10" s="1"/>
  <c r="DA57" i="10"/>
  <c r="DB57" i="10" s="1"/>
  <c r="DA56" i="10"/>
  <c r="DB56" i="10" s="1"/>
  <c r="DB55" i="10"/>
  <c r="DA51" i="10"/>
  <c r="DB51" i="10" s="1"/>
  <c r="DA50" i="10"/>
  <c r="DB50" i="10" s="1"/>
  <c r="DA49" i="10"/>
  <c r="DB49" i="10" s="1"/>
  <c r="DA48" i="10"/>
  <c r="DB48" i="10" s="1"/>
  <c r="DA47" i="10"/>
  <c r="DB47" i="10" s="1"/>
  <c r="DA46" i="10"/>
  <c r="DB46" i="10" s="1"/>
  <c r="DB45" i="10"/>
  <c r="DA44" i="10"/>
  <c r="DB44" i="10" s="1"/>
  <c r="DA43" i="10"/>
  <c r="DB43" i="10" s="1"/>
  <c r="DA41" i="10"/>
  <c r="DB41" i="10" s="1"/>
  <c r="DB40" i="10"/>
  <c r="DB39" i="10"/>
  <c r="DA38" i="10"/>
  <c r="DB38" i="10" s="1"/>
  <c r="DA37" i="10"/>
  <c r="DB37" i="10" s="1"/>
  <c r="DA36" i="10"/>
  <c r="DB36" i="10" s="1"/>
  <c r="DA35" i="10"/>
  <c r="DB35" i="10" s="1"/>
  <c r="DA34" i="10"/>
  <c r="DB34" i="10" s="1"/>
  <c r="DA33" i="10"/>
  <c r="DB33" i="10" s="1"/>
  <c r="DA32" i="10"/>
  <c r="DB32" i="10" s="1"/>
  <c r="DA30" i="10"/>
  <c r="DB30" i="10" s="1"/>
  <c r="DA29" i="10"/>
  <c r="DB29" i="10" s="1"/>
  <c r="DA28" i="10"/>
  <c r="DB28" i="10" s="1"/>
  <c r="DA27" i="10"/>
  <c r="DB27" i="10" s="1"/>
  <c r="DA26" i="10"/>
  <c r="DB26" i="10" s="1"/>
  <c r="DA25" i="10"/>
  <c r="DB25" i="10" s="1"/>
  <c r="DA24" i="10"/>
  <c r="DB24" i="10" s="1"/>
  <c r="DA23" i="10"/>
  <c r="DB23" i="10" s="1"/>
  <c r="DB22" i="10"/>
  <c r="DA21" i="10"/>
  <c r="DB21" i="10" s="1"/>
  <c r="DA20" i="10"/>
  <c r="DB20" i="10" s="1"/>
  <c r="DA19" i="10"/>
  <c r="DB19" i="10" s="1"/>
  <c r="DA18" i="10"/>
  <c r="DB18" i="10" s="1"/>
  <c r="DA17" i="10"/>
  <c r="DB17" i="10" s="1"/>
  <c r="DA16" i="10"/>
  <c r="DB16" i="10" s="1"/>
  <c r="DA15" i="10"/>
  <c r="DB15" i="10" s="1"/>
  <c r="DA14" i="10"/>
  <c r="DB14" i="10" s="1"/>
  <c r="DA13" i="10"/>
  <c r="DB13" i="10" s="1"/>
  <c r="DA11" i="10"/>
  <c r="DB11" i="10" s="1"/>
  <c r="DA10" i="10"/>
  <c r="DB10" i="10" s="1"/>
  <c r="DA9" i="10"/>
  <c r="DB9" i="10" s="1"/>
  <c r="DB8" i="10"/>
  <c r="DA7" i="10"/>
  <c r="DB7" i="10" s="1"/>
  <c r="DA6" i="10"/>
  <c r="DB6" i="10" s="1"/>
  <c r="DA5" i="10"/>
  <c r="DB5" i="10" s="1"/>
  <c r="DA4" i="10"/>
  <c r="DB4" i="10" s="1"/>
  <c r="DA3" i="10"/>
  <c r="DB3" i="10" s="1"/>
  <c r="DA2" i="10"/>
  <c r="DB2" i="10" s="1"/>
  <c r="CI52" i="12" l="1"/>
  <c r="CI51" i="12"/>
  <c r="CI50" i="12"/>
  <c r="CI49" i="12"/>
  <c r="CI48" i="12"/>
  <c r="CI47" i="12"/>
  <c r="CI46" i="12"/>
  <c r="CI45" i="12"/>
  <c r="CI44" i="12"/>
  <c r="CI43" i="12"/>
  <c r="CI42" i="12"/>
  <c r="CI41" i="12"/>
  <c r="CI40" i="12"/>
  <c r="CI39" i="12"/>
  <c r="CI38" i="12"/>
  <c r="CI37" i="12"/>
  <c r="CI36" i="12"/>
  <c r="CI35" i="12"/>
  <c r="CI34" i="12"/>
  <c r="CI33" i="12"/>
  <c r="CI32" i="12"/>
  <c r="CI31" i="12"/>
  <c r="CI30" i="12"/>
  <c r="CI29" i="12"/>
  <c r="CI28" i="12"/>
  <c r="CI27" i="12"/>
  <c r="CI26" i="12"/>
  <c r="CI25" i="12"/>
  <c r="CI24" i="12"/>
  <c r="CI23" i="12"/>
  <c r="CI22" i="12"/>
  <c r="CI21" i="12"/>
  <c r="CI20" i="12"/>
  <c r="CI19" i="12"/>
  <c r="CI18" i="12"/>
  <c r="CI17" i="12"/>
  <c r="CI16" i="12"/>
  <c r="CI15" i="12"/>
  <c r="CI14" i="12"/>
  <c r="CI13" i="12"/>
  <c r="CI12" i="12"/>
  <c r="CI11" i="12"/>
  <c r="CI10" i="12"/>
  <c r="CI9" i="12"/>
  <c r="CI8" i="12"/>
  <c r="CI7" i="12"/>
  <c r="CI6" i="12"/>
  <c r="CI5" i="12"/>
  <c r="CI4" i="12"/>
  <c r="CI3" i="12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O7" i="11"/>
  <c r="CO6" i="11"/>
  <c r="CO5" i="11"/>
  <c r="CO4" i="11"/>
  <c r="CE52" i="12" l="1"/>
  <c r="CE51" i="12"/>
  <c r="CE50" i="12"/>
  <c r="CE49" i="12"/>
  <c r="CE48" i="12"/>
  <c r="CE47" i="12"/>
  <c r="CE46" i="12"/>
  <c r="CE45" i="12"/>
  <c r="CE44" i="12"/>
  <c r="CE43" i="12"/>
  <c r="CE42" i="12"/>
  <c r="CE41" i="12"/>
  <c r="CE40" i="12"/>
  <c r="CE39" i="12"/>
  <c r="CE38" i="12"/>
  <c r="CE37" i="12"/>
  <c r="CE36" i="12"/>
  <c r="CE35" i="12"/>
  <c r="CE34" i="12"/>
  <c r="CE33" i="12"/>
  <c r="CE32" i="12"/>
  <c r="CE31" i="12"/>
  <c r="CE30" i="12"/>
  <c r="CE29" i="12"/>
  <c r="CE28" i="12"/>
  <c r="CE27" i="12"/>
  <c r="CE26" i="12"/>
  <c r="CE25" i="12"/>
  <c r="CE24" i="12"/>
  <c r="CE23" i="12"/>
  <c r="CE22" i="12"/>
  <c r="CE21" i="12"/>
  <c r="CE20" i="12"/>
  <c r="CE19" i="12"/>
  <c r="CE18" i="12"/>
  <c r="CE17" i="12"/>
  <c r="CE16" i="12"/>
  <c r="CE15" i="12"/>
  <c r="CE14" i="12"/>
  <c r="CE13" i="12"/>
  <c r="CE12" i="12"/>
  <c r="CE11" i="12"/>
  <c r="CE10" i="12"/>
  <c r="CE9" i="12"/>
  <c r="CE8" i="12"/>
  <c r="CE7" i="12"/>
  <c r="CE6" i="12"/>
  <c r="CE5" i="12"/>
  <c r="CE4" i="12"/>
  <c r="CE3" i="12"/>
  <c r="CK43" i="11"/>
  <c r="CK42" i="11"/>
  <c r="CK41" i="11"/>
  <c r="CK40" i="11"/>
  <c r="CK39" i="11"/>
  <c r="CK38" i="11"/>
  <c r="CK37" i="11"/>
  <c r="CK36" i="11"/>
  <c r="CK35" i="11"/>
  <c r="CK34" i="11"/>
  <c r="CK33" i="11"/>
  <c r="CK32" i="11"/>
  <c r="CK31" i="11"/>
  <c r="CK30" i="11"/>
  <c r="CK29" i="11"/>
  <c r="CK28" i="11"/>
  <c r="CK27" i="11"/>
  <c r="CK26" i="11"/>
  <c r="CK23" i="11"/>
  <c r="CK22" i="11"/>
  <c r="CK21" i="11"/>
  <c r="CK20" i="11"/>
  <c r="CK19" i="11"/>
  <c r="CK18" i="11"/>
  <c r="CK17" i="11"/>
  <c r="CK16" i="11"/>
  <c r="CK15" i="11"/>
  <c r="CK14" i="11"/>
  <c r="CK13" i="11"/>
  <c r="CK12" i="11"/>
  <c r="CK10" i="11"/>
  <c r="CK9" i="11"/>
  <c r="CK8" i="11"/>
  <c r="CK7" i="11"/>
  <c r="CK6" i="11"/>
  <c r="CK5" i="11"/>
  <c r="CK4" i="11"/>
  <c r="BY52" i="12" l="1"/>
  <c r="CA52" i="12" s="1"/>
  <c r="BY51" i="12"/>
  <c r="CA51" i="12" s="1"/>
  <c r="BY50" i="12"/>
  <c r="CA50" i="12" s="1"/>
  <c r="BY49" i="12"/>
  <c r="CA49" i="12" s="1"/>
  <c r="BY48" i="12"/>
  <c r="CA48" i="12" s="1"/>
  <c r="BY47" i="12"/>
  <c r="CA47" i="12" s="1"/>
  <c r="BY46" i="12"/>
  <c r="CA46" i="12" s="1"/>
  <c r="BY45" i="12"/>
  <c r="CA45" i="12" s="1"/>
  <c r="BY44" i="12"/>
  <c r="CA44" i="12" s="1"/>
  <c r="BY43" i="12"/>
  <c r="CA43" i="12" s="1"/>
  <c r="BY42" i="12"/>
  <c r="CA42" i="12" s="1"/>
  <c r="BY41" i="12"/>
  <c r="CA41" i="12" s="1"/>
  <c r="BY40" i="12"/>
  <c r="CA40" i="12" s="1"/>
  <c r="BY39" i="12"/>
  <c r="CA39" i="12" s="1"/>
  <c r="BY38" i="12"/>
  <c r="CA38" i="12" s="1"/>
  <c r="BY37" i="12"/>
  <c r="CA37" i="12" s="1"/>
  <c r="BY36" i="12"/>
  <c r="CA36" i="12" s="1"/>
  <c r="BY35" i="12"/>
  <c r="CA35" i="12" s="1"/>
  <c r="BY34" i="12"/>
  <c r="CA34" i="12" s="1"/>
  <c r="BY33" i="12"/>
  <c r="CA33" i="12" s="1"/>
  <c r="BY32" i="12"/>
  <c r="CA32" i="12" s="1"/>
  <c r="BY31" i="12"/>
  <c r="CA31" i="12" s="1"/>
  <c r="BY30" i="12"/>
  <c r="CA30" i="12" s="1"/>
  <c r="BY29" i="12"/>
  <c r="CA29" i="12" s="1"/>
  <c r="BY28" i="12"/>
  <c r="CA28" i="12" s="1"/>
  <c r="BY27" i="12"/>
  <c r="CA27" i="12" s="1"/>
  <c r="BY26" i="12"/>
  <c r="CA26" i="12" s="1"/>
  <c r="BY25" i="12"/>
  <c r="CA25" i="12" s="1"/>
  <c r="BY24" i="12"/>
  <c r="CA24" i="12" s="1"/>
  <c r="BY23" i="12"/>
  <c r="CA23" i="12" s="1"/>
  <c r="BY22" i="12"/>
  <c r="CA22" i="12" s="1"/>
  <c r="BY21" i="12"/>
  <c r="CA21" i="12" s="1"/>
  <c r="BY20" i="12"/>
  <c r="CA20" i="12" s="1"/>
  <c r="BY19" i="12"/>
  <c r="CA19" i="12" s="1"/>
  <c r="BY18" i="12"/>
  <c r="CA18" i="12" s="1"/>
  <c r="BY17" i="12"/>
  <c r="CA17" i="12" s="1"/>
  <c r="BY16" i="12"/>
  <c r="CA16" i="12" s="1"/>
  <c r="BY15" i="12"/>
  <c r="CA15" i="12" s="1"/>
  <c r="BY14" i="12"/>
  <c r="CA14" i="12" s="1"/>
  <c r="BY13" i="12"/>
  <c r="CA13" i="12" s="1"/>
  <c r="BY12" i="12"/>
  <c r="CA12" i="12" s="1"/>
  <c r="BY11" i="12"/>
  <c r="CA11" i="12" s="1"/>
  <c r="BY10" i="12"/>
  <c r="CA10" i="12" s="1"/>
  <c r="BY9" i="12"/>
  <c r="CA9" i="12" s="1"/>
  <c r="BY8" i="12"/>
  <c r="CA8" i="12" s="1"/>
  <c r="BY7" i="12"/>
  <c r="CA7" i="12" s="1"/>
  <c r="BY6" i="12"/>
  <c r="CA6" i="12" s="1"/>
  <c r="BY5" i="12"/>
  <c r="CA5" i="12" s="1"/>
  <c r="BY4" i="12"/>
  <c r="CA4" i="12" s="1"/>
  <c r="BY3" i="12"/>
  <c r="CA3" i="12" s="1"/>
  <c r="CE43" i="11"/>
  <c r="CG43" i="11" s="1"/>
  <c r="CE42" i="11"/>
  <c r="CG42" i="11" s="1"/>
  <c r="CE41" i="11"/>
  <c r="CG41" i="11" s="1"/>
  <c r="CE40" i="11"/>
  <c r="CG40" i="11" s="1"/>
  <c r="CE39" i="11"/>
  <c r="CG39" i="11" s="1"/>
  <c r="CE38" i="11"/>
  <c r="CG38" i="11" s="1"/>
  <c r="CE37" i="11"/>
  <c r="CG37" i="11" s="1"/>
  <c r="CE36" i="11"/>
  <c r="CG36" i="11" s="1"/>
  <c r="CE35" i="11"/>
  <c r="CG35" i="11" s="1"/>
  <c r="CE34" i="11"/>
  <c r="CG34" i="11" s="1"/>
  <c r="CE33" i="11"/>
  <c r="CG33" i="11" s="1"/>
  <c r="CE32" i="11"/>
  <c r="CG32" i="11" s="1"/>
  <c r="CE31" i="11"/>
  <c r="CG31" i="11" s="1"/>
  <c r="CE30" i="11"/>
  <c r="CG30" i="11" s="1"/>
  <c r="CE29" i="11"/>
  <c r="CG29" i="11" s="1"/>
  <c r="CE28" i="11"/>
  <c r="CG28" i="11" s="1"/>
  <c r="CE27" i="11"/>
  <c r="CG27" i="11" s="1"/>
  <c r="CE26" i="11"/>
  <c r="CG26" i="11" s="1"/>
  <c r="CE23" i="11"/>
  <c r="CG23" i="11" s="1"/>
  <c r="CE22" i="11"/>
  <c r="CG22" i="11" s="1"/>
  <c r="CE21" i="11"/>
  <c r="CG21" i="11" s="1"/>
  <c r="CE20" i="11"/>
  <c r="CG20" i="11" s="1"/>
  <c r="CE19" i="11"/>
  <c r="CG19" i="11" s="1"/>
  <c r="CE18" i="11"/>
  <c r="CG18" i="11" s="1"/>
  <c r="CE17" i="11"/>
  <c r="CG17" i="11" s="1"/>
  <c r="CE16" i="11"/>
  <c r="CG16" i="11" s="1"/>
  <c r="CE15" i="11"/>
  <c r="CG15" i="11" s="1"/>
  <c r="CE14" i="11"/>
  <c r="CG14" i="11" s="1"/>
  <c r="CE13" i="11"/>
  <c r="CG13" i="11" s="1"/>
  <c r="CE12" i="11"/>
  <c r="CG12" i="11" s="1"/>
  <c r="CE10" i="11"/>
  <c r="CG10" i="11" s="1"/>
  <c r="CE9" i="11"/>
  <c r="CG9" i="11" s="1"/>
  <c r="CE8" i="11"/>
  <c r="CG8" i="11" s="1"/>
  <c r="CE7" i="11"/>
  <c r="CG7" i="11" s="1"/>
  <c r="CE6" i="11"/>
  <c r="CG6" i="11" s="1"/>
  <c r="CE5" i="11"/>
  <c r="CG5" i="11" s="1"/>
  <c r="CE4" i="11"/>
  <c r="CG4" i="11" s="1"/>
  <c r="CA20" i="6" l="1"/>
  <c r="CB20" i="6" s="1"/>
  <c r="CA19" i="6"/>
  <c r="CB19" i="6" s="1"/>
  <c r="CA18" i="6"/>
  <c r="CB18" i="6" s="1"/>
  <c r="CA17" i="6"/>
  <c r="CB17" i="6" s="1"/>
  <c r="CA16" i="6"/>
  <c r="CB16" i="6" s="1"/>
  <c r="CA15" i="6"/>
  <c r="CB15" i="6" s="1"/>
  <c r="CA14" i="6"/>
  <c r="CB14" i="6" s="1"/>
  <c r="CA13" i="6"/>
  <c r="CB13" i="6" s="1"/>
  <c r="CA12" i="6"/>
  <c r="CB12" i="6" s="1"/>
  <c r="CA11" i="6"/>
  <c r="CB11" i="6" s="1"/>
  <c r="CA10" i="6"/>
  <c r="CB10" i="6" s="1"/>
  <c r="CA9" i="6"/>
  <c r="CB9" i="6" s="1"/>
  <c r="CA8" i="6"/>
  <c r="CB8" i="6" s="1"/>
  <c r="CA7" i="6"/>
  <c r="CB7" i="6" s="1"/>
  <c r="CA6" i="6"/>
  <c r="CB6" i="6" s="1"/>
  <c r="CA5" i="6"/>
  <c r="CB5" i="6" s="1"/>
  <c r="CA4" i="6"/>
  <c r="CB4" i="6" s="1"/>
  <c r="CA3" i="6"/>
  <c r="CB3" i="6" s="1"/>
  <c r="BO43" i="11" l="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O10" i="11"/>
  <c r="BO9" i="11"/>
  <c r="BO8" i="11"/>
  <c r="BO7" i="11"/>
  <c r="BO6" i="11"/>
  <c r="BO5" i="11"/>
  <c r="BO4" i="11"/>
  <c r="BI52" i="12"/>
  <c r="BI51" i="12"/>
  <c r="BI50" i="12"/>
  <c r="BI49" i="12"/>
  <c r="BI48" i="12"/>
  <c r="BI47" i="12"/>
  <c r="BI46" i="12"/>
  <c r="BI45" i="12"/>
  <c r="BI44" i="12"/>
  <c r="BI43" i="12"/>
  <c r="BI42" i="12"/>
  <c r="BI41" i="12"/>
  <c r="BI40" i="12"/>
  <c r="BI39" i="12"/>
  <c r="BI38" i="12"/>
  <c r="BI37" i="12"/>
  <c r="BI36" i="12"/>
  <c r="BI35" i="12"/>
  <c r="BI34" i="12"/>
  <c r="BI33" i="12"/>
  <c r="BI32" i="12"/>
  <c r="BI31" i="12"/>
  <c r="BI30" i="12"/>
  <c r="BI29" i="12"/>
  <c r="BI28" i="12"/>
  <c r="BI27" i="12"/>
  <c r="BI26" i="12"/>
  <c r="BI25" i="12"/>
  <c r="BI24" i="12"/>
  <c r="BI23" i="12"/>
  <c r="BI22" i="12"/>
  <c r="BI21" i="12"/>
  <c r="BI20" i="12"/>
  <c r="BI19" i="12"/>
  <c r="BI18" i="12"/>
  <c r="BI17" i="12"/>
  <c r="BI16" i="12"/>
  <c r="BI15" i="12"/>
  <c r="BI14" i="12"/>
  <c r="BI13" i="12"/>
  <c r="BI12" i="12"/>
  <c r="BI11" i="12"/>
  <c r="BI10" i="12"/>
  <c r="BI9" i="12"/>
  <c r="BI8" i="12"/>
  <c r="BI7" i="12"/>
  <c r="BI6" i="12"/>
  <c r="BI5" i="12"/>
  <c r="BI4" i="12"/>
  <c r="BI3" i="12"/>
  <c r="BC52" i="12" l="1"/>
  <c r="BC51" i="12"/>
  <c r="BC50" i="12"/>
  <c r="BC49" i="12"/>
  <c r="BC48" i="12"/>
  <c r="BC47" i="12"/>
  <c r="BC46" i="12"/>
  <c r="BC45" i="12"/>
  <c r="BC44" i="12"/>
  <c r="BC43" i="12"/>
  <c r="BC42" i="12"/>
  <c r="BC41" i="12"/>
  <c r="BC40" i="12"/>
  <c r="BC39" i="12"/>
  <c r="BC38" i="12"/>
  <c r="BC37" i="12"/>
  <c r="BC36" i="12"/>
  <c r="BC35" i="12"/>
  <c r="BC34" i="12"/>
  <c r="BC33" i="12"/>
  <c r="BC32" i="12"/>
  <c r="BC31" i="12"/>
  <c r="BC30" i="12"/>
  <c r="BC29" i="12"/>
  <c r="BC28" i="12"/>
  <c r="BC27" i="12"/>
  <c r="BC26" i="12"/>
  <c r="BC25" i="12"/>
  <c r="BC24" i="12"/>
  <c r="BC23" i="12"/>
  <c r="BC22" i="12"/>
  <c r="BC21" i="12"/>
  <c r="BC20" i="12"/>
  <c r="BC19" i="12"/>
  <c r="BC18" i="12"/>
  <c r="BC17" i="12"/>
  <c r="BC16" i="12"/>
  <c r="BC15" i="12"/>
  <c r="BC14" i="12"/>
  <c r="BC13" i="12"/>
  <c r="BC12" i="12"/>
  <c r="BC11" i="12"/>
  <c r="BC10" i="12"/>
  <c r="BC9" i="12"/>
  <c r="BC8" i="12"/>
  <c r="BC7" i="12"/>
  <c r="BC6" i="12"/>
  <c r="BC5" i="12"/>
  <c r="BC4" i="12"/>
  <c r="BC3" i="12"/>
  <c r="BI43" i="11"/>
  <c r="BI42" i="11"/>
  <c r="BI41" i="11"/>
  <c r="BI40" i="11"/>
  <c r="BI39" i="11"/>
  <c r="BI38" i="11"/>
  <c r="BI37" i="11"/>
  <c r="BI36" i="11"/>
  <c r="BI35" i="11"/>
  <c r="BI34" i="11"/>
  <c r="BI33" i="11"/>
  <c r="BI32" i="11"/>
  <c r="BI31" i="11"/>
  <c r="BI30" i="11"/>
  <c r="BI29" i="11"/>
  <c r="BI28" i="11"/>
  <c r="BI27" i="11"/>
  <c r="BI26" i="11"/>
  <c r="BI23" i="11"/>
  <c r="BI22" i="11"/>
  <c r="BI21" i="11"/>
  <c r="BI20" i="11"/>
  <c r="BI19" i="11"/>
  <c r="BI18" i="11"/>
  <c r="BI17" i="11"/>
  <c r="BI16" i="11"/>
  <c r="BI15" i="11"/>
  <c r="BI14" i="11"/>
  <c r="BI13" i="11"/>
  <c r="BI12" i="11"/>
  <c r="BI10" i="11"/>
  <c r="BI9" i="11"/>
  <c r="BI8" i="11"/>
  <c r="BI7" i="11"/>
  <c r="BI6" i="11"/>
  <c r="BI5" i="11"/>
  <c r="BI4" i="11"/>
  <c r="BJ20" i="8" l="1"/>
  <c r="BJ18" i="8"/>
  <c r="BJ17" i="8"/>
  <c r="BJ16" i="8"/>
  <c r="BJ15" i="8"/>
  <c r="BJ14" i="8"/>
  <c r="BJ13" i="8"/>
  <c r="BJ11" i="8"/>
  <c r="BJ10" i="8"/>
  <c r="BJ9" i="8"/>
  <c r="BJ8" i="8"/>
  <c r="BJ7" i="8"/>
  <c r="BJ21" i="8" s="1"/>
  <c r="BJ6" i="8"/>
  <c r="BJ5" i="8"/>
  <c r="BM14" i="7"/>
  <c r="BM13" i="7"/>
  <c r="BM12" i="7"/>
  <c r="BM11" i="7"/>
  <c r="BM10" i="7"/>
  <c r="BM9" i="7"/>
  <c r="BM8" i="7"/>
  <c r="BM7" i="7"/>
  <c r="BM6" i="7"/>
  <c r="BM5" i="7"/>
  <c r="BM4" i="7"/>
  <c r="BM3" i="7"/>
  <c r="BM9" i="5"/>
  <c r="BM8" i="5"/>
  <c r="BM7" i="5"/>
  <c r="BM6" i="5"/>
  <c r="BM5" i="5"/>
  <c r="BM4" i="5"/>
  <c r="BM10" i="5" s="1"/>
  <c r="BJ20" i="6"/>
  <c r="BJ19" i="6"/>
  <c r="BJ18" i="6"/>
  <c r="BJ17" i="6"/>
  <c r="BJ16" i="6"/>
  <c r="BJ15" i="6"/>
  <c r="BJ14" i="6"/>
  <c r="BJ13" i="6"/>
  <c r="BJ12" i="6"/>
  <c r="BJ11" i="6"/>
  <c r="BJ10" i="6"/>
  <c r="BJ9" i="6"/>
  <c r="BJ8" i="6"/>
  <c r="BJ7" i="6"/>
  <c r="BJ6" i="6"/>
  <c r="BJ5" i="6"/>
  <c r="BJ4" i="6"/>
  <c r="BJ3" i="6"/>
  <c r="BK200" i="4"/>
  <c r="BK199" i="4"/>
  <c r="BK198" i="4"/>
  <c r="BK197" i="4"/>
  <c r="BK193" i="4"/>
  <c r="BK192" i="4"/>
  <c r="BK191" i="4"/>
  <c r="BK190" i="4"/>
  <c r="BK189" i="4"/>
  <c r="BK188" i="4"/>
  <c r="BK186" i="4"/>
  <c r="BK184" i="4"/>
  <c r="BK182" i="4"/>
  <c r="BK181" i="4"/>
  <c r="BK180" i="4"/>
  <c r="BK179" i="4"/>
  <c r="BK178" i="4"/>
  <c r="BK175" i="4"/>
  <c r="BK174" i="4"/>
  <c r="BK170" i="4"/>
  <c r="BK169" i="4"/>
  <c r="BK168" i="4"/>
  <c r="BK167" i="4"/>
  <c r="BK166" i="4"/>
  <c r="BK165" i="4"/>
  <c r="BK164" i="4"/>
  <c r="BK163" i="4"/>
  <c r="BK161" i="4"/>
  <c r="BK160" i="4"/>
  <c r="BK159" i="4"/>
  <c r="BK158" i="4"/>
  <c r="BK156" i="4"/>
  <c r="BK155" i="4"/>
  <c r="BK154" i="4"/>
  <c r="BK153" i="4"/>
  <c r="BK152" i="4"/>
  <c r="BK151" i="4"/>
  <c r="BK150" i="4"/>
  <c r="BK149" i="4"/>
  <c r="BK148" i="4"/>
  <c r="BK147" i="4"/>
  <c r="BK146" i="4"/>
  <c r="BK145" i="4"/>
  <c r="BK144" i="4"/>
  <c r="BK142" i="4"/>
  <c r="BK141" i="4"/>
  <c r="BK139" i="4"/>
  <c r="BK138" i="4"/>
  <c r="BK137" i="4"/>
  <c r="BK136" i="4"/>
  <c r="BK135" i="4"/>
  <c r="BK133" i="4"/>
  <c r="BK128" i="4"/>
  <c r="BK127" i="4"/>
  <c r="BK126" i="4"/>
  <c r="BK125" i="4"/>
  <c r="BK124" i="4"/>
  <c r="BK123" i="4"/>
  <c r="BK122" i="4"/>
  <c r="BK121" i="4"/>
  <c r="BK120" i="4"/>
  <c r="BK119" i="4"/>
  <c r="BK118" i="4"/>
  <c r="BK117" i="4"/>
  <c r="BK116" i="4"/>
  <c r="BK115" i="4"/>
  <c r="BK112" i="4"/>
  <c r="BK111" i="4"/>
  <c r="BK109" i="4"/>
  <c r="BK108" i="4"/>
  <c r="BK107" i="4"/>
  <c r="BK106" i="4"/>
  <c r="BK103" i="4"/>
  <c r="BK102" i="4"/>
  <c r="BK101" i="4"/>
  <c r="BK100" i="4"/>
  <c r="BK98" i="4"/>
  <c r="BK97" i="4"/>
  <c r="BK96" i="4"/>
  <c r="BK95" i="4"/>
  <c r="BK94" i="4"/>
  <c r="BK92" i="4"/>
  <c r="BK90" i="4"/>
  <c r="BK89" i="4"/>
  <c r="BK88" i="4"/>
  <c r="BK84" i="4"/>
  <c r="BK83" i="4"/>
  <c r="BK82" i="4"/>
  <c r="BK81" i="4"/>
  <c r="BK80" i="4"/>
  <c r="BK79" i="4"/>
  <c r="BK77" i="4"/>
  <c r="BK76" i="4"/>
  <c r="BK74" i="4"/>
  <c r="BK73" i="4"/>
  <c r="BK72" i="4"/>
  <c r="BK71" i="4"/>
  <c r="BK70" i="4"/>
  <c r="BK69" i="4"/>
  <c r="BK61" i="4"/>
  <c r="BK60" i="4"/>
  <c r="BK59" i="4"/>
  <c r="BK58" i="4"/>
  <c r="BK57" i="4"/>
  <c r="BK56" i="4"/>
  <c r="BK55" i="4"/>
  <c r="BK54" i="4"/>
  <c r="BK53" i="4"/>
  <c r="BK52" i="4"/>
  <c r="BK50" i="4"/>
  <c r="BK49" i="4"/>
  <c r="BK48" i="4"/>
  <c r="BK47" i="4"/>
  <c r="BK44" i="4"/>
  <c r="BK40" i="4"/>
  <c r="BK39" i="4"/>
  <c r="BK38" i="4"/>
  <c r="BK37" i="4"/>
  <c r="BK36" i="4"/>
  <c r="BK35" i="4"/>
  <c r="BK34" i="4"/>
  <c r="BK33" i="4"/>
  <c r="BK32" i="4"/>
  <c r="BK30" i="4"/>
  <c r="BK29" i="4"/>
  <c r="BK28" i="4"/>
  <c r="BK27" i="4"/>
  <c r="BK25" i="4"/>
  <c r="BK24" i="4"/>
  <c r="BK23" i="4"/>
  <c r="BK22" i="4"/>
  <c r="BK21" i="4"/>
  <c r="BK20" i="4"/>
  <c r="BK19" i="4"/>
  <c r="BK15" i="4"/>
  <c r="BK14" i="4"/>
  <c r="BK13" i="4"/>
  <c r="BK12" i="4"/>
  <c r="BK11" i="4"/>
  <c r="BK10" i="4"/>
  <c r="BK7" i="4"/>
  <c r="BK6" i="4"/>
  <c r="BK5" i="4"/>
  <c r="BK4" i="4"/>
  <c r="BL84" i="3"/>
  <c r="BL80" i="3"/>
  <c r="BL79" i="3"/>
  <c r="BL76" i="3"/>
  <c r="BL75" i="3"/>
  <c r="BL74" i="3"/>
  <c r="BL71" i="3"/>
  <c r="BL69" i="3"/>
  <c r="BL68" i="3"/>
  <c r="BL67" i="3"/>
  <c r="BL66" i="3"/>
  <c r="BL65" i="3"/>
  <c r="BL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3" i="3"/>
  <c r="BL11" i="3"/>
  <c r="BL9" i="3"/>
  <c r="BL8" i="3"/>
  <c r="BL7" i="3"/>
  <c r="BL6" i="3"/>
  <c r="BL5" i="3"/>
  <c r="BL4" i="3"/>
  <c r="BL3" i="3"/>
  <c r="BL43" i="2"/>
  <c r="BL40" i="2"/>
  <c r="BL39" i="2"/>
  <c r="BL38" i="2"/>
  <c r="BL36" i="2"/>
  <c r="BL35" i="2"/>
  <c r="BL34" i="2"/>
  <c r="BL33" i="2"/>
  <c r="BL32" i="2"/>
  <c r="BL31" i="2"/>
  <c r="BL29" i="2"/>
  <c r="BL26" i="2"/>
  <c r="BL25" i="2"/>
  <c r="BL24" i="2"/>
  <c r="BL23" i="2"/>
  <c r="BL22" i="2"/>
  <c r="BL21" i="2"/>
  <c r="BL20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K33" i="1"/>
  <c r="BK32" i="1"/>
  <c r="BK31" i="1"/>
  <c r="BK30" i="1"/>
  <c r="BK29" i="1"/>
  <c r="BK28" i="1"/>
  <c r="BK27" i="1"/>
  <c r="BK26" i="1"/>
  <c r="BK25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34" i="1" l="1"/>
  <c r="BJ21" i="6"/>
  <c r="BK201" i="4"/>
  <c r="AG52" i="12"/>
  <c r="AG51" i="12"/>
  <c r="AG50" i="12"/>
  <c r="AG49" i="12"/>
  <c r="AG48" i="12"/>
  <c r="AG47" i="12"/>
  <c r="AG46" i="12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7" i="12"/>
  <c r="AG6" i="12"/>
  <c r="AG5" i="12"/>
  <c r="AG4" i="12"/>
  <c r="AG3" i="12"/>
  <c r="AM43" i="11"/>
  <c r="AM42" i="11"/>
  <c r="AM41" i="11"/>
  <c r="AM40" i="11"/>
  <c r="AM39" i="11"/>
  <c r="AM38" i="11"/>
  <c r="AM37" i="11"/>
  <c r="AM36" i="11"/>
  <c r="AM35" i="11"/>
  <c r="AM34" i="11"/>
  <c r="AM33" i="11"/>
  <c r="AM32" i="11"/>
  <c r="AM31" i="11"/>
  <c r="AM30" i="11"/>
  <c r="AM29" i="11"/>
  <c r="AM28" i="11"/>
  <c r="AM27" i="11"/>
  <c r="AM26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10" i="11"/>
  <c r="AM9" i="11"/>
  <c r="AM8" i="11"/>
  <c r="AM7" i="11"/>
  <c r="AM6" i="11"/>
  <c r="AM5" i="11"/>
  <c r="AM4" i="11"/>
  <c r="AP147" i="10" l="1"/>
  <c r="AP146" i="10"/>
  <c r="AP144" i="10"/>
  <c r="AP143" i="10"/>
  <c r="AP142" i="10"/>
  <c r="AP141" i="10"/>
  <c r="AP139" i="10"/>
  <c r="AP136" i="10"/>
  <c r="AP134" i="10"/>
  <c r="AP132" i="10"/>
  <c r="AP131" i="10"/>
  <c r="AP128" i="10"/>
  <c r="AP127" i="10"/>
  <c r="AP125" i="10"/>
  <c r="AP123" i="10"/>
  <c r="AP122" i="10"/>
  <c r="AP121" i="10"/>
  <c r="AP118" i="10"/>
  <c r="AP117" i="10"/>
  <c r="AP116" i="10"/>
  <c r="AP101" i="10"/>
  <c r="AP100" i="10"/>
  <c r="AP98" i="10"/>
  <c r="AP97" i="10"/>
  <c r="AP96" i="10"/>
  <c r="AP94" i="10"/>
  <c r="AP82" i="10"/>
  <c r="AP72" i="10"/>
  <c r="AP64" i="10"/>
  <c r="AP63" i="10"/>
  <c r="AP53" i="10"/>
  <c r="AP52" i="10"/>
  <c r="AP42" i="10"/>
  <c r="AP31" i="10"/>
  <c r="AN19" i="8"/>
  <c r="AN12" i="8"/>
  <c r="AQ15" i="7"/>
  <c r="AP42" i="2"/>
  <c r="AP41" i="2"/>
  <c r="AP37" i="2"/>
  <c r="AP30" i="2"/>
  <c r="AP28" i="2"/>
  <c r="AP27" i="2"/>
  <c r="AP19" i="2"/>
  <c r="AP13" i="2"/>
  <c r="AN12" i="10" l="1"/>
  <c r="AP12" i="10" s="1"/>
  <c r="AL23" i="9"/>
  <c r="AN23" i="9" s="1"/>
  <c r="AL9" i="9"/>
  <c r="AN9" i="9" s="1"/>
  <c r="AM196" i="4"/>
  <c r="AM195" i="4"/>
  <c r="AM194" i="4"/>
  <c r="AM187" i="4"/>
  <c r="AM185" i="4"/>
  <c r="AM183" i="4"/>
  <c r="AM177" i="4"/>
  <c r="AM176" i="4"/>
  <c r="AM173" i="4"/>
  <c r="AM172" i="4"/>
  <c r="AM171" i="4"/>
  <c r="AM162" i="4"/>
  <c r="AM157" i="4"/>
  <c r="AM143" i="4"/>
  <c r="AM140" i="4"/>
  <c r="AM134" i="4"/>
  <c r="AM132" i="4"/>
  <c r="AM131" i="4"/>
  <c r="AM130" i="4"/>
  <c r="AM129" i="4"/>
  <c r="AM114" i="4"/>
  <c r="AM113" i="4"/>
  <c r="AM110" i="4"/>
  <c r="AM105" i="4"/>
  <c r="AM104" i="4"/>
  <c r="AM99" i="4"/>
  <c r="AM93" i="4"/>
  <c r="AM91" i="4"/>
  <c r="AM87" i="4"/>
  <c r="AM86" i="4"/>
  <c r="AM85" i="4"/>
  <c r="AM78" i="4"/>
  <c r="AM75" i="4"/>
  <c r="AM68" i="4"/>
  <c r="AM67" i="4"/>
  <c r="AM66" i="4"/>
  <c r="AM65" i="4"/>
  <c r="AM64" i="4"/>
  <c r="AM63" i="4"/>
  <c r="AM62" i="4"/>
  <c r="AM51" i="4"/>
  <c r="AM46" i="4"/>
  <c r="AM45" i="4"/>
  <c r="AM43" i="4"/>
  <c r="AM42" i="4"/>
  <c r="AM41" i="4"/>
  <c r="AM31" i="4"/>
  <c r="AM26" i="4"/>
  <c r="AM18" i="4"/>
  <c r="AM17" i="4"/>
  <c r="AM16" i="4"/>
  <c r="AM9" i="4"/>
  <c r="AO9" i="4" s="1"/>
  <c r="AM8" i="4"/>
  <c r="AO8" i="4" s="1"/>
  <c r="AL149" i="10" l="1"/>
  <c r="AN149" i="10" s="1"/>
  <c r="AP149" i="10" s="1"/>
  <c r="AL148" i="10"/>
  <c r="AN148" i="10" s="1"/>
  <c r="AP148" i="10" s="1"/>
  <c r="AL145" i="10"/>
  <c r="AN145" i="10" s="1"/>
  <c r="AP145" i="10" s="1"/>
  <c r="AL140" i="10"/>
  <c r="AN140" i="10" s="1"/>
  <c r="AP140" i="10" s="1"/>
  <c r="AL138" i="10"/>
  <c r="AN138" i="10" s="1"/>
  <c r="AP138" i="10" s="1"/>
  <c r="AL137" i="10"/>
  <c r="AN137" i="10" s="1"/>
  <c r="AP137" i="10" s="1"/>
  <c r="AL135" i="10"/>
  <c r="AN135" i="10" s="1"/>
  <c r="AP135" i="10" s="1"/>
  <c r="AL133" i="10"/>
  <c r="AN133" i="10" s="1"/>
  <c r="AP133" i="10" s="1"/>
  <c r="AL130" i="10"/>
  <c r="AN130" i="10" s="1"/>
  <c r="AP130" i="10" s="1"/>
  <c r="AL129" i="10"/>
  <c r="AN129" i="10" s="1"/>
  <c r="AP129" i="10" s="1"/>
  <c r="AL126" i="10"/>
  <c r="AN126" i="10" s="1"/>
  <c r="AP126" i="10" s="1"/>
  <c r="AL124" i="10"/>
  <c r="AN124" i="10" s="1"/>
  <c r="AP124" i="10" s="1"/>
  <c r="AL120" i="10"/>
  <c r="AN120" i="10" s="1"/>
  <c r="AP120" i="10" s="1"/>
  <c r="AL119" i="10"/>
  <c r="AN119" i="10" s="1"/>
  <c r="AP119" i="10" s="1"/>
  <c r="AL115" i="10"/>
  <c r="AN115" i="10" s="1"/>
  <c r="AP115" i="10" s="1"/>
  <c r="AL114" i="10"/>
  <c r="AN114" i="10" s="1"/>
  <c r="AP114" i="10" s="1"/>
  <c r="AL113" i="10"/>
  <c r="AN113" i="10" s="1"/>
  <c r="AP113" i="10" s="1"/>
  <c r="AL112" i="10"/>
  <c r="AN112" i="10" s="1"/>
  <c r="AP112" i="10" s="1"/>
  <c r="AL111" i="10"/>
  <c r="AN111" i="10" s="1"/>
  <c r="AP111" i="10" s="1"/>
  <c r="AL110" i="10"/>
  <c r="AN110" i="10" s="1"/>
  <c r="AP110" i="10" s="1"/>
  <c r="AL109" i="10"/>
  <c r="AN109" i="10" s="1"/>
  <c r="AP109" i="10" s="1"/>
  <c r="AL108" i="10"/>
  <c r="AN108" i="10" s="1"/>
  <c r="AP108" i="10" s="1"/>
  <c r="AL107" i="10"/>
  <c r="AN107" i="10" s="1"/>
  <c r="AP107" i="10" s="1"/>
  <c r="AL106" i="10"/>
  <c r="AN106" i="10" s="1"/>
  <c r="AP106" i="10" s="1"/>
  <c r="AL105" i="10"/>
  <c r="AN105" i="10" s="1"/>
  <c r="AP105" i="10" s="1"/>
  <c r="AL104" i="10"/>
  <c r="AN104" i="10" s="1"/>
  <c r="AP104" i="10" s="1"/>
  <c r="AL103" i="10"/>
  <c r="AN103" i="10" s="1"/>
  <c r="AP103" i="10" s="1"/>
  <c r="AL102" i="10"/>
  <c r="AN102" i="10" s="1"/>
  <c r="AP102" i="10" s="1"/>
  <c r="AL99" i="10"/>
  <c r="AN99" i="10" s="1"/>
  <c r="AP99" i="10" s="1"/>
  <c r="AL95" i="10"/>
  <c r="AN95" i="10" s="1"/>
  <c r="AP95" i="10" s="1"/>
  <c r="AL93" i="10"/>
  <c r="AN93" i="10" s="1"/>
  <c r="AP93" i="10" s="1"/>
  <c r="AL92" i="10"/>
  <c r="AN92" i="10" s="1"/>
  <c r="AP92" i="10" s="1"/>
  <c r="AL91" i="10"/>
  <c r="AN91" i="10" s="1"/>
  <c r="AP91" i="10" s="1"/>
  <c r="AL90" i="10"/>
  <c r="AN90" i="10" s="1"/>
  <c r="AP90" i="10" s="1"/>
  <c r="AL89" i="10"/>
  <c r="AN89" i="10" s="1"/>
  <c r="AP89" i="10" s="1"/>
  <c r="AL88" i="10"/>
  <c r="AN88" i="10" s="1"/>
  <c r="AP88" i="10" s="1"/>
  <c r="AL87" i="10"/>
  <c r="AN87" i="10" s="1"/>
  <c r="AP87" i="10" s="1"/>
  <c r="AL86" i="10"/>
  <c r="AN86" i="10" s="1"/>
  <c r="AP86" i="10" s="1"/>
  <c r="AL85" i="10"/>
  <c r="AN85" i="10" s="1"/>
  <c r="AP85" i="10" s="1"/>
  <c r="AL84" i="10"/>
  <c r="AN84" i="10" s="1"/>
  <c r="AP84" i="10" s="1"/>
  <c r="AL83" i="10"/>
  <c r="AN83" i="10" s="1"/>
  <c r="AP83" i="10" s="1"/>
  <c r="AL81" i="10"/>
  <c r="AN81" i="10" s="1"/>
  <c r="AP81" i="10" s="1"/>
  <c r="AL80" i="10"/>
  <c r="AN80" i="10" s="1"/>
  <c r="AP80" i="10" s="1"/>
  <c r="AL79" i="10"/>
  <c r="AN79" i="10" s="1"/>
  <c r="AP79" i="10" s="1"/>
  <c r="AL78" i="10"/>
  <c r="AN78" i="10" s="1"/>
  <c r="AP78" i="10" s="1"/>
  <c r="AL77" i="10"/>
  <c r="AN77" i="10" s="1"/>
  <c r="AP77" i="10" s="1"/>
  <c r="AL76" i="10"/>
  <c r="AN76" i="10" s="1"/>
  <c r="AP76" i="10" s="1"/>
  <c r="AL75" i="10"/>
  <c r="AN75" i="10" s="1"/>
  <c r="AP75" i="10" s="1"/>
  <c r="AL74" i="10"/>
  <c r="AN74" i="10" s="1"/>
  <c r="AP74" i="10" s="1"/>
  <c r="AL73" i="10"/>
  <c r="AN73" i="10" s="1"/>
  <c r="AP73" i="10" s="1"/>
  <c r="AL71" i="10"/>
  <c r="AN71" i="10" s="1"/>
  <c r="AP71" i="10" s="1"/>
  <c r="AL70" i="10"/>
  <c r="AN70" i="10" s="1"/>
  <c r="AP70" i="10" s="1"/>
  <c r="AL69" i="10"/>
  <c r="AN69" i="10" s="1"/>
  <c r="AP69" i="10" s="1"/>
  <c r="AL68" i="10"/>
  <c r="AN68" i="10" s="1"/>
  <c r="AP68" i="10" s="1"/>
  <c r="AL67" i="10"/>
  <c r="AN67" i="10" s="1"/>
  <c r="AP67" i="10" s="1"/>
  <c r="AL66" i="10"/>
  <c r="AN66" i="10" s="1"/>
  <c r="AP66" i="10" s="1"/>
  <c r="AL65" i="10"/>
  <c r="AN65" i="10" s="1"/>
  <c r="AP65" i="10" s="1"/>
  <c r="AL62" i="10"/>
  <c r="AN62" i="10" s="1"/>
  <c r="AP62" i="10" s="1"/>
  <c r="AL61" i="10"/>
  <c r="AN61" i="10" s="1"/>
  <c r="AP61" i="10" s="1"/>
  <c r="AL60" i="10"/>
  <c r="AN60" i="10" s="1"/>
  <c r="AP60" i="10" s="1"/>
  <c r="AL59" i="10"/>
  <c r="AN59" i="10" s="1"/>
  <c r="AP59" i="10" s="1"/>
  <c r="AL58" i="10"/>
  <c r="AN58" i="10" s="1"/>
  <c r="AP58" i="10" s="1"/>
  <c r="AL57" i="10"/>
  <c r="AN57" i="10" s="1"/>
  <c r="AP57" i="10" s="1"/>
  <c r="AL56" i="10"/>
  <c r="AN56" i="10" s="1"/>
  <c r="AP56" i="10" s="1"/>
  <c r="AL55" i="10"/>
  <c r="AN55" i="10" s="1"/>
  <c r="AP55" i="10" s="1"/>
  <c r="AL54" i="10"/>
  <c r="AN54" i="10" s="1"/>
  <c r="AP54" i="10" s="1"/>
  <c r="AL51" i="10"/>
  <c r="AN51" i="10" s="1"/>
  <c r="AP51" i="10" s="1"/>
  <c r="AL50" i="10"/>
  <c r="AN50" i="10" s="1"/>
  <c r="AP50" i="10" s="1"/>
  <c r="AL49" i="10"/>
  <c r="AN49" i="10" s="1"/>
  <c r="AP49" i="10" s="1"/>
  <c r="AL48" i="10"/>
  <c r="AN48" i="10" s="1"/>
  <c r="AP48" i="10" s="1"/>
  <c r="AL47" i="10"/>
  <c r="AN47" i="10" s="1"/>
  <c r="AP47" i="10" s="1"/>
  <c r="AL46" i="10"/>
  <c r="AN46" i="10" s="1"/>
  <c r="AP46" i="10" s="1"/>
  <c r="AL45" i="10"/>
  <c r="AN45" i="10" s="1"/>
  <c r="AP45" i="10" s="1"/>
  <c r="AL44" i="10"/>
  <c r="AN44" i="10" s="1"/>
  <c r="AP44" i="10" s="1"/>
  <c r="AL43" i="10"/>
  <c r="AN43" i="10" s="1"/>
  <c r="AP43" i="10" s="1"/>
  <c r="AL41" i="10"/>
  <c r="AN41" i="10" s="1"/>
  <c r="AP41" i="10" s="1"/>
  <c r="AL40" i="10"/>
  <c r="AN40" i="10" s="1"/>
  <c r="AP40" i="10" s="1"/>
  <c r="AL39" i="10"/>
  <c r="AN39" i="10" s="1"/>
  <c r="AP39" i="10" s="1"/>
  <c r="AL38" i="10"/>
  <c r="AN38" i="10" s="1"/>
  <c r="AP38" i="10" s="1"/>
  <c r="AL37" i="10"/>
  <c r="AN37" i="10" s="1"/>
  <c r="AP37" i="10" s="1"/>
  <c r="AL36" i="10"/>
  <c r="AN36" i="10" s="1"/>
  <c r="AP36" i="10" s="1"/>
  <c r="AL35" i="10"/>
  <c r="AN35" i="10" s="1"/>
  <c r="AP35" i="10" s="1"/>
  <c r="AL34" i="10"/>
  <c r="AN34" i="10" s="1"/>
  <c r="AP34" i="10" s="1"/>
  <c r="AL33" i="10"/>
  <c r="AN33" i="10" s="1"/>
  <c r="AP33" i="10" s="1"/>
  <c r="AL32" i="10"/>
  <c r="AN32" i="10" s="1"/>
  <c r="AP32" i="10" s="1"/>
  <c r="AL30" i="10"/>
  <c r="AN30" i="10" s="1"/>
  <c r="AP30" i="10" s="1"/>
  <c r="AL29" i="10"/>
  <c r="AN29" i="10" s="1"/>
  <c r="AP29" i="10" s="1"/>
  <c r="AL28" i="10"/>
  <c r="AN28" i="10" s="1"/>
  <c r="AP28" i="10" s="1"/>
  <c r="AL27" i="10"/>
  <c r="AN27" i="10" s="1"/>
  <c r="AP27" i="10" s="1"/>
  <c r="AL26" i="10"/>
  <c r="AN26" i="10" s="1"/>
  <c r="AP26" i="10" s="1"/>
  <c r="AL25" i="10"/>
  <c r="AN25" i="10" s="1"/>
  <c r="AP25" i="10" s="1"/>
  <c r="AL24" i="10"/>
  <c r="AN24" i="10" s="1"/>
  <c r="AP24" i="10" s="1"/>
  <c r="AL23" i="10"/>
  <c r="AN23" i="10" s="1"/>
  <c r="AP23" i="10" s="1"/>
  <c r="AL22" i="10"/>
  <c r="AN22" i="10" s="1"/>
  <c r="AP22" i="10" s="1"/>
  <c r="AL21" i="10"/>
  <c r="AN21" i="10" s="1"/>
  <c r="AP21" i="10" s="1"/>
  <c r="AL20" i="10"/>
  <c r="AN20" i="10" s="1"/>
  <c r="AP20" i="10" s="1"/>
  <c r="AL19" i="10"/>
  <c r="AN19" i="10" s="1"/>
  <c r="AP19" i="10" s="1"/>
  <c r="AL18" i="10"/>
  <c r="AN18" i="10" s="1"/>
  <c r="AP18" i="10" s="1"/>
  <c r="AL17" i="10"/>
  <c r="AN17" i="10" s="1"/>
  <c r="AP17" i="10" s="1"/>
  <c r="AL16" i="10"/>
  <c r="AN16" i="10" s="1"/>
  <c r="AP16" i="10" s="1"/>
  <c r="AL15" i="10"/>
  <c r="AN15" i="10" s="1"/>
  <c r="AP15" i="10" s="1"/>
  <c r="AL14" i="10"/>
  <c r="AN14" i="10" s="1"/>
  <c r="AP14" i="10" s="1"/>
  <c r="AL13" i="10"/>
  <c r="AN13" i="10" s="1"/>
  <c r="AP13" i="10" s="1"/>
  <c r="AL11" i="10"/>
  <c r="AN11" i="10" s="1"/>
  <c r="AP11" i="10" s="1"/>
  <c r="AL10" i="10"/>
  <c r="AN10" i="10" s="1"/>
  <c r="AP10" i="10" s="1"/>
  <c r="AL9" i="10"/>
  <c r="AN9" i="10" s="1"/>
  <c r="AP9" i="10" s="1"/>
  <c r="AL8" i="10"/>
  <c r="AN8" i="10" s="1"/>
  <c r="AP8" i="10" s="1"/>
  <c r="AL7" i="10"/>
  <c r="AN7" i="10" s="1"/>
  <c r="AP7" i="10" s="1"/>
  <c r="AL6" i="10"/>
  <c r="AN6" i="10" s="1"/>
  <c r="AP6" i="10" s="1"/>
  <c r="AL5" i="10"/>
  <c r="AN5" i="10" s="1"/>
  <c r="AP5" i="10" s="1"/>
  <c r="AL4" i="10"/>
  <c r="AN4" i="10" s="1"/>
  <c r="AP4" i="10" s="1"/>
  <c r="AL3" i="10"/>
  <c r="AN3" i="10" s="1"/>
  <c r="AP3" i="10" s="1"/>
  <c r="AL2" i="10"/>
  <c r="AN2" i="10" s="1"/>
  <c r="AP2" i="10" s="1"/>
  <c r="AJ50" i="9"/>
  <c r="AL50" i="9" s="1"/>
  <c r="AN50" i="9" s="1"/>
  <c r="AJ49" i="9"/>
  <c r="AL49" i="9" s="1"/>
  <c r="AN49" i="9" s="1"/>
  <c r="AJ48" i="9"/>
  <c r="AL48" i="9" s="1"/>
  <c r="AN48" i="9" s="1"/>
  <c r="AJ47" i="9"/>
  <c r="AL47" i="9" s="1"/>
  <c r="AN47" i="9" s="1"/>
  <c r="AJ46" i="9"/>
  <c r="AL46" i="9" s="1"/>
  <c r="AN46" i="9" s="1"/>
  <c r="AJ45" i="9"/>
  <c r="AL45" i="9" s="1"/>
  <c r="AN45" i="9" s="1"/>
  <c r="AJ44" i="9"/>
  <c r="AL44" i="9" s="1"/>
  <c r="AN44" i="9" s="1"/>
  <c r="AJ43" i="9"/>
  <c r="AL43" i="9" s="1"/>
  <c r="AN43" i="9" s="1"/>
  <c r="AJ42" i="9"/>
  <c r="AL42" i="9" s="1"/>
  <c r="AN42" i="9" s="1"/>
  <c r="AJ38" i="9"/>
  <c r="AL38" i="9" s="1"/>
  <c r="AN38" i="9" s="1"/>
  <c r="AJ36" i="9"/>
  <c r="AL36" i="9" s="1"/>
  <c r="AN36" i="9" s="1"/>
  <c r="AJ32" i="9"/>
  <c r="AL32" i="9" s="1"/>
  <c r="AN32" i="9" s="1"/>
  <c r="AJ31" i="9"/>
  <c r="AL31" i="9" s="1"/>
  <c r="AN31" i="9" s="1"/>
  <c r="AJ30" i="9"/>
  <c r="AL30" i="9" s="1"/>
  <c r="AN30" i="9" s="1"/>
  <c r="AJ29" i="9"/>
  <c r="AL29" i="9" s="1"/>
  <c r="AN29" i="9" s="1"/>
  <c r="AJ25" i="9"/>
  <c r="AL25" i="9" s="1"/>
  <c r="AN25" i="9" s="1"/>
  <c r="AJ24" i="9"/>
  <c r="AL24" i="9" s="1"/>
  <c r="AN24" i="9" s="1"/>
  <c r="AJ22" i="9"/>
  <c r="AL22" i="9" s="1"/>
  <c r="AN22" i="9" s="1"/>
  <c r="AJ21" i="9"/>
  <c r="AL21" i="9" s="1"/>
  <c r="AN21" i="9" s="1"/>
  <c r="AJ20" i="9"/>
  <c r="AL20" i="9" s="1"/>
  <c r="AN20" i="9" s="1"/>
  <c r="AJ19" i="9"/>
  <c r="AL19" i="9" s="1"/>
  <c r="AN19" i="9" s="1"/>
  <c r="AJ17" i="9"/>
  <c r="AL17" i="9" s="1"/>
  <c r="AN17" i="9" s="1"/>
  <c r="AJ16" i="9"/>
  <c r="AL16" i="9" s="1"/>
  <c r="AN16" i="9" s="1"/>
  <c r="AJ15" i="9"/>
  <c r="AL15" i="9" s="1"/>
  <c r="AN15" i="9" s="1"/>
  <c r="AJ10" i="9"/>
  <c r="AL10" i="9" s="1"/>
  <c r="AN10" i="9" s="1"/>
  <c r="AJ8" i="9"/>
  <c r="AL8" i="9" s="1"/>
  <c r="AN8" i="9" s="1"/>
  <c r="AJ7" i="9"/>
  <c r="AL7" i="9" s="1"/>
  <c r="AN7" i="9" s="1"/>
  <c r="AJ6" i="9"/>
  <c r="AL6" i="9" s="1"/>
  <c r="AN6" i="9" s="1"/>
  <c r="AJ5" i="9"/>
  <c r="AL5" i="9" s="1"/>
  <c r="AN5" i="9" s="1"/>
  <c r="AJ4" i="9"/>
  <c r="AL4" i="9" s="1"/>
  <c r="AN4" i="9" s="1"/>
  <c r="AJ20" i="8"/>
  <c r="AL20" i="8" s="1"/>
  <c r="AN20" i="8" s="1"/>
  <c r="AJ18" i="8"/>
  <c r="AL18" i="8" s="1"/>
  <c r="AN18" i="8" s="1"/>
  <c r="AJ17" i="8"/>
  <c r="AL17" i="8" s="1"/>
  <c r="AN17" i="8" s="1"/>
  <c r="AJ16" i="8"/>
  <c r="AL16" i="8" s="1"/>
  <c r="AN16" i="8" s="1"/>
  <c r="AJ15" i="8"/>
  <c r="AL15" i="8" s="1"/>
  <c r="AN15" i="8" s="1"/>
  <c r="AJ14" i="8"/>
  <c r="AL14" i="8" s="1"/>
  <c r="AN14" i="8" s="1"/>
  <c r="AJ13" i="8"/>
  <c r="AL13" i="8" s="1"/>
  <c r="AN13" i="8" s="1"/>
  <c r="AJ11" i="8"/>
  <c r="AL11" i="8" s="1"/>
  <c r="AN11" i="8" s="1"/>
  <c r="AJ10" i="8"/>
  <c r="AL10" i="8" s="1"/>
  <c r="AN10" i="8" s="1"/>
  <c r="AJ9" i="8"/>
  <c r="AL9" i="8" s="1"/>
  <c r="AN9" i="8" s="1"/>
  <c r="AJ8" i="8"/>
  <c r="AL8" i="8" s="1"/>
  <c r="AN8" i="8" s="1"/>
  <c r="AJ7" i="8"/>
  <c r="AL7" i="8" s="1"/>
  <c r="AN7" i="8" s="1"/>
  <c r="AJ6" i="8"/>
  <c r="AL6" i="8" s="1"/>
  <c r="AN6" i="8" s="1"/>
  <c r="AJ5" i="8"/>
  <c r="AL5" i="8" s="1"/>
  <c r="AN5" i="8" s="1"/>
  <c r="AM14" i="7"/>
  <c r="AO14" i="7" s="1"/>
  <c r="AQ14" i="7" s="1"/>
  <c r="AM13" i="7"/>
  <c r="AO13" i="7" s="1"/>
  <c r="AQ13" i="7" s="1"/>
  <c r="AM12" i="7"/>
  <c r="AO12" i="7" s="1"/>
  <c r="AQ12" i="7" s="1"/>
  <c r="AM11" i="7"/>
  <c r="AO11" i="7" s="1"/>
  <c r="AQ11" i="7" s="1"/>
  <c r="AM10" i="7"/>
  <c r="AO10" i="7" s="1"/>
  <c r="AQ10" i="7" s="1"/>
  <c r="AM9" i="7"/>
  <c r="AO9" i="7" s="1"/>
  <c r="AQ9" i="7" s="1"/>
  <c r="AM8" i="7"/>
  <c r="AO8" i="7" s="1"/>
  <c r="AQ8" i="7" s="1"/>
  <c r="AM7" i="7"/>
  <c r="AO7" i="7" s="1"/>
  <c r="AQ7" i="7" s="1"/>
  <c r="AM6" i="7"/>
  <c r="AO6" i="7" s="1"/>
  <c r="AQ6" i="7" s="1"/>
  <c r="AM5" i="7"/>
  <c r="AO5" i="7" s="1"/>
  <c r="AQ5" i="7" s="1"/>
  <c r="AM4" i="7"/>
  <c r="AO4" i="7" s="1"/>
  <c r="AQ4" i="7" s="1"/>
  <c r="AM3" i="7"/>
  <c r="AO3" i="7" s="1"/>
  <c r="AQ3" i="7" s="1"/>
  <c r="AM9" i="5"/>
  <c r="AO9" i="5" s="1"/>
  <c r="AQ9" i="5" s="1"/>
  <c r="AM8" i="5"/>
  <c r="AO8" i="5" s="1"/>
  <c r="AQ8" i="5" s="1"/>
  <c r="AM7" i="5"/>
  <c r="AO7" i="5" s="1"/>
  <c r="AQ7" i="5" s="1"/>
  <c r="AM6" i="5"/>
  <c r="AO6" i="5" s="1"/>
  <c r="AQ6" i="5" s="1"/>
  <c r="AM5" i="5"/>
  <c r="AO5" i="5" s="1"/>
  <c r="AQ5" i="5" s="1"/>
  <c r="AM4" i="5"/>
  <c r="AO4" i="5" s="1"/>
  <c r="AQ4" i="5" s="1"/>
  <c r="AJ20" i="6"/>
  <c r="AL20" i="6" s="1"/>
  <c r="AJ19" i="6"/>
  <c r="AL19" i="6" s="1"/>
  <c r="AJ18" i="6"/>
  <c r="AL18" i="6" s="1"/>
  <c r="AJ17" i="6"/>
  <c r="AL17" i="6" s="1"/>
  <c r="AJ16" i="6"/>
  <c r="AL16" i="6" s="1"/>
  <c r="AJ15" i="6"/>
  <c r="AL15" i="6" s="1"/>
  <c r="AJ14" i="6"/>
  <c r="AL14" i="6" s="1"/>
  <c r="AJ13" i="6"/>
  <c r="AL13" i="6" s="1"/>
  <c r="AJ12" i="6"/>
  <c r="AL12" i="6" s="1"/>
  <c r="AJ11" i="6"/>
  <c r="AL11" i="6" s="1"/>
  <c r="AJ10" i="6"/>
  <c r="AL10" i="6" s="1"/>
  <c r="AJ9" i="6"/>
  <c r="AL9" i="6" s="1"/>
  <c r="AJ8" i="6"/>
  <c r="AL8" i="6" s="1"/>
  <c r="AJ7" i="6"/>
  <c r="AL7" i="6" s="1"/>
  <c r="AJ6" i="6"/>
  <c r="AL6" i="6" s="1"/>
  <c r="AJ5" i="6"/>
  <c r="AL5" i="6" s="1"/>
  <c r="AJ4" i="6"/>
  <c r="AL4" i="6" s="1"/>
  <c r="AJ3" i="6"/>
  <c r="AL3" i="6" s="1"/>
  <c r="AK200" i="4"/>
  <c r="AM200" i="4" s="1"/>
  <c r="AO200" i="4" s="1"/>
  <c r="AK199" i="4"/>
  <c r="AM199" i="4" s="1"/>
  <c r="AO199" i="4" s="1"/>
  <c r="AK198" i="4"/>
  <c r="AM198" i="4" s="1"/>
  <c r="AO198" i="4" s="1"/>
  <c r="AK197" i="4"/>
  <c r="AM197" i="4" s="1"/>
  <c r="AO197" i="4" s="1"/>
  <c r="AK193" i="4"/>
  <c r="AM193" i="4" s="1"/>
  <c r="AO193" i="4" s="1"/>
  <c r="AK192" i="4"/>
  <c r="AM192" i="4" s="1"/>
  <c r="AO192" i="4" s="1"/>
  <c r="AK191" i="4"/>
  <c r="AM191" i="4" s="1"/>
  <c r="AO191" i="4" s="1"/>
  <c r="AK190" i="4"/>
  <c r="AM190" i="4" s="1"/>
  <c r="AO190" i="4" s="1"/>
  <c r="AK189" i="4"/>
  <c r="AM189" i="4" s="1"/>
  <c r="AO189" i="4" s="1"/>
  <c r="AK188" i="4"/>
  <c r="AM188" i="4" s="1"/>
  <c r="AO188" i="4" s="1"/>
  <c r="AK186" i="4"/>
  <c r="AM186" i="4" s="1"/>
  <c r="AO186" i="4" s="1"/>
  <c r="AK184" i="4"/>
  <c r="AM184" i="4" s="1"/>
  <c r="AO184" i="4" s="1"/>
  <c r="AK182" i="4"/>
  <c r="AM182" i="4" s="1"/>
  <c r="AO182" i="4" s="1"/>
  <c r="AK181" i="4"/>
  <c r="AM181" i="4" s="1"/>
  <c r="AO181" i="4" s="1"/>
  <c r="AK180" i="4"/>
  <c r="AM180" i="4" s="1"/>
  <c r="AO180" i="4" s="1"/>
  <c r="AK179" i="4"/>
  <c r="AM179" i="4" s="1"/>
  <c r="AO179" i="4" s="1"/>
  <c r="AK178" i="4"/>
  <c r="AM178" i="4" s="1"/>
  <c r="AO178" i="4" s="1"/>
  <c r="AK175" i="4"/>
  <c r="AM175" i="4" s="1"/>
  <c r="AO175" i="4" s="1"/>
  <c r="AK174" i="4"/>
  <c r="AM174" i="4" s="1"/>
  <c r="AO174" i="4" s="1"/>
  <c r="AK170" i="4"/>
  <c r="AM170" i="4" s="1"/>
  <c r="AO170" i="4" s="1"/>
  <c r="AK169" i="4"/>
  <c r="AM169" i="4" s="1"/>
  <c r="AO169" i="4" s="1"/>
  <c r="AK168" i="4"/>
  <c r="AM168" i="4" s="1"/>
  <c r="AO168" i="4" s="1"/>
  <c r="AK167" i="4"/>
  <c r="AM167" i="4" s="1"/>
  <c r="AO167" i="4" s="1"/>
  <c r="AK166" i="4"/>
  <c r="AM166" i="4" s="1"/>
  <c r="AO166" i="4" s="1"/>
  <c r="AK165" i="4"/>
  <c r="AM165" i="4" s="1"/>
  <c r="AO165" i="4" s="1"/>
  <c r="AK164" i="4"/>
  <c r="AM164" i="4" s="1"/>
  <c r="AO164" i="4" s="1"/>
  <c r="AK163" i="4"/>
  <c r="AM163" i="4" s="1"/>
  <c r="AO163" i="4" s="1"/>
  <c r="AK161" i="4"/>
  <c r="AM161" i="4" s="1"/>
  <c r="AO161" i="4" s="1"/>
  <c r="AK160" i="4"/>
  <c r="AM160" i="4" s="1"/>
  <c r="AO160" i="4" s="1"/>
  <c r="AK159" i="4"/>
  <c r="AM159" i="4" s="1"/>
  <c r="AO159" i="4" s="1"/>
  <c r="AK158" i="4"/>
  <c r="AM158" i="4" s="1"/>
  <c r="AO158" i="4" s="1"/>
  <c r="AK156" i="4"/>
  <c r="AM156" i="4" s="1"/>
  <c r="AO156" i="4" s="1"/>
  <c r="AK155" i="4"/>
  <c r="AM155" i="4" s="1"/>
  <c r="AO155" i="4" s="1"/>
  <c r="AK154" i="4"/>
  <c r="AM154" i="4" s="1"/>
  <c r="AO154" i="4" s="1"/>
  <c r="AK153" i="4"/>
  <c r="AM153" i="4" s="1"/>
  <c r="AO153" i="4" s="1"/>
  <c r="AK152" i="4"/>
  <c r="AM152" i="4" s="1"/>
  <c r="AO152" i="4" s="1"/>
  <c r="AK151" i="4"/>
  <c r="AM151" i="4" s="1"/>
  <c r="AO151" i="4" s="1"/>
  <c r="AK150" i="4"/>
  <c r="AM150" i="4" s="1"/>
  <c r="AO150" i="4" s="1"/>
  <c r="AK149" i="4"/>
  <c r="AM149" i="4" s="1"/>
  <c r="AO149" i="4" s="1"/>
  <c r="AK148" i="4"/>
  <c r="AM148" i="4" s="1"/>
  <c r="AO148" i="4" s="1"/>
  <c r="AK147" i="4"/>
  <c r="AM147" i="4" s="1"/>
  <c r="AO147" i="4" s="1"/>
  <c r="AK146" i="4"/>
  <c r="AM146" i="4" s="1"/>
  <c r="AO146" i="4" s="1"/>
  <c r="AK145" i="4"/>
  <c r="AM145" i="4" s="1"/>
  <c r="AO145" i="4" s="1"/>
  <c r="AK144" i="4"/>
  <c r="AM144" i="4" s="1"/>
  <c r="AO144" i="4" s="1"/>
  <c r="AK142" i="4"/>
  <c r="AM142" i="4" s="1"/>
  <c r="AO142" i="4" s="1"/>
  <c r="AK141" i="4"/>
  <c r="AM141" i="4" s="1"/>
  <c r="AO141" i="4" s="1"/>
  <c r="AK139" i="4"/>
  <c r="AM139" i="4" s="1"/>
  <c r="AO139" i="4" s="1"/>
  <c r="AK138" i="4"/>
  <c r="AM138" i="4" s="1"/>
  <c r="AO138" i="4" s="1"/>
  <c r="AK137" i="4"/>
  <c r="AM137" i="4" s="1"/>
  <c r="AO137" i="4" s="1"/>
  <c r="AK136" i="4"/>
  <c r="AM136" i="4" s="1"/>
  <c r="AO136" i="4" s="1"/>
  <c r="AK135" i="4"/>
  <c r="AM135" i="4" s="1"/>
  <c r="AO135" i="4" s="1"/>
  <c r="AK133" i="4"/>
  <c r="AM133" i="4" s="1"/>
  <c r="AO133" i="4" s="1"/>
  <c r="AK128" i="4"/>
  <c r="AM128" i="4" s="1"/>
  <c r="AO128" i="4" s="1"/>
  <c r="AK127" i="4"/>
  <c r="AM127" i="4" s="1"/>
  <c r="AO127" i="4" s="1"/>
  <c r="AK126" i="4"/>
  <c r="AM126" i="4" s="1"/>
  <c r="AO126" i="4" s="1"/>
  <c r="AK125" i="4"/>
  <c r="AM125" i="4" s="1"/>
  <c r="AO125" i="4" s="1"/>
  <c r="AK124" i="4"/>
  <c r="AM124" i="4" s="1"/>
  <c r="AO124" i="4" s="1"/>
  <c r="AK123" i="4"/>
  <c r="AM123" i="4" s="1"/>
  <c r="AO123" i="4" s="1"/>
  <c r="AK122" i="4"/>
  <c r="AM122" i="4" s="1"/>
  <c r="AO122" i="4" s="1"/>
  <c r="AK121" i="4"/>
  <c r="AM121" i="4" s="1"/>
  <c r="AO121" i="4" s="1"/>
  <c r="AK120" i="4"/>
  <c r="AM120" i="4" s="1"/>
  <c r="AO120" i="4" s="1"/>
  <c r="AK119" i="4"/>
  <c r="AM119" i="4" s="1"/>
  <c r="AO119" i="4" s="1"/>
  <c r="AK118" i="4"/>
  <c r="AM118" i="4" s="1"/>
  <c r="AO118" i="4" s="1"/>
  <c r="AK117" i="4"/>
  <c r="AM117" i="4" s="1"/>
  <c r="AO117" i="4" s="1"/>
  <c r="AK116" i="4"/>
  <c r="AM116" i="4" s="1"/>
  <c r="AO116" i="4" s="1"/>
  <c r="AK115" i="4"/>
  <c r="AM115" i="4" s="1"/>
  <c r="AO115" i="4" s="1"/>
  <c r="AK112" i="4"/>
  <c r="AM112" i="4" s="1"/>
  <c r="AO112" i="4" s="1"/>
  <c r="AK111" i="4"/>
  <c r="AM111" i="4" s="1"/>
  <c r="AO111" i="4" s="1"/>
  <c r="AK109" i="4"/>
  <c r="AM109" i="4" s="1"/>
  <c r="AO109" i="4" s="1"/>
  <c r="AK108" i="4"/>
  <c r="AM108" i="4" s="1"/>
  <c r="AO108" i="4" s="1"/>
  <c r="AK107" i="4"/>
  <c r="AM107" i="4" s="1"/>
  <c r="AO107" i="4" s="1"/>
  <c r="AK106" i="4"/>
  <c r="AM106" i="4" s="1"/>
  <c r="AO106" i="4" s="1"/>
  <c r="AK103" i="4"/>
  <c r="AM103" i="4" s="1"/>
  <c r="AO103" i="4" s="1"/>
  <c r="AK102" i="4"/>
  <c r="AM102" i="4" s="1"/>
  <c r="AO102" i="4" s="1"/>
  <c r="AK101" i="4"/>
  <c r="AM101" i="4" s="1"/>
  <c r="AO101" i="4" s="1"/>
  <c r="AK100" i="4"/>
  <c r="AM100" i="4" s="1"/>
  <c r="AO100" i="4" s="1"/>
  <c r="AK98" i="4"/>
  <c r="AM98" i="4" s="1"/>
  <c r="AO98" i="4" s="1"/>
  <c r="AK97" i="4"/>
  <c r="AM97" i="4" s="1"/>
  <c r="AO97" i="4" s="1"/>
  <c r="AK96" i="4"/>
  <c r="AM96" i="4" s="1"/>
  <c r="AO96" i="4" s="1"/>
  <c r="AK95" i="4"/>
  <c r="AM95" i="4" s="1"/>
  <c r="AO95" i="4" s="1"/>
  <c r="AK94" i="4"/>
  <c r="AM94" i="4" s="1"/>
  <c r="AO94" i="4" s="1"/>
  <c r="AK92" i="4"/>
  <c r="AM92" i="4" s="1"/>
  <c r="AO92" i="4" s="1"/>
  <c r="AK90" i="4"/>
  <c r="AM90" i="4" s="1"/>
  <c r="AO90" i="4" s="1"/>
  <c r="AK89" i="4"/>
  <c r="AM89" i="4" s="1"/>
  <c r="AO89" i="4" s="1"/>
  <c r="AK88" i="4"/>
  <c r="AM88" i="4" s="1"/>
  <c r="AO88" i="4" s="1"/>
  <c r="AK84" i="4"/>
  <c r="AM84" i="4" s="1"/>
  <c r="AO84" i="4" s="1"/>
  <c r="AK83" i="4"/>
  <c r="AM83" i="4" s="1"/>
  <c r="AO83" i="4" s="1"/>
  <c r="AK82" i="4"/>
  <c r="AM82" i="4" s="1"/>
  <c r="AO82" i="4" s="1"/>
  <c r="AK81" i="4"/>
  <c r="AM81" i="4" s="1"/>
  <c r="AO81" i="4" s="1"/>
  <c r="AK80" i="4"/>
  <c r="AM80" i="4" s="1"/>
  <c r="AO80" i="4" s="1"/>
  <c r="AK79" i="4"/>
  <c r="AM79" i="4" s="1"/>
  <c r="AO79" i="4" s="1"/>
  <c r="AK77" i="4"/>
  <c r="AM77" i="4" s="1"/>
  <c r="AO77" i="4" s="1"/>
  <c r="AK76" i="4"/>
  <c r="AM76" i="4" s="1"/>
  <c r="AO76" i="4" s="1"/>
  <c r="AK74" i="4"/>
  <c r="AM74" i="4" s="1"/>
  <c r="AO74" i="4" s="1"/>
  <c r="AK73" i="4"/>
  <c r="AM73" i="4" s="1"/>
  <c r="AO73" i="4" s="1"/>
  <c r="AK72" i="4"/>
  <c r="AM72" i="4" s="1"/>
  <c r="AO72" i="4" s="1"/>
  <c r="AK71" i="4"/>
  <c r="AM71" i="4" s="1"/>
  <c r="AO71" i="4" s="1"/>
  <c r="AK70" i="4"/>
  <c r="AM70" i="4" s="1"/>
  <c r="AO70" i="4" s="1"/>
  <c r="AK69" i="4"/>
  <c r="AM69" i="4" s="1"/>
  <c r="AO69" i="4" s="1"/>
  <c r="AK61" i="4"/>
  <c r="AM61" i="4" s="1"/>
  <c r="AO61" i="4" s="1"/>
  <c r="AK60" i="4"/>
  <c r="AM60" i="4" s="1"/>
  <c r="AO60" i="4" s="1"/>
  <c r="AK59" i="4"/>
  <c r="AM59" i="4" s="1"/>
  <c r="AO59" i="4" s="1"/>
  <c r="AK58" i="4"/>
  <c r="AM58" i="4" s="1"/>
  <c r="AO58" i="4" s="1"/>
  <c r="AK57" i="4"/>
  <c r="AM57" i="4" s="1"/>
  <c r="AO57" i="4" s="1"/>
  <c r="AK56" i="4"/>
  <c r="AM56" i="4" s="1"/>
  <c r="AO56" i="4" s="1"/>
  <c r="AK55" i="4"/>
  <c r="AM55" i="4" s="1"/>
  <c r="AO55" i="4" s="1"/>
  <c r="AK54" i="4"/>
  <c r="AM54" i="4" s="1"/>
  <c r="AO54" i="4" s="1"/>
  <c r="AK53" i="4"/>
  <c r="AM53" i="4" s="1"/>
  <c r="AO53" i="4" s="1"/>
  <c r="AK52" i="4"/>
  <c r="AM52" i="4" s="1"/>
  <c r="AO52" i="4" s="1"/>
  <c r="AK50" i="4"/>
  <c r="AM50" i="4" s="1"/>
  <c r="AO50" i="4" s="1"/>
  <c r="AK49" i="4"/>
  <c r="AM49" i="4" s="1"/>
  <c r="AO49" i="4" s="1"/>
  <c r="AK48" i="4"/>
  <c r="AM48" i="4" s="1"/>
  <c r="AO48" i="4" s="1"/>
  <c r="AK47" i="4"/>
  <c r="AM47" i="4" s="1"/>
  <c r="AO47" i="4" s="1"/>
  <c r="AK44" i="4"/>
  <c r="AM44" i="4" s="1"/>
  <c r="AO44" i="4" s="1"/>
  <c r="AK40" i="4"/>
  <c r="AM40" i="4" s="1"/>
  <c r="AO40" i="4" s="1"/>
  <c r="AK39" i="4"/>
  <c r="AM39" i="4" s="1"/>
  <c r="AO39" i="4" s="1"/>
  <c r="AK38" i="4"/>
  <c r="AM38" i="4" s="1"/>
  <c r="AO38" i="4" s="1"/>
  <c r="AK37" i="4"/>
  <c r="AM37" i="4" s="1"/>
  <c r="AO37" i="4" s="1"/>
  <c r="AK36" i="4"/>
  <c r="AM36" i="4" s="1"/>
  <c r="AO36" i="4" s="1"/>
  <c r="AK35" i="4"/>
  <c r="AM35" i="4" s="1"/>
  <c r="AO35" i="4" s="1"/>
  <c r="AK34" i="4"/>
  <c r="AM34" i="4" s="1"/>
  <c r="AO34" i="4" s="1"/>
  <c r="AK33" i="4"/>
  <c r="AM33" i="4" s="1"/>
  <c r="AO33" i="4" s="1"/>
  <c r="AK32" i="4"/>
  <c r="AM32" i="4" s="1"/>
  <c r="AO32" i="4" s="1"/>
  <c r="AK30" i="4"/>
  <c r="AM30" i="4" s="1"/>
  <c r="AO30" i="4" s="1"/>
  <c r="AK29" i="4"/>
  <c r="AM29" i="4" s="1"/>
  <c r="AO29" i="4" s="1"/>
  <c r="AK28" i="4"/>
  <c r="AM28" i="4" s="1"/>
  <c r="AO28" i="4" s="1"/>
  <c r="AK27" i="4"/>
  <c r="AM27" i="4" s="1"/>
  <c r="AO27" i="4" s="1"/>
  <c r="AK25" i="4"/>
  <c r="AM25" i="4" s="1"/>
  <c r="AO25" i="4" s="1"/>
  <c r="AK24" i="4"/>
  <c r="AM24" i="4" s="1"/>
  <c r="AO24" i="4" s="1"/>
  <c r="AK23" i="4"/>
  <c r="AM23" i="4" s="1"/>
  <c r="AO23" i="4" s="1"/>
  <c r="AK22" i="4"/>
  <c r="AM22" i="4" s="1"/>
  <c r="AO22" i="4" s="1"/>
  <c r="AK21" i="4"/>
  <c r="AM21" i="4" s="1"/>
  <c r="AO21" i="4" s="1"/>
  <c r="AK20" i="4"/>
  <c r="AM20" i="4" s="1"/>
  <c r="AO20" i="4" s="1"/>
  <c r="AK19" i="4"/>
  <c r="AM19" i="4" s="1"/>
  <c r="AO19" i="4" s="1"/>
  <c r="AK15" i="4"/>
  <c r="AM15" i="4" s="1"/>
  <c r="AO15" i="4" s="1"/>
  <c r="AK14" i="4"/>
  <c r="AM14" i="4" s="1"/>
  <c r="AO14" i="4" s="1"/>
  <c r="AK13" i="4"/>
  <c r="AM13" i="4" s="1"/>
  <c r="AO13" i="4" s="1"/>
  <c r="AK12" i="4"/>
  <c r="AM12" i="4" s="1"/>
  <c r="AO12" i="4" s="1"/>
  <c r="AK11" i="4"/>
  <c r="AM11" i="4" s="1"/>
  <c r="AO11" i="4" s="1"/>
  <c r="AK10" i="4"/>
  <c r="AM10" i="4" s="1"/>
  <c r="AO10" i="4" s="1"/>
  <c r="AK7" i="4"/>
  <c r="AM7" i="4" s="1"/>
  <c r="AO7" i="4" s="1"/>
  <c r="AK6" i="4"/>
  <c r="AM6" i="4" s="1"/>
  <c r="AO6" i="4" s="1"/>
  <c r="AK5" i="4"/>
  <c r="AM5" i="4" s="1"/>
  <c r="AO5" i="4" s="1"/>
  <c r="AK4" i="4"/>
  <c r="AM4" i="4" s="1"/>
  <c r="AO4" i="4" s="1"/>
  <c r="AL84" i="3"/>
  <c r="AN84" i="3" s="1"/>
  <c r="AP84" i="3" s="1"/>
  <c r="AL80" i="3"/>
  <c r="AN80" i="3" s="1"/>
  <c r="AP80" i="3" s="1"/>
  <c r="AL79" i="3"/>
  <c r="AN79" i="3" s="1"/>
  <c r="AP79" i="3" s="1"/>
  <c r="AL76" i="3"/>
  <c r="AN76" i="3" s="1"/>
  <c r="AP76" i="3" s="1"/>
  <c r="AL75" i="3"/>
  <c r="AN75" i="3" s="1"/>
  <c r="AP75" i="3" s="1"/>
  <c r="AL74" i="3"/>
  <c r="AN74" i="3" s="1"/>
  <c r="AP74" i="3" s="1"/>
  <c r="AL71" i="3"/>
  <c r="AN71" i="3" s="1"/>
  <c r="AP71" i="3" s="1"/>
  <c r="AL69" i="3"/>
  <c r="AN69" i="3" s="1"/>
  <c r="AP69" i="3" s="1"/>
  <c r="AL68" i="3"/>
  <c r="AN68" i="3" s="1"/>
  <c r="AP68" i="3" s="1"/>
  <c r="AL67" i="3"/>
  <c r="AN67" i="3" s="1"/>
  <c r="AP67" i="3" s="1"/>
  <c r="AL66" i="3"/>
  <c r="AN66" i="3" s="1"/>
  <c r="AP66" i="3" s="1"/>
  <c r="AL65" i="3"/>
  <c r="AN65" i="3" s="1"/>
  <c r="AP65" i="3" s="1"/>
  <c r="AL64" i="3"/>
  <c r="AN64" i="3" s="1"/>
  <c r="AP64" i="3" s="1"/>
  <c r="AL63" i="3"/>
  <c r="AN63" i="3" s="1"/>
  <c r="AP63" i="3" s="1"/>
  <c r="AL62" i="3"/>
  <c r="AN62" i="3" s="1"/>
  <c r="AP62" i="3" s="1"/>
  <c r="AL61" i="3"/>
  <c r="AN61" i="3" s="1"/>
  <c r="AP61" i="3" s="1"/>
  <c r="AL60" i="3"/>
  <c r="AN60" i="3" s="1"/>
  <c r="AP60" i="3" s="1"/>
  <c r="AL59" i="3"/>
  <c r="AN59" i="3" s="1"/>
  <c r="AP59" i="3" s="1"/>
  <c r="AL58" i="3"/>
  <c r="AN58" i="3" s="1"/>
  <c r="AP58" i="3" s="1"/>
  <c r="AL57" i="3"/>
  <c r="AN57" i="3" s="1"/>
  <c r="AP57" i="3" s="1"/>
  <c r="AL56" i="3"/>
  <c r="AN56" i="3" s="1"/>
  <c r="AP56" i="3" s="1"/>
  <c r="AL55" i="3"/>
  <c r="AN55" i="3" s="1"/>
  <c r="AP55" i="3" s="1"/>
  <c r="AL54" i="3"/>
  <c r="AN54" i="3" s="1"/>
  <c r="AP54" i="3" s="1"/>
  <c r="AL53" i="3"/>
  <c r="AN53" i="3" s="1"/>
  <c r="AP53" i="3" s="1"/>
  <c r="AL52" i="3"/>
  <c r="AN52" i="3" s="1"/>
  <c r="AP52" i="3" s="1"/>
  <c r="AL51" i="3"/>
  <c r="AN51" i="3" s="1"/>
  <c r="AP51" i="3" s="1"/>
  <c r="AL50" i="3"/>
  <c r="AN50" i="3" s="1"/>
  <c r="AP50" i="3" s="1"/>
  <c r="AL49" i="3"/>
  <c r="AN49" i="3" s="1"/>
  <c r="AP49" i="3" s="1"/>
  <c r="AL48" i="3"/>
  <c r="AN48" i="3" s="1"/>
  <c r="AP48" i="3" s="1"/>
  <c r="AL47" i="3"/>
  <c r="AN47" i="3" s="1"/>
  <c r="AP47" i="3" s="1"/>
  <c r="AL46" i="3"/>
  <c r="AN46" i="3" s="1"/>
  <c r="AP46" i="3" s="1"/>
  <c r="AL45" i="3"/>
  <c r="AN45" i="3" s="1"/>
  <c r="AP45" i="3" s="1"/>
  <c r="AL44" i="3"/>
  <c r="AN44" i="3" s="1"/>
  <c r="AP44" i="3" s="1"/>
  <c r="AL43" i="3"/>
  <c r="AN43" i="3" s="1"/>
  <c r="AP43" i="3" s="1"/>
  <c r="AL42" i="3"/>
  <c r="AN42" i="3" s="1"/>
  <c r="AP42" i="3" s="1"/>
  <c r="AL41" i="3"/>
  <c r="AN41" i="3" s="1"/>
  <c r="AP41" i="3" s="1"/>
  <c r="AL40" i="3"/>
  <c r="AN40" i="3" s="1"/>
  <c r="AP40" i="3" s="1"/>
  <c r="AL39" i="3"/>
  <c r="AN39" i="3" s="1"/>
  <c r="AP39" i="3" s="1"/>
  <c r="AL38" i="3"/>
  <c r="AN38" i="3" s="1"/>
  <c r="AP38" i="3" s="1"/>
  <c r="AL37" i="3"/>
  <c r="AN37" i="3" s="1"/>
  <c r="AP37" i="3" s="1"/>
  <c r="AL36" i="3"/>
  <c r="AN36" i="3" s="1"/>
  <c r="AP36" i="3" s="1"/>
  <c r="AL35" i="3"/>
  <c r="AN35" i="3" s="1"/>
  <c r="AP35" i="3" s="1"/>
  <c r="AL34" i="3"/>
  <c r="AN34" i="3" s="1"/>
  <c r="AP34" i="3" s="1"/>
  <c r="AL33" i="3"/>
  <c r="AN33" i="3" s="1"/>
  <c r="AP33" i="3" s="1"/>
  <c r="AL32" i="3"/>
  <c r="AN32" i="3" s="1"/>
  <c r="AP32" i="3" s="1"/>
  <c r="AL31" i="3"/>
  <c r="AN31" i="3" s="1"/>
  <c r="AP31" i="3" s="1"/>
  <c r="AL30" i="3"/>
  <c r="AN30" i="3" s="1"/>
  <c r="AP30" i="3" s="1"/>
  <c r="AL29" i="3"/>
  <c r="AN29" i="3" s="1"/>
  <c r="AP29" i="3" s="1"/>
  <c r="AL28" i="3"/>
  <c r="AN28" i="3" s="1"/>
  <c r="AP28" i="3" s="1"/>
  <c r="AL27" i="3"/>
  <c r="AN27" i="3" s="1"/>
  <c r="AP27" i="3" s="1"/>
  <c r="AL26" i="3"/>
  <c r="AN26" i="3" s="1"/>
  <c r="AP26" i="3" s="1"/>
  <c r="AL25" i="3"/>
  <c r="AN25" i="3" s="1"/>
  <c r="AP25" i="3" s="1"/>
  <c r="AL24" i="3"/>
  <c r="AN24" i="3" s="1"/>
  <c r="AP24" i="3" s="1"/>
  <c r="AL23" i="3"/>
  <c r="AN23" i="3" s="1"/>
  <c r="AP23" i="3" s="1"/>
  <c r="AL22" i="3"/>
  <c r="AN22" i="3" s="1"/>
  <c r="AP22" i="3" s="1"/>
  <c r="AL21" i="3"/>
  <c r="AN21" i="3" s="1"/>
  <c r="AP21" i="3" s="1"/>
  <c r="AL20" i="3"/>
  <c r="AN20" i="3" s="1"/>
  <c r="AP20" i="3" s="1"/>
  <c r="AL19" i="3"/>
  <c r="AN19" i="3" s="1"/>
  <c r="AP19" i="3" s="1"/>
  <c r="AL18" i="3"/>
  <c r="AN18" i="3" s="1"/>
  <c r="AP18" i="3" s="1"/>
  <c r="AL17" i="3"/>
  <c r="AN17" i="3" s="1"/>
  <c r="AP17" i="3" s="1"/>
  <c r="AL16" i="3"/>
  <c r="AN16" i="3" s="1"/>
  <c r="AP16" i="3" s="1"/>
  <c r="AL15" i="3"/>
  <c r="AN15" i="3" s="1"/>
  <c r="AP15" i="3" s="1"/>
  <c r="AL13" i="3"/>
  <c r="AN13" i="3" s="1"/>
  <c r="AP13" i="3" s="1"/>
  <c r="AL11" i="3"/>
  <c r="AN11" i="3" s="1"/>
  <c r="AP11" i="3" s="1"/>
  <c r="AL9" i="3"/>
  <c r="AN9" i="3" s="1"/>
  <c r="AP9" i="3" s="1"/>
  <c r="AL8" i="3"/>
  <c r="AN8" i="3" s="1"/>
  <c r="AP8" i="3" s="1"/>
  <c r="AL7" i="3"/>
  <c r="AN7" i="3" s="1"/>
  <c r="AP7" i="3" s="1"/>
  <c r="AL6" i="3"/>
  <c r="AN6" i="3" s="1"/>
  <c r="AP6" i="3" s="1"/>
  <c r="AL5" i="3"/>
  <c r="AN5" i="3" s="1"/>
  <c r="AP5" i="3" s="1"/>
  <c r="AL4" i="3"/>
  <c r="AN4" i="3" s="1"/>
  <c r="AP4" i="3" s="1"/>
  <c r="AL3" i="3"/>
  <c r="AN3" i="3" s="1"/>
  <c r="AP3" i="3" s="1"/>
  <c r="AL43" i="2" l="1"/>
  <c r="AN43" i="2" s="1"/>
  <c r="AP43" i="2" s="1"/>
  <c r="AL40" i="2"/>
  <c r="AN40" i="2" s="1"/>
  <c r="AP40" i="2" s="1"/>
  <c r="AL39" i="2"/>
  <c r="AN39" i="2" s="1"/>
  <c r="AP39" i="2" s="1"/>
  <c r="AL38" i="2"/>
  <c r="AN38" i="2" s="1"/>
  <c r="AP38" i="2" s="1"/>
  <c r="AL36" i="2"/>
  <c r="AN36" i="2" s="1"/>
  <c r="AP36" i="2" s="1"/>
  <c r="AL35" i="2"/>
  <c r="AN35" i="2" s="1"/>
  <c r="AP35" i="2" s="1"/>
  <c r="AL34" i="2"/>
  <c r="AN34" i="2" s="1"/>
  <c r="AP34" i="2" s="1"/>
  <c r="AL33" i="2"/>
  <c r="AN33" i="2" s="1"/>
  <c r="AP33" i="2" s="1"/>
  <c r="AL32" i="2"/>
  <c r="AN32" i="2" s="1"/>
  <c r="AP32" i="2" s="1"/>
  <c r="AL31" i="2"/>
  <c r="AN31" i="2" s="1"/>
  <c r="AP31" i="2" s="1"/>
  <c r="AL29" i="2"/>
  <c r="AN29" i="2" s="1"/>
  <c r="AP29" i="2" s="1"/>
  <c r="AL26" i="2"/>
  <c r="AN26" i="2" s="1"/>
  <c r="AP26" i="2" s="1"/>
  <c r="AL25" i="2"/>
  <c r="AN25" i="2" s="1"/>
  <c r="AP25" i="2" s="1"/>
  <c r="AL24" i="2"/>
  <c r="AN24" i="2" s="1"/>
  <c r="AP24" i="2" s="1"/>
  <c r="AL23" i="2"/>
  <c r="AN23" i="2" s="1"/>
  <c r="AP23" i="2" s="1"/>
  <c r="AL22" i="2"/>
  <c r="AN22" i="2" s="1"/>
  <c r="AP22" i="2" s="1"/>
  <c r="AL21" i="2"/>
  <c r="AN21" i="2" s="1"/>
  <c r="AP21" i="2" s="1"/>
  <c r="AL20" i="2"/>
  <c r="AN20" i="2" s="1"/>
  <c r="AP20" i="2" s="1"/>
  <c r="AL18" i="2"/>
  <c r="AN18" i="2" s="1"/>
  <c r="AP18" i="2" s="1"/>
  <c r="AL17" i="2"/>
  <c r="AN17" i="2" s="1"/>
  <c r="AP17" i="2" s="1"/>
  <c r="AL16" i="2"/>
  <c r="AN16" i="2" s="1"/>
  <c r="AP16" i="2" s="1"/>
  <c r="AL15" i="2"/>
  <c r="AN15" i="2" s="1"/>
  <c r="AP15" i="2" s="1"/>
  <c r="AL14" i="2"/>
  <c r="AN14" i="2" s="1"/>
  <c r="AP14" i="2" s="1"/>
  <c r="AL12" i="2"/>
  <c r="AN12" i="2" s="1"/>
  <c r="AP12" i="2" s="1"/>
  <c r="AL11" i="2"/>
  <c r="AN11" i="2" s="1"/>
  <c r="AP11" i="2" s="1"/>
  <c r="AL10" i="2"/>
  <c r="AN10" i="2" s="1"/>
  <c r="AP10" i="2" s="1"/>
  <c r="AL9" i="2"/>
  <c r="AN9" i="2" s="1"/>
  <c r="AP9" i="2" s="1"/>
  <c r="AL8" i="2"/>
  <c r="AN8" i="2" s="1"/>
  <c r="AP8" i="2" s="1"/>
  <c r="AL7" i="2"/>
  <c r="AN7" i="2" s="1"/>
  <c r="AP7" i="2" s="1"/>
  <c r="AL6" i="2"/>
  <c r="AN6" i="2" s="1"/>
  <c r="AP6" i="2" s="1"/>
  <c r="AL5" i="2"/>
  <c r="AN5" i="2" s="1"/>
  <c r="AP5" i="2" s="1"/>
  <c r="AL4" i="2"/>
  <c r="AN4" i="2" s="1"/>
  <c r="AP4" i="2" s="1"/>
  <c r="AK33" i="1"/>
  <c r="AM33" i="1" s="1"/>
  <c r="AO33" i="1" s="1"/>
  <c r="AK32" i="1"/>
  <c r="AM32" i="1" s="1"/>
  <c r="AO32" i="1" s="1"/>
  <c r="AK31" i="1"/>
  <c r="AM31" i="1" s="1"/>
  <c r="AO31" i="1" s="1"/>
  <c r="AK30" i="1"/>
  <c r="AM30" i="1" s="1"/>
  <c r="AO30" i="1" s="1"/>
  <c r="AK29" i="1"/>
  <c r="AM29" i="1" s="1"/>
  <c r="AO29" i="1" s="1"/>
  <c r="AK28" i="1"/>
  <c r="AM28" i="1" s="1"/>
  <c r="AO28" i="1" s="1"/>
  <c r="AK27" i="1"/>
  <c r="AM27" i="1" s="1"/>
  <c r="AO27" i="1" s="1"/>
  <c r="AK26" i="1"/>
  <c r="AM26" i="1" s="1"/>
  <c r="AO26" i="1" s="1"/>
  <c r="AK25" i="1"/>
  <c r="AM25" i="1" s="1"/>
  <c r="AO25" i="1" s="1"/>
  <c r="AK22" i="1"/>
  <c r="AM22" i="1" s="1"/>
  <c r="AO22" i="1" s="1"/>
  <c r="AK21" i="1"/>
  <c r="AM21" i="1" s="1"/>
  <c r="AO21" i="1" s="1"/>
  <c r="AK20" i="1"/>
  <c r="AM20" i="1" s="1"/>
  <c r="AO20" i="1" s="1"/>
  <c r="AK19" i="1"/>
  <c r="AM19" i="1" s="1"/>
  <c r="AO19" i="1" s="1"/>
  <c r="AK18" i="1"/>
  <c r="AM18" i="1" s="1"/>
  <c r="AO18" i="1" s="1"/>
  <c r="AK17" i="1"/>
  <c r="AM17" i="1" s="1"/>
  <c r="AO17" i="1" s="1"/>
  <c r="AK16" i="1"/>
  <c r="AM16" i="1" s="1"/>
  <c r="AO16" i="1" s="1"/>
  <c r="AK15" i="1"/>
  <c r="AM15" i="1" s="1"/>
  <c r="AO15" i="1" s="1"/>
  <c r="AK14" i="1"/>
  <c r="AM14" i="1" s="1"/>
  <c r="AO14" i="1" s="1"/>
  <c r="AK13" i="1"/>
  <c r="AM13" i="1" s="1"/>
  <c r="AO13" i="1" s="1"/>
  <c r="AK12" i="1"/>
  <c r="AM12" i="1" s="1"/>
  <c r="AO12" i="1" s="1"/>
  <c r="AK11" i="1"/>
  <c r="AM11" i="1" s="1"/>
  <c r="AO11" i="1" s="1"/>
  <c r="AK10" i="1"/>
  <c r="AM10" i="1" s="1"/>
  <c r="AO10" i="1" s="1"/>
  <c r="AK9" i="1"/>
  <c r="AM9" i="1" s="1"/>
  <c r="AO9" i="1" s="1"/>
  <c r="AK8" i="1"/>
  <c r="AM8" i="1" s="1"/>
  <c r="AO8" i="1" s="1"/>
  <c r="AK7" i="1"/>
  <c r="AM7" i="1" s="1"/>
  <c r="AO7" i="1" s="1"/>
  <c r="AK6" i="1"/>
  <c r="AM6" i="1" s="1"/>
  <c r="AO6" i="1" s="1"/>
  <c r="AK5" i="1"/>
  <c r="AM5" i="1" s="1"/>
  <c r="AO5" i="1" s="1"/>
  <c r="AK4" i="1"/>
  <c r="AM4" i="1" s="1"/>
  <c r="AO4" i="1" s="1"/>
  <c r="W52" i="12" l="1"/>
  <c r="Y52" i="12" s="1"/>
  <c r="AA52" i="12" s="1"/>
  <c r="W51" i="12"/>
  <c r="Y51" i="12" s="1"/>
  <c r="AA51" i="12" s="1"/>
  <c r="W50" i="12"/>
  <c r="Y50" i="12" s="1"/>
  <c r="AA50" i="12" s="1"/>
  <c r="W49" i="12"/>
  <c r="Y49" i="12" s="1"/>
  <c r="AA49" i="12" s="1"/>
  <c r="W48" i="12"/>
  <c r="Y48" i="12" s="1"/>
  <c r="AA48" i="12" s="1"/>
  <c r="W47" i="12"/>
  <c r="Y47" i="12" s="1"/>
  <c r="AA47" i="12" s="1"/>
  <c r="W46" i="12"/>
  <c r="Y46" i="12" s="1"/>
  <c r="AA46" i="12" s="1"/>
  <c r="W45" i="12"/>
  <c r="Y45" i="12" s="1"/>
  <c r="AA45" i="12" s="1"/>
  <c r="W44" i="12"/>
  <c r="Y44" i="12" s="1"/>
  <c r="AA44" i="12" s="1"/>
  <c r="W43" i="12"/>
  <c r="Y43" i="12" s="1"/>
  <c r="AA43" i="12" s="1"/>
  <c r="W42" i="12"/>
  <c r="Y42" i="12" s="1"/>
  <c r="AA42" i="12" s="1"/>
  <c r="W41" i="12"/>
  <c r="Y41" i="12" s="1"/>
  <c r="AA41" i="12" s="1"/>
  <c r="W40" i="12"/>
  <c r="Y40" i="12" s="1"/>
  <c r="AA40" i="12" s="1"/>
  <c r="W39" i="12"/>
  <c r="Y39" i="12" s="1"/>
  <c r="AA39" i="12" s="1"/>
  <c r="W38" i="12"/>
  <c r="Y38" i="12" s="1"/>
  <c r="AA38" i="12" s="1"/>
  <c r="W37" i="12"/>
  <c r="Y37" i="12" s="1"/>
  <c r="AA37" i="12" s="1"/>
  <c r="W36" i="12"/>
  <c r="Y36" i="12" s="1"/>
  <c r="AA36" i="12" s="1"/>
  <c r="W35" i="12"/>
  <c r="Y35" i="12" s="1"/>
  <c r="AA35" i="12" s="1"/>
  <c r="W34" i="12"/>
  <c r="Y34" i="12" s="1"/>
  <c r="AA34" i="12" s="1"/>
  <c r="W33" i="12"/>
  <c r="Y33" i="12" s="1"/>
  <c r="AA33" i="12" s="1"/>
  <c r="W32" i="12"/>
  <c r="Y32" i="12" s="1"/>
  <c r="AA32" i="12" s="1"/>
  <c r="W31" i="12"/>
  <c r="Y31" i="12" s="1"/>
  <c r="AA31" i="12" s="1"/>
  <c r="W30" i="12"/>
  <c r="Y30" i="12" s="1"/>
  <c r="AA30" i="12" s="1"/>
  <c r="W29" i="12"/>
  <c r="Y29" i="12" s="1"/>
  <c r="AA29" i="12" s="1"/>
  <c r="W28" i="12"/>
  <c r="Y28" i="12" s="1"/>
  <c r="AA28" i="12" s="1"/>
  <c r="W27" i="12"/>
  <c r="Y27" i="12" s="1"/>
  <c r="AA27" i="12" s="1"/>
  <c r="W26" i="12"/>
  <c r="Y26" i="12" s="1"/>
  <c r="AA26" i="12" s="1"/>
  <c r="W24" i="12"/>
  <c r="Y24" i="12" s="1"/>
  <c r="AA24" i="12" s="1"/>
  <c r="W23" i="12"/>
  <c r="Y23" i="12" s="1"/>
  <c r="AA23" i="12" s="1"/>
  <c r="W22" i="12"/>
  <c r="Y22" i="12" s="1"/>
  <c r="AA22" i="12" s="1"/>
  <c r="W21" i="12"/>
  <c r="Y21" i="12" s="1"/>
  <c r="AA21" i="12" s="1"/>
  <c r="W20" i="12"/>
  <c r="Y20" i="12" s="1"/>
  <c r="AA20" i="12" s="1"/>
  <c r="W19" i="12"/>
  <c r="Y19" i="12" s="1"/>
  <c r="AA19" i="12" s="1"/>
  <c r="W18" i="12"/>
  <c r="Y18" i="12" s="1"/>
  <c r="AA18" i="12" s="1"/>
  <c r="W17" i="12"/>
  <c r="Y17" i="12" s="1"/>
  <c r="AA17" i="12" s="1"/>
  <c r="W16" i="12"/>
  <c r="Y16" i="12" s="1"/>
  <c r="AA16" i="12" s="1"/>
  <c r="W15" i="12"/>
  <c r="Y15" i="12" s="1"/>
  <c r="AA15" i="12" s="1"/>
  <c r="W14" i="12"/>
  <c r="Y14" i="12" s="1"/>
  <c r="AA14" i="12" s="1"/>
  <c r="W13" i="12"/>
  <c r="Y13" i="12" s="1"/>
  <c r="AA13" i="12" s="1"/>
  <c r="W12" i="12"/>
  <c r="Y12" i="12" s="1"/>
  <c r="AA12" i="12" s="1"/>
  <c r="W11" i="12"/>
  <c r="Y11" i="12" s="1"/>
  <c r="AA11" i="12" s="1"/>
  <c r="W10" i="12"/>
  <c r="Y10" i="12" s="1"/>
  <c r="AA10" i="12" s="1"/>
  <c r="W9" i="12"/>
  <c r="Y9" i="12" s="1"/>
  <c r="AA9" i="12" s="1"/>
  <c r="W8" i="12"/>
  <c r="Y8" i="12" s="1"/>
  <c r="AA8" i="12" s="1"/>
  <c r="W7" i="12"/>
  <c r="Y7" i="12" s="1"/>
  <c r="AA7" i="12" s="1"/>
  <c r="W6" i="12"/>
  <c r="Y6" i="12" s="1"/>
  <c r="AA6" i="12" s="1"/>
  <c r="W5" i="12"/>
  <c r="Y5" i="12" s="1"/>
  <c r="AA5" i="12" s="1"/>
  <c r="W4" i="12"/>
  <c r="Y4" i="12" s="1"/>
  <c r="AA4" i="12" s="1"/>
  <c r="W3" i="12"/>
  <c r="Y3" i="12" s="1"/>
  <c r="AA3" i="12" s="1"/>
  <c r="AC42" i="11"/>
  <c r="AE42" i="11" s="1"/>
  <c r="AG42" i="11" s="1"/>
  <c r="AC41" i="11"/>
  <c r="AE41" i="11" s="1"/>
  <c r="AG41" i="11" s="1"/>
  <c r="AC40" i="11"/>
  <c r="AE40" i="11" s="1"/>
  <c r="AG40" i="11" s="1"/>
  <c r="AC39" i="11"/>
  <c r="AE39" i="11" s="1"/>
  <c r="AG39" i="11" s="1"/>
  <c r="AC38" i="11"/>
  <c r="AE38" i="11" s="1"/>
  <c r="AG38" i="11" s="1"/>
  <c r="AC37" i="11"/>
  <c r="AE37" i="11" s="1"/>
  <c r="AG37" i="11" s="1"/>
  <c r="AC36" i="11"/>
  <c r="AE36" i="11" s="1"/>
  <c r="AG36" i="11" s="1"/>
  <c r="AC35" i="11"/>
  <c r="AE35" i="11" s="1"/>
  <c r="AG35" i="11" s="1"/>
  <c r="AC34" i="11"/>
  <c r="AE34" i="11" s="1"/>
  <c r="AG34" i="11" s="1"/>
  <c r="AC33" i="11"/>
  <c r="AE33" i="11" s="1"/>
  <c r="AG33" i="11" s="1"/>
  <c r="AC32" i="11"/>
  <c r="AE32" i="11" s="1"/>
  <c r="AG32" i="11" s="1"/>
  <c r="AC31" i="11"/>
  <c r="AE31" i="11" s="1"/>
  <c r="AG31" i="11" s="1"/>
  <c r="AC30" i="11"/>
  <c r="AE30" i="11" s="1"/>
  <c r="AG30" i="11" s="1"/>
  <c r="AC29" i="11"/>
  <c r="AE29" i="11" s="1"/>
  <c r="AG29" i="11" s="1"/>
  <c r="AC28" i="11"/>
  <c r="AE28" i="11" s="1"/>
  <c r="AG28" i="11" s="1"/>
  <c r="AC27" i="11"/>
  <c r="AE27" i="11" s="1"/>
  <c r="AG27" i="11" s="1"/>
  <c r="AC26" i="11"/>
  <c r="AE26" i="11" s="1"/>
  <c r="AG26" i="11" s="1"/>
  <c r="AC23" i="11"/>
  <c r="AE23" i="11" s="1"/>
  <c r="AG23" i="11" s="1"/>
  <c r="AC22" i="11"/>
  <c r="AE22" i="11" s="1"/>
  <c r="AG22" i="11" s="1"/>
  <c r="AC21" i="11"/>
  <c r="AE21" i="11" s="1"/>
  <c r="AG21" i="11" s="1"/>
  <c r="AC20" i="11"/>
  <c r="AE20" i="11" s="1"/>
  <c r="AG20" i="11" s="1"/>
  <c r="AC19" i="11"/>
  <c r="AE19" i="11" s="1"/>
  <c r="AG19" i="11" s="1"/>
  <c r="AC18" i="11"/>
  <c r="AE18" i="11" s="1"/>
  <c r="AG18" i="11" s="1"/>
  <c r="AC17" i="11"/>
  <c r="AE17" i="11" s="1"/>
  <c r="AG17" i="11" s="1"/>
  <c r="AC16" i="11"/>
  <c r="AE16" i="11" s="1"/>
  <c r="AG16" i="11" s="1"/>
  <c r="AC15" i="11"/>
  <c r="AE15" i="11" s="1"/>
  <c r="AG15" i="11" s="1"/>
  <c r="AC14" i="11"/>
  <c r="AE14" i="11" s="1"/>
  <c r="AG14" i="11" s="1"/>
  <c r="AC13" i="11"/>
  <c r="AE13" i="11" s="1"/>
  <c r="AG13" i="11" s="1"/>
  <c r="AC12" i="11"/>
  <c r="AE12" i="11" s="1"/>
  <c r="AG12" i="11" s="1"/>
  <c r="AC10" i="11"/>
  <c r="AE10" i="11" s="1"/>
  <c r="AG10" i="11" s="1"/>
  <c r="AC9" i="11"/>
  <c r="AE9" i="11" s="1"/>
  <c r="AG9" i="11" s="1"/>
  <c r="AC8" i="11"/>
  <c r="AE8" i="11" s="1"/>
  <c r="AG8" i="11" s="1"/>
  <c r="AC7" i="11"/>
  <c r="AE7" i="11" s="1"/>
  <c r="AG7" i="11" s="1"/>
  <c r="AC6" i="11"/>
  <c r="AE6" i="11" s="1"/>
  <c r="AG6" i="11" s="1"/>
  <c r="AC5" i="11"/>
  <c r="AE5" i="11" s="1"/>
  <c r="AG5" i="11" s="1"/>
  <c r="AC4" i="11"/>
  <c r="AE4" i="11" s="1"/>
  <c r="AG4" i="11" s="1"/>
  <c r="AF149" i="10" l="1"/>
  <c r="AF148" i="10"/>
  <c r="AF145" i="10"/>
  <c r="AF140" i="10"/>
  <c r="AF139" i="10"/>
  <c r="AF138" i="10"/>
  <c r="AF137" i="10"/>
  <c r="AF135" i="10"/>
  <c r="AF134" i="10"/>
  <c r="AF130" i="10"/>
  <c r="AF129" i="10"/>
  <c r="AF126" i="10"/>
  <c r="AF125" i="10"/>
  <c r="AF124" i="10"/>
  <c r="AF123" i="10"/>
  <c r="AF120" i="10"/>
  <c r="AF119" i="10"/>
  <c r="AF115" i="10"/>
  <c r="AF114" i="10"/>
  <c r="AF113" i="10"/>
  <c r="AF112" i="10"/>
  <c r="AF111" i="10"/>
  <c r="AF110" i="10"/>
  <c r="AF109" i="10"/>
  <c r="AF108" i="10"/>
  <c r="AF107" i="10"/>
  <c r="AF106" i="10"/>
  <c r="AF105" i="10"/>
  <c r="AF104" i="10"/>
  <c r="AF103" i="10"/>
  <c r="AF102" i="10"/>
  <c r="AF99" i="10"/>
  <c r="AF95" i="10"/>
  <c r="AF93" i="10"/>
  <c r="AF92" i="10"/>
  <c r="AF91" i="10"/>
  <c r="AF90" i="10"/>
  <c r="AF89" i="10"/>
  <c r="AF88" i="10"/>
  <c r="AF87" i="10"/>
  <c r="AF86" i="10"/>
  <c r="AF85" i="10"/>
  <c r="AF84" i="10"/>
  <c r="AF83" i="10"/>
  <c r="AF81" i="10"/>
  <c r="AF80" i="10"/>
  <c r="AF79" i="10"/>
  <c r="AF78" i="10"/>
  <c r="AF77" i="10"/>
  <c r="AF76" i="10"/>
  <c r="AF75" i="10"/>
  <c r="AF74" i="10"/>
  <c r="AF73" i="10"/>
  <c r="AF71" i="10"/>
  <c r="AF70" i="10"/>
  <c r="AF69" i="10"/>
  <c r="AF68" i="10"/>
  <c r="AF67" i="10"/>
  <c r="AF66" i="10"/>
  <c r="AF65" i="10"/>
  <c r="AF62" i="10"/>
  <c r="AF61" i="10"/>
  <c r="AF60" i="10"/>
  <c r="AF59" i="10"/>
  <c r="AF58" i="10"/>
  <c r="AF57" i="10"/>
  <c r="AF56" i="10"/>
  <c r="AF55" i="10"/>
  <c r="AF54" i="10"/>
  <c r="AF51" i="10"/>
  <c r="AF50" i="10"/>
  <c r="AF49" i="10"/>
  <c r="AF48" i="10"/>
  <c r="AF47" i="10"/>
  <c r="AF46" i="10"/>
  <c r="AF45" i="10"/>
  <c r="AF44" i="10"/>
  <c r="AF43" i="10"/>
  <c r="AF41" i="10"/>
  <c r="AF40" i="10"/>
  <c r="AF39" i="10"/>
  <c r="AF38" i="10"/>
  <c r="AF37" i="10"/>
  <c r="AF36" i="10"/>
  <c r="AF35" i="10"/>
  <c r="AF34" i="10"/>
  <c r="AF33" i="10"/>
  <c r="AF32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1" i="10"/>
  <c r="AF10" i="10"/>
  <c r="AF9" i="10"/>
  <c r="AF8" i="10"/>
  <c r="AF7" i="10"/>
  <c r="AF6" i="10"/>
  <c r="AF5" i="10"/>
  <c r="AF4" i="10"/>
  <c r="AF3" i="10"/>
  <c r="AF2" i="10"/>
  <c r="AD50" i="9" l="1"/>
  <c r="AD49" i="9"/>
  <c r="AD48" i="9"/>
  <c r="AD47" i="9"/>
  <c r="AD46" i="9"/>
  <c r="AD45" i="9"/>
  <c r="AD44" i="9"/>
  <c r="AD43" i="9"/>
  <c r="AD42" i="9"/>
  <c r="AD38" i="9"/>
  <c r="AD36" i="9"/>
  <c r="AD32" i="9"/>
  <c r="AD31" i="9"/>
  <c r="AD30" i="9"/>
  <c r="AD29" i="9"/>
  <c r="AD25" i="9"/>
  <c r="AD24" i="9"/>
  <c r="AD22" i="9"/>
  <c r="AD21" i="9"/>
  <c r="AD20" i="9"/>
  <c r="AD19" i="9"/>
  <c r="AD17" i="9"/>
  <c r="AD16" i="9"/>
  <c r="AD15" i="9"/>
  <c r="AD10" i="9"/>
  <c r="AD8" i="9"/>
  <c r="AD7" i="9"/>
  <c r="AD6" i="9"/>
  <c r="AD5" i="9"/>
  <c r="AD4" i="9"/>
  <c r="AD20" i="8"/>
  <c r="AD18" i="8"/>
  <c r="AD17" i="8"/>
  <c r="AD16" i="8"/>
  <c r="AD15" i="8"/>
  <c r="AD14" i="8"/>
  <c r="AD13" i="8"/>
  <c r="AD11" i="8"/>
  <c r="AD10" i="8"/>
  <c r="AD9" i="8"/>
  <c r="AD8" i="8"/>
  <c r="AD7" i="8"/>
  <c r="AD6" i="8"/>
  <c r="AD5" i="8"/>
  <c r="AG14" i="7"/>
  <c r="AG13" i="7"/>
  <c r="AG12" i="7"/>
  <c r="AG11" i="7"/>
  <c r="AG10" i="7"/>
  <c r="AG9" i="7"/>
  <c r="AG8" i="7"/>
  <c r="AG7" i="7"/>
  <c r="AG6" i="7"/>
  <c r="AG5" i="7"/>
  <c r="AG4" i="7"/>
  <c r="AG3" i="7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AG9" i="5"/>
  <c r="AG8" i="5"/>
  <c r="AG7" i="5"/>
  <c r="AG6" i="5"/>
  <c r="AG5" i="5"/>
  <c r="AG4" i="5"/>
  <c r="AE200" i="4"/>
  <c r="AE199" i="4"/>
  <c r="AE198" i="4"/>
  <c r="AE197" i="4"/>
  <c r="AE193" i="4"/>
  <c r="AE192" i="4"/>
  <c r="AE191" i="4"/>
  <c r="AE190" i="4"/>
  <c r="AE189" i="4"/>
  <c r="AE188" i="4"/>
  <c r="AE186" i="4"/>
  <c r="AE184" i="4"/>
  <c r="AE182" i="4"/>
  <c r="AE181" i="4"/>
  <c r="AE180" i="4"/>
  <c r="AE179" i="4"/>
  <c r="AE178" i="4"/>
  <c r="AE175" i="4"/>
  <c r="AE174" i="4"/>
  <c r="AE170" i="4"/>
  <c r="AE169" i="4"/>
  <c r="AE168" i="4"/>
  <c r="AE167" i="4"/>
  <c r="AE166" i="4"/>
  <c r="AE165" i="4"/>
  <c r="AE164" i="4"/>
  <c r="AE163" i="4"/>
  <c r="AE161" i="4"/>
  <c r="AE160" i="4"/>
  <c r="AE159" i="4"/>
  <c r="AE158" i="4"/>
  <c r="AE156" i="4"/>
  <c r="AE155" i="4"/>
  <c r="AE154" i="4"/>
  <c r="AE153" i="4"/>
  <c r="AE152" i="4"/>
  <c r="AE151" i="4"/>
  <c r="AE150" i="4"/>
  <c r="AE149" i="4"/>
  <c r="AE148" i="4"/>
  <c r="AE147" i="4"/>
  <c r="AE146" i="4"/>
  <c r="AE145" i="4"/>
  <c r="AE144" i="4"/>
  <c r="AE142" i="4"/>
  <c r="AE141" i="4"/>
  <c r="AE139" i="4"/>
  <c r="AE138" i="4"/>
  <c r="AE137" i="4"/>
  <c r="AE136" i="4"/>
  <c r="AE135" i="4"/>
  <c r="AE133" i="4"/>
  <c r="AE128" i="4"/>
  <c r="AE127" i="4"/>
  <c r="AE126" i="4"/>
  <c r="AE125" i="4"/>
  <c r="AE124" i="4"/>
  <c r="AE123" i="4"/>
  <c r="AE122" i="4"/>
  <c r="AE121" i="4"/>
  <c r="AE120" i="4"/>
  <c r="AE119" i="4"/>
  <c r="AE118" i="4"/>
  <c r="AE117" i="4"/>
  <c r="AE116" i="4"/>
  <c r="AE115" i="4"/>
  <c r="AE112" i="4"/>
  <c r="AE111" i="4"/>
  <c r="AE109" i="4"/>
  <c r="AE108" i="4"/>
  <c r="AE107" i="4"/>
  <c r="AE106" i="4"/>
  <c r="AE103" i="4"/>
  <c r="AE102" i="4"/>
  <c r="AE101" i="4"/>
  <c r="AE100" i="4"/>
  <c r="AE98" i="4"/>
  <c r="AE97" i="4"/>
  <c r="AE96" i="4"/>
  <c r="AE95" i="4"/>
  <c r="AE94" i="4"/>
  <c r="AE92" i="4"/>
  <c r="AE90" i="4"/>
  <c r="AE89" i="4"/>
  <c r="AE88" i="4"/>
  <c r="AE84" i="4"/>
  <c r="AE83" i="4"/>
  <c r="AE82" i="4"/>
  <c r="AE81" i="4"/>
  <c r="AE80" i="4"/>
  <c r="AE79" i="4"/>
  <c r="AE77" i="4"/>
  <c r="AE76" i="4"/>
  <c r="AE74" i="4"/>
  <c r="AE73" i="4"/>
  <c r="AE72" i="4"/>
  <c r="AE71" i="4"/>
  <c r="AE70" i="4"/>
  <c r="AE69" i="4"/>
  <c r="AE68" i="4"/>
  <c r="AE61" i="4"/>
  <c r="AE60" i="4"/>
  <c r="AE59" i="4"/>
  <c r="AE58" i="4"/>
  <c r="AE57" i="4"/>
  <c r="AE56" i="4"/>
  <c r="AE55" i="4"/>
  <c r="AE54" i="4"/>
  <c r="AE53" i="4"/>
  <c r="AE52" i="4"/>
  <c r="AE50" i="4"/>
  <c r="AE49" i="4"/>
  <c r="AE48" i="4"/>
  <c r="AE47" i="4"/>
  <c r="AE44" i="4"/>
  <c r="AE40" i="4"/>
  <c r="AE39" i="4"/>
  <c r="AE38" i="4"/>
  <c r="AE37" i="4"/>
  <c r="AE36" i="4"/>
  <c r="AE35" i="4"/>
  <c r="AE34" i="4"/>
  <c r="AE33" i="4"/>
  <c r="AE32" i="4"/>
  <c r="AE30" i="4"/>
  <c r="AE29" i="4"/>
  <c r="AE28" i="4"/>
  <c r="AE27" i="4"/>
  <c r="AE25" i="4"/>
  <c r="AE24" i="4"/>
  <c r="AE23" i="4"/>
  <c r="AE22" i="4"/>
  <c r="AE21" i="4"/>
  <c r="AE20" i="4"/>
  <c r="AE19" i="4"/>
  <c r="AE15" i="4"/>
  <c r="AE14" i="4"/>
  <c r="AE13" i="4"/>
  <c r="AE12" i="4"/>
  <c r="AE11" i="4"/>
  <c r="AE10" i="4"/>
  <c r="AE7" i="4"/>
  <c r="AE6" i="4"/>
  <c r="AE5" i="4"/>
  <c r="AE4" i="4"/>
  <c r="AF84" i="3"/>
  <c r="AF81" i="3"/>
  <c r="AF80" i="3"/>
  <c r="AF79" i="3"/>
  <c r="AF76" i="3"/>
  <c r="AF75" i="3"/>
  <c r="AF74" i="3"/>
  <c r="AF71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3" i="3"/>
  <c r="AF12" i="3"/>
  <c r="AF11" i="3"/>
  <c r="AF10" i="3"/>
  <c r="AF9" i="3"/>
  <c r="AF8" i="3"/>
  <c r="AF7" i="3"/>
  <c r="AF6" i="3"/>
  <c r="AF5" i="3"/>
  <c r="AF4" i="3"/>
  <c r="AF3" i="3"/>
  <c r="AF43" i="2"/>
  <c r="AF40" i="2"/>
  <c r="AF39" i="2"/>
  <c r="AF38" i="2"/>
  <c r="AF36" i="2"/>
  <c r="AF35" i="2"/>
  <c r="AF34" i="2"/>
  <c r="AF33" i="2"/>
  <c r="AF32" i="2"/>
  <c r="AF31" i="2"/>
  <c r="AF29" i="2"/>
  <c r="AF28" i="2"/>
  <c r="AF27" i="2"/>
  <c r="AF26" i="2"/>
  <c r="AF25" i="2"/>
  <c r="AF24" i="2"/>
  <c r="AF23" i="2"/>
  <c r="AF22" i="2"/>
  <c r="AF21" i="2"/>
  <c r="AF20" i="2"/>
  <c r="AF18" i="2"/>
  <c r="AF17" i="2"/>
  <c r="AF16" i="2"/>
  <c r="AF15" i="2"/>
  <c r="AF14" i="2"/>
  <c r="AF12" i="2"/>
  <c r="AF11" i="2"/>
  <c r="AF10" i="2"/>
  <c r="AF9" i="2"/>
  <c r="AF8" i="2"/>
  <c r="AF7" i="2"/>
  <c r="AF6" i="2"/>
  <c r="AF5" i="2"/>
  <c r="AF4" i="2"/>
  <c r="AE33" i="1"/>
  <c r="AE32" i="1"/>
  <c r="AE31" i="1"/>
  <c r="AE30" i="1"/>
  <c r="AE29" i="1"/>
  <c r="AE28" i="1"/>
  <c r="AE27" i="1"/>
  <c r="AE26" i="1"/>
  <c r="AE25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Q52" i="12" l="1"/>
  <c r="S52" i="12" s="1"/>
  <c r="Q51" i="12"/>
  <c r="S51" i="12" s="1"/>
  <c r="Q50" i="12"/>
  <c r="S50" i="12" s="1"/>
  <c r="Q49" i="12"/>
  <c r="S49" i="12" s="1"/>
  <c r="Q48" i="12"/>
  <c r="S48" i="12" s="1"/>
  <c r="Q47" i="12"/>
  <c r="S47" i="12" s="1"/>
  <c r="Q46" i="12"/>
  <c r="S46" i="12" s="1"/>
  <c r="Q45" i="12"/>
  <c r="S45" i="12" s="1"/>
  <c r="Q44" i="12"/>
  <c r="S44" i="12" s="1"/>
  <c r="Q43" i="12"/>
  <c r="S43" i="12" s="1"/>
  <c r="Q42" i="12"/>
  <c r="S42" i="12" s="1"/>
  <c r="Q41" i="12"/>
  <c r="S41" i="12" s="1"/>
  <c r="Q40" i="12"/>
  <c r="S40" i="12" s="1"/>
  <c r="Q39" i="12"/>
  <c r="S39" i="12" s="1"/>
  <c r="Q38" i="12"/>
  <c r="S38" i="12" s="1"/>
  <c r="Q37" i="12"/>
  <c r="S37" i="12" s="1"/>
  <c r="Q36" i="12"/>
  <c r="S36" i="12" s="1"/>
  <c r="Q35" i="12"/>
  <c r="S35" i="12" s="1"/>
  <c r="Q34" i="12"/>
  <c r="S34" i="12" s="1"/>
  <c r="Q33" i="12"/>
  <c r="S33" i="12" s="1"/>
  <c r="Q32" i="12"/>
  <c r="S32" i="12" s="1"/>
  <c r="Q31" i="12"/>
  <c r="S31" i="12" s="1"/>
  <c r="Q30" i="12"/>
  <c r="S30" i="12" s="1"/>
  <c r="Q29" i="12"/>
  <c r="S29" i="12" s="1"/>
  <c r="Q28" i="12"/>
  <c r="S28" i="12" s="1"/>
  <c r="Q27" i="12"/>
  <c r="S27" i="12" s="1"/>
  <c r="Q26" i="12"/>
  <c r="S26" i="12" s="1"/>
  <c r="Q24" i="12"/>
  <c r="S24" i="12" s="1"/>
  <c r="Q23" i="12"/>
  <c r="S23" i="12" s="1"/>
  <c r="Q22" i="12"/>
  <c r="S22" i="12" s="1"/>
  <c r="Q21" i="12"/>
  <c r="S21" i="12" s="1"/>
  <c r="Q20" i="12"/>
  <c r="S20" i="12" s="1"/>
  <c r="Q19" i="12"/>
  <c r="S19" i="12" s="1"/>
  <c r="Q18" i="12"/>
  <c r="S18" i="12" s="1"/>
  <c r="Q17" i="12"/>
  <c r="S17" i="12" s="1"/>
  <c r="Q16" i="12"/>
  <c r="S16" i="12" s="1"/>
  <c r="Q15" i="12"/>
  <c r="S15" i="12" s="1"/>
  <c r="Q14" i="12"/>
  <c r="S14" i="12" s="1"/>
  <c r="Q13" i="12"/>
  <c r="S13" i="12" s="1"/>
  <c r="Q12" i="12"/>
  <c r="S12" i="12" s="1"/>
  <c r="Q11" i="12"/>
  <c r="S11" i="12" s="1"/>
  <c r="Q10" i="12"/>
  <c r="S10" i="12" s="1"/>
  <c r="Q9" i="12"/>
  <c r="S9" i="12" s="1"/>
  <c r="Q8" i="12"/>
  <c r="S8" i="12" s="1"/>
  <c r="Q7" i="12"/>
  <c r="S7" i="12" s="1"/>
  <c r="Q6" i="12"/>
  <c r="S6" i="12" s="1"/>
  <c r="Q5" i="12"/>
  <c r="S5" i="12" s="1"/>
  <c r="Q4" i="12"/>
  <c r="S4" i="12" s="1"/>
  <c r="Q3" i="12"/>
  <c r="S3" i="12" s="1"/>
  <c r="X42" i="11"/>
  <c r="V42" i="11"/>
  <c r="X41" i="11"/>
  <c r="V41" i="11"/>
  <c r="X40" i="11"/>
  <c r="V40" i="11"/>
  <c r="X39" i="11"/>
  <c r="V39" i="11"/>
  <c r="X38" i="11"/>
  <c r="V38" i="11"/>
  <c r="X37" i="11"/>
  <c r="V37" i="11"/>
  <c r="X36" i="11"/>
  <c r="V36" i="11"/>
  <c r="X35" i="11"/>
  <c r="V35" i="11"/>
  <c r="X34" i="11"/>
  <c r="V34" i="11"/>
  <c r="X33" i="11"/>
  <c r="V33" i="11"/>
  <c r="X32" i="11"/>
  <c r="V32" i="11"/>
  <c r="X31" i="11"/>
  <c r="V31" i="11"/>
  <c r="X30" i="11"/>
  <c r="V30" i="11"/>
  <c r="X29" i="11"/>
  <c r="V29" i="11"/>
  <c r="X28" i="11"/>
  <c r="V28" i="11"/>
  <c r="X27" i="11"/>
  <c r="V27" i="11"/>
  <c r="X26" i="11"/>
  <c r="V26" i="11"/>
  <c r="X23" i="11"/>
  <c r="V23" i="11"/>
  <c r="X22" i="11"/>
  <c r="V22" i="11"/>
  <c r="X21" i="11"/>
  <c r="V21" i="11"/>
  <c r="X20" i="11"/>
  <c r="V20" i="11"/>
  <c r="X19" i="11"/>
  <c r="V19" i="11"/>
  <c r="X18" i="11"/>
  <c r="V18" i="11"/>
  <c r="X17" i="11"/>
  <c r="V17" i="11"/>
  <c r="X16" i="11"/>
  <c r="V16" i="11"/>
  <c r="X15" i="11"/>
  <c r="V15" i="11"/>
  <c r="X14" i="11"/>
  <c r="V14" i="11"/>
  <c r="X13" i="11"/>
  <c r="V13" i="11"/>
  <c r="X12" i="11"/>
  <c r="V12" i="11"/>
  <c r="X10" i="11"/>
  <c r="V10" i="11"/>
  <c r="X9" i="11"/>
  <c r="V9" i="11"/>
  <c r="X8" i="11"/>
  <c r="V8" i="11"/>
  <c r="X7" i="11"/>
  <c r="V7" i="11"/>
  <c r="X6" i="11"/>
  <c r="V6" i="11"/>
  <c r="X5" i="11"/>
  <c r="V5" i="11"/>
  <c r="X4" i="11"/>
  <c r="V4" i="11"/>
  <c r="AB123" i="10" l="1"/>
  <c r="Z12" i="8"/>
  <c r="AA187" i="4"/>
  <c r="AB84" i="3"/>
  <c r="AB12" i="3"/>
  <c r="AB28" i="2"/>
  <c r="AB27" i="2"/>
  <c r="AB19" i="2"/>
  <c r="Z43" i="2" l="1"/>
  <c r="AB43" i="2" s="1"/>
  <c r="Z41" i="2"/>
  <c r="AB41" i="2" s="1"/>
  <c r="Z40" i="2"/>
  <c r="AB40" i="2" s="1"/>
  <c r="Z39" i="2"/>
  <c r="AB39" i="2" s="1"/>
  <c r="Z38" i="2"/>
  <c r="AB38" i="2" s="1"/>
  <c r="Z36" i="2"/>
  <c r="AB36" i="2" s="1"/>
  <c r="Z35" i="2"/>
  <c r="AB35" i="2" s="1"/>
  <c r="Z34" i="2"/>
  <c r="AB34" i="2" s="1"/>
  <c r="Z33" i="2"/>
  <c r="AB33" i="2" s="1"/>
  <c r="Z32" i="2"/>
  <c r="AB32" i="2" s="1"/>
  <c r="Z31" i="2"/>
  <c r="AB31" i="2" s="1"/>
  <c r="Z29" i="2"/>
  <c r="AB29" i="2" s="1"/>
  <c r="Z26" i="2"/>
  <c r="AB26" i="2" s="1"/>
  <c r="Z25" i="2"/>
  <c r="AB25" i="2" s="1"/>
  <c r="Z24" i="2"/>
  <c r="AB24" i="2" s="1"/>
  <c r="Z23" i="2"/>
  <c r="AB23" i="2" s="1"/>
  <c r="Z22" i="2"/>
  <c r="AB22" i="2" s="1"/>
  <c r="Z21" i="2"/>
  <c r="AB21" i="2" s="1"/>
  <c r="Z20" i="2"/>
  <c r="AB20" i="2" s="1"/>
  <c r="Z18" i="2"/>
  <c r="AB18" i="2" s="1"/>
  <c r="Z17" i="2"/>
  <c r="AB17" i="2" s="1"/>
  <c r="Z16" i="2"/>
  <c r="AB16" i="2" s="1"/>
  <c r="Z15" i="2"/>
  <c r="AB15" i="2" s="1"/>
  <c r="Z14" i="2"/>
  <c r="AB14" i="2" s="1"/>
  <c r="Z12" i="2"/>
  <c r="AB12" i="2" s="1"/>
  <c r="Z11" i="2"/>
  <c r="AB11" i="2" s="1"/>
  <c r="Z10" i="2"/>
  <c r="AB10" i="2" s="1"/>
  <c r="Z9" i="2"/>
  <c r="AB9" i="2" s="1"/>
  <c r="Z8" i="2"/>
  <c r="AB8" i="2" s="1"/>
  <c r="Z7" i="2"/>
  <c r="AB7" i="2" s="1"/>
  <c r="Z6" i="2"/>
  <c r="AB6" i="2" s="1"/>
  <c r="Z5" i="2"/>
  <c r="AB5" i="2" s="1"/>
  <c r="Z4" i="2"/>
  <c r="AB4" i="2" s="1"/>
  <c r="Y33" i="1"/>
  <c r="AA33" i="1" s="1"/>
  <c r="Y32" i="1"/>
  <c r="AA32" i="1" s="1"/>
  <c r="Y31" i="1"/>
  <c r="AA31" i="1" s="1"/>
  <c r="Y30" i="1"/>
  <c r="AA30" i="1" s="1"/>
  <c r="Y29" i="1"/>
  <c r="AA29" i="1" s="1"/>
  <c r="Y28" i="1"/>
  <c r="AA28" i="1" s="1"/>
  <c r="Y27" i="1"/>
  <c r="AA27" i="1" s="1"/>
  <c r="Y26" i="1"/>
  <c r="AA26" i="1" s="1"/>
  <c r="Y25" i="1"/>
  <c r="AA25" i="1" s="1"/>
  <c r="Y22" i="1"/>
  <c r="AA22" i="1" s="1"/>
  <c r="Y21" i="1"/>
  <c r="AA21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Y5" i="1"/>
  <c r="AA5" i="1" s="1"/>
  <c r="Y4" i="1"/>
  <c r="AA4" i="1" s="1"/>
  <c r="V23" i="9" l="1"/>
  <c r="V9" i="9"/>
  <c r="X9" i="9" s="1"/>
  <c r="W157" i="4"/>
  <c r="V149" i="10" l="1"/>
  <c r="X149" i="10" s="1"/>
  <c r="Z149" i="10" s="1"/>
  <c r="AB149" i="10" s="1"/>
  <c r="V148" i="10"/>
  <c r="X148" i="10" s="1"/>
  <c r="Z148" i="10" s="1"/>
  <c r="AB148" i="10" s="1"/>
  <c r="V146" i="10"/>
  <c r="X146" i="10" s="1"/>
  <c r="Z146" i="10" s="1"/>
  <c r="V145" i="10"/>
  <c r="X145" i="10" s="1"/>
  <c r="Z145" i="10" s="1"/>
  <c r="AB145" i="10" s="1"/>
  <c r="V140" i="10"/>
  <c r="X140" i="10" s="1"/>
  <c r="Z140" i="10" s="1"/>
  <c r="AB140" i="10" s="1"/>
  <c r="V138" i="10"/>
  <c r="X138" i="10" s="1"/>
  <c r="Z138" i="10" s="1"/>
  <c r="AB138" i="10" s="1"/>
  <c r="V137" i="10"/>
  <c r="X137" i="10" s="1"/>
  <c r="Z137" i="10" s="1"/>
  <c r="AB137" i="10" s="1"/>
  <c r="V136" i="10"/>
  <c r="X136" i="10" s="1"/>
  <c r="Z136" i="10" s="1"/>
  <c r="V135" i="10"/>
  <c r="X135" i="10" s="1"/>
  <c r="Z135" i="10" s="1"/>
  <c r="AB135" i="10" s="1"/>
  <c r="V133" i="10"/>
  <c r="X133" i="10" s="1"/>
  <c r="Z133" i="10" s="1"/>
  <c r="AB133" i="10" s="1"/>
  <c r="V130" i="10"/>
  <c r="X130" i="10" s="1"/>
  <c r="Z130" i="10" s="1"/>
  <c r="AB130" i="10" s="1"/>
  <c r="V129" i="10"/>
  <c r="X129" i="10" s="1"/>
  <c r="Z129" i="10" s="1"/>
  <c r="AB129" i="10" s="1"/>
  <c r="V126" i="10"/>
  <c r="X126" i="10" s="1"/>
  <c r="Z126" i="10" s="1"/>
  <c r="AB126" i="10" s="1"/>
  <c r="V124" i="10"/>
  <c r="X124" i="10" s="1"/>
  <c r="Z124" i="10" s="1"/>
  <c r="AB124" i="10" s="1"/>
  <c r="V123" i="10"/>
  <c r="V122" i="10"/>
  <c r="X122" i="10" s="1"/>
  <c r="Z122" i="10" s="1"/>
  <c r="V120" i="10"/>
  <c r="X120" i="10" s="1"/>
  <c r="Z120" i="10" s="1"/>
  <c r="AB120" i="10" s="1"/>
  <c r="V119" i="10"/>
  <c r="X119" i="10" s="1"/>
  <c r="Z119" i="10" s="1"/>
  <c r="AB119" i="10" s="1"/>
  <c r="V115" i="10"/>
  <c r="X115" i="10" s="1"/>
  <c r="Z115" i="10" s="1"/>
  <c r="AB115" i="10" s="1"/>
  <c r="V114" i="10"/>
  <c r="X114" i="10" s="1"/>
  <c r="Z114" i="10" s="1"/>
  <c r="AB114" i="10" s="1"/>
  <c r="V113" i="10"/>
  <c r="X113" i="10" s="1"/>
  <c r="Z113" i="10" s="1"/>
  <c r="AB113" i="10" s="1"/>
  <c r="V112" i="10"/>
  <c r="X112" i="10" s="1"/>
  <c r="Z112" i="10" s="1"/>
  <c r="AB112" i="10" s="1"/>
  <c r="V111" i="10"/>
  <c r="X111" i="10" s="1"/>
  <c r="Z111" i="10" s="1"/>
  <c r="AB111" i="10" s="1"/>
  <c r="V110" i="10"/>
  <c r="X110" i="10" s="1"/>
  <c r="Z110" i="10" s="1"/>
  <c r="AB110" i="10" s="1"/>
  <c r="V109" i="10"/>
  <c r="X109" i="10" s="1"/>
  <c r="Z109" i="10" s="1"/>
  <c r="AB109" i="10" s="1"/>
  <c r="V108" i="10"/>
  <c r="X108" i="10" s="1"/>
  <c r="Z108" i="10" s="1"/>
  <c r="AB108" i="10" s="1"/>
  <c r="V107" i="10"/>
  <c r="X107" i="10" s="1"/>
  <c r="Z107" i="10" s="1"/>
  <c r="AB107" i="10" s="1"/>
  <c r="V106" i="10"/>
  <c r="X106" i="10" s="1"/>
  <c r="Z106" i="10" s="1"/>
  <c r="AB106" i="10" s="1"/>
  <c r="V105" i="10"/>
  <c r="X105" i="10" s="1"/>
  <c r="Z105" i="10" s="1"/>
  <c r="AB105" i="10" s="1"/>
  <c r="V104" i="10"/>
  <c r="X104" i="10" s="1"/>
  <c r="Z104" i="10" s="1"/>
  <c r="AB104" i="10" s="1"/>
  <c r="V103" i="10"/>
  <c r="X103" i="10" s="1"/>
  <c r="Z103" i="10" s="1"/>
  <c r="AB103" i="10" s="1"/>
  <c r="V102" i="10"/>
  <c r="X102" i="10" s="1"/>
  <c r="Z102" i="10" s="1"/>
  <c r="AB102" i="10" s="1"/>
  <c r="V99" i="10"/>
  <c r="X99" i="10" s="1"/>
  <c r="Z99" i="10" s="1"/>
  <c r="AB99" i="10" s="1"/>
  <c r="V95" i="10"/>
  <c r="X95" i="10" s="1"/>
  <c r="Z95" i="10" s="1"/>
  <c r="AB95" i="10" s="1"/>
  <c r="V93" i="10"/>
  <c r="X93" i="10" s="1"/>
  <c r="Z93" i="10" s="1"/>
  <c r="AB93" i="10" s="1"/>
  <c r="V92" i="10"/>
  <c r="X92" i="10" s="1"/>
  <c r="Z92" i="10" s="1"/>
  <c r="AB92" i="10" s="1"/>
  <c r="V91" i="10"/>
  <c r="X91" i="10" s="1"/>
  <c r="Z91" i="10" s="1"/>
  <c r="AB91" i="10" s="1"/>
  <c r="V90" i="10"/>
  <c r="X90" i="10" s="1"/>
  <c r="Z90" i="10" s="1"/>
  <c r="AB90" i="10" s="1"/>
  <c r="V89" i="10"/>
  <c r="X89" i="10" s="1"/>
  <c r="Z89" i="10" s="1"/>
  <c r="AB89" i="10" s="1"/>
  <c r="V88" i="10"/>
  <c r="X88" i="10" s="1"/>
  <c r="Z88" i="10" s="1"/>
  <c r="AB88" i="10" s="1"/>
  <c r="V87" i="10"/>
  <c r="X87" i="10" s="1"/>
  <c r="Z87" i="10" s="1"/>
  <c r="AB87" i="10" s="1"/>
  <c r="V86" i="10"/>
  <c r="X86" i="10" s="1"/>
  <c r="Z86" i="10" s="1"/>
  <c r="AB86" i="10" s="1"/>
  <c r="V85" i="10"/>
  <c r="X85" i="10" s="1"/>
  <c r="Z85" i="10" s="1"/>
  <c r="AB85" i="10" s="1"/>
  <c r="V84" i="10"/>
  <c r="X84" i="10" s="1"/>
  <c r="Z84" i="10" s="1"/>
  <c r="AB84" i="10" s="1"/>
  <c r="V83" i="10"/>
  <c r="X83" i="10" s="1"/>
  <c r="Z83" i="10" s="1"/>
  <c r="AB83" i="10" s="1"/>
  <c r="V81" i="10"/>
  <c r="X81" i="10" s="1"/>
  <c r="Z81" i="10" s="1"/>
  <c r="AB81" i="10" s="1"/>
  <c r="V80" i="10"/>
  <c r="X80" i="10" s="1"/>
  <c r="Z80" i="10" s="1"/>
  <c r="AB80" i="10" s="1"/>
  <c r="V79" i="10"/>
  <c r="X79" i="10" s="1"/>
  <c r="Z79" i="10" s="1"/>
  <c r="AB79" i="10" s="1"/>
  <c r="V78" i="10"/>
  <c r="X78" i="10" s="1"/>
  <c r="Z78" i="10" s="1"/>
  <c r="AB78" i="10" s="1"/>
  <c r="V77" i="10"/>
  <c r="X77" i="10" s="1"/>
  <c r="Z77" i="10" s="1"/>
  <c r="AB77" i="10" s="1"/>
  <c r="V76" i="10"/>
  <c r="X76" i="10" s="1"/>
  <c r="Z76" i="10" s="1"/>
  <c r="AB76" i="10" s="1"/>
  <c r="V75" i="10"/>
  <c r="X75" i="10" s="1"/>
  <c r="Z75" i="10" s="1"/>
  <c r="AB75" i="10" s="1"/>
  <c r="V74" i="10"/>
  <c r="X74" i="10" s="1"/>
  <c r="Z74" i="10" s="1"/>
  <c r="AB74" i="10" s="1"/>
  <c r="V73" i="10"/>
  <c r="X73" i="10" s="1"/>
  <c r="Z73" i="10" s="1"/>
  <c r="AB73" i="10" s="1"/>
  <c r="V71" i="10"/>
  <c r="X71" i="10" s="1"/>
  <c r="Z71" i="10" s="1"/>
  <c r="AB71" i="10" s="1"/>
  <c r="V70" i="10"/>
  <c r="X70" i="10" s="1"/>
  <c r="Z70" i="10" s="1"/>
  <c r="AB70" i="10" s="1"/>
  <c r="V69" i="10"/>
  <c r="X69" i="10" s="1"/>
  <c r="Z69" i="10" s="1"/>
  <c r="AB69" i="10" s="1"/>
  <c r="V68" i="10"/>
  <c r="X68" i="10" s="1"/>
  <c r="Z68" i="10" s="1"/>
  <c r="AB68" i="10" s="1"/>
  <c r="V67" i="10"/>
  <c r="X67" i="10" s="1"/>
  <c r="Z67" i="10" s="1"/>
  <c r="AB67" i="10" s="1"/>
  <c r="V66" i="10"/>
  <c r="X66" i="10" s="1"/>
  <c r="Z66" i="10" s="1"/>
  <c r="AB66" i="10" s="1"/>
  <c r="V65" i="10"/>
  <c r="X65" i="10" s="1"/>
  <c r="Z65" i="10" s="1"/>
  <c r="AB65" i="10" s="1"/>
  <c r="V62" i="10"/>
  <c r="X62" i="10" s="1"/>
  <c r="Z62" i="10" s="1"/>
  <c r="AB62" i="10" s="1"/>
  <c r="V61" i="10"/>
  <c r="X61" i="10" s="1"/>
  <c r="Z61" i="10" s="1"/>
  <c r="AB61" i="10" s="1"/>
  <c r="V60" i="10"/>
  <c r="X60" i="10" s="1"/>
  <c r="Z60" i="10" s="1"/>
  <c r="AB60" i="10" s="1"/>
  <c r="V59" i="10"/>
  <c r="X59" i="10" s="1"/>
  <c r="Z59" i="10" s="1"/>
  <c r="AB59" i="10" s="1"/>
  <c r="V58" i="10"/>
  <c r="X58" i="10" s="1"/>
  <c r="Z58" i="10" s="1"/>
  <c r="AB58" i="10" s="1"/>
  <c r="V57" i="10"/>
  <c r="X57" i="10" s="1"/>
  <c r="Z57" i="10" s="1"/>
  <c r="AB57" i="10" s="1"/>
  <c r="V56" i="10"/>
  <c r="X56" i="10" s="1"/>
  <c r="Z56" i="10" s="1"/>
  <c r="AB56" i="10" s="1"/>
  <c r="V55" i="10"/>
  <c r="X55" i="10" s="1"/>
  <c r="Z55" i="10" s="1"/>
  <c r="AB55" i="10" s="1"/>
  <c r="V54" i="10"/>
  <c r="X54" i="10" s="1"/>
  <c r="Z54" i="10" s="1"/>
  <c r="AB54" i="10" s="1"/>
  <c r="V51" i="10"/>
  <c r="X51" i="10" s="1"/>
  <c r="Z51" i="10" s="1"/>
  <c r="AB51" i="10" s="1"/>
  <c r="V50" i="10"/>
  <c r="X50" i="10" s="1"/>
  <c r="Z50" i="10" s="1"/>
  <c r="AB50" i="10" s="1"/>
  <c r="V49" i="10"/>
  <c r="X49" i="10" s="1"/>
  <c r="Z49" i="10" s="1"/>
  <c r="AB49" i="10" s="1"/>
  <c r="V48" i="10"/>
  <c r="X48" i="10" s="1"/>
  <c r="Z48" i="10" s="1"/>
  <c r="AB48" i="10" s="1"/>
  <c r="V47" i="10"/>
  <c r="X47" i="10" s="1"/>
  <c r="Z47" i="10" s="1"/>
  <c r="AB47" i="10" s="1"/>
  <c r="V46" i="10"/>
  <c r="X46" i="10" s="1"/>
  <c r="Z46" i="10" s="1"/>
  <c r="AB46" i="10" s="1"/>
  <c r="V45" i="10"/>
  <c r="X45" i="10" s="1"/>
  <c r="Z45" i="10" s="1"/>
  <c r="AB45" i="10" s="1"/>
  <c r="V44" i="10"/>
  <c r="X44" i="10" s="1"/>
  <c r="Z44" i="10" s="1"/>
  <c r="AB44" i="10" s="1"/>
  <c r="V43" i="10"/>
  <c r="X43" i="10" s="1"/>
  <c r="Z43" i="10" s="1"/>
  <c r="AB43" i="10" s="1"/>
  <c r="V41" i="10"/>
  <c r="X41" i="10" s="1"/>
  <c r="Z41" i="10" s="1"/>
  <c r="AB41" i="10" s="1"/>
  <c r="V40" i="10"/>
  <c r="X40" i="10" s="1"/>
  <c r="Z40" i="10" s="1"/>
  <c r="AB40" i="10" s="1"/>
  <c r="V39" i="10"/>
  <c r="X39" i="10" s="1"/>
  <c r="Z39" i="10" s="1"/>
  <c r="AB39" i="10" s="1"/>
  <c r="V38" i="10"/>
  <c r="X38" i="10" s="1"/>
  <c r="Z38" i="10" s="1"/>
  <c r="AB38" i="10" s="1"/>
  <c r="V37" i="10"/>
  <c r="X37" i="10" s="1"/>
  <c r="Z37" i="10" s="1"/>
  <c r="AB37" i="10" s="1"/>
  <c r="V36" i="10"/>
  <c r="X36" i="10" s="1"/>
  <c r="Z36" i="10" s="1"/>
  <c r="AB36" i="10" s="1"/>
  <c r="V35" i="10"/>
  <c r="X35" i="10" s="1"/>
  <c r="Z35" i="10" s="1"/>
  <c r="AB35" i="10" s="1"/>
  <c r="V34" i="10"/>
  <c r="X34" i="10" s="1"/>
  <c r="Z34" i="10" s="1"/>
  <c r="AB34" i="10" s="1"/>
  <c r="V33" i="10"/>
  <c r="X33" i="10" s="1"/>
  <c r="Z33" i="10" s="1"/>
  <c r="AB33" i="10" s="1"/>
  <c r="V32" i="10"/>
  <c r="X32" i="10" s="1"/>
  <c r="Z32" i="10" s="1"/>
  <c r="AB32" i="10" s="1"/>
  <c r="V30" i="10"/>
  <c r="X30" i="10" s="1"/>
  <c r="Z30" i="10" s="1"/>
  <c r="AB30" i="10" s="1"/>
  <c r="V29" i="10"/>
  <c r="X29" i="10" s="1"/>
  <c r="Z29" i="10" s="1"/>
  <c r="AB29" i="10" s="1"/>
  <c r="V28" i="10"/>
  <c r="X28" i="10" s="1"/>
  <c r="Z28" i="10" s="1"/>
  <c r="AB28" i="10" s="1"/>
  <c r="V27" i="10"/>
  <c r="X27" i="10" s="1"/>
  <c r="Z27" i="10" s="1"/>
  <c r="AB27" i="10" s="1"/>
  <c r="V26" i="10"/>
  <c r="X26" i="10" s="1"/>
  <c r="Z26" i="10" s="1"/>
  <c r="AB26" i="10" s="1"/>
  <c r="V25" i="10"/>
  <c r="X25" i="10" s="1"/>
  <c r="Z25" i="10" s="1"/>
  <c r="AB25" i="10" s="1"/>
  <c r="V24" i="10"/>
  <c r="X24" i="10" s="1"/>
  <c r="Z24" i="10" s="1"/>
  <c r="AB24" i="10" s="1"/>
  <c r="V23" i="10"/>
  <c r="X23" i="10" s="1"/>
  <c r="Z23" i="10" s="1"/>
  <c r="AB23" i="10" s="1"/>
  <c r="V22" i="10"/>
  <c r="X22" i="10" s="1"/>
  <c r="Z22" i="10" s="1"/>
  <c r="AB22" i="10" s="1"/>
  <c r="V21" i="10"/>
  <c r="X21" i="10" s="1"/>
  <c r="Z21" i="10" s="1"/>
  <c r="AB21" i="10" s="1"/>
  <c r="V20" i="10"/>
  <c r="X20" i="10" s="1"/>
  <c r="Z20" i="10" s="1"/>
  <c r="AB20" i="10" s="1"/>
  <c r="V19" i="10"/>
  <c r="X19" i="10" s="1"/>
  <c r="Z19" i="10" s="1"/>
  <c r="AB19" i="10" s="1"/>
  <c r="V18" i="10"/>
  <c r="X18" i="10" s="1"/>
  <c r="Z18" i="10" s="1"/>
  <c r="AB18" i="10" s="1"/>
  <c r="V17" i="10"/>
  <c r="X17" i="10" s="1"/>
  <c r="Z17" i="10" s="1"/>
  <c r="AB17" i="10" s="1"/>
  <c r="V16" i="10"/>
  <c r="X16" i="10" s="1"/>
  <c r="Z16" i="10" s="1"/>
  <c r="AB16" i="10" s="1"/>
  <c r="V15" i="10"/>
  <c r="X15" i="10" s="1"/>
  <c r="Z15" i="10" s="1"/>
  <c r="AB15" i="10" s="1"/>
  <c r="V14" i="10"/>
  <c r="X14" i="10" s="1"/>
  <c r="Z14" i="10" s="1"/>
  <c r="AB14" i="10" s="1"/>
  <c r="V13" i="10"/>
  <c r="X13" i="10" s="1"/>
  <c r="Z13" i="10" s="1"/>
  <c r="AB13" i="10" s="1"/>
  <c r="V12" i="10"/>
  <c r="X12" i="10" s="1"/>
  <c r="Z12" i="10" s="1"/>
  <c r="V11" i="10"/>
  <c r="X11" i="10" s="1"/>
  <c r="Z11" i="10" s="1"/>
  <c r="AB11" i="10" s="1"/>
  <c r="V10" i="10"/>
  <c r="X10" i="10" s="1"/>
  <c r="Z10" i="10" s="1"/>
  <c r="AB10" i="10" s="1"/>
  <c r="V9" i="10"/>
  <c r="X9" i="10" s="1"/>
  <c r="Z9" i="10" s="1"/>
  <c r="AB9" i="10" s="1"/>
  <c r="V8" i="10"/>
  <c r="X8" i="10" s="1"/>
  <c r="Z8" i="10" s="1"/>
  <c r="AB8" i="10" s="1"/>
  <c r="V7" i="10"/>
  <c r="X7" i="10" s="1"/>
  <c r="Z7" i="10" s="1"/>
  <c r="AB7" i="10" s="1"/>
  <c r="V6" i="10"/>
  <c r="X6" i="10" s="1"/>
  <c r="Z6" i="10" s="1"/>
  <c r="AB6" i="10" s="1"/>
  <c r="V5" i="10"/>
  <c r="X5" i="10" s="1"/>
  <c r="Z5" i="10" s="1"/>
  <c r="AB5" i="10" s="1"/>
  <c r="V4" i="10"/>
  <c r="X4" i="10" s="1"/>
  <c r="Z4" i="10" s="1"/>
  <c r="AB4" i="10" s="1"/>
  <c r="V3" i="10"/>
  <c r="X3" i="10" s="1"/>
  <c r="Z3" i="10" s="1"/>
  <c r="AB3" i="10" s="1"/>
  <c r="V2" i="10"/>
  <c r="X2" i="10" s="1"/>
  <c r="Z2" i="10" s="1"/>
  <c r="AB2" i="10" s="1"/>
  <c r="T50" i="9"/>
  <c r="V50" i="9" s="1"/>
  <c r="X50" i="9" s="1"/>
  <c r="Z50" i="9" s="1"/>
  <c r="T49" i="9"/>
  <c r="V49" i="9" s="1"/>
  <c r="X49" i="9" s="1"/>
  <c r="Z49" i="9" s="1"/>
  <c r="T48" i="9"/>
  <c r="V48" i="9" s="1"/>
  <c r="X48" i="9" s="1"/>
  <c r="Z48" i="9" s="1"/>
  <c r="T47" i="9"/>
  <c r="V47" i="9" s="1"/>
  <c r="X47" i="9" s="1"/>
  <c r="Z47" i="9" s="1"/>
  <c r="T46" i="9"/>
  <c r="V46" i="9" s="1"/>
  <c r="X46" i="9" s="1"/>
  <c r="Z46" i="9" s="1"/>
  <c r="T45" i="9"/>
  <c r="V45" i="9" s="1"/>
  <c r="X45" i="9" s="1"/>
  <c r="Z45" i="9" s="1"/>
  <c r="T44" i="9"/>
  <c r="V44" i="9" s="1"/>
  <c r="X44" i="9" s="1"/>
  <c r="Z44" i="9" s="1"/>
  <c r="T43" i="9"/>
  <c r="V43" i="9" s="1"/>
  <c r="X43" i="9" s="1"/>
  <c r="Z43" i="9" s="1"/>
  <c r="T42" i="9"/>
  <c r="V42" i="9" s="1"/>
  <c r="X42" i="9" s="1"/>
  <c r="Z42" i="9" s="1"/>
  <c r="T38" i="9"/>
  <c r="V38" i="9" s="1"/>
  <c r="X38" i="9" s="1"/>
  <c r="Z38" i="9" s="1"/>
  <c r="T36" i="9"/>
  <c r="V36" i="9" s="1"/>
  <c r="X36" i="9" s="1"/>
  <c r="Z36" i="9" s="1"/>
  <c r="T32" i="9"/>
  <c r="V32" i="9" s="1"/>
  <c r="X32" i="9" s="1"/>
  <c r="Z32" i="9" s="1"/>
  <c r="T31" i="9"/>
  <c r="V31" i="9" s="1"/>
  <c r="X31" i="9" s="1"/>
  <c r="Z31" i="9" s="1"/>
  <c r="T30" i="9"/>
  <c r="V30" i="9" s="1"/>
  <c r="X30" i="9" s="1"/>
  <c r="Z30" i="9" s="1"/>
  <c r="T29" i="9"/>
  <c r="V29" i="9" s="1"/>
  <c r="X29" i="9" s="1"/>
  <c r="Z29" i="9" s="1"/>
  <c r="T25" i="9"/>
  <c r="V25" i="9" s="1"/>
  <c r="X25" i="9" s="1"/>
  <c r="Z25" i="9" s="1"/>
  <c r="T24" i="9"/>
  <c r="V24" i="9" s="1"/>
  <c r="X24" i="9" s="1"/>
  <c r="Z24" i="9" s="1"/>
  <c r="T22" i="9"/>
  <c r="V22" i="9" s="1"/>
  <c r="X22" i="9" s="1"/>
  <c r="Z22" i="9" s="1"/>
  <c r="T21" i="9"/>
  <c r="V21" i="9" s="1"/>
  <c r="X21" i="9" s="1"/>
  <c r="Z21" i="9" s="1"/>
  <c r="T20" i="9"/>
  <c r="V20" i="9" s="1"/>
  <c r="X20" i="9" s="1"/>
  <c r="Z20" i="9" s="1"/>
  <c r="T19" i="9"/>
  <c r="V19" i="9" s="1"/>
  <c r="X19" i="9" s="1"/>
  <c r="Z19" i="9" s="1"/>
  <c r="T17" i="9"/>
  <c r="V17" i="9" s="1"/>
  <c r="X17" i="9" s="1"/>
  <c r="Z17" i="9" s="1"/>
  <c r="T16" i="9"/>
  <c r="V16" i="9" s="1"/>
  <c r="X16" i="9" s="1"/>
  <c r="Z16" i="9" s="1"/>
  <c r="T15" i="9"/>
  <c r="V15" i="9" s="1"/>
  <c r="X15" i="9" s="1"/>
  <c r="Z15" i="9" s="1"/>
  <c r="T10" i="9"/>
  <c r="V10" i="9" s="1"/>
  <c r="X10" i="9" s="1"/>
  <c r="Z10" i="9" s="1"/>
  <c r="T8" i="9"/>
  <c r="V8" i="9" s="1"/>
  <c r="X8" i="9" s="1"/>
  <c r="Z8" i="9" s="1"/>
  <c r="T7" i="9"/>
  <c r="V7" i="9" s="1"/>
  <c r="X7" i="9" s="1"/>
  <c r="Z7" i="9" s="1"/>
  <c r="T6" i="9"/>
  <c r="V6" i="9" s="1"/>
  <c r="X6" i="9" s="1"/>
  <c r="Z6" i="9" s="1"/>
  <c r="T5" i="9"/>
  <c r="V5" i="9" s="1"/>
  <c r="X5" i="9" s="1"/>
  <c r="Z5" i="9" s="1"/>
  <c r="T4" i="9"/>
  <c r="V4" i="9" s="1"/>
  <c r="X4" i="9" s="1"/>
  <c r="Z4" i="9" s="1"/>
  <c r="T20" i="8"/>
  <c r="V20" i="8" s="1"/>
  <c r="X20" i="8" s="1"/>
  <c r="Z20" i="8" s="1"/>
  <c r="T18" i="8"/>
  <c r="V18" i="8" s="1"/>
  <c r="X18" i="8" s="1"/>
  <c r="Z18" i="8" s="1"/>
  <c r="T17" i="8"/>
  <c r="V17" i="8" s="1"/>
  <c r="X17" i="8" s="1"/>
  <c r="Z17" i="8" s="1"/>
  <c r="T16" i="8"/>
  <c r="V16" i="8" s="1"/>
  <c r="X16" i="8" s="1"/>
  <c r="Z16" i="8" s="1"/>
  <c r="T15" i="8"/>
  <c r="V15" i="8" s="1"/>
  <c r="X15" i="8" s="1"/>
  <c r="Z15" i="8" s="1"/>
  <c r="T14" i="8"/>
  <c r="V14" i="8" s="1"/>
  <c r="X14" i="8" s="1"/>
  <c r="Z14" i="8" s="1"/>
  <c r="T13" i="8"/>
  <c r="V13" i="8" s="1"/>
  <c r="X13" i="8" s="1"/>
  <c r="Z13" i="8" s="1"/>
  <c r="T11" i="8"/>
  <c r="V11" i="8" s="1"/>
  <c r="X11" i="8" s="1"/>
  <c r="Z11" i="8" s="1"/>
  <c r="T10" i="8"/>
  <c r="V10" i="8" s="1"/>
  <c r="X10" i="8" s="1"/>
  <c r="Z10" i="8" s="1"/>
  <c r="T9" i="8"/>
  <c r="V9" i="8" s="1"/>
  <c r="X9" i="8" s="1"/>
  <c r="Z9" i="8" s="1"/>
  <c r="T8" i="8"/>
  <c r="V8" i="8" s="1"/>
  <c r="X8" i="8" s="1"/>
  <c r="Z8" i="8" s="1"/>
  <c r="T7" i="8"/>
  <c r="V7" i="8" s="1"/>
  <c r="X7" i="8" s="1"/>
  <c r="Z7" i="8" s="1"/>
  <c r="T6" i="8"/>
  <c r="V6" i="8" s="1"/>
  <c r="X6" i="8" s="1"/>
  <c r="Z6" i="8" s="1"/>
  <c r="T5" i="8"/>
  <c r="V5" i="8" s="1"/>
  <c r="X5" i="8" s="1"/>
  <c r="Z5" i="8" s="1"/>
  <c r="W14" i="7"/>
  <c r="Y14" i="7" s="1"/>
  <c r="AA14" i="7" s="1"/>
  <c r="AC14" i="7" s="1"/>
  <c r="W13" i="7"/>
  <c r="Y13" i="7" s="1"/>
  <c r="AA13" i="7" s="1"/>
  <c r="AC13" i="7" s="1"/>
  <c r="W12" i="7"/>
  <c r="Y12" i="7" s="1"/>
  <c r="AA12" i="7" s="1"/>
  <c r="AC12" i="7" s="1"/>
  <c r="W11" i="7"/>
  <c r="Y11" i="7" s="1"/>
  <c r="AA11" i="7" s="1"/>
  <c r="AC11" i="7" s="1"/>
  <c r="W10" i="7"/>
  <c r="Y10" i="7" s="1"/>
  <c r="AA10" i="7" s="1"/>
  <c r="AC10" i="7" s="1"/>
  <c r="W9" i="7"/>
  <c r="Y9" i="7" s="1"/>
  <c r="AA9" i="7" s="1"/>
  <c r="AC9" i="7" s="1"/>
  <c r="W8" i="7"/>
  <c r="Y8" i="7" s="1"/>
  <c r="AA8" i="7" s="1"/>
  <c r="AC8" i="7" s="1"/>
  <c r="W7" i="7"/>
  <c r="Y7" i="7" s="1"/>
  <c r="AA7" i="7" s="1"/>
  <c r="AC7" i="7" s="1"/>
  <c r="W6" i="7"/>
  <c r="Y6" i="7" s="1"/>
  <c r="AA6" i="7" s="1"/>
  <c r="AC6" i="7" s="1"/>
  <c r="W5" i="7"/>
  <c r="Y5" i="7" s="1"/>
  <c r="AA5" i="7" s="1"/>
  <c r="AC5" i="7" s="1"/>
  <c r="W4" i="7"/>
  <c r="Y4" i="7" s="1"/>
  <c r="AA4" i="7" s="1"/>
  <c r="AC4" i="7" s="1"/>
  <c r="W3" i="7"/>
  <c r="Y3" i="7" s="1"/>
  <c r="AA3" i="7" s="1"/>
  <c r="AC3" i="7" s="1"/>
  <c r="T20" i="6"/>
  <c r="V20" i="6" s="1"/>
  <c r="X20" i="6" s="1"/>
  <c r="Z20" i="6" s="1"/>
  <c r="T19" i="6"/>
  <c r="V19" i="6" s="1"/>
  <c r="X19" i="6" s="1"/>
  <c r="Z19" i="6" s="1"/>
  <c r="T18" i="6"/>
  <c r="V18" i="6" s="1"/>
  <c r="X18" i="6" s="1"/>
  <c r="Z18" i="6" s="1"/>
  <c r="T17" i="6"/>
  <c r="V17" i="6" s="1"/>
  <c r="X17" i="6" s="1"/>
  <c r="Z17" i="6" s="1"/>
  <c r="T16" i="6"/>
  <c r="V16" i="6" s="1"/>
  <c r="X16" i="6" s="1"/>
  <c r="Z16" i="6" s="1"/>
  <c r="T15" i="6"/>
  <c r="V15" i="6" s="1"/>
  <c r="X15" i="6" s="1"/>
  <c r="Z15" i="6" s="1"/>
  <c r="T14" i="6"/>
  <c r="V14" i="6" s="1"/>
  <c r="X14" i="6" s="1"/>
  <c r="Z14" i="6" s="1"/>
  <c r="T13" i="6"/>
  <c r="V13" i="6" s="1"/>
  <c r="X13" i="6" s="1"/>
  <c r="Z13" i="6" s="1"/>
  <c r="T12" i="6"/>
  <c r="V12" i="6" s="1"/>
  <c r="X12" i="6" s="1"/>
  <c r="Z12" i="6" s="1"/>
  <c r="T11" i="6"/>
  <c r="V11" i="6" s="1"/>
  <c r="X11" i="6" s="1"/>
  <c r="Z11" i="6" s="1"/>
  <c r="T10" i="6"/>
  <c r="V10" i="6" s="1"/>
  <c r="X10" i="6" s="1"/>
  <c r="Z10" i="6" s="1"/>
  <c r="T9" i="6"/>
  <c r="V9" i="6" s="1"/>
  <c r="X9" i="6" s="1"/>
  <c r="Z9" i="6" s="1"/>
  <c r="T8" i="6"/>
  <c r="V8" i="6" s="1"/>
  <c r="X8" i="6" s="1"/>
  <c r="Z8" i="6" s="1"/>
  <c r="T7" i="6"/>
  <c r="V7" i="6" s="1"/>
  <c r="X7" i="6" s="1"/>
  <c r="Z7" i="6" s="1"/>
  <c r="T6" i="6"/>
  <c r="V6" i="6" s="1"/>
  <c r="X6" i="6" s="1"/>
  <c r="Z6" i="6" s="1"/>
  <c r="T5" i="6"/>
  <c r="V5" i="6" s="1"/>
  <c r="X5" i="6" s="1"/>
  <c r="Z5" i="6" s="1"/>
  <c r="T4" i="6"/>
  <c r="V4" i="6" s="1"/>
  <c r="X4" i="6" s="1"/>
  <c r="Z4" i="6" s="1"/>
  <c r="T3" i="6"/>
  <c r="V3" i="6" s="1"/>
  <c r="X3" i="6" s="1"/>
  <c r="Z3" i="6" s="1"/>
  <c r="W9" i="5"/>
  <c r="Y9" i="5" s="1"/>
  <c r="AA9" i="5" s="1"/>
  <c r="AC9" i="5" s="1"/>
  <c r="W8" i="5"/>
  <c r="Y8" i="5" s="1"/>
  <c r="AA8" i="5" s="1"/>
  <c r="AC8" i="5" s="1"/>
  <c r="W7" i="5"/>
  <c r="Y7" i="5" s="1"/>
  <c r="AA7" i="5" s="1"/>
  <c r="AC7" i="5" s="1"/>
  <c r="W6" i="5"/>
  <c r="Y6" i="5" s="1"/>
  <c r="AA6" i="5" s="1"/>
  <c r="AC6" i="5" s="1"/>
  <c r="W5" i="5"/>
  <c r="Y5" i="5" s="1"/>
  <c r="AA5" i="5" s="1"/>
  <c r="AC5" i="5" s="1"/>
  <c r="W4" i="5"/>
  <c r="Y4" i="5" s="1"/>
  <c r="AA4" i="5" s="1"/>
  <c r="AC4" i="5" s="1"/>
  <c r="W3" i="5"/>
  <c r="Y3" i="5" s="1"/>
  <c r="AA3" i="5" s="1"/>
  <c r="AC3" i="5" s="1"/>
  <c r="U200" i="4"/>
  <c r="W200" i="4" s="1"/>
  <c r="Y200" i="4" s="1"/>
  <c r="AA200" i="4" s="1"/>
  <c r="U199" i="4"/>
  <c r="W199" i="4" s="1"/>
  <c r="Y199" i="4" s="1"/>
  <c r="AA199" i="4" s="1"/>
  <c r="U198" i="4"/>
  <c r="W198" i="4" s="1"/>
  <c r="Y198" i="4" s="1"/>
  <c r="AA198" i="4" s="1"/>
  <c r="U197" i="4"/>
  <c r="W197" i="4" s="1"/>
  <c r="Y197" i="4" s="1"/>
  <c r="AA197" i="4" s="1"/>
  <c r="U193" i="4"/>
  <c r="W193" i="4" s="1"/>
  <c r="Y193" i="4" s="1"/>
  <c r="AA193" i="4" s="1"/>
  <c r="U192" i="4"/>
  <c r="W192" i="4" s="1"/>
  <c r="Y192" i="4" s="1"/>
  <c r="AA192" i="4" s="1"/>
  <c r="U191" i="4"/>
  <c r="W191" i="4" s="1"/>
  <c r="Y191" i="4" s="1"/>
  <c r="AA191" i="4" s="1"/>
  <c r="U190" i="4"/>
  <c r="W190" i="4" s="1"/>
  <c r="Y190" i="4" s="1"/>
  <c r="AA190" i="4" s="1"/>
  <c r="U189" i="4"/>
  <c r="W189" i="4" s="1"/>
  <c r="Y189" i="4" s="1"/>
  <c r="AA189" i="4" s="1"/>
  <c r="U188" i="4"/>
  <c r="W188" i="4" s="1"/>
  <c r="Y188" i="4" s="1"/>
  <c r="AA188" i="4" s="1"/>
  <c r="U186" i="4"/>
  <c r="W186" i="4" s="1"/>
  <c r="Y186" i="4" s="1"/>
  <c r="AA186" i="4" s="1"/>
  <c r="U184" i="4"/>
  <c r="W184" i="4" s="1"/>
  <c r="Y184" i="4" s="1"/>
  <c r="AA184" i="4" s="1"/>
  <c r="U183" i="4"/>
  <c r="W183" i="4" s="1"/>
  <c r="Y183" i="4" s="1"/>
  <c r="AA183" i="4" s="1"/>
  <c r="U182" i="4"/>
  <c r="W182" i="4" s="1"/>
  <c r="Y182" i="4" s="1"/>
  <c r="AA182" i="4" s="1"/>
  <c r="U181" i="4"/>
  <c r="W181" i="4" s="1"/>
  <c r="Y181" i="4" s="1"/>
  <c r="AA181" i="4" s="1"/>
  <c r="U180" i="4"/>
  <c r="W180" i="4" s="1"/>
  <c r="Y180" i="4" s="1"/>
  <c r="AA180" i="4" s="1"/>
  <c r="U179" i="4"/>
  <c r="W179" i="4" s="1"/>
  <c r="Y179" i="4" s="1"/>
  <c r="AA179" i="4" s="1"/>
  <c r="U178" i="4"/>
  <c r="W178" i="4" s="1"/>
  <c r="Y178" i="4" s="1"/>
  <c r="AA178" i="4" s="1"/>
  <c r="U175" i="4"/>
  <c r="W175" i="4" s="1"/>
  <c r="Y175" i="4" s="1"/>
  <c r="AA175" i="4" s="1"/>
  <c r="U174" i="4"/>
  <c r="W174" i="4" s="1"/>
  <c r="Y174" i="4" s="1"/>
  <c r="AA174" i="4" s="1"/>
  <c r="U170" i="4"/>
  <c r="W170" i="4" s="1"/>
  <c r="Y170" i="4" s="1"/>
  <c r="AA170" i="4" s="1"/>
  <c r="U169" i="4"/>
  <c r="W169" i="4" s="1"/>
  <c r="Y169" i="4" s="1"/>
  <c r="AA169" i="4" s="1"/>
  <c r="U168" i="4"/>
  <c r="W168" i="4" s="1"/>
  <c r="Y168" i="4" s="1"/>
  <c r="AA168" i="4" s="1"/>
  <c r="U167" i="4"/>
  <c r="W167" i="4" s="1"/>
  <c r="Y167" i="4" s="1"/>
  <c r="AA167" i="4" s="1"/>
  <c r="U166" i="4"/>
  <c r="W166" i="4" s="1"/>
  <c r="Y166" i="4" s="1"/>
  <c r="AA166" i="4" s="1"/>
  <c r="U165" i="4"/>
  <c r="W165" i="4" s="1"/>
  <c r="Y165" i="4" s="1"/>
  <c r="AA165" i="4" s="1"/>
  <c r="U164" i="4"/>
  <c r="W164" i="4" s="1"/>
  <c r="Y164" i="4" s="1"/>
  <c r="AA164" i="4" s="1"/>
  <c r="U163" i="4"/>
  <c r="W163" i="4" s="1"/>
  <c r="Y163" i="4" s="1"/>
  <c r="AA163" i="4" s="1"/>
  <c r="U162" i="4"/>
  <c r="W162" i="4" s="1"/>
  <c r="Y162" i="4" s="1"/>
  <c r="U161" i="4"/>
  <c r="W161" i="4" s="1"/>
  <c r="Y161" i="4" s="1"/>
  <c r="AA161" i="4" s="1"/>
  <c r="U160" i="4"/>
  <c r="W160" i="4" s="1"/>
  <c r="Y160" i="4" s="1"/>
  <c r="AA160" i="4" s="1"/>
  <c r="U159" i="4"/>
  <c r="W159" i="4" s="1"/>
  <c r="Y159" i="4" s="1"/>
  <c r="AA159" i="4" s="1"/>
  <c r="U158" i="4"/>
  <c r="W158" i="4" s="1"/>
  <c r="Y158" i="4" s="1"/>
  <c r="AA158" i="4" s="1"/>
  <c r="U156" i="4"/>
  <c r="W156" i="4" s="1"/>
  <c r="Y156" i="4" s="1"/>
  <c r="AA156" i="4" s="1"/>
  <c r="U155" i="4"/>
  <c r="W155" i="4" s="1"/>
  <c r="Y155" i="4" s="1"/>
  <c r="AA155" i="4" s="1"/>
  <c r="U154" i="4"/>
  <c r="W154" i="4" s="1"/>
  <c r="Y154" i="4" s="1"/>
  <c r="AA154" i="4" s="1"/>
  <c r="U153" i="4"/>
  <c r="W153" i="4" s="1"/>
  <c r="Y153" i="4" s="1"/>
  <c r="AA153" i="4" s="1"/>
  <c r="U152" i="4"/>
  <c r="W152" i="4" s="1"/>
  <c r="Y152" i="4" s="1"/>
  <c r="AA152" i="4" s="1"/>
  <c r="U151" i="4"/>
  <c r="W151" i="4" s="1"/>
  <c r="Y151" i="4" s="1"/>
  <c r="AA151" i="4" s="1"/>
  <c r="U150" i="4"/>
  <c r="W150" i="4" s="1"/>
  <c r="Y150" i="4" s="1"/>
  <c r="AA150" i="4" s="1"/>
  <c r="U149" i="4"/>
  <c r="W149" i="4" s="1"/>
  <c r="Y149" i="4" s="1"/>
  <c r="AA149" i="4" s="1"/>
  <c r="U148" i="4"/>
  <c r="W148" i="4" s="1"/>
  <c r="Y148" i="4" s="1"/>
  <c r="AA148" i="4" s="1"/>
  <c r="U147" i="4"/>
  <c r="W147" i="4" s="1"/>
  <c r="Y147" i="4" s="1"/>
  <c r="AA147" i="4" s="1"/>
  <c r="U146" i="4"/>
  <c r="W146" i="4" s="1"/>
  <c r="Y146" i="4" s="1"/>
  <c r="AA146" i="4" s="1"/>
  <c r="U145" i="4"/>
  <c r="W145" i="4" s="1"/>
  <c r="Y145" i="4" s="1"/>
  <c r="AA145" i="4" s="1"/>
  <c r="U144" i="4"/>
  <c r="W144" i="4" s="1"/>
  <c r="Y144" i="4" s="1"/>
  <c r="AA144" i="4" s="1"/>
  <c r="U142" i="4"/>
  <c r="W142" i="4" s="1"/>
  <c r="Y142" i="4" s="1"/>
  <c r="AA142" i="4" s="1"/>
  <c r="U141" i="4"/>
  <c r="W141" i="4" s="1"/>
  <c r="Y141" i="4" s="1"/>
  <c r="AA141" i="4" s="1"/>
  <c r="U140" i="4"/>
  <c r="W140" i="4" s="1"/>
  <c r="Y140" i="4" s="1"/>
  <c r="AA140" i="4" s="1"/>
  <c r="U139" i="4"/>
  <c r="W139" i="4" s="1"/>
  <c r="Y139" i="4" s="1"/>
  <c r="AA139" i="4" s="1"/>
  <c r="U138" i="4"/>
  <c r="W138" i="4" s="1"/>
  <c r="Y138" i="4" s="1"/>
  <c r="AA138" i="4" s="1"/>
  <c r="U137" i="4"/>
  <c r="W137" i="4" s="1"/>
  <c r="Y137" i="4" s="1"/>
  <c r="AA137" i="4" s="1"/>
  <c r="U136" i="4"/>
  <c r="W136" i="4" s="1"/>
  <c r="Y136" i="4" s="1"/>
  <c r="AA136" i="4" s="1"/>
  <c r="U135" i="4"/>
  <c r="W135" i="4" s="1"/>
  <c r="Y135" i="4" s="1"/>
  <c r="AA135" i="4" s="1"/>
  <c r="U133" i="4"/>
  <c r="W133" i="4" s="1"/>
  <c r="Y133" i="4" s="1"/>
  <c r="AA133" i="4" s="1"/>
  <c r="U128" i="4"/>
  <c r="W128" i="4" s="1"/>
  <c r="Y128" i="4" s="1"/>
  <c r="AA128" i="4" s="1"/>
  <c r="U127" i="4"/>
  <c r="W127" i="4" s="1"/>
  <c r="Y127" i="4" s="1"/>
  <c r="AA127" i="4" s="1"/>
  <c r="U126" i="4"/>
  <c r="W126" i="4" s="1"/>
  <c r="Y126" i="4" s="1"/>
  <c r="AA126" i="4" s="1"/>
  <c r="U125" i="4"/>
  <c r="W125" i="4" s="1"/>
  <c r="Y125" i="4" s="1"/>
  <c r="AA125" i="4" s="1"/>
  <c r="U124" i="4"/>
  <c r="W124" i="4" s="1"/>
  <c r="Y124" i="4" s="1"/>
  <c r="AA124" i="4" s="1"/>
  <c r="U123" i="4"/>
  <c r="W123" i="4" s="1"/>
  <c r="Y123" i="4" s="1"/>
  <c r="AA123" i="4" s="1"/>
  <c r="U122" i="4"/>
  <c r="W122" i="4" s="1"/>
  <c r="Y122" i="4" s="1"/>
  <c r="AA122" i="4" s="1"/>
  <c r="U121" i="4"/>
  <c r="W121" i="4" s="1"/>
  <c r="Y121" i="4" s="1"/>
  <c r="AA121" i="4" s="1"/>
  <c r="U120" i="4"/>
  <c r="W120" i="4" s="1"/>
  <c r="Y120" i="4" s="1"/>
  <c r="AA120" i="4" s="1"/>
  <c r="U119" i="4"/>
  <c r="W119" i="4" s="1"/>
  <c r="Y119" i="4" s="1"/>
  <c r="AA119" i="4" s="1"/>
  <c r="U118" i="4"/>
  <c r="W118" i="4" s="1"/>
  <c r="Y118" i="4" s="1"/>
  <c r="AA118" i="4" s="1"/>
  <c r="U117" i="4"/>
  <c r="W117" i="4" s="1"/>
  <c r="Y117" i="4" s="1"/>
  <c r="AA117" i="4" s="1"/>
  <c r="U116" i="4"/>
  <c r="W116" i="4" s="1"/>
  <c r="Y116" i="4" s="1"/>
  <c r="AA116" i="4" s="1"/>
  <c r="U115" i="4"/>
  <c r="W115" i="4" s="1"/>
  <c r="Y115" i="4" s="1"/>
  <c r="AA115" i="4" s="1"/>
  <c r="U114" i="4"/>
  <c r="W114" i="4" s="1"/>
  <c r="U113" i="4"/>
  <c r="W113" i="4" s="1"/>
  <c r="Y113" i="4" s="1"/>
  <c r="AA113" i="4" s="1"/>
  <c r="U112" i="4"/>
  <c r="W112" i="4" s="1"/>
  <c r="Y112" i="4" s="1"/>
  <c r="AA112" i="4" s="1"/>
  <c r="U111" i="4"/>
  <c r="W111" i="4" s="1"/>
  <c r="Y111" i="4" s="1"/>
  <c r="AA111" i="4" s="1"/>
  <c r="U109" i="4"/>
  <c r="W109" i="4" s="1"/>
  <c r="Y109" i="4" s="1"/>
  <c r="AA109" i="4" s="1"/>
  <c r="U108" i="4"/>
  <c r="W108" i="4" s="1"/>
  <c r="Y108" i="4" s="1"/>
  <c r="AA108" i="4" s="1"/>
  <c r="U107" i="4"/>
  <c r="W107" i="4" s="1"/>
  <c r="Y107" i="4" s="1"/>
  <c r="AA107" i="4" s="1"/>
  <c r="U106" i="4"/>
  <c r="W106" i="4" s="1"/>
  <c r="Y106" i="4" s="1"/>
  <c r="AA106" i="4" s="1"/>
  <c r="U103" i="4"/>
  <c r="W103" i="4" s="1"/>
  <c r="Y103" i="4" s="1"/>
  <c r="AA103" i="4" s="1"/>
  <c r="U102" i="4"/>
  <c r="W102" i="4" s="1"/>
  <c r="Y102" i="4" s="1"/>
  <c r="AA102" i="4" s="1"/>
  <c r="U101" i="4"/>
  <c r="W101" i="4" s="1"/>
  <c r="Y101" i="4" s="1"/>
  <c r="AA101" i="4" s="1"/>
  <c r="U100" i="4"/>
  <c r="W100" i="4" s="1"/>
  <c r="Y100" i="4" s="1"/>
  <c r="AA100" i="4" s="1"/>
  <c r="U99" i="4"/>
  <c r="W99" i="4" s="1"/>
  <c r="Y99" i="4" s="1"/>
  <c r="U98" i="4"/>
  <c r="W98" i="4" s="1"/>
  <c r="Y98" i="4" s="1"/>
  <c r="AA98" i="4" s="1"/>
  <c r="U97" i="4"/>
  <c r="W97" i="4" s="1"/>
  <c r="Y97" i="4" s="1"/>
  <c r="AA97" i="4" s="1"/>
  <c r="U96" i="4"/>
  <c r="W96" i="4" s="1"/>
  <c r="Y96" i="4" s="1"/>
  <c r="AA96" i="4" s="1"/>
  <c r="U95" i="4"/>
  <c r="W95" i="4" s="1"/>
  <c r="Y95" i="4" s="1"/>
  <c r="AA95" i="4" s="1"/>
  <c r="U94" i="4"/>
  <c r="W94" i="4" s="1"/>
  <c r="Y94" i="4" s="1"/>
  <c r="AA94" i="4" s="1"/>
  <c r="U92" i="4"/>
  <c r="W92" i="4" s="1"/>
  <c r="Y92" i="4" s="1"/>
  <c r="AA92" i="4" s="1"/>
  <c r="U91" i="4"/>
  <c r="W91" i="4" s="1"/>
  <c r="Y91" i="4" s="1"/>
  <c r="U90" i="4"/>
  <c r="W90" i="4" s="1"/>
  <c r="Y90" i="4" s="1"/>
  <c r="AA90" i="4" s="1"/>
  <c r="U89" i="4"/>
  <c r="W89" i="4" s="1"/>
  <c r="Y89" i="4" s="1"/>
  <c r="AA89" i="4" s="1"/>
  <c r="U88" i="4"/>
  <c r="W88" i="4" s="1"/>
  <c r="Y88" i="4" s="1"/>
  <c r="AA88" i="4" s="1"/>
  <c r="U84" i="4"/>
  <c r="W84" i="4" s="1"/>
  <c r="Y84" i="4" s="1"/>
  <c r="AA84" i="4" s="1"/>
  <c r="U83" i="4"/>
  <c r="W83" i="4" s="1"/>
  <c r="Y83" i="4" s="1"/>
  <c r="AA83" i="4" s="1"/>
  <c r="U82" i="4"/>
  <c r="W82" i="4" s="1"/>
  <c r="Y82" i="4" s="1"/>
  <c r="AA82" i="4" s="1"/>
  <c r="U81" i="4"/>
  <c r="W81" i="4" s="1"/>
  <c r="Y81" i="4" s="1"/>
  <c r="AA81" i="4" s="1"/>
  <c r="U80" i="4"/>
  <c r="W80" i="4" s="1"/>
  <c r="Y80" i="4" s="1"/>
  <c r="AA80" i="4" s="1"/>
  <c r="U79" i="4"/>
  <c r="W79" i="4" s="1"/>
  <c r="Y79" i="4" s="1"/>
  <c r="AA79" i="4" s="1"/>
  <c r="U77" i="4"/>
  <c r="W77" i="4" s="1"/>
  <c r="Y77" i="4" s="1"/>
  <c r="AA77" i="4" s="1"/>
  <c r="U76" i="4"/>
  <c r="W76" i="4" s="1"/>
  <c r="Y76" i="4" s="1"/>
  <c r="AA76" i="4" s="1"/>
  <c r="U75" i="4"/>
  <c r="W75" i="4" s="1"/>
  <c r="Y75" i="4" s="1"/>
  <c r="U74" i="4"/>
  <c r="W74" i="4" s="1"/>
  <c r="Y74" i="4" s="1"/>
  <c r="AA74" i="4" s="1"/>
  <c r="U73" i="4"/>
  <c r="W73" i="4" s="1"/>
  <c r="Y73" i="4" s="1"/>
  <c r="AA73" i="4" s="1"/>
  <c r="U72" i="4"/>
  <c r="W72" i="4" s="1"/>
  <c r="Y72" i="4" s="1"/>
  <c r="AA72" i="4" s="1"/>
  <c r="U71" i="4"/>
  <c r="W71" i="4" s="1"/>
  <c r="Y71" i="4" s="1"/>
  <c r="AA71" i="4" s="1"/>
  <c r="U70" i="4"/>
  <c r="W70" i="4" s="1"/>
  <c r="Y70" i="4" s="1"/>
  <c r="AA70" i="4" s="1"/>
  <c r="U69" i="4"/>
  <c r="W69" i="4" s="1"/>
  <c r="Y69" i="4" s="1"/>
  <c r="AA69" i="4" s="1"/>
  <c r="U68" i="4"/>
  <c r="W68" i="4" s="1"/>
  <c r="Y68" i="4" s="1"/>
  <c r="AA68" i="4" s="1"/>
  <c r="U67" i="4"/>
  <c r="W67" i="4" s="1"/>
  <c r="Y67" i="4" s="1"/>
  <c r="U61" i="4"/>
  <c r="W61" i="4" s="1"/>
  <c r="Y61" i="4" s="1"/>
  <c r="AA61" i="4" s="1"/>
  <c r="U60" i="4"/>
  <c r="W60" i="4" s="1"/>
  <c r="Y60" i="4" s="1"/>
  <c r="AA60" i="4" s="1"/>
  <c r="U59" i="4"/>
  <c r="W59" i="4" s="1"/>
  <c r="Y59" i="4" s="1"/>
  <c r="AA59" i="4" s="1"/>
  <c r="U58" i="4"/>
  <c r="W58" i="4" s="1"/>
  <c r="Y58" i="4" s="1"/>
  <c r="AA58" i="4" s="1"/>
  <c r="U57" i="4"/>
  <c r="W57" i="4" s="1"/>
  <c r="Y57" i="4" s="1"/>
  <c r="AA57" i="4" s="1"/>
  <c r="U56" i="4"/>
  <c r="W56" i="4" s="1"/>
  <c r="Y56" i="4" s="1"/>
  <c r="AA56" i="4" s="1"/>
  <c r="U55" i="4"/>
  <c r="W55" i="4" s="1"/>
  <c r="Y55" i="4" s="1"/>
  <c r="AA55" i="4" s="1"/>
  <c r="U54" i="4"/>
  <c r="W54" i="4" s="1"/>
  <c r="Y54" i="4" s="1"/>
  <c r="AA54" i="4" s="1"/>
  <c r="U53" i="4"/>
  <c r="W53" i="4" s="1"/>
  <c r="Y53" i="4" s="1"/>
  <c r="AA53" i="4" s="1"/>
  <c r="U52" i="4"/>
  <c r="W52" i="4" s="1"/>
  <c r="Y52" i="4" s="1"/>
  <c r="AA52" i="4" s="1"/>
  <c r="U50" i="4"/>
  <c r="W50" i="4" s="1"/>
  <c r="Y50" i="4" s="1"/>
  <c r="AA50" i="4" s="1"/>
  <c r="U49" i="4"/>
  <c r="W49" i="4" s="1"/>
  <c r="Y49" i="4" s="1"/>
  <c r="AA49" i="4" s="1"/>
  <c r="U48" i="4"/>
  <c r="W48" i="4" s="1"/>
  <c r="Y48" i="4" s="1"/>
  <c r="AA48" i="4" s="1"/>
  <c r="U47" i="4"/>
  <c r="W47" i="4" s="1"/>
  <c r="Y47" i="4" s="1"/>
  <c r="AA47" i="4" s="1"/>
  <c r="U46" i="4"/>
  <c r="W46" i="4" s="1"/>
  <c r="Y46" i="4" s="1"/>
  <c r="U45" i="4"/>
  <c r="W45" i="4" s="1"/>
  <c r="Y45" i="4" s="1"/>
  <c r="AA45" i="4" s="1"/>
  <c r="U44" i="4"/>
  <c r="W44" i="4" s="1"/>
  <c r="Y44" i="4" s="1"/>
  <c r="AA44" i="4" s="1"/>
  <c r="U40" i="4"/>
  <c r="W40" i="4" s="1"/>
  <c r="Y40" i="4" s="1"/>
  <c r="AA40" i="4" s="1"/>
  <c r="U39" i="4"/>
  <c r="W39" i="4" s="1"/>
  <c r="Y39" i="4" s="1"/>
  <c r="AA39" i="4" s="1"/>
  <c r="U38" i="4"/>
  <c r="W38" i="4" s="1"/>
  <c r="Y38" i="4" s="1"/>
  <c r="AA38" i="4" s="1"/>
  <c r="U37" i="4"/>
  <c r="W37" i="4" s="1"/>
  <c r="Y37" i="4" s="1"/>
  <c r="AA37" i="4" s="1"/>
  <c r="U36" i="4"/>
  <c r="W36" i="4" s="1"/>
  <c r="Y36" i="4" s="1"/>
  <c r="AA36" i="4" s="1"/>
  <c r="U35" i="4"/>
  <c r="W35" i="4" s="1"/>
  <c r="Y35" i="4" s="1"/>
  <c r="AA35" i="4" s="1"/>
  <c r="U34" i="4"/>
  <c r="W34" i="4" s="1"/>
  <c r="Y34" i="4" s="1"/>
  <c r="AA34" i="4" s="1"/>
  <c r="U33" i="4"/>
  <c r="W33" i="4" s="1"/>
  <c r="Y33" i="4" s="1"/>
  <c r="AA33" i="4" s="1"/>
  <c r="U32" i="4"/>
  <c r="W32" i="4" s="1"/>
  <c r="Y32" i="4" s="1"/>
  <c r="AA32" i="4" s="1"/>
  <c r="U31" i="4"/>
  <c r="U30" i="4"/>
  <c r="W30" i="4" s="1"/>
  <c r="Y30" i="4" s="1"/>
  <c r="AA30" i="4" s="1"/>
  <c r="U29" i="4"/>
  <c r="W29" i="4" s="1"/>
  <c r="Y29" i="4" s="1"/>
  <c r="AA29" i="4" s="1"/>
  <c r="U28" i="4"/>
  <c r="W28" i="4" s="1"/>
  <c r="Y28" i="4" s="1"/>
  <c r="AA28" i="4" s="1"/>
  <c r="U27" i="4"/>
  <c r="W27" i="4" s="1"/>
  <c r="Y27" i="4" s="1"/>
  <c r="AA27" i="4" s="1"/>
  <c r="U26" i="4"/>
  <c r="W26" i="4" s="1"/>
  <c r="Y26" i="4" s="1"/>
  <c r="U25" i="4"/>
  <c r="W25" i="4" s="1"/>
  <c r="Y25" i="4" s="1"/>
  <c r="AA25" i="4" s="1"/>
  <c r="U24" i="4"/>
  <c r="W24" i="4" s="1"/>
  <c r="Y24" i="4" s="1"/>
  <c r="AA24" i="4" s="1"/>
  <c r="U23" i="4"/>
  <c r="W23" i="4" s="1"/>
  <c r="Y23" i="4" s="1"/>
  <c r="AA23" i="4" s="1"/>
  <c r="U22" i="4"/>
  <c r="W22" i="4" s="1"/>
  <c r="Y22" i="4" s="1"/>
  <c r="AA22" i="4" s="1"/>
  <c r="U21" i="4"/>
  <c r="W21" i="4" s="1"/>
  <c r="Y21" i="4" s="1"/>
  <c r="AA21" i="4" s="1"/>
  <c r="U20" i="4"/>
  <c r="W20" i="4" s="1"/>
  <c r="Y20" i="4" s="1"/>
  <c r="AA20" i="4" s="1"/>
  <c r="U19" i="4"/>
  <c r="W19" i="4" s="1"/>
  <c r="Y19" i="4" s="1"/>
  <c r="AA19" i="4" s="1"/>
  <c r="U15" i="4"/>
  <c r="W15" i="4" s="1"/>
  <c r="Y15" i="4" s="1"/>
  <c r="AA15" i="4" s="1"/>
  <c r="U14" i="4"/>
  <c r="W14" i="4" s="1"/>
  <c r="Y14" i="4" s="1"/>
  <c r="AA14" i="4" s="1"/>
  <c r="U13" i="4"/>
  <c r="W13" i="4" s="1"/>
  <c r="Y13" i="4" s="1"/>
  <c r="AA13" i="4" s="1"/>
  <c r="U12" i="4"/>
  <c r="W12" i="4" s="1"/>
  <c r="Y12" i="4" s="1"/>
  <c r="AA12" i="4" s="1"/>
  <c r="U11" i="4"/>
  <c r="W11" i="4" s="1"/>
  <c r="Y11" i="4" s="1"/>
  <c r="AA11" i="4" s="1"/>
  <c r="U10" i="4"/>
  <c r="W10" i="4" s="1"/>
  <c r="Y10" i="4" s="1"/>
  <c r="AA10" i="4" s="1"/>
  <c r="U7" i="4"/>
  <c r="W7" i="4" s="1"/>
  <c r="Y7" i="4" s="1"/>
  <c r="AA7" i="4" s="1"/>
  <c r="U6" i="4"/>
  <c r="W6" i="4" s="1"/>
  <c r="Y6" i="4" s="1"/>
  <c r="AA6" i="4" s="1"/>
  <c r="U5" i="4"/>
  <c r="W5" i="4" s="1"/>
  <c r="Y5" i="4" s="1"/>
  <c r="AA5" i="4" s="1"/>
  <c r="U4" i="4"/>
  <c r="W4" i="4" s="1"/>
  <c r="Y4" i="4" s="1"/>
  <c r="AA4" i="4" s="1"/>
  <c r="U3" i="4"/>
  <c r="W3" i="4" s="1"/>
  <c r="Y3" i="4" s="1"/>
  <c r="AA3" i="4" s="1"/>
  <c r="V83" i="3"/>
  <c r="X83" i="3" s="1"/>
  <c r="Z83" i="3" s="1"/>
  <c r="AB83" i="3" s="1"/>
  <c r="V82" i="3"/>
  <c r="X82" i="3" s="1"/>
  <c r="Z82" i="3" s="1"/>
  <c r="AB82" i="3" s="1"/>
  <c r="V81" i="3"/>
  <c r="X81" i="3" s="1"/>
  <c r="Z81" i="3" s="1"/>
  <c r="AB81" i="3" s="1"/>
  <c r="V80" i="3"/>
  <c r="X80" i="3" s="1"/>
  <c r="Z80" i="3" s="1"/>
  <c r="AB80" i="3" s="1"/>
  <c r="V79" i="3"/>
  <c r="X79" i="3" s="1"/>
  <c r="Z79" i="3" s="1"/>
  <c r="AB79" i="3" s="1"/>
  <c r="V78" i="3"/>
  <c r="X78" i="3" s="1"/>
  <c r="V76" i="3"/>
  <c r="X76" i="3" s="1"/>
  <c r="Z76" i="3" s="1"/>
  <c r="AB76" i="3" s="1"/>
  <c r="V75" i="3"/>
  <c r="X75" i="3" s="1"/>
  <c r="Z75" i="3" s="1"/>
  <c r="AB75" i="3" s="1"/>
  <c r="V74" i="3"/>
  <c r="X74" i="3" s="1"/>
  <c r="Z74" i="3" s="1"/>
  <c r="AB74" i="3" s="1"/>
  <c r="V71" i="3"/>
  <c r="X71" i="3" s="1"/>
  <c r="Z71" i="3" s="1"/>
  <c r="AB71" i="3" s="1"/>
  <c r="V69" i="3"/>
  <c r="X69" i="3" s="1"/>
  <c r="Z69" i="3" s="1"/>
  <c r="AB69" i="3" s="1"/>
  <c r="V68" i="3"/>
  <c r="X68" i="3" s="1"/>
  <c r="Z68" i="3" s="1"/>
  <c r="AB68" i="3" s="1"/>
  <c r="V67" i="3"/>
  <c r="X67" i="3" s="1"/>
  <c r="Z67" i="3" s="1"/>
  <c r="AB67" i="3" s="1"/>
  <c r="V66" i="3"/>
  <c r="X66" i="3" s="1"/>
  <c r="Z66" i="3" s="1"/>
  <c r="AB66" i="3" s="1"/>
  <c r="V65" i="3"/>
  <c r="X65" i="3" s="1"/>
  <c r="Z65" i="3" s="1"/>
  <c r="AB65" i="3" s="1"/>
  <c r="V64" i="3"/>
  <c r="X64" i="3" s="1"/>
  <c r="Z64" i="3" s="1"/>
  <c r="AB64" i="3" s="1"/>
  <c r="V63" i="3"/>
  <c r="X63" i="3" s="1"/>
  <c r="Z63" i="3" s="1"/>
  <c r="AB63" i="3" s="1"/>
  <c r="V62" i="3"/>
  <c r="X62" i="3" s="1"/>
  <c r="Z62" i="3" s="1"/>
  <c r="AB62" i="3" s="1"/>
  <c r="V61" i="3"/>
  <c r="X61" i="3" s="1"/>
  <c r="Z61" i="3" s="1"/>
  <c r="AB61" i="3" s="1"/>
  <c r="V60" i="3"/>
  <c r="X60" i="3" s="1"/>
  <c r="Z60" i="3" s="1"/>
  <c r="AB60" i="3" s="1"/>
  <c r="V59" i="3"/>
  <c r="X59" i="3" s="1"/>
  <c r="Z59" i="3" s="1"/>
  <c r="AB59" i="3" s="1"/>
  <c r="V58" i="3"/>
  <c r="X58" i="3" s="1"/>
  <c r="Z58" i="3" s="1"/>
  <c r="AB58" i="3" s="1"/>
  <c r="V57" i="3"/>
  <c r="X57" i="3" s="1"/>
  <c r="Z57" i="3" s="1"/>
  <c r="AB57" i="3" s="1"/>
  <c r="V56" i="3"/>
  <c r="X56" i="3" s="1"/>
  <c r="Z56" i="3" s="1"/>
  <c r="AB56" i="3" s="1"/>
  <c r="V55" i="3"/>
  <c r="X55" i="3" s="1"/>
  <c r="Z55" i="3" s="1"/>
  <c r="AB55" i="3" s="1"/>
  <c r="V54" i="3"/>
  <c r="X54" i="3" s="1"/>
  <c r="Z54" i="3" s="1"/>
  <c r="AB54" i="3" s="1"/>
  <c r="V53" i="3"/>
  <c r="X53" i="3" s="1"/>
  <c r="Z53" i="3" s="1"/>
  <c r="AB53" i="3" s="1"/>
  <c r="V52" i="3"/>
  <c r="X52" i="3" s="1"/>
  <c r="Z52" i="3" s="1"/>
  <c r="AB52" i="3" s="1"/>
  <c r="V51" i="3"/>
  <c r="X51" i="3" s="1"/>
  <c r="Z51" i="3" s="1"/>
  <c r="AB51" i="3" s="1"/>
  <c r="V50" i="3"/>
  <c r="X50" i="3" s="1"/>
  <c r="Z50" i="3" s="1"/>
  <c r="AB50" i="3" s="1"/>
  <c r="V49" i="3"/>
  <c r="X49" i="3" s="1"/>
  <c r="Z49" i="3" s="1"/>
  <c r="AB49" i="3" s="1"/>
  <c r="V48" i="3"/>
  <c r="X48" i="3" s="1"/>
  <c r="Z48" i="3" s="1"/>
  <c r="AB48" i="3" s="1"/>
  <c r="V47" i="3"/>
  <c r="X47" i="3" s="1"/>
  <c r="Z47" i="3" s="1"/>
  <c r="AB47" i="3" s="1"/>
  <c r="V46" i="3"/>
  <c r="X46" i="3" s="1"/>
  <c r="Z46" i="3" s="1"/>
  <c r="AB46" i="3" s="1"/>
  <c r="V45" i="3"/>
  <c r="X45" i="3" s="1"/>
  <c r="Z45" i="3" s="1"/>
  <c r="AB45" i="3" s="1"/>
  <c r="V44" i="3"/>
  <c r="X44" i="3" s="1"/>
  <c r="Z44" i="3" s="1"/>
  <c r="AB44" i="3" s="1"/>
  <c r="V43" i="3"/>
  <c r="X43" i="3" s="1"/>
  <c r="Z43" i="3" s="1"/>
  <c r="AB43" i="3" s="1"/>
  <c r="V42" i="3"/>
  <c r="X42" i="3" s="1"/>
  <c r="Z42" i="3" s="1"/>
  <c r="AB42" i="3" s="1"/>
  <c r="V41" i="3"/>
  <c r="X41" i="3" s="1"/>
  <c r="Z41" i="3" s="1"/>
  <c r="AB41" i="3" s="1"/>
  <c r="V40" i="3"/>
  <c r="X40" i="3" s="1"/>
  <c r="Z40" i="3" s="1"/>
  <c r="AB40" i="3" s="1"/>
  <c r="V39" i="3"/>
  <c r="X39" i="3" s="1"/>
  <c r="Z39" i="3" s="1"/>
  <c r="AB39" i="3" s="1"/>
  <c r="V38" i="3"/>
  <c r="X38" i="3" s="1"/>
  <c r="Z38" i="3" s="1"/>
  <c r="AB38" i="3" s="1"/>
  <c r="V37" i="3"/>
  <c r="X37" i="3" s="1"/>
  <c r="Z37" i="3" s="1"/>
  <c r="AB37" i="3" s="1"/>
  <c r="V36" i="3"/>
  <c r="X36" i="3" s="1"/>
  <c r="Z36" i="3" s="1"/>
  <c r="AB36" i="3" s="1"/>
  <c r="V35" i="3"/>
  <c r="X35" i="3" s="1"/>
  <c r="Z35" i="3" s="1"/>
  <c r="AB35" i="3" s="1"/>
  <c r="V34" i="3"/>
  <c r="X34" i="3" s="1"/>
  <c r="Z34" i="3" s="1"/>
  <c r="AB34" i="3" s="1"/>
  <c r="V33" i="3"/>
  <c r="X33" i="3" s="1"/>
  <c r="Z33" i="3" s="1"/>
  <c r="AB33" i="3" s="1"/>
  <c r="V32" i="3"/>
  <c r="X32" i="3" s="1"/>
  <c r="Z32" i="3" s="1"/>
  <c r="AB32" i="3" s="1"/>
  <c r="V31" i="3"/>
  <c r="X31" i="3" s="1"/>
  <c r="Z31" i="3" s="1"/>
  <c r="AB31" i="3" s="1"/>
  <c r="V30" i="3"/>
  <c r="X30" i="3" s="1"/>
  <c r="Z30" i="3" s="1"/>
  <c r="AB30" i="3" s="1"/>
  <c r="V29" i="3"/>
  <c r="X29" i="3" s="1"/>
  <c r="Z29" i="3" s="1"/>
  <c r="AB29" i="3" s="1"/>
  <c r="V28" i="3"/>
  <c r="X28" i="3" s="1"/>
  <c r="Z28" i="3" s="1"/>
  <c r="AB28" i="3" s="1"/>
  <c r="V27" i="3"/>
  <c r="X27" i="3" s="1"/>
  <c r="Z27" i="3" s="1"/>
  <c r="AB27" i="3" s="1"/>
  <c r="V26" i="3"/>
  <c r="X26" i="3" s="1"/>
  <c r="Z26" i="3" s="1"/>
  <c r="AB26" i="3" s="1"/>
  <c r="V25" i="3"/>
  <c r="X25" i="3" s="1"/>
  <c r="Z25" i="3" s="1"/>
  <c r="AB25" i="3" s="1"/>
  <c r="V24" i="3"/>
  <c r="X24" i="3" s="1"/>
  <c r="Z24" i="3" s="1"/>
  <c r="AB24" i="3" s="1"/>
  <c r="V23" i="3"/>
  <c r="X23" i="3" s="1"/>
  <c r="Z23" i="3" s="1"/>
  <c r="AB23" i="3" s="1"/>
  <c r="V22" i="3"/>
  <c r="X22" i="3" s="1"/>
  <c r="Z22" i="3" s="1"/>
  <c r="AB22" i="3" s="1"/>
  <c r="V21" i="3"/>
  <c r="X21" i="3" s="1"/>
  <c r="Z21" i="3" s="1"/>
  <c r="AB21" i="3" s="1"/>
  <c r="V20" i="3"/>
  <c r="X20" i="3" s="1"/>
  <c r="Z20" i="3" s="1"/>
  <c r="AB20" i="3" s="1"/>
  <c r="V19" i="3"/>
  <c r="X19" i="3" s="1"/>
  <c r="Z19" i="3" s="1"/>
  <c r="AB19" i="3" s="1"/>
  <c r="V18" i="3"/>
  <c r="X18" i="3" s="1"/>
  <c r="Z18" i="3" s="1"/>
  <c r="AB18" i="3" s="1"/>
  <c r="V17" i="3"/>
  <c r="X17" i="3" s="1"/>
  <c r="Z17" i="3" s="1"/>
  <c r="AB17" i="3" s="1"/>
  <c r="V16" i="3"/>
  <c r="X16" i="3" s="1"/>
  <c r="Z16" i="3" s="1"/>
  <c r="AB16" i="3" s="1"/>
  <c r="V15" i="3"/>
  <c r="X15" i="3" s="1"/>
  <c r="Z15" i="3" s="1"/>
  <c r="AB15" i="3" s="1"/>
  <c r="V13" i="3"/>
  <c r="X13" i="3" s="1"/>
  <c r="Z13" i="3" s="1"/>
  <c r="AB13" i="3" s="1"/>
  <c r="V11" i="3"/>
  <c r="X11" i="3" s="1"/>
  <c r="Z11" i="3" s="1"/>
  <c r="AB11" i="3" s="1"/>
  <c r="V10" i="3"/>
  <c r="X10" i="3" s="1"/>
  <c r="Z10" i="3" s="1"/>
  <c r="AB10" i="3" s="1"/>
  <c r="V9" i="3"/>
  <c r="X9" i="3" s="1"/>
  <c r="Z9" i="3" s="1"/>
  <c r="AB9" i="3" s="1"/>
  <c r="V8" i="3"/>
  <c r="X8" i="3" s="1"/>
  <c r="Z8" i="3" s="1"/>
  <c r="AB8" i="3" s="1"/>
  <c r="V7" i="3"/>
  <c r="X7" i="3" s="1"/>
  <c r="Z7" i="3" s="1"/>
  <c r="AB7" i="3" s="1"/>
  <c r="V6" i="3"/>
  <c r="X6" i="3" s="1"/>
  <c r="Z6" i="3" s="1"/>
  <c r="AB6" i="3" s="1"/>
  <c r="V5" i="3"/>
  <c r="X5" i="3" s="1"/>
  <c r="Z5" i="3" s="1"/>
  <c r="AB5" i="3" s="1"/>
  <c r="V4" i="3"/>
  <c r="X4" i="3" s="1"/>
  <c r="Z4" i="3" s="1"/>
  <c r="AB4" i="3" s="1"/>
  <c r="V3" i="3"/>
  <c r="X3" i="3" s="1"/>
  <c r="Z3" i="3" s="1"/>
  <c r="AB3" i="3" s="1"/>
  <c r="V43" i="2"/>
  <c r="V41" i="2"/>
  <c r="V40" i="2"/>
  <c r="V39" i="2"/>
  <c r="V38" i="2"/>
  <c r="V36" i="2"/>
  <c r="V35" i="2"/>
  <c r="V34" i="2"/>
  <c r="V33" i="2"/>
  <c r="V32" i="2"/>
  <c r="V31" i="2"/>
  <c r="V29" i="2"/>
  <c r="V26" i="2"/>
  <c r="V25" i="2"/>
  <c r="V24" i="2"/>
  <c r="V23" i="2"/>
  <c r="V22" i="2"/>
  <c r="V21" i="2"/>
  <c r="V20" i="2"/>
  <c r="V18" i="2"/>
  <c r="V17" i="2"/>
  <c r="V16" i="2"/>
  <c r="V15" i="2"/>
  <c r="V14" i="2"/>
  <c r="V12" i="2"/>
  <c r="V11" i="2"/>
  <c r="V10" i="2"/>
  <c r="V9" i="2"/>
  <c r="V8" i="2"/>
  <c r="V7" i="2"/>
  <c r="V6" i="2"/>
  <c r="V5" i="2"/>
  <c r="V4" i="2"/>
  <c r="U33" i="1"/>
  <c r="U32" i="1"/>
  <c r="U31" i="1"/>
  <c r="U30" i="1"/>
  <c r="U29" i="1"/>
  <c r="U28" i="1"/>
  <c r="U27" i="1"/>
  <c r="U26" i="1"/>
  <c r="U25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M42" i="11" l="1"/>
  <c r="O42" i="11" s="1"/>
  <c r="Q42" i="11" s="1"/>
  <c r="M41" i="11"/>
  <c r="O41" i="11" s="1"/>
  <c r="Q41" i="11" s="1"/>
  <c r="M40" i="11"/>
  <c r="O40" i="11" s="1"/>
  <c r="Q40" i="11" s="1"/>
  <c r="M39" i="11"/>
  <c r="O39" i="11" s="1"/>
  <c r="Q39" i="11" s="1"/>
  <c r="M38" i="11"/>
  <c r="O38" i="11" s="1"/>
  <c r="Q38" i="11" s="1"/>
  <c r="M37" i="11"/>
  <c r="O37" i="11" s="1"/>
  <c r="Q37" i="11" s="1"/>
  <c r="M36" i="11"/>
  <c r="O36" i="11" s="1"/>
  <c r="Q36" i="11" s="1"/>
  <c r="M35" i="11"/>
  <c r="O35" i="11" s="1"/>
  <c r="Q35" i="11" s="1"/>
  <c r="M34" i="11"/>
  <c r="O34" i="11" s="1"/>
  <c r="Q34" i="11" s="1"/>
  <c r="M33" i="11"/>
  <c r="O33" i="11" s="1"/>
  <c r="Q33" i="11" s="1"/>
  <c r="M32" i="11"/>
  <c r="O32" i="11" s="1"/>
  <c r="Q32" i="11" s="1"/>
  <c r="M31" i="11"/>
  <c r="O31" i="11" s="1"/>
  <c r="Q31" i="11" s="1"/>
  <c r="M30" i="11"/>
  <c r="O30" i="11" s="1"/>
  <c r="Q30" i="11" s="1"/>
  <c r="M29" i="11"/>
  <c r="O29" i="11" s="1"/>
  <c r="Q29" i="11" s="1"/>
  <c r="M28" i="11"/>
  <c r="O28" i="11" s="1"/>
  <c r="Q28" i="11" s="1"/>
  <c r="M27" i="11"/>
  <c r="O27" i="11" s="1"/>
  <c r="Q27" i="11" s="1"/>
  <c r="M26" i="11"/>
  <c r="O26" i="11" s="1"/>
  <c r="Q26" i="11" s="1"/>
  <c r="M23" i="11"/>
  <c r="O23" i="11" s="1"/>
  <c r="Q23" i="11" s="1"/>
  <c r="M22" i="11"/>
  <c r="O22" i="11" s="1"/>
  <c r="Q22" i="11" s="1"/>
  <c r="M21" i="11"/>
  <c r="O21" i="11" s="1"/>
  <c r="Q21" i="11" s="1"/>
  <c r="M20" i="11"/>
  <c r="O20" i="11" s="1"/>
  <c r="Q20" i="11" s="1"/>
  <c r="M19" i="11"/>
  <c r="O19" i="11" s="1"/>
  <c r="Q19" i="11" s="1"/>
  <c r="M18" i="11"/>
  <c r="O18" i="11" s="1"/>
  <c r="Q18" i="11" s="1"/>
  <c r="M17" i="11"/>
  <c r="O17" i="11" s="1"/>
  <c r="Q17" i="11" s="1"/>
  <c r="M16" i="11"/>
  <c r="O16" i="11" s="1"/>
  <c r="Q16" i="11" s="1"/>
  <c r="M15" i="11"/>
  <c r="O15" i="11" s="1"/>
  <c r="Q15" i="11" s="1"/>
  <c r="M14" i="11"/>
  <c r="O14" i="11" s="1"/>
  <c r="Q14" i="11" s="1"/>
  <c r="M13" i="11"/>
  <c r="O13" i="11" s="1"/>
  <c r="Q13" i="11" s="1"/>
  <c r="M11" i="11"/>
  <c r="O11" i="11" s="1"/>
  <c r="Q11" i="11" s="1"/>
  <c r="M10" i="11"/>
  <c r="O10" i="11" s="1"/>
  <c r="Q10" i="11" s="1"/>
  <c r="M9" i="11"/>
  <c r="O9" i="11" s="1"/>
  <c r="Q9" i="11" s="1"/>
  <c r="M8" i="11"/>
  <c r="O8" i="11" s="1"/>
  <c r="Q8" i="11" s="1"/>
  <c r="M7" i="11"/>
  <c r="O7" i="11" s="1"/>
  <c r="Q7" i="11" s="1"/>
  <c r="M6" i="11"/>
  <c r="O6" i="11" s="1"/>
  <c r="Q6" i="11" s="1"/>
  <c r="M5" i="11"/>
  <c r="O5" i="11" s="1"/>
  <c r="Q5" i="11" s="1"/>
  <c r="M4" i="11"/>
  <c r="O4" i="11" s="1"/>
  <c r="Q4" i="11" s="1"/>
  <c r="E52" i="12"/>
  <c r="G52" i="12" s="1"/>
  <c r="I52" i="12" s="1"/>
  <c r="K52" i="12" s="1"/>
  <c r="E51" i="12"/>
  <c r="G51" i="12" s="1"/>
  <c r="I51" i="12" s="1"/>
  <c r="K51" i="12" s="1"/>
  <c r="E50" i="12"/>
  <c r="G50" i="12" s="1"/>
  <c r="I50" i="12" s="1"/>
  <c r="K50" i="12" s="1"/>
  <c r="E49" i="12"/>
  <c r="G49" i="12" s="1"/>
  <c r="I49" i="12" s="1"/>
  <c r="K49" i="12" s="1"/>
  <c r="E48" i="12"/>
  <c r="G48" i="12" s="1"/>
  <c r="I48" i="12" s="1"/>
  <c r="K48" i="12" s="1"/>
  <c r="E47" i="12"/>
  <c r="G47" i="12" s="1"/>
  <c r="I47" i="12" s="1"/>
  <c r="K47" i="12" s="1"/>
  <c r="E46" i="12"/>
  <c r="G46" i="12" s="1"/>
  <c r="I46" i="12" s="1"/>
  <c r="K46" i="12" s="1"/>
  <c r="E45" i="12"/>
  <c r="G45" i="12" s="1"/>
  <c r="I45" i="12" s="1"/>
  <c r="K45" i="12" s="1"/>
  <c r="E44" i="12"/>
  <c r="G44" i="12" s="1"/>
  <c r="I44" i="12" s="1"/>
  <c r="K44" i="12" s="1"/>
  <c r="E43" i="12"/>
  <c r="G43" i="12" s="1"/>
  <c r="I43" i="12" s="1"/>
  <c r="K43" i="12" s="1"/>
  <c r="E42" i="12"/>
  <c r="G42" i="12" s="1"/>
  <c r="I42" i="12" s="1"/>
  <c r="K42" i="12" s="1"/>
  <c r="E41" i="12"/>
  <c r="G41" i="12" s="1"/>
  <c r="I41" i="12" s="1"/>
  <c r="K41" i="12" s="1"/>
  <c r="E40" i="12"/>
  <c r="G40" i="12" s="1"/>
  <c r="I40" i="12" s="1"/>
  <c r="K40" i="12" s="1"/>
  <c r="E39" i="12"/>
  <c r="G39" i="12" s="1"/>
  <c r="I39" i="12" s="1"/>
  <c r="K39" i="12" s="1"/>
  <c r="E38" i="12"/>
  <c r="G38" i="12" s="1"/>
  <c r="I38" i="12" s="1"/>
  <c r="K38" i="12" s="1"/>
  <c r="E37" i="12"/>
  <c r="G37" i="12" s="1"/>
  <c r="I37" i="12" s="1"/>
  <c r="K37" i="12" s="1"/>
  <c r="E36" i="12"/>
  <c r="G36" i="12" s="1"/>
  <c r="I36" i="12" s="1"/>
  <c r="K36" i="12" s="1"/>
  <c r="E35" i="12"/>
  <c r="G35" i="12" s="1"/>
  <c r="I35" i="12" s="1"/>
  <c r="K35" i="12" s="1"/>
  <c r="E34" i="12"/>
  <c r="G34" i="12" s="1"/>
  <c r="I34" i="12" s="1"/>
  <c r="K34" i="12" s="1"/>
  <c r="E33" i="12"/>
  <c r="G33" i="12" s="1"/>
  <c r="I33" i="12" s="1"/>
  <c r="K33" i="12" s="1"/>
  <c r="E32" i="12"/>
  <c r="G32" i="12" s="1"/>
  <c r="I32" i="12" s="1"/>
  <c r="K32" i="12" s="1"/>
  <c r="E31" i="12"/>
  <c r="G31" i="12" s="1"/>
  <c r="I31" i="12" s="1"/>
  <c r="K31" i="12" s="1"/>
  <c r="E30" i="12"/>
  <c r="G30" i="12" s="1"/>
  <c r="I30" i="12" s="1"/>
  <c r="K30" i="12" s="1"/>
  <c r="E29" i="12"/>
  <c r="G29" i="12" s="1"/>
  <c r="I29" i="12" s="1"/>
  <c r="K29" i="12" s="1"/>
  <c r="E28" i="12"/>
  <c r="G28" i="12" s="1"/>
  <c r="I28" i="12" s="1"/>
  <c r="K28" i="12" s="1"/>
  <c r="E27" i="12"/>
  <c r="G27" i="12" s="1"/>
  <c r="I27" i="12" s="1"/>
  <c r="K27" i="12" s="1"/>
  <c r="E25" i="12"/>
  <c r="G25" i="12" s="1"/>
  <c r="I25" i="12" s="1"/>
  <c r="K25" i="12" s="1"/>
  <c r="E24" i="12"/>
  <c r="G24" i="12" s="1"/>
  <c r="I24" i="12" s="1"/>
  <c r="K24" i="12" s="1"/>
  <c r="E23" i="12"/>
  <c r="G23" i="12" s="1"/>
  <c r="I23" i="12" s="1"/>
  <c r="K23" i="12" s="1"/>
  <c r="E22" i="12"/>
  <c r="G22" i="12" s="1"/>
  <c r="I22" i="12" s="1"/>
  <c r="K22" i="12" s="1"/>
  <c r="E21" i="12"/>
  <c r="G21" i="12" s="1"/>
  <c r="I21" i="12" s="1"/>
  <c r="K21" i="12" s="1"/>
  <c r="E20" i="12"/>
  <c r="G20" i="12" s="1"/>
  <c r="I20" i="12" s="1"/>
  <c r="K20" i="12" s="1"/>
  <c r="E19" i="12"/>
  <c r="G19" i="12" s="1"/>
  <c r="I19" i="12" s="1"/>
  <c r="K19" i="12" s="1"/>
  <c r="E18" i="12"/>
  <c r="G18" i="12" s="1"/>
  <c r="I18" i="12" s="1"/>
  <c r="K18" i="12" s="1"/>
  <c r="E17" i="12"/>
  <c r="G17" i="12" s="1"/>
  <c r="I17" i="12" s="1"/>
  <c r="K17" i="12" s="1"/>
  <c r="E16" i="12"/>
  <c r="G16" i="12" s="1"/>
  <c r="I16" i="12" s="1"/>
  <c r="K16" i="12" s="1"/>
  <c r="E15" i="12"/>
  <c r="G15" i="12" s="1"/>
  <c r="I15" i="12" s="1"/>
  <c r="K15" i="12" s="1"/>
  <c r="E14" i="12"/>
  <c r="G14" i="12" s="1"/>
  <c r="I14" i="12" s="1"/>
  <c r="K14" i="12" s="1"/>
  <c r="E13" i="12"/>
  <c r="G13" i="12" s="1"/>
  <c r="I13" i="12" s="1"/>
  <c r="K13" i="12" s="1"/>
  <c r="E12" i="12"/>
  <c r="G12" i="12" s="1"/>
  <c r="I12" i="12" s="1"/>
  <c r="K12" i="12" s="1"/>
  <c r="E11" i="12"/>
  <c r="G11" i="12" s="1"/>
  <c r="I11" i="12" s="1"/>
  <c r="K11" i="12" s="1"/>
  <c r="E10" i="12"/>
  <c r="G10" i="12" s="1"/>
  <c r="I10" i="12" s="1"/>
  <c r="K10" i="12" s="1"/>
  <c r="E9" i="12"/>
  <c r="G9" i="12" s="1"/>
  <c r="I9" i="12" s="1"/>
  <c r="K9" i="12" s="1"/>
  <c r="E8" i="12"/>
  <c r="G8" i="12" s="1"/>
  <c r="I8" i="12" s="1"/>
  <c r="K8" i="12" s="1"/>
  <c r="E7" i="12"/>
  <c r="G7" i="12" s="1"/>
  <c r="I7" i="12" s="1"/>
  <c r="K7" i="12" s="1"/>
  <c r="E6" i="12"/>
  <c r="G6" i="12" s="1"/>
  <c r="I6" i="12" s="1"/>
  <c r="K6" i="12" s="1"/>
  <c r="E5" i="12"/>
  <c r="G5" i="12" s="1"/>
  <c r="I5" i="12" s="1"/>
  <c r="K5" i="12" s="1"/>
  <c r="E4" i="12"/>
  <c r="G4" i="12" s="1"/>
  <c r="I4" i="12" s="1"/>
  <c r="K4" i="12" s="1"/>
  <c r="E3" i="12"/>
  <c r="G3" i="12" s="1"/>
  <c r="I3" i="12" s="1"/>
  <c r="K3" i="12" s="1"/>
  <c r="O164" i="4"/>
  <c r="P83" i="3"/>
  <c r="P82" i="3"/>
  <c r="P81" i="3"/>
  <c r="P80" i="3"/>
  <c r="P79" i="3"/>
  <c r="P78" i="3"/>
  <c r="P76" i="3"/>
  <c r="P75" i="3"/>
  <c r="P74" i="3"/>
  <c r="P71" i="3"/>
  <c r="P69" i="3"/>
  <c r="P68" i="3"/>
  <c r="P67" i="3"/>
  <c r="P60" i="3"/>
  <c r="P57" i="3"/>
  <c r="P59" i="3"/>
  <c r="P54" i="3"/>
  <c r="P50" i="3"/>
  <c r="P46" i="3"/>
  <c r="P44" i="3"/>
  <c r="P33" i="3"/>
  <c r="P28" i="3"/>
  <c r="P24" i="3"/>
  <c r="P23" i="3"/>
  <c r="P19" i="3"/>
  <c r="P18" i="3"/>
  <c r="P17" i="3"/>
  <c r="P16" i="3"/>
  <c r="P15" i="3"/>
  <c r="P13" i="3"/>
  <c r="P11" i="3"/>
  <c r="P10" i="3"/>
  <c r="P9" i="3"/>
  <c r="P63" i="3"/>
  <c r="P41" i="3"/>
  <c r="P38" i="3"/>
  <c r="P22" i="3"/>
  <c r="P8" i="3"/>
  <c r="P65" i="3"/>
  <c r="P62" i="3"/>
  <c r="P58" i="3"/>
  <c r="P55" i="3"/>
  <c r="P52" i="3"/>
  <c r="P47" i="3"/>
  <c r="P42" i="3"/>
  <c r="P39" i="3"/>
  <c r="P36" i="3"/>
  <c r="P34" i="3"/>
  <c r="P30" i="3"/>
  <c r="P26" i="3"/>
  <c r="P21" i="3"/>
  <c r="P4" i="3"/>
  <c r="P66" i="3"/>
  <c r="P64" i="3"/>
  <c r="P61" i="3"/>
  <c r="P56" i="3"/>
  <c r="P53" i="3"/>
  <c r="P51" i="3"/>
  <c r="P49" i="3"/>
  <c r="P48" i="3"/>
  <c r="P45" i="3"/>
  <c r="P43" i="3"/>
  <c r="P40" i="3"/>
  <c r="P37" i="3"/>
  <c r="P35" i="3"/>
  <c r="P32" i="3"/>
  <c r="P31" i="3"/>
  <c r="P29" i="3"/>
  <c r="P27" i="3"/>
  <c r="P25" i="3"/>
  <c r="P20" i="3"/>
  <c r="P7" i="3"/>
  <c r="P6" i="3"/>
  <c r="P3" i="3"/>
  <c r="O147" i="4"/>
  <c r="O200" i="4"/>
  <c r="O199" i="4"/>
  <c r="O198" i="4"/>
  <c r="O197" i="4"/>
  <c r="O193" i="4"/>
  <c r="O192" i="4"/>
  <c r="O191" i="4"/>
  <c r="O190" i="4"/>
  <c r="O189" i="4"/>
  <c r="O188" i="4"/>
  <c r="O186" i="4"/>
  <c r="O184" i="4"/>
  <c r="O183" i="4"/>
  <c r="O182" i="4"/>
  <c r="O181" i="4"/>
  <c r="O180" i="4"/>
  <c r="O179" i="4"/>
  <c r="O178" i="4"/>
  <c r="O175" i="4"/>
  <c r="O174" i="4"/>
  <c r="O170" i="4"/>
  <c r="O169" i="4"/>
  <c r="O168" i="4"/>
  <c r="O167" i="4"/>
  <c r="O166" i="4"/>
  <c r="O165" i="4"/>
  <c r="O163" i="4"/>
  <c r="O162" i="4"/>
  <c r="O161" i="4"/>
  <c r="O160" i="4"/>
  <c r="O159" i="4"/>
  <c r="O158" i="4"/>
  <c r="O156" i="4"/>
  <c r="O155" i="4"/>
  <c r="O154" i="4"/>
  <c r="O153" i="4"/>
  <c r="O152" i="4"/>
  <c r="O151" i="4"/>
  <c r="O150" i="4"/>
  <c r="O149" i="4"/>
  <c r="O148" i="4"/>
  <c r="O146" i="4"/>
  <c r="O145" i="4"/>
  <c r="O144" i="4"/>
  <c r="O142" i="4"/>
  <c r="O141" i="4"/>
  <c r="O140" i="4"/>
  <c r="O139" i="4"/>
  <c r="O138" i="4"/>
  <c r="O137" i="4"/>
  <c r="O136" i="4"/>
  <c r="O135" i="4"/>
  <c r="O133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3" i="4"/>
  <c r="O112" i="4"/>
  <c r="O111" i="4"/>
  <c r="O109" i="4"/>
  <c r="O108" i="4"/>
  <c r="O107" i="4"/>
  <c r="O106" i="4"/>
  <c r="O103" i="4"/>
  <c r="O102" i="4"/>
  <c r="O101" i="4"/>
  <c r="O100" i="4"/>
  <c r="O99" i="4"/>
  <c r="O98" i="4"/>
  <c r="O97" i="4"/>
  <c r="O96" i="4"/>
  <c r="O95" i="4"/>
  <c r="O94" i="4"/>
  <c r="O92" i="4"/>
  <c r="O91" i="4"/>
  <c r="O90" i="4"/>
  <c r="O89" i="4"/>
  <c r="O88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1" i="4"/>
  <c r="O60" i="4"/>
  <c r="O59" i="4"/>
  <c r="O58" i="4"/>
  <c r="O57" i="4"/>
  <c r="O56" i="4"/>
  <c r="O55" i="4"/>
  <c r="O54" i="4"/>
  <c r="O53" i="4"/>
  <c r="O52" i="4"/>
  <c r="O50" i="4"/>
  <c r="O49" i="4"/>
  <c r="O48" i="4"/>
  <c r="O47" i="4"/>
  <c r="O46" i="4"/>
  <c r="O45" i="4"/>
  <c r="O44" i="4"/>
  <c r="O40" i="4"/>
  <c r="O39" i="4"/>
  <c r="O38" i="4"/>
  <c r="O37" i="4"/>
  <c r="O36" i="4"/>
  <c r="O35" i="4"/>
  <c r="O34" i="4"/>
  <c r="O33" i="4"/>
  <c r="O32" i="4"/>
  <c r="O30" i="4"/>
  <c r="O29" i="4"/>
  <c r="O28" i="4"/>
  <c r="O27" i="4"/>
  <c r="O26" i="4"/>
  <c r="O25" i="4"/>
  <c r="O24" i="4"/>
  <c r="O23" i="4"/>
  <c r="O22" i="4"/>
  <c r="O21" i="4"/>
  <c r="O20" i="4"/>
  <c r="O19" i="4"/>
  <c r="O15" i="4"/>
  <c r="O14" i="4"/>
  <c r="O13" i="4"/>
  <c r="O12" i="4"/>
  <c r="O11" i="4"/>
  <c r="O10" i="4"/>
  <c r="O7" i="4"/>
  <c r="O6" i="4"/>
  <c r="O5" i="4"/>
  <c r="O4" i="4"/>
  <c r="O3" i="4"/>
  <c r="N50" i="9"/>
  <c r="N49" i="9"/>
  <c r="N48" i="9"/>
  <c r="N47" i="9"/>
  <c r="N46" i="9"/>
  <c r="N45" i="9"/>
  <c r="N44" i="9"/>
  <c r="N43" i="9"/>
  <c r="N42" i="9"/>
  <c r="N38" i="9"/>
  <c r="N36" i="9"/>
  <c r="N32" i="9"/>
  <c r="N31" i="9"/>
  <c r="N30" i="9"/>
  <c r="N29" i="9"/>
  <c r="N28" i="9"/>
  <c r="N25" i="9"/>
  <c r="N24" i="9"/>
  <c r="N22" i="9"/>
  <c r="N21" i="9"/>
  <c r="N20" i="9"/>
  <c r="N19" i="9"/>
  <c r="N17" i="9"/>
  <c r="N16" i="9"/>
  <c r="N15" i="9"/>
  <c r="N10" i="9"/>
  <c r="N8" i="9"/>
  <c r="N7" i="9"/>
  <c r="N6" i="9"/>
  <c r="N5" i="9"/>
  <c r="N4" i="9"/>
  <c r="N20" i="8"/>
  <c r="N18" i="8"/>
  <c r="N17" i="8"/>
  <c r="N16" i="8"/>
  <c r="N15" i="8"/>
  <c r="N14" i="8"/>
  <c r="N13" i="8"/>
  <c r="N11" i="8"/>
  <c r="N10" i="8"/>
  <c r="N9" i="8"/>
  <c r="N8" i="8"/>
  <c r="N7" i="8"/>
  <c r="N6" i="8"/>
  <c r="N5" i="8"/>
  <c r="Q14" i="7"/>
  <c r="Q13" i="7"/>
  <c r="Q12" i="7"/>
  <c r="Q11" i="7"/>
  <c r="Q10" i="7"/>
  <c r="Q9" i="7"/>
  <c r="Q8" i="7"/>
  <c r="Q7" i="7"/>
  <c r="Q6" i="7"/>
  <c r="Q5" i="7"/>
  <c r="Q4" i="7"/>
  <c r="Q3" i="7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P20" i="2"/>
  <c r="P18" i="2"/>
  <c r="P17" i="2"/>
  <c r="P16" i="2"/>
  <c r="P15" i="2"/>
  <c r="P14" i="2"/>
  <c r="P12" i="2"/>
  <c r="P11" i="2"/>
  <c r="P10" i="2"/>
  <c r="P9" i="2"/>
  <c r="P8" i="2"/>
  <c r="P7" i="2"/>
  <c r="P6" i="2"/>
  <c r="P5" i="2"/>
  <c r="P4" i="2"/>
  <c r="P43" i="2"/>
  <c r="P41" i="2"/>
  <c r="P40" i="2"/>
  <c r="P39" i="2"/>
  <c r="P38" i="2"/>
  <c r="P36" i="2"/>
  <c r="P35" i="2"/>
  <c r="P34" i="2"/>
  <c r="P33" i="2"/>
  <c r="P32" i="2"/>
  <c r="P31" i="2"/>
  <c r="P29" i="2"/>
  <c r="P28" i="2"/>
  <c r="P27" i="2"/>
  <c r="P26" i="2"/>
  <c r="P25" i="2"/>
  <c r="P24" i="2"/>
  <c r="P23" i="2"/>
  <c r="P22" i="2"/>
  <c r="P21" i="2"/>
  <c r="O33" i="1"/>
  <c r="O32" i="1"/>
  <c r="O31" i="1"/>
  <c r="O30" i="1"/>
  <c r="O29" i="1"/>
  <c r="O28" i="1"/>
  <c r="O27" i="1"/>
  <c r="O26" i="1"/>
  <c r="O25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P149" i="10"/>
  <c r="P148" i="10"/>
  <c r="P147" i="10"/>
  <c r="P146" i="10"/>
  <c r="P145" i="10"/>
  <c r="P140" i="10"/>
  <c r="P138" i="10"/>
  <c r="P137" i="10"/>
  <c r="P136" i="10"/>
  <c r="P135" i="10"/>
  <c r="P133" i="10"/>
  <c r="P132" i="10"/>
  <c r="P130" i="10"/>
  <c r="P129" i="10"/>
  <c r="P126" i="10"/>
  <c r="P124" i="10"/>
  <c r="P123" i="10"/>
  <c r="P122" i="10"/>
  <c r="P120" i="10"/>
  <c r="P119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0" i="10"/>
  <c r="P99" i="10"/>
  <c r="P95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2" i="10"/>
</calcChain>
</file>

<file path=xl/sharedStrings.xml><?xml version="1.0" encoding="utf-8"?>
<sst xmlns="http://schemas.openxmlformats.org/spreadsheetml/2006/main" count="6963" uniqueCount="613">
  <si>
    <t>Delivery:  Currently M/W/F (Capitol Region - Vine St).</t>
  </si>
  <si>
    <t>Facility</t>
  </si>
  <si>
    <t>Description</t>
  </si>
  <si>
    <t>Unit of Measure</t>
  </si>
  <si>
    <t>Packaging</t>
  </si>
  <si>
    <t>Your Product Code</t>
  </si>
  <si>
    <t>TOTAL PRICE</t>
  </si>
  <si>
    <t>Cedarcrest-BlueHill</t>
  </si>
  <si>
    <t>CREAM, SOUR</t>
  </si>
  <si>
    <t>EA</t>
  </si>
  <si>
    <t>5 POUND</t>
  </si>
  <si>
    <t>CHEESE, CREAM, 1 OZ.</t>
  </si>
  <si>
    <t>EACH</t>
  </si>
  <si>
    <t>MILK, WHOLE</t>
  </si>
  <si>
    <t>8 OZ.</t>
  </si>
  <si>
    <t>4 OZ.</t>
  </si>
  <si>
    <t>MILK, NONFAT SKIM</t>
  </si>
  <si>
    <t>1/2 PINT</t>
  </si>
  <si>
    <t>2% MILK, REDUCED FAT</t>
  </si>
  <si>
    <t>1/2 GALLON</t>
  </si>
  <si>
    <t>MILK, LO-FAT 1%</t>
  </si>
  <si>
    <t>HEAVY CREAM</t>
  </si>
  <si>
    <t>QUART</t>
  </si>
  <si>
    <t>JUICE, ORANGE 100%</t>
  </si>
  <si>
    <t>YOGURT, PLAIN</t>
  </si>
  <si>
    <t>6oz</t>
  </si>
  <si>
    <t>YOGURT, LO-FAT ASST. FLAVORS</t>
  </si>
  <si>
    <t>YOGURT, SUGAR FREE ASST. FLAVORS</t>
  </si>
  <si>
    <t xml:space="preserve">6oz </t>
  </si>
  <si>
    <t>YOGURT, VANILLA</t>
  </si>
  <si>
    <t>CHEESE, COTTAGE, FAT FREE</t>
  </si>
  <si>
    <t>MILK, LACTOSE REDUCED</t>
  </si>
  <si>
    <t>APPLE CIDER</t>
  </si>
  <si>
    <t>EGG NOG</t>
  </si>
  <si>
    <t>Bridgeport- GTR Bridgeport MH</t>
  </si>
  <si>
    <t>MILK, CHOCOLATE LO-FAT NO MORE THAN 1% BUTTERFAT</t>
  </si>
  <si>
    <t>CREAMER, 1/2 AND 1/2, 3/8 OZ.</t>
  </si>
  <si>
    <t xml:space="preserve">1/2 PINT </t>
  </si>
  <si>
    <t>CHEESE, COTTAGE, TYPE I FED SPEC C-C-281 (PLAIN, CURED)</t>
  </si>
  <si>
    <t>Milk, 1% Low Fat</t>
  </si>
  <si>
    <t>1/2 Pint</t>
  </si>
  <si>
    <t>Eggnog</t>
  </si>
  <si>
    <t>Quart</t>
  </si>
  <si>
    <t>Town</t>
  </si>
  <si>
    <t xml:space="preserve">EAST WINDSOR - </t>
  </si>
  <si>
    <t>CTChildrensPlace</t>
  </si>
  <si>
    <t>MILK, BUTTERMILK</t>
  </si>
  <si>
    <t>CREAM, 1/2 AND 1/2</t>
  </si>
  <si>
    <t>PINT</t>
  </si>
  <si>
    <t>MILK, LO-FAT 1%  strawberry</t>
  </si>
  <si>
    <t>DRINK, FRUIT PUNCH</t>
  </si>
  <si>
    <t>DRINK, ORANGE</t>
  </si>
  <si>
    <t>CIDER, APPLE</t>
  </si>
  <si>
    <t>CREAM, AEROSOL, WHIPPED, 15 OZ.</t>
  </si>
  <si>
    <t>CHEESE, COTTAGE</t>
  </si>
  <si>
    <t>CHEESE, RICOTTA</t>
  </si>
  <si>
    <t>1 POUND</t>
  </si>
  <si>
    <t>na</t>
  </si>
  <si>
    <t>YOGURT, LO-CAL, ASST. FLAVORS</t>
  </si>
  <si>
    <t xml:space="preserve">MIDDLETOWN </t>
  </si>
  <si>
    <t>CTJuvenile TS</t>
  </si>
  <si>
    <t>4 oz.</t>
  </si>
  <si>
    <t>DRINK, GRAPE PUNCH</t>
  </si>
  <si>
    <t>3 POUND</t>
  </si>
  <si>
    <t xml:space="preserve">CHEESE, COTTAGE, TYPE II FED SPEC C-C-281 (PLAIN, CURED, WITH ADDED CREAM) </t>
  </si>
  <si>
    <t>YOGURT, ASST. FLAVORS</t>
  </si>
  <si>
    <t>6 oz</t>
  </si>
  <si>
    <t>Soy Milk QT</t>
  </si>
  <si>
    <t>Heavy Cream UHT</t>
  </si>
  <si>
    <t>Danimals Yogurt Strawberry</t>
  </si>
  <si>
    <t>4 oz</t>
  </si>
  <si>
    <t>Danimals Yogurt Strawberry/Banana</t>
  </si>
  <si>
    <t>Spring Water</t>
  </si>
  <si>
    <t>16 oz</t>
  </si>
  <si>
    <t>Fruit Punch</t>
  </si>
  <si>
    <t>1/2 pint</t>
  </si>
  <si>
    <t>Orange Drink</t>
  </si>
  <si>
    <t>Bridgeport CC:delivery Currently M, W, F</t>
  </si>
  <si>
    <t xml:space="preserve">BRIDGEPORT - </t>
  </si>
  <si>
    <t>CC</t>
  </si>
  <si>
    <t>MILK, LO-FAT, 1%</t>
  </si>
  <si>
    <t>BROOKLYN CC:delivery Currently M, Th</t>
  </si>
  <si>
    <t xml:space="preserve">BROOKLYN - </t>
  </si>
  <si>
    <t>MILK, LO-FAT, 1%, POLY BAG</t>
  </si>
  <si>
    <t>20 QUART</t>
  </si>
  <si>
    <t xml:space="preserve">CHESHIRE - </t>
  </si>
  <si>
    <t>Café 24</t>
  </si>
  <si>
    <t>CHEESE, CREAM</t>
  </si>
  <si>
    <t>CREAMER FRENCH VANILLA 3/8 OZ</t>
  </si>
  <si>
    <t xml:space="preserve">1% MILK, CHOCOLATE </t>
  </si>
  <si>
    <t xml:space="preserve">MILK CHOCOLATE </t>
  </si>
  <si>
    <t>GALLON</t>
  </si>
  <si>
    <t xml:space="preserve"> </t>
  </si>
  <si>
    <t xml:space="preserve">  </t>
  </si>
  <si>
    <t>MansonYouthCenter</t>
  </si>
  <si>
    <t>8 oz.</t>
  </si>
  <si>
    <t>Milk Chocolate</t>
  </si>
  <si>
    <t>CHESHIRE - WebsterCC-delivery Currently M, W</t>
  </si>
  <si>
    <t>WebsterCC</t>
  </si>
  <si>
    <t xml:space="preserve">ENFIELD - </t>
  </si>
  <si>
    <t>RobinsonCC</t>
  </si>
  <si>
    <t>WillardCC</t>
  </si>
  <si>
    <t xml:space="preserve">HARTFORD - </t>
  </si>
  <si>
    <t xml:space="preserve">NEW HAVEN - </t>
  </si>
  <si>
    <t>CCCNewHaven</t>
  </si>
  <si>
    <t>MILK, LO-FAT,1%</t>
  </si>
  <si>
    <t xml:space="preserve">NEWTOWN - </t>
  </si>
  <si>
    <t>GarnerCC</t>
  </si>
  <si>
    <t xml:space="preserve">NIANTIC - </t>
  </si>
  <si>
    <t>GatesCC</t>
  </si>
  <si>
    <t>YorkCIEast</t>
  </si>
  <si>
    <t>YorkCIWest</t>
  </si>
  <si>
    <t xml:space="preserve">SOMERS - </t>
  </si>
  <si>
    <t>Cybulski</t>
  </si>
  <si>
    <t>Northern</t>
  </si>
  <si>
    <t>OsbornCI</t>
  </si>
  <si>
    <t xml:space="preserve">STORRS - </t>
  </si>
  <si>
    <t>BerginCC</t>
  </si>
  <si>
    <t xml:space="preserve">SUFFIELD - </t>
  </si>
  <si>
    <t>MacdougallCC</t>
  </si>
  <si>
    <t>WalkerReceptiony</t>
  </si>
  <si>
    <t>MILK, LO-FAT,1%, POLY BAG</t>
  </si>
  <si>
    <t xml:space="preserve">UNCASVILLE - </t>
  </si>
  <si>
    <t>CorriganCI</t>
  </si>
  <si>
    <t>RadgowskiCC</t>
  </si>
  <si>
    <t xml:space="preserve">WETHERSFIELD - </t>
  </si>
  <si>
    <t>DOCCafe24</t>
  </si>
  <si>
    <t>MILK, CHOCOLATE Nesquick</t>
  </si>
  <si>
    <t>MILK, Strawberry</t>
  </si>
  <si>
    <t xml:space="preserve">MILK,Strawberry </t>
  </si>
  <si>
    <t>14 oz</t>
  </si>
  <si>
    <t xml:space="preserve">CREAMER, 1/2 AND 1/2, </t>
  </si>
  <si>
    <t>3/8 OZ</t>
  </si>
  <si>
    <t>YOGURT, LOW FATASST. FLAVORS</t>
  </si>
  <si>
    <t>16 oz.</t>
  </si>
  <si>
    <t>5 POIND</t>
  </si>
  <si>
    <t>CHEESE, COTTAGE, CREAMED</t>
  </si>
  <si>
    <t>CHEESE, CREAMED</t>
  </si>
  <si>
    <t>CREAMER HAZELNUT</t>
  </si>
  <si>
    <t>Creamer , French Vanilla</t>
  </si>
  <si>
    <t xml:space="preserve">DANIELSON - </t>
  </si>
  <si>
    <t xml:space="preserve">EllisRVTS </t>
  </si>
  <si>
    <t>pint</t>
  </si>
  <si>
    <t>EllisRVTS</t>
  </si>
  <si>
    <t>gal</t>
  </si>
  <si>
    <t>MILK, STRAWBERRY 1%</t>
  </si>
  <si>
    <t>16oz</t>
  </si>
  <si>
    <t>1% MILK CHOCOLATE</t>
  </si>
  <si>
    <t>MILK, CHOCOLATE</t>
  </si>
  <si>
    <t>5lb</t>
  </si>
  <si>
    <t>CHEESE, CREAM,  (box of 100)</t>
  </si>
  <si>
    <t>1oz box</t>
  </si>
  <si>
    <t>4oz</t>
  </si>
  <si>
    <t>DRINK, LEMON-LIME</t>
  </si>
  <si>
    <t xml:space="preserve">GROTON - </t>
  </si>
  <si>
    <t>GrassoRVTS</t>
  </si>
  <si>
    <t>CREAMER, 1/2 AND 1/2, 3/8 OZ. (box of 400)</t>
  </si>
  <si>
    <t>3.8oz box</t>
  </si>
  <si>
    <t>3lb</t>
  </si>
  <si>
    <t xml:space="preserve">CHEESE, CREAM, </t>
  </si>
  <si>
    <t>1 OZ./box</t>
  </si>
  <si>
    <t>JUICE, APPLE</t>
  </si>
  <si>
    <t>strawberry  milk 8oz</t>
  </si>
  <si>
    <t xml:space="preserve">HAMDEN - </t>
  </si>
  <si>
    <t>WhitneyRVTS</t>
  </si>
  <si>
    <t>DRINK, LEMON</t>
  </si>
  <si>
    <t>qt</t>
  </si>
  <si>
    <t>CREAM, LIGHT</t>
  </si>
  <si>
    <t>PrinceRVTS</t>
  </si>
  <si>
    <t>CREAM, FRESH, HEAVY</t>
  </si>
  <si>
    <t>hpt</t>
  </si>
  <si>
    <t>DRINK, GRAPE</t>
  </si>
  <si>
    <t xml:space="preserve">MANCHESTER - </t>
  </si>
  <si>
    <t>CheneyRVTS</t>
  </si>
  <si>
    <t>CREAM, HEAVY</t>
  </si>
  <si>
    <t>CREAM, SOUR (5 lb)</t>
  </si>
  <si>
    <t>CREAMER, 3/8 OZ. (box of 400)</t>
  </si>
  <si>
    <t>hgal</t>
  </si>
  <si>
    <t>YOGURT STRAWBERRY (6 oz)</t>
  </si>
  <si>
    <t xml:space="preserve">MERIDEN - </t>
  </si>
  <si>
    <t>WilcoxRVTS</t>
  </si>
  <si>
    <t>SPRING WATER, 12 OZ</t>
  </si>
  <si>
    <t>12oz</t>
  </si>
  <si>
    <t>CHEESE, CREAM (box of 100)</t>
  </si>
  <si>
    <t>2lb</t>
  </si>
  <si>
    <t xml:space="preserve">MIDDLETOWN - </t>
  </si>
  <si>
    <t>VinalRVTS</t>
  </si>
  <si>
    <t>HEAVY CREAM, UHT</t>
  </si>
  <si>
    <t>CHEESE, CREAM, 1 OZ. (box of 100)</t>
  </si>
  <si>
    <t>CHEESE, CREAM, 3 LB</t>
  </si>
  <si>
    <t>MILK, WHOLE (Gallon)</t>
  </si>
  <si>
    <t>1% CHOCOLATE MILK</t>
  </si>
  <si>
    <t>1lb</t>
  </si>
  <si>
    <t xml:space="preserve">NEW BRITAIN - </t>
  </si>
  <si>
    <t>GoodwinRVTS</t>
  </si>
  <si>
    <t>BUTTERMILK</t>
  </si>
  <si>
    <t>CREAM, MEDIUM</t>
  </si>
  <si>
    <t>CREAM, 1/2 AND 1/2 (box of 400)</t>
  </si>
  <si>
    <t>Milk WHOLE</t>
  </si>
  <si>
    <t>MILK,  1%</t>
  </si>
  <si>
    <t>1% MILK, CHOCOLATE</t>
  </si>
  <si>
    <t>SPRING WATER</t>
  </si>
  <si>
    <t xml:space="preserve">NORWICH - </t>
  </si>
  <si>
    <t>NorwichRVTS</t>
  </si>
  <si>
    <t xml:space="preserve">MILK, STRAWBERRY </t>
  </si>
  <si>
    <t>SPRING WATER 24 OZ</t>
  </si>
  <si>
    <t>24oz</t>
  </si>
  <si>
    <t xml:space="preserve">TORRINGTON - </t>
  </si>
  <si>
    <t>WolcottRVTS</t>
  </si>
  <si>
    <t>Waterbury</t>
  </si>
  <si>
    <t>Waterbury- Kaynor RVTS</t>
  </si>
  <si>
    <t>HALF &amp; HALF H/G</t>
  </si>
  <si>
    <t>1/2 Gallon</t>
  </si>
  <si>
    <t>1 OZ</t>
  </si>
  <si>
    <t>CHEESE, COTTAGE, NON-FAT</t>
  </si>
  <si>
    <t xml:space="preserve"> 1/2 PINT</t>
  </si>
  <si>
    <t>SPRING WATER 12 OZ</t>
  </si>
  <si>
    <t>12 OZ.</t>
  </si>
  <si>
    <t>Milk, 1% LoFat</t>
  </si>
  <si>
    <t>Milk, Strawberry Fat Free</t>
  </si>
  <si>
    <t>Light Cream</t>
  </si>
  <si>
    <t>Buttermilk</t>
  </si>
  <si>
    <t>Eggs, Large</t>
  </si>
  <si>
    <t>Doz</t>
  </si>
  <si>
    <t xml:space="preserve">WINDHAM - </t>
  </si>
  <si>
    <t>WindhamRVTS</t>
  </si>
  <si>
    <t>COTTAGE CHEESE</t>
  </si>
  <si>
    <t>Est. Yearly Quantity</t>
  </si>
  <si>
    <t>CTPoliceAcademy</t>
  </si>
  <si>
    <t>MILK, WHOLE, POLY BAG</t>
  </si>
  <si>
    <t>MILK, NONFAT SKIM, POLY BAG</t>
  </si>
  <si>
    <t>MILK, NONFAT , LACTOSE FREE</t>
  </si>
  <si>
    <t>HALF AND HALF</t>
  </si>
  <si>
    <t>MILK, 1%</t>
  </si>
  <si>
    <t>1/2 GAL</t>
  </si>
  <si>
    <t>YOGURT, BLUEBERRY</t>
  </si>
  <si>
    <t>YOGURT, STRAWBERRY</t>
  </si>
  <si>
    <t>SOUR CREAM</t>
  </si>
  <si>
    <t>MILK, CHOCOLATE UNDER 1% BUTTERFAT</t>
  </si>
  <si>
    <t>East Hartland</t>
  </si>
  <si>
    <t>DCF Wilderness School</t>
  </si>
  <si>
    <t>Whole Milk</t>
  </si>
  <si>
    <t>1/2-Gallon</t>
  </si>
  <si>
    <t>1% Milk</t>
  </si>
  <si>
    <t>LF Dutch Chocolate Milk</t>
  </si>
  <si>
    <t>Qt</t>
  </si>
  <si>
    <t>Heavy Cream</t>
  </si>
  <si>
    <t>Half&amp;Half</t>
  </si>
  <si>
    <t>Sour Cream</t>
  </si>
  <si>
    <t>5-Lb</t>
  </si>
  <si>
    <t>Orange Juice</t>
  </si>
  <si>
    <t>Cottage Cheese</t>
  </si>
  <si>
    <t>Yogurt, LF Plain</t>
  </si>
  <si>
    <t>Yogurt, NF Plain</t>
  </si>
  <si>
    <t>Yogurt, LF Plain, Fr Vanilla</t>
  </si>
  <si>
    <t>Ricotta Cheese</t>
  </si>
  <si>
    <t>3-lb</t>
  </si>
  <si>
    <t>MIDDLETOWN - Riverview Hospital</t>
  </si>
  <si>
    <t>Description/Unit of Measure</t>
  </si>
  <si>
    <t>PLATT TECH</t>
  </si>
  <si>
    <t>GAL WHOLE MILK</t>
  </si>
  <si>
    <t xml:space="preserve">GAL     </t>
  </si>
  <si>
    <t>GAL 1% MILK</t>
  </si>
  <si>
    <t>1/2 PT 1% MILK</t>
  </si>
  <si>
    <t xml:space="preserve">1/2 PT  </t>
  </si>
  <si>
    <t>1/2 PT CHOC MILK</t>
  </si>
  <si>
    <t>HALF &amp; HALF CREAMERS cs/400</t>
  </si>
  <si>
    <t>BOX</t>
  </si>
  <si>
    <t>RICOTTA CH.3# (white box)</t>
  </si>
  <si>
    <t>3#</t>
  </si>
  <si>
    <t xml:space="preserve">ORANGE JUICE 4oz  </t>
  </si>
  <si>
    <t>4 OZ</t>
  </si>
  <si>
    <t>RICOTTA PART SKIM 16oz</t>
  </si>
  <si>
    <t>16 OZ</t>
  </si>
  <si>
    <t>RICOTTA PART SKIM 32oz</t>
  </si>
  <si>
    <t>32 OZ</t>
  </si>
  <si>
    <t>CA AT PLATT TECH</t>
  </si>
  <si>
    <t>QT HEAVY CREAM 40% BF</t>
  </si>
  <si>
    <t>QT</t>
  </si>
  <si>
    <t>QT HALF &amp; HALF UHT</t>
  </si>
  <si>
    <t>HALF &amp; HALF CREAMERS cs/448</t>
  </si>
  <si>
    <t>QT BUTTERMILK</t>
  </si>
  <si>
    <t>SOUR CREAM  CABOT 5#</t>
  </si>
  <si>
    <t>5#</t>
  </si>
  <si>
    <t>COTTAGE CHEESE 5#</t>
  </si>
  <si>
    <t>YOGURT FF PLAIN QT</t>
  </si>
  <si>
    <t xml:space="preserve">DOZEN LARGE LOOSE EGGS  </t>
  </si>
  <si>
    <t>DOZEN</t>
  </si>
  <si>
    <t xml:space="preserve">BUTTER BLEND 1#  </t>
  </si>
  <si>
    <t>1#</t>
  </si>
  <si>
    <t>BULLARD HAVENS-COMMERCIAL BAKING</t>
  </si>
  <si>
    <t>5 GAL DISP. WHOLE MILK</t>
  </si>
  <si>
    <t>5 GAL</t>
  </si>
  <si>
    <t>QT HEAVY CRM ULTRA</t>
  </si>
  <si>
    <t xml:space="preserve">MOZZ LMWM FEA SHR 5# </t>
  </si>
  <si>
    <t>MASCARPONE 16oz</t>
  </si>
  <si>
    <t>IMPASTATA WHOLE MILK 30#</t>
  </si>
  <si>
    <t>30#</t>
  </si>
  <si>
    <t>CREAM CHEESE 30#</t>
  </si>
  <si>
    <t>MARGARINE 1# cs of 30</t>
  </si>
  <si>
    <t>BULLARD HAVENS - CULINARY</t>
  </si>
  <si>
    <t>1/2 GAL WHOLE MILK</t>
  </si>
  <si>
    <t>EGG NOG QT</t>
  </si>
  <si>
    <t>Agency</t>
  </si>
  <si>
    <t>City</t>
  </si>
  <si>
    <t>UOM</t>
  </si>
  <si>
    <t>Unit Price</t>
  </si>
  <si>
    <t>DDS</t>
  </si>
  <si>
    <t>Southbury</t>
  </si>
  <si>
    <t>Southbury Training School</t>
  </si>
  <si>
    <t>sour cream</t>
  </si>
  <si>
    <t>1POUND</t>
  </si>
  <si>
    <t xml:space="preserve">milk whole </t>
  </si>
  <si>
    <t>milk, lactose reduced(lactaid)</t>
  </si>
  <si>
    <t>cream cheese</t>
  </si>
  <si>
    <t>Stratford</t>
  </si>
  <si>
    <t>Stratford- Grasso DMR</t>
  </si>
  <si>
    <t>Milk, Whole</t>
  </si>
  <si>
    <t>Gallon</t>
  </si>
  <si>
    <t>Milk, Nonfat Skim</t>
  </si>
  <si>
    <t>Milk, Lactose Reduces</t>
  </si>
  <si>
    <t>5 pound</t>
  </si>
  <si>
    <t>Butter, Salted Qtrs</t>
  </si>
  <si>
    <t>1 lb</t>
  </si>
  <si>
    <t>Eggs. Large</t>
  </si>
  <si>
    <t>3 pound</t>
  </si>
  <si>
    <t>DHMAS</t>
  </si>
  <si>
    <t>Middletown</t>
  </si>
  <si>
    <t>Middletown- CT Valley Hospital</t>
  </si>
  <si>
    <t>YOGURT, LO-FAT, VANILLA</t>
  </si>
  <si>
    <t>YOGURT, LO-FAT, PLAIN</t>
  </si>
  <si>
    <t>32 OZ.</t>
  </si>
  <si>
    <t>YOGURT, SUGAR-FREE, ASST. FLAVORS</t>
  </si>
  <si>
    <t>6 zo</t>
  </si>
  <si>
    <t>Milk, Skim</t>
  </si>
  <si>
    <t>Milk, Chocolate</t>
  </si>
  <si>
    <t>n/a</t>
  </si>
  <si>
    <t>Cream, Heavy, UHT</t>
  </si>
  <si>
    <t>New Haven</t>
  </si>
  <si>
    <t>CT MENTAL HEALTH</t>
  </si>
  <si>
    <t>1/2 PT 2% MILK</t>
  </si>
  <si>
    <t>1/2 PT FATFREE MILK</t>
  </si>
  <si>
    <t>ASEPTIC CREAMERS cs/360</t>
  </si>
  <si>
    <t>N/A</t>
  </si>
  <si>
    <t xml:space="preserve">CHOBANI ASST 6oz  </t>
  </si>
  <si>
    <t>6 OZ</t>
  </si>
  <si>
    <t xml:space="preserve">LaY LIGHT BLUEBERRY 6oz </t>
  </si>
  <si>
    <t xml:space="preserve">LaY LIGHT STRAWBRY 6oz  </t>
  </si>
  <si>
    <t xml:space="preserve">LaY LIGHT PEACH 6oz </t>
  </si>
  <si>
    <t xml:space="preserve">LaY LIGHT VANILLA 6oz  </t>
  </si>
  <si>
    <t xml:space="preserve">LaY LIGHT STR/BAN 6oz  </t>
  </si>
  <si>
    <t xml:space="preserve">LaY LIGHT CHERRY 6oz  </t>
  </si>
  <si>
    <t xml:space="preserve">YOGURT GREEK LnF  </t>
  </si>
  <si>
    <t>Norwalk</t>
  </si>
  <si>
    <t>Norwalk- Lower Fairfield DMR</t>
  </si>
  <si>
    <t>Pint</t>
  </si>
  <si>
    <t>Butter, Salted Solids</t>
  </si>
  <si>
    <t>36 pound case</t>
  </si>
  <si>
    <t>Dozen</t>
  </si>
  <si>
    <t>DOE</t>
  </si>
  <si>
    <t>Ansonia</t>
  </si>
  <si>
    <t>ANSONIA - EOBrienRVTS</t>
  </si>
  <si>
    <t>MILK, SKIM 50</t>
  </si>
  <si>
    <t>MILK, STRAWBERRY</t>
  </si>
  <si>
    <t>10oz</t>
  </si>
  <si>
    <t>SPRING WATER 12 OZ.</t>
  </si>
  <si>
    <t>12 OZ</t>
  </si>
  <si>
    <t>WATER, Spring</t>
  </si>
  <si>
    <t>YOGURT, LF STRAWBERRY</t>
  </si>
  <si>
    <t>Milk, 1% Lo-Fat</t>
  </si>
  <si>
    <t>1 Pound</t>
  </si>
  <si>
    <t>Creamers</t>
  </si>
  <si>
    <t>Box</t>
  </si>
  <si>
    <t>Danbury</t>
  </si>
  <si>
    <t>HENRY ABOTT TECH</t>
  </si>
  <si>
    <t>BLUE CHEESE CRUMBLED 5#</t>
  </si>
  <si>
    <t>MOZZ OVOLINE 3# cs of 2</t>
  </si>
  <si>
    <t>6#</t>
  </si>
  <si>
    <t>CREAM CHEESE 1oz cs/100</t>
  </si>
  <si>
    <t>CREAM CHEESE WHIPPED 5#</t>
  </si>
  <si>
    <t>CREAM CHEESE BLOCK 3#</t>
  </si>
  <si>
    <t xml:space="preserve">APPLE JUICE 4oz.  </t>
  </si>
  <si>
    <t xml:space="preserve">ORANGE JUICE 4oz </t>
  </si>
  <si>
    <t xml:space="preserve">CHOBANI ASST 6oz </t>
  </si>
  <si>
    <t xml:space="preserve">4oz STRAWBERRY YOGURT </t>
  </si>
  <si>
    <t xml:space="preserve">z4oz RASPBERRY YOGURT </t>
  </si>
  <si>
    <t xml:space="preserve">4oz PEACH YOGURT </t>
  </si>
  <si>
    <t xml:space="preserve">4oz CHERRY VAN YOGURT  </t>
  </si>
  <si>
    <t xml:space="preserve">4oz BANANA/STRWBRY </t>
  </si>
  <si>
    <t>DAN LNF 6 oz.</t>
  </si>
  <si>
    <t xml:space="preserve">DOZEN LARGE LOOSE EGGS </t>
  </si>
  <si>
    <t>BETTER N EGG 2#</t>
  </si>
  <si>
    <t>2#</t>
  </si>
  <si>
    <t xml:space="preserve">BUTTER QUARTERS 1#  </t>
  </si>
  <si>
    <t xml:space="preserve">16.9oz POLAND SPRINGS </t>
  </si>
  <si>
    <t>16.9 OZ</t>
  </si>
  <si>
    <t>CA AT HENRY ABOTT TECH</t>
  </si>
  <si>
    <t>hALF &amp; HALF CREAMERS cs/400</t>
  </si>
  <si>
    <t>CHEDDAR YELLOW SHRED 5#</t>
  </si>
  <si>
    <t>PARMESAN GRATED 5# BAG</t>
  </si>
  <si>
    <t>MOZZ LMWM FEA SHR 5# BAG</t>
  </si>
  <si>
    <t>FETA CHEESE 8#</t>
  </si>
  <si>
    <t>8#</t>
  </si>
  <si>
    <t>RICOTTA CHEESE WM 48oz</t>
  </si>
  <si>
    <t>BUTTER CONTINENTALS #</t>
  </si>
  <si>
    <t>Apr</t>
  </si>
  <si>
    <t>May</t>
  </si>
  <si>
    <t>Sept</t>
  </si>
  <si>
    <t>Jun</t>
  </si>
  <si>
    <t>Jul</t>
  </si>
  <si>
    <t>Price Begin Contract 7/1/14</t>
  </si>
  <si>
    <t>Aug change</t>
  </si>
  <si>
    <t>Aug</t>
  </si>
  <si>
    <t>Sep change</t>
  </si>
  <si>
    <t>Sep</t>
  </si>
  <si>
    <t>Sep price</t>
  </si>
  <si>
    <t>discontinued</t>
  </si>
  <si>
    <t>product#</t>
  </si>
  <si>
    <t>509 etc</t>
  </si>
  <si>
    <t>.</t>
  </si>
  <si>
    <t>March</t>
  </si>
  <si>
    <t>change</t>
  </si>
  <si>
    <t xml:space="preserve">        Wright Technical School in Stamford</t>
  </si>
  <si>
    <t>Apr, May, Jun</t>
  </si>
  <si>
    <t>Oct.</t>
  </si>
  <si>
    <t xml:space="preserve">Code # </t>
  </si>
  <si>
    <t>Price</t>
  </si>
  <si>
    <t>8 OZ SKIM</t>
  </si>
  <si>
    <t>8 OZ CHOC MILK</t>
  </si>
  <si>
    <t>QT FRESH HEAVY CREAM</t>
  </si>
  <si>
    <t>QT ULTRA LIGHT CREAM</t>
  </si>
  <si>
    <t>QT ULTRA HALF &amp; HALF</t>
  </si>
  <si>
    <t>CREAMERS 448 CT</t>
  </si>
  <si>
    <t>NON DAIRY CRMRS 400 CT</t>
  </si>
  <si>
    <t>15 OZ. WHIPPED CREAM</t>
  </si>
  <si>
    <t>5# SOUR CREAM</t>
  </si>
  <si>
    <t>1 LB. COTTAGE CHEESE</t>
  </si>
  <si>
    <t>P.C. CREAM CHEESE 100 CT</t>
  </si>
  <si>
    <t>3 LB. CREAM CHEESE</t>
  </si>
  <si>
    <t>3 LB. RICOTTA CHEESE</t>
  </si>
  <si>
    <t>1/2 GAL OJ</t>
  </si>
  <si>
    <t>4 OZ OJ</t>
  </si>
  <si>
    <t>6 OZ. YOGURTS 12 PACK</t>
  </si>
  <si>
    <t xml:space="preserve">        Dept. of Veterans Affairs</t>
  </si>
  <si>
    <t>5 GAL 1% DISPENSER</t>
  </si>
  <si>
    <t>4 OZ 1% MILK</t>
  </si>
  <si>
    <t>1/2 GAL 2% MILK</t>
  </si>
  <si>
    <t>QT 2% MILK</t>
  </si>
  <si>
    <t>8 OZ 2% MILK</t>
  </si>
  <si>
    <t xml:space="preserve">8 OZ SKIM </t>
  </si>
  <si>
    <t>4 OZ SKIM</t>
  </si>
  <si>
    <t>QT EGG NOG</t>
  </si>
  <si>
    <t>8 OZ LACTAID</t>
  </si>
  <si>
    <t>5 LB. SOUR CREAM</t>
  </si>
  <si>
    <t>6 OZ YOGURTS 12 PACK</t>
  </si>
  <si>
    <t>1/2 GAL APPLE CIDER</t>
  </si>
  <si>
    <t>Wade's Code</t>
  </si>
  <si>
    <t>Mar</t>
  </si>
  <si>
    <t>QT WHOLE MILK</t>
  </si>
  <si>
    <t>8 OZ WHOLE MILK</t>
  </si>
  <si>
    <t>1/2 GAL 1% MILK</t>
  </si>
  <si>
    <t>QT 1% MILK</t>
  </si>
  <si>
    <t>8 OZ. 1% MILK</t>
  </si>
  <si>
    <t>GAL 2% MILK</t>
  </si>
  <si>
    <t>GAL SKIM MILK</t>
  </si>
  <si>
    <t>1/2 GAL SKIM MILK</t>
  </si>
  <si>
    <t>QT SKIM MILK</t>
  </si>
  <si>
    <t>8 OZ SKIM MILK</t>
  </si>
  <si>
    <t>8 OZ STRAWBERRY MILK</t>
  </si>
  <si>
    <t>14 OZ. CHOCOLATE 1%</t>
  </si>
  <si>
    <t>8 OZ CHOCOLATE MILK</t>
  </si>
  <si>
    <t>QT HEAVY CREAM</t>
  </si>
  <si>
    <t>1/2 GAL HALF &amp; HALF</t>
  </si>
  <si>
    <t>QT HALF &amp; HALF</t>
  </si>
  <si>
    <t>15 OZ WHIPPED CREAM</t>
  </si>
  <si>
    <t>1/2 GALLON LACTOSE REDUCED</t>
  </si>
  <si>
    <t>QT LACTOSE REDUCED</t>
  </si>
  <si>
    <t>1 LB. SOUR CREAM</t>
  </si>
  <si>
    <t>5 LB. COTTTAGE CHEESE</t>
  </si>
  <si>
    <t>4 OZ. APPLE JUICE</t>
  </si>
  <si>
    <t>14 OZ TROP. OJ</t>
  </si>
  <si>
    <t>GAL ORANGE JUICE</t>
  </si>
  <si>
    <t>1/2 GAL ORANGE JUICE</t>
  </si>
  <si>
    <t>8 OZ ORANGE JUICE</t>
  </si>
  <si>
    <t>4 OZ ORANGE JUICE</t>
  </si>
  <si>
    <t>QT FATFREE PLAIN YOGURT</t>
  </si>
  <si>
    <t>4 OZ STRAW/BAN YOG 48 CT</t>
  </si>
  <si>
    <t>4 OZ STRAWB YOG 48 CT</t>
  </si>
  <si>
    <t>GAL ORANGE DRINK</t>
  </si>
  <si>
    <t>GAL FRUIT PUNCH</t>
  </si>
  <si>
    <t>1 LB. RICOTTA CHEESE</t>
  </si>
  <si>
    <t>Pricing for Fairfield, New Haven and Hartford Counties</t>
  </si>
  <si>
    <t>Nov.</t>
  </si>
  <si>
    <t>Oct</t>
  </si>
  <si>
    <t>Nov</t>
  </si>
  <si>
    <t>discont</t>
  </si>
  <si>
    <t xml:space="preserve">discont </t>
  </si>
  <si>
    <t>discon</t>
  </si>
  <si>
    <t xml:space="preserve">discon </t>
  </si>
  <si>
    <t>Dec</t>
  </si>
  <si>
    <t>Jan</t>
  </si>
  <si>
    <t>Jan 15</t>
  </si>
  <si>
    <t>Jan15</t>
  </si>
  <si>
    <t>Feb15</t>
  </si>
  <si>
    <t>XXXX</t>
  </si>
  <si>
    <t>XXX</t>
  </si>
  <si>
    <t>Feb</t>
  </si>
  <si>
    <t>CREAMERS 400 CT</t>
  </si>
  <si>
    <t>Mar15</t>
  </si>
  <si>
    <t>discontin</t>
  </si>
  <si>
    <t>Apr15</t>
  </si>
  <si>
    <t>* change</t>
  </si>
  <si>
    <t>May15</t>
  </si>
  <si>
    <t>Jun15</t>
  </si>
  <si>
    <t>Ju1 15</t>
  </si>
  <si>
    <t>July</t>
  </si>
  <si>
    <t>Aug 15</t>
  </si>
  <si>
    <t>Sept 15</t>
  </si>
  <si>
    <t xml:space="preserve"> change</t>
  </si>
  <si>
    <t>sep 2</t>
  </si>
  <si>
    <t>Sep 15</t>
  </si>
  <si>
    <t>sep 15</t>
  </si>
  <si>
    <t>sep 2015</t>
  </si>
  <si>
    <t>Oct 15</t>
  </si>
  <si>
    <t>Oct 2015</t>
  </si>
  <si>
    <t>oct 2015</t>
  </si>
  <si>
    <t>Nov 2015</t>
  </si>
  <si>
    <t>Dec-15</t>
  </si>
  <si>
    <t>Dec-2015</t>
  </si>
  <si>
    <t>0.0000</t>
  </si>
  <si>
    <t>Jan-16</t>
  </si>
  <si>
    <t>Feb-16</t>
  </si>
  <si>
    <t>Mar-16</t>
  </si>
  <si>
    <t>Apr-16</t>
  </si>
  <si>
    <t>Apr-15</t>
  </si>
  <si>
    <t>May-16</t>
  </si>
  <si>
    <t>Strict Formula</t>
  </si>
  <si>
    <t>Jun-16</t>
  </si>
  <si>
    <t>Jul-16</t>
  </si>
  <si>
    <t>Aug-16</t>
  </si>
  <si>
    <t>Sep-16</t>
  </si>
  <si>
    <t>Oct 2016</t>
  </si>
  <si>
    <t>Change</t>
  </si>
  <si>
    <t>CHANGE</t>
  </si>
  <si>
    <t>April</t>
  </si>
  <si>
    <t>JUNE</t>
  </si>
  <si>
    <t>June</t>
  </si>
  <si>
    <t>JULY</t>
  </si>
  <si>
    <t>Prices Effective 12/1/2018  through 01/13/2019</t>
  </si>
  <si>
    <t>12/2018 Guidas Requested  Increase</t>
  </si>
  <si>
    <t>12/2018 Guida's Total Price Increase</t>
  </si>
  <si>
    <t>DAS Approved/Denied  Price             (Without FMMO Adjustment)</t>
  </si>
  <si>
    <t>December, 2018             FMMO Adjustment</t>
  </si>
  <si>
    <t>Price Effective1/14/2019 (With FMMO Adjustment)</t>
  </si>
  <si>
    <t>CHESHIRE - delivery   Currently M, W, F</t>
  </si>
  <si>
    <t>CHESHIRE -  delivery Currently W</t>
  </si>
  <si>
    <t>CHESHIRE -</t>
  </si>
  <si>
    <t xml:space="preserve">CHESHIRE - MansonYouthCenter :delivery </t>
  </si>
  <si>
    <t>ENFIELD - delivery Currently M, F</t>
  </si>
  <si>
    <t>ENFIELD -  RobinsonCC:delivery Currently M, W, F</t>
  </si>
  <si>
    <t>ENFIELD -  delivery Currently W</t>
  </si>
  <si>
    <t>HARTFORD - delivery Currently W, F</t>
  </si>
  <si>
    <t>NEW HAVEN -  New Haven delivery: Currently M, W, F</t>
  </si>
  <si>
    <t>NEWTOWN -  GarnerCC deliveries:Currently W, F</t>
  </si>
  <si>
    <t>NIANTIC - delivery: Currently M, W, F</t>
  </si>
  <si>
    <t>NIANTIC -  York CI East delivery: Currently W, F</t>
  </si>
  <si>
    <t>NIANTIC - York CI West delivery: Currently M, W, F</t>
  </si>
  <si>
    <t>SOMERS - Currently W</t>
  </si>
  <si>
    <t>SOMERS - Currently M, F</t>
  </si>
  <si>
    <t>SOMERS - Currently M, W, F</t>
  </si>
  <si>
    <t>SUFFIELD -  delivery: Currently M, W, F</t>
  </si>
  <si>
    <t>SUFFIELD - delivery: Currently M, W, F</t>
  </si>
  <si>
    <t>UNCASVILLE -  delivery: Currently T, F</t>
  </si>
  <si>
    <t>UNCASVILLE - delivery: Currently T, F</t>
  </si>
  <si>
    <t>WETHERSFIELD - delivery:  T</t>
  </si>
  <si>
    <t>DOCCafe25</t>
  </si>
  <si>
    <t>DOCCafe26</t>
  </si>
  <si>
    <t>DOCCafe27</t>
  </si>
  <si>
    <t>DOCCafe28</t>
  </si>
  <si>
    <t>DOCCafe29</t>
  </si>
  <si>
    <t>DOCCafe30</t>
  </si>
  <si>
    <t>DOCCafe31</t>
  </si>
  <si>
    <t>DOCCafe32</t>
  </si>
  <si>
    <t>DAS Approved/Denied  Price                      (Without FMMO Adjustment)</t>
  </si>
  <si>
    <t>DANIELSON - Tue &amp; Thurs delivery</t>
  </si>
  <si>
    <t>GROTON - THS: Wed delivery</t>
  </si>
  <si>
    <t>HAMDEN - Tue &amp; Thurs delivery</t>
  </si>
  <si>
    <t xml:space="preserve">HARTFORD - Tues &amp; Thurs delivery </t>
  </si>
  <si>
    <t>MANCHESTER - Mon &amp; Wed Fri delivery</t>
  </si>
  <si>
    <t>MERIDEN - Mon Wed Fri delivery</t>
  </si>
  <si>
    <t>MIDDLETOWN - Wed &amp; Fri Delivery</t>
  </si>
  <si>
    <t xml:space="preserve">NEW BRITAIN - Tues &amp; Thurs delivery </t>
  </si>
  <si>
    <t xml:space="preserve">NORWICH - Tues &amp; Thurs delivery </t>
  </si>
  <si>
    <t>TORRINGTON - Tues &amp; Fri delivery</t>
  </si>
  <si>
    <t>WINDHAM - Tues Thurs delivery</t>
  </si>
  <si>
    <t>MERIDEN - Deliveries W 6:00 a.m. - 8:00 a.m.</t>
  </si>
  <si>
    <t>MILK, CHOCOLATE LO-FAT NO MORE THAN 1% BUTTERFAT - Deliveries T/TH 7:00 a.m.-1:30 p.m.</t>
  </si>
  <si>
    <t>East Hartland - Deliveries W 5/31-8/15</t>
  </si>
  <si>
    <t>EAST WINDSOR - CT ChildrensPlace - Delivery: Currently Tuesday &amp; Friday between 6:30 - 11:00am</t>
  </si>
  <si>
    <t>        Exhibit B Price Schedule - Excel Spreadsheet for Current Accounts</t>
  </si>
  <si>
    <t xml:space="preserve">CREAM, FRESH, HEAVY   Ultra </t>
  </si>
  <si>
    <r>
      <rPr>
        <b/>
        <sz val="7"/>
        <rFont val="Times New Roman"/>
        <family val="1"/>
      </rPr>
      <t xml:space="preserve">        </t>
    </r>
    <r>
      <rPr>
        <b/>
        <sz val="10"/>
        <rFont val="Arial"/>
        <family val="2"/>
      </rPr>
      <t>Exhibit B Price Schedule - Excel Spreadsheet for Current Accounts</t>
    </r>
  </si>
  <si>
    <r>
      <t xml:space="preserve">CREAM, FRESH, HEAVY   </t>
    </r>
    <r>
      <rPr>
        <b/>
        <sz val="10"/>
        <rFont val="Calibri  "/>
      </rPr>
      <t>UHT</t>
    </r>
  </si>
  <si>
    <t>Jan, 2019</t>
  </si>
  <si>
    <t>Feb FMMO</t>
  </si>
  <si>
    <t>Price Feb 2019</t>
  </si>
  <si>
    <t>March fmmo</t>
  </si>
  <si>
    <t>March 2019 price</t>
  </si>
  <si>
    <t>Apr 2019 price</t>
  </si>
  <si>
    <t>April 2019 price</t>
  </si>
  <si>
    <t>april 2019 price</t>
  </si>
  <si>
    <t>May 2019 price</t>
  </si>
  <si>
    <t>may 2019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</si>
</sst>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"/>
    <numFmt numFmtId="165" formatCode="0.0000"/>
    <numFmt numFmtId="166" formatCode="&quot;$&quot;#,##0.000"/>
    <numFmt numFmtId="167" formatCode="&quot;$&quot;#,##0.0000"/>
    <numFmt numFmtId="168" formatCode="&quot;$&quot;#,##0.0000_);[Red]\(&quot;$&quot;#,##0.0000\)"/>
    <numFmt numFmtId="169" formatCode="0.000000"/>
    <numFmt numFmtId="170" formatCode="&quot;$&quot;#,##0.00000"/>
    <numFmt numFmtId="171" formatCode="&quot;$&quot;#,##0.00"/>
    <numFmt numFmtId="172" formatCode="_(&quot;$&quot;* #,##0.0000_);_(&quot;$&quot;* \(#,##0.0000\);_(&quot;$&quot;* &quot;-&quot;??_);_(@_)"/>
    <numFmt numFmtId="173" formatCode="_(&quot;$&quot;* #,##0.0000_);_(&quot;$&quot;* \(#,##0.0000\);_(&quot;$&quot;* &quot;-&quot;??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36"/>
      <color indexed="8"/>
      <name val="Calibri"/>
      <family val="2"/>
    </font>
    <font>
      <sz val="36"/>
      <name val="Calibri"/>
      <family val="2"/>
    </font>
    <font>
      <b/>
      <sz val="10"/>
      <name val="Calibri  "/>
    </font>
    <font>
      <sz val="10"/>
      <name val="Calibri  "/>
    </font>
    <font>
      <b/>
      <sz val="10"/>
      <name val="Symbol"/>
      <family val="1"/>
      <charset val="2"/>
    </font>
    <font>
      <i/>
      <sz val="10"/>
      <name val="Calibri  "/>
    </font>
    <font>
      <b/>
      <sz val="7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  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22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164" fontId="3" fillId="2" borderId="2" xfId="0" applyNumberFormat="1" applyFont="1" applyFill="1" applyBorder="1" applyAlignment="1" applyProtection="1">
      <alignment horizontal="center" wrapText="1"/>
    </xf>
    <xf numFmtId="164" fontId="3" fillId="2" borderId="2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164" fontId="2" fillId="0" borderId="2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 wrapText="1"/>
    </xf>
    <xf numFmtId="164" fontId="3" fillId="2" borderId="6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/>
    <xf numFmtId="166" fontId="6" fillId="0" borderId="2" xfId="0" applyNumberFormat="1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/>
    </xf>
    <xf numFmtId="0" fontId="6" fillId="0" borderId="2" xfId="0" applyFont="1" applyBorder="1" applyAlignment="1">
      <alignment wrapText="1"/>
    </xf>
    <xf numFmtId="166" fontId="6" fillId="0" borderId="2" xfId="0" applyNumberFormat="1" applyFont="1" applyBorder="1" applyAlignment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167" fontId="10" fillId="3" borderId="2" xfId="1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NumberFormat="1"/>
    <xf numFmtId="167" fontId="0" fillId="0" borderId="0" xfId="0" applyNumberFormat="1"/>
    <xf numFmtId="167" fontId="10" fillId="3" borderId="2" xfId="0" applyNumberFormat="1" applyFont="1" applyFill="1" applyBorder="1" applyAlignment="1" applyProtection="1">
      <alignment horizontal="center" vertical="center" wrapText="1" shrinkToFit="1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7" fontId="7" fillId="0" borderId="0" xfId="0" applyNumberFormat="1" applyFont="1"/>
    <xf numFmtId="167" fontId="8" fillId="6" borderId="0" xfId="0" applyNumberFormat="1" applyFont="1" applyFill="1" applyAlignment="1">
      <alignment horizontal="center"/>
    </xf>
    <xf numFmtId="167" fontId="9" fillId="7" borderId="2" xfId="0" applyNumberFormat="1" applyFont="1" applyFill="1" applyBorder="1" applyAlignment="1" applyProtection="1">
      <alignment vertical="top" wrapText="1"/>
    </xf>
    <xf numFmtId="167" fontId="9" fillId="7" borderId="2" xfId="0" applyNumberFormat="1" applyFont="1" applyFill="1" applyBorder="1" applyAlignment="1" applyProtection="1">
      <alignment horizontal="center" vertical="top" wrapText="1"/>
    </xf>
    <xf numFmtId="167" fontId="10" fillId="0" borderId="2" xfId="0" applyNumberFormat="1" applyFont="1" applyBorder="1" applyAlignment="1" applyProtection="1">
      <alignment vertical="center" wrapText="1" shrinkToFit="1"/>
    </xf>
    <xf numFmtId="167" fontId="10" fillId="0" borderId="2" xfId="0" applyNumberFormat="1" applyFont="1" applyFill="1" applyBorder="1" applyAlignment="1" applyProtection="1">
      <alignment vertical="center" wrapText="1" shrinkToFit="1"/>
    </xf>
    <xf numFmtId="167" fontId="9" fillId="0" borderId="2" xfId="0" applyNumberFormat="1" applyFont="1" applyFill="1" applyBorder="1" applyAlignment="1" applyProtection="1">
      <alignment vertical="center" wrapText="1" shrinkToFit="1"/>
    </xf>
    <xf numFmtId="167" fontId="5" fillId="0" borderId="2" xfId="0" applyNumberFormat="1" applyFont="1" applyBorder="1" applyAlignment="1" applyProtection="1">
      <alignment vertical="center" wrapText="1" shrinkToFit="1"/>
    </xf>
    <xf numFmtId="167" fontId="5" fillId="0" borderId="2" xfId="0" applyNumberFormat="1" applyFont="1" applyBorder="1" applyAlignment="1" applyProtection="1">
      <alignment vertical="center" shrinkToFit="1"/>
    </xf>
    <xf numFmtId="167" fontId="5" fillId="0" borderId="2" xfId="0" applyNumberFormat="1" applyFont="1" applyBorder="1" applyAlignment="1" applyProtection="1">
      <alignment horizontal="center" vertical="center" wrapText="1" shrinkToFit="1"/>
    </xf>
    <xf numFmtId="167" fontId="5" fillId="5" borderId="2" xfId="1" applyNumberFormat="1" applyFont="1" applyFill="1" applyBorder="1" applyAlignment="1" applyProtection="1">
      <alignment horizontal="center" vertical="center" wrapText="1" shrinkToFit="1"/>
    </xf>
    <xf numFmtId="167" fontId="0" fillId="0" borderId="0" xfId="0" applyNumberFormat="1" applyProtection="1">
      <protection locked="0"/>
    </xf>
    <xf numFmtId="167" fontId="0" fillId="0" borderId="0" xfId="0" applyNumberForma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/>
    <xf numFmtId="0" fontId="10" fillId="0" borderId="2" xfId="0" applyFont="1" applyBorder="1" applyAlignment="1" applyProtection="1">
      <alignment vertical="center" wrapText="1" shrinkToFit="1"/>
    </xf>
    <xf numFmtId="167" fontId="10" fillId="3" borderId="2" xfId="0" applyNumberFormat="1" applyFont="1" applyFill="1" applyBorder="1" applyAlignment="1" applyProtection="1">
      <alignment horizontal="center" vertical="center" wrapText="1" shrinkToFit="1"/>
    </xf>
    <xf numFmtId="167" fontId="8" fillId="0" borderId="0" xfId="0" applyNumberFormat="1" applyFont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Border="1" applyAlignment="1">
      <alignment horizontal="right"/>
    </xf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0" fontId="0" fillId="0" borderId="0" xfId="0"/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 applyProtection="1">
      <protection locked="0"/>
    </xf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7" fontId="8" fillId="0" borderId="0" xfId="0" applyNumberFormat="1" applyFont="1" applyFill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7" fontId="8" fillId="0" borderId="0" xfId="0" applyNumberFormat="1" applyFont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0" borderId="0" xfId="0" applyNumberFormat="1" applyFont="1"/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0" borderId="0" xfId="0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8" fillId="14" borderId="0" xfId="0" applyNumberFormat="1" applyFont="1" applyFill="1"/>
    <xf numFmtId="0" fontId="8" fillId="6" borderId="0" xfId="0" applyNumberFormat="1" applyFont="1" applyFill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13" borderId="0" xfId="0" applyFill="1"/>
    <xf numFmtId="0" fontId="8" fillId="0" borderId="0" xfId="0" applyNumberFormat="1" applyFont="1"/>
    <xf numFmtId="0" fontId="9" fillId="7" borderId="2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NumberFormat="1" applyFont="1" applyBorder="1" applyAlignment="1" applyProtection="1">
      <alignment horizontal="center" vertical="center" wrapText="1" shrinkToFit="1"/>
    </xf>
    <xf numFmtId="0" fontId="5" fillId="0" borderId="2" xfId="0" applyNumberFormat="1" applyFont="1" applyBorder="1" applyAlignment="1" applyProtection="1">
      <alignment vertical="center" shrinkToFit="1"/>
    </xf>
    <xf numFmtId="0" fontId="0" fillId="15" borderId="0" xfId="0" applyFill="1"/>
    <xf numFmtId="0" fontId="0" fillId="16" borderId="0" xfId="0" applyFill="1"/>
    <xf numFmtId="166" fontId="6" fillId="0" borderId="6" xfId="0" applyNumberFormat="1" applyFont="1" applyBorder="1" applyAlignment="1"/>
    <xf numFmtId="0" fontId="0" fillId="0" borderId="2" xfId="0" applyBorder="1"/>
    <xf numFmtId="167" fontId="0" fillId="0" borderId="2" xfId="0" applyNumberFormat="1" applyBorder="1"/>
    <xf numFmtId="166" fontId="6" fillId="5" borderId="6" xfId="0" applyNumberFormat="1" applyFont="1" applyFill="1" applyBorder="1" applyAlignment="1"/>
    <xf numFmtId="166" fontId="6" fillId="5" borderId="2" xfId="0" applyNumberFormat="1" applyFont="1" applyFill="1" applyBorder="1" applyAlignment="1"/>
    <xf numFmtId="166" fontId="6" fillId="5" borderId="2" xfId="0" applyNumberFormat="1" applyFont="1" applyFill="1" applyBorder="1"/>
    <xf numFmtId="0" fontId="0" fillId="5" borderId="0" xfId="0" applyFill="1"/>
    <xf numFmtId="0" fontId="0" fillId="5" borderId="2" xfId="0" applyFill="1" applyBorder="1"/>
    <xf numFmtId="167" fontId="0" fillId="11" borderId="2" xfId="0" applyNumberFormat="1" applyFill="1" applyBorder="1"/>
    <xf numFmtId="0" fontId="0" fillId="11" borderId="0" xfId="0" applyFill="1"/>
    <xf numFmtId="166" fontId="6" fillId="11" borderId="2" xfId="0" applyNumberFormat="1" applyFont="1" applyFill="1" applyBorder="1" applyAlignment="1"/>
    <xf numFmtId="166" fontId="6" fillId="11" borderId="2" xfId="0" applyNumberFormat="1" applyFont="1" applyFill="1" applyBorder="1"/>
    <xf numFmtId="0" fontId="6" fillId="5" borderId="2" xfId="0" applyFont="1" applyFill="1" applyBorder="1" applyAlignment="1" applyProtection="1">
      <alignment horizontal="center" wrapText="1"/>
    </xf>
    <xf numFmtId="0" fontId="6" fillId="5" borderId="2" xfId="0" applyFont="1" applyFill="1" applyBorder="1"/>
    <xf numFmtId="0" fontId="6" fillId="5" borderId="2" xfId="0" applyFont="1" applyFill="1" applyBorder="1" applyAlignment="1" applyProtection="1">
      <alignment horizontal="left" vertical="top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/>
    </xf>
    <xf numFmtId="166" fontId="6" fillId="11" borderId="6" xfId="0" applyNumberFormat="1" applyFont="1" applyFill="1" applyBorder="1" applyAlignment="1"/>
    <xf numFmtId="0" fontId="0" fillId="0" borderId="2" xfId="0" applyNumberFormat="1" applyBorder="1"/>
    <xf numFmtId="167" fontId="0" fillId="10" borderId="2" xfId="0" applyNumberFormat="1" applyFill="1" applyBorder="1"/>
    <xf numFmtId="166" fontId="6" fillId="10" borderId="6" xfId="0" applyNumberFormat="1" applyFont="1" applyFill="1" applyBorder="1" applyAlignment="1"/>
    <xf numFmtId="166" fontId="6" fillId="10" borderId="2" xfId="0" applyNumberFormat="1" applyFont="1" applyFill="1" applyBorder="1" applyAlignment="1"/>
    <xf numFmtId="166" fontId="6" fillId="10" borderId="2" xfId="0" applyNumberFormat="1" applyFont="1" applyFill="1" applyBorder="1"/>
    <xf numFmtId="0" fontId="0" fillId="10" borderId="0" xfId="0" applyFill="1"/>
    <xf numFmtId="168" fontId="0" fillId="10" borderId="2" xfId="0" applyNumberFormat="1" applyFill="1" applyBorder="1"/>
    <xf numFmtId="0" fontId="0" fillId="10" borderId="2" xfId="0" applyFill="1" applyBorder="1"/>
    <xf numFmtId="0" fontId="0" fillId="0" borderId="0" xfId="0" applyFont="1"/>
    <xf numFmtId="167" fontId="0" fillId="16" borderId="2" xfId="0" applyNumberFormat="1" applyFill="1" applyBorder="1"/>
    <xf numFmtId="8" fontId="0" fillId="16" borderId="2" xfId="0" applyNumberFormat="1" applyFill="1" applyBorder="1"/>
    <xf numFmtId="167" fontId="8" fillId="0" borderId="2" xfId="0" applyNumberFormat="1" applyFont="1" applyBorder="1"/>
    <xf numFmtId="0" fontId="0" fillId="16" borderId="2" xfId="0" applyFill="1" applyBorder="1"/>
    <xf numFmtId="167" fontId="0" fillId="0" borderId="2" xfId="0" applyNumberFormat="1" applyFill="1" applyBorder="1"/>
    <xf numFmtId="167" fontId="0" fillId="13" borderId="2" xfId="0" applyNumberFormat="1" applyFill="1" applyBorder="1"/>
    <xf numFmtId="0" fontId="0" fillId="15" borderId="0" xfId="0" applyFont="1" applyFill="1"/>
    <xf numFmtId="167" fontId="0" fillId="15" borderId="2" xfId="0" applyNumberFormat="1" applyFill="1" applyBorder="1"/>
    <xf numFmtId="167" fontId="8" fillId="6" borderId="10" xfId="0" applyNumberFormat="1" applyFont="1" applyFill="1" applyBorder="1" applyAlignment="1">
      <alignment horizontal="center"/>
    </xf>
    <xf numFmtId="167" fontId="8" fillId="6" borderId="11" xfId="0" applyNumberFormat="1" applyFont="1" applyFill="1" applyBorder="1" applyAlignment="1">
      <alignment horizontal="center"/>
    </xf>
    <xf numFmtId="167" fontId="5" fillId="0" borderId="6" xfId="0" applyNumberFormat="1" applyFont="1" applyBorder="1" applyAlignment="1" applyProtection="1">
      <alignment vertical="center" wrapText="1" shrinkToFit="1"/>
    </xf>
    <xf numFmtId="167" fontId="5" fillId="0" borderId="6" xfId="0" applyNumberFormat="1" applyFont="1" applyBorder="1" applyAlignment="1" applyProtection="1">
      <alignment horizontal="center" vertical="center" wrapText="1" shrinkToFit="1"/>
    </xf>
    <xf numFmtId="167" fontId="5" fillId="5" borderId="6" xfId="1" applyNumberFormat="1" applyFont="1" applyFill="1" applyBorder="1" applyAlignment="1" applyProtection="1">
      <alignment horizontal="center" vertical="center" wrapText="1" shrinkToFit="1"/>
    </xf>
    <xf numFmtId="167" fontId="8" fillId="0" borderId="2" xfId="0" applyNumberFormat="1" applyFont="1" applyBorder="1" applyProtection="1">
      <protection locked="0"/>
    </xf>
    <xf numFmtId="167" fontId="8" fillId="0" borderId="6" xfId="0" applyNumberFormat="1" applyFont="1" applyBorder="1" applyProtection="1">
      <protection locked="0"/>
    </xf>
    <xf numFmtId="167" fontId="8" fillId="8" borderId="10" xfId="0" applyNumberFormat="1" applyFont="1" applyFill="1" applyBorder="1" applyAlignment="1">
      <alignment horizontal="center"/>
    </xf>
    <xf numFmtId="165" fontId="8" fillId="8" borderId="10" xfId="0" applyNumberFormat="1" applyFont="1" applyFill="1" applyBorder="1" applyAlignment="1">
      <alignment horizontal="center"/>
    </xf>
    <xf numFmtId="165" fontId="10" fillId="12" borderId="10" xfId="0" applyNumberFormat="1" applyFont="1" applyFill="1" applyBorder="1" applyAlignment="1">
      <alignment horizontal="center"/>
    </xf>
    <xf numFmtId="165" fontId="8" fillId="14" borderId="10" xfId="0" applyNumberFormat="1" applyFont="1" applyFill="1" applyBorder="1" applyAlignment="1">
      <alignment horizontal="center"/>
    </xf>
    <xf numFmtId="165" fontId="8" fillId="7" borderId="10" xfId="0" applyNumberFormat="1" applyFont="1" applyFill="1" applyBorder="1" applyAlignment="1">
      <alignment horizontal="center"/>
    </xf>
    <xf numFmtId="165" fontId="8" fillId="6" borderId="10" xfId="0" applyNumberFormat="1" applyFont="1" applyFill="1" applyBorder="1" applyAlignment="1">
      <alignment horizontal="center"/>
    </xf>
    <xf numFmtId="0" fontId="8" fillId="14" borderId="0" xfId="0" applyNumberFormat="1" applyFont="1" applyFill="1"/>
    <xf numFmtId="0" fontId="8" fillId="6" borderId="0" xfId="0" applyNumberFormat="1" applyFont="1" applyFill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6" borderId="0" xfId="0" applyNumberFormat="1" applyFont="1" applyFill="1" applyAlignment="1">
      <alignment horizontal="center"/>
    </xf>
    <xf numFmtId="165" fontId="8" fillId="14" borderId="0" xfId="0" applyNumberFormat="1" applyFont="1" applyFill="1" applyAlignment="1">
      <alignment horizontal="center"/>
    </xf>
    <xf numFmtId="0" fontId="0" fillId="0" borderId="0" xfId="0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0" fontId="0" fillId="0" borderId="0" xfId="0"/>
    <xf numFmtId="0" fontId="0" fillId="6" borderId="0" xfId="0" applyFill="1"/>
    <xf numFmtId="0" fontId="0" fillId="14" borderId="0" xfId="0" applyFill="1"/>
    <xf numFmtId="0" fontId="0" fillId="0" borderId="0" xfId="0"/>
    <xf numFmtId="0" fontId="0" fillId="0" borderId="0" xfId="0"/>
    <xf numFmtId="0" fontId="0" fillId="6" borderId="0" xfId="0" applyFill="1"/>
    <xf numFmtId="0" fontId="0" fillId="14" borderId="0" xfId="0" applyFill="1"/>
    <xf numFmtId="0" fontId="8" fillId="14" borderId="0" xfId="0" applyNumberFormat="1" applyFont="1" applyFill="1"/>
    <xf numFmtId="0" fontId="8" fillId="6" borderId="0" xfId="0" applyNumberFormat="1" applyFont="1" applyFill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6" borderId="0" xfId="0" applyNumberFormat="1" applyFont="1" applyFill="1" applyAlignment="1">
      <alignment horizontal="center"/>
    </xf>
    <xf numFmtId="165" fontId="8" fillId="14" borderId="0" xfId="0" applyNumberFormat="1" applyFont="1" applyFill="1" applyAlignment="1">
      <alignment horizontal="center"/>
    </xf>
    <xf numFmtId="0" fontId="0" fillId="0" borderId="0" xfId="0"/>
    <xf numFmtId="0" fontId="8" fillId="14" borderId="0" xfId="0" applyNumberFormat="1" applyFont="1" applyFill="1"/>
    <xf numFmtId="0" fontId="8" fillId="6" borderId="0" xfId="0" applyNumberFormat="1" applyFont="1" applyFill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6" borderId="0" xfId="0" applyNumberFormat="1" applyFont="1" applyFill="1" applyAlignment="1">
      <alignment horizontal="center"/>
    </xf>
    <xf numFmtId="165" fontId="8" fillId="14" borderId="0" xfId="0" applyNumberFormat="1" applyFont="1" applyFill="1" applyAlignment="1">
      <alignment horizontal="center"/>
    </xf>
    <xf numFmtId="0" fontId="0" fillId="0" borderId="0" xfId="0"/>
    <xf numFmtId="0" fontId="0" fillId="6" borderId="0" xfId="0" applyFill="1"/>
    <xf numFmtId="0" fontId="0" fillId="14" borderId="0" xfId="0" applyFill="1"/>
    <xf numFmtId="0" fontId="8" fillId="14" borderId="0" xfId="0" applyNumberFormat="1" applyFont="1" applyFill="1"/>
    <xf numFmtId="0" fontId="8" fillId="6" borderId="0" xfId="0" applyNumberFormat="1" applyFont="1" applyFill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6" borderId="0" xfId="0" applyNumberFormat="1" applyFont="1" applyFill="1" applyAlignment="1">
      <alignment horizontal="center"/>
    </xf>
    <xf numFmtId="165" fontId="8" fillId="14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6" borderId="0" xfId="0" applyFill="1"/>
    <xf numFmtId="0" fontId="0" fillId="14" borderId="0" xfId="0" applyFill="1"/>
    <xf numFmtId="0" fontId="0" fillId="0" borderId="0" xfId="0"/>
    <xf numFmtId="0" fontId="8" fillId="14" borderId="0" xfId="0" applyNumberFormat="1" applyFont="1" applyFill="1"/>
    <xf numFmtId="0" fontId="8" fillId="6" borderId="0" xfId="0" applyNumberFormat="1" applyFont="1" applyFill="1"/>
    <xf numFmtId="165" fontId="8" fillId="0" borderId="0" xfId="0" applyNumberFormat="1" applyFont="1"/>
    <xf numFmtId="167" fontId="8" fillId="0" borderId="0" xfId="0" applyNumberFormat="1" applyFont="1" applyProtection="1">
      <protection locked="0"/>
    </xf>
    <xf numFmtId="167" fontId="8" fillId="0" borderId="0" xfId="0" applyNumberFormat="1" applyFont="1"/>
    <xf numFmtId="165" fontId="8" fillId="6" borderId="0" xfId="0" applyNumberFormat="1" applyFont="1" applyFill="1" applyAlignment="1">
      <alignment horizontal="center"/>
    </xf>
    <xf numFmtId="165" fontId="8" fillId="14" borderId="0" xfId="0" applyNumberFormat="1" applyFont="1" applyFill="1" applyAlignment="1">
      <alignment horizontal="center"/>
    </xf>
    <xf numFmtId="0" fontId="0" fillId="0" borderId="0" xfId="0"/>
    <xf numFmtId="0" fontId="0" fillId="6" borderId="0" xfId="0" applyFill="1"/>
    <xf numFmtId="0" fontId="0" fillId="14" borderId="0" xfId="0" applyFill="1"/>
    <xf numFmtId="167" fontId="0" fillId="0" borderId="0" xfId="0" applyNumberFormat="1"/>
    <xf numFmtId="170" fontId="8" fillId="6" borderId="0" xfId="0" applyNumberFormat="1" applyFont="1" applyFill="1"/>
    <xf numFmtId="170" fontId="8" fillId="6" borderId="0" xfId="0" applyNumberFormat="1" applyFont="1" applyFill="1" applyAlignment="1">
      <alignment horizontal="center"/>
    </xf>
    <xf numFmtId="170" fontId="8" fillId="0" borderId="0" xfId="0" applyNumberFormat="1" applyFont="1"/>
    <xf numFmtId="0" fontId="17" fillId="0" borderId="2" xfId="0" applyFont="1" applyFill="1" applyBorder="1" applyAlignment="1" applyProtection="1">
      <alignment horizontal="center"/>
    </xf>
    <xf numFmtId="0" fontId="18" fillId="0" borderId="2" xfId="0" applyFont="1" applyFill="1" applyBorder="1" applyAlignment="1">
      <alignment horizontal="center"/>
    </xf>
    <xf numFmtId="0" fontId="17" fillId="17" borderId="2" xfId="0" applyFont="1" applyFill="1" applyBorder="1" applyAlignment="1" applyProtection="1">
      <alignment horizontal="center" wrapText="1"/>
    </xf>
    <xf numFmtId="0" fontId="17" fillId="17" borderId="2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 wrapText="1"/>
    </xf>
    <xf numFmtId="0" fontId="18" fillId="0" borderId="3" xfId="0" applyFont="1" applyFill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 wrapText="1"/>
    </xf>
    <xf numFmtId="0" fontId="18" fillId="0" borderId="2" xfId="0" applyFont="1" applyFill="1" applyBorder="1" applyAlignment="1" applyProtection="1">
      <alignment horizontal="center" wrapText="1"/>
      <protection locked="0"/>
    </xf>
    <xf numFmtId="0" fontId="17" fillId="4" borderId="2" xfId="0" applyFont="1" applyFill="1" applyBorder="1" applyAlignment="1" applyProtection="1">
      <alignment horizontal="center" wrapText="1"/>
    </xf>
    <xf numFmtId="0" fontId="17" fillId="18" borderId="2" xfId="0" applyFont="1" applyFill="1" applyBorder="1" applyAlignment="1" applyProtection="1">
      <alignment horizontal="center" wrapText="1"/>
    </xf>
    <xf numFmtId="0" fontId="18" fillId="0" borderId="6" xfId="0" applyFont="1" applyFill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" xfId="0" applyFont="1" applyBorder="1" applyAlignment="1" applyProtection="1">
      <alignment horizontal="center" wrapText="1"/>
      <protection locked="0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2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 wrapText="1"/>
    </xf>
    <xf numFmtId="0" fontId="18" fillId="4" borderId="2" xfId="0" applyFont="1" applyFill="1" applyBorder="1" applyAlignment="1" applyProtection="1">
      <alignment horizontal="center"/>
      <protection locked="0"/>
    </xf>
    <xf numFmtId="165" fontId="18" fillId="4" borderId="2" xfId="0" applyNumberFormat="1" applyFont="1" applyFill="1" applyBorder="1" applyAlignment="1" applyProtection="1">
      <alignment horizontal="center"/>
      <protection locked="0"/>
    </xf>
    <xf numFmtId="165" fontId="18" fillId="4" borderId="2" xfId="0" quotePrefix="1" applyNumberFormat="1" applyFont="1" applyFill="1" applyBorder="1" applyAlignment="1" applyProtection="1">
      <alignment horizontal="center"/>
      <protection locked="0"/>
    </xf>
    <xf numFmtId="17" fontId="18" fillId="4" borderId="2" xfId="0" applyNumberFormat="1" applyFont="1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>
      <alignment horizontal="center"/>
    </xf>
    <xf numFmtId="17" fontId="18" fillId="4" borderId="2" xfId="0" applyNumberFormat="1" applyFont="1" applyFill="1" applyBorder="1" applyAlignment="1">
      <alignment horizontal="center"/>
    </xf>
    <xf numFmtId="0" fontId="18" fillId="4" borderId="2" xfId="0" quotePrefix="1" applyFont="1" applyFill="1" applyBorder="1" applyAlignment="1">
      <alignment horizontal="center"/>
    </xf>
    <xf numFmtId="0" fontId="18" fillId="4" borderId="2" xfId="0" quotePrefix="1" applyFont="1" applyFill="1" applyBorder="1" applyAlignment="1" applyProtection="1">
      <alignment horizontal="center"/>
      <protection locked="0"/>
    </xf>
    <xf numFmtId="17" fontId="18" fillId="4" borderId="2" xfId="0" applyNumberFormat="1" applyFont="1" applyFill="1" applyBorder="1" applyAlignment="1" applyProtection="1">
      <alignment horizontal="center" wrapText="1"/>
      <protection locked="0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2" xfId="0" applyFont="1" applyBorder="1" applyAlignment="1" applyProtection="1">
      <alignment horizontal="center"/>
      <protection locked="0"/>
    </xf>
    <xf numFmtId="165" fontId="18" fillId="0" borderId="2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center"/>
    </xf>
    <xf numFmtId="0" fontId="18" fillId="4" borderId="2" xfId="0" applyFont="1" applyFill="1" applyBorder="1" applyAlignment="1" applyProtection="1">
      <alignment horizontal="center" wrapText="1"/>
    </xf>
    <xf numFmtId="17" fontId="18" fillId="4" borderId="2" xfId="0" quotePrefix="1" applyNumberFormat="1" applyFont="1" applyFill="1" applyBorder="1" applyAlignment="1">
      <alignment horizontal="center"/>
    </xf>
    <xf numFmtId="165" fontId="17" fillId="0" borderId="0" xfId="0" applyNumberFormat="1" applyFont="1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0" fontId="3" fillId="0" borderId="6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17" fillId="18" borderId="2" xfId="0" applyFont="1" applyFill="1" applyBorder="1" applyAlignment="1" applyProtection="1">
      <alignment horizontal="center"/>
    </xf>
    <xf numFmtId="0" fontId="17" fillId="19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164" fontId="2" fillId="0" borderId="3" xfId="0" applyNumberFormat="1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2" fillId="18" borderId="2" xfId="0" applyFont="1" applyFill="1" applyBorder="1" applyAlignment="1" applyProtection="1">
      <alignment horizontal="center" wrapText="1"/>
    </xf>
    <xf numFmtId="164" fontId="2" fillId="19" borderId="2" xfId="0" applyNumberFormat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2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wrapText="1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18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0" fontId="18" fillId="3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2" xfId="0" applyFont="1" applyFill="1" applyBorder="1" applyAlignment="1">
      <alignment horizontal="center" wrapText="1" shrinkToFit="1"/>
    </xf>
    <xf numFmtId="0" fontId="17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shrinkToFit="1"/>
    </xf>
    <xf numFmtId="0" fontId="18" fillId="0" borderId="2" xfId="0" applyFont="1" applyFill="1" applyBorder="1" applyAlignment="1" applyProtection="1">
      <alignment horizontal="center" wrapText="1" shrinkToFit="1"/>
    </xf>
    <xf numFmtId="0" fontId="17" fillId="18" borderId="2" xfId="0" applyFont="1" applyFill="1" applyBorder="1" applyAlignment="1">
      <alignment horizontal="center" wrapText="1"/>
    </xf>
    <xf numFmtId="0" fontId="17" fillId="18" borderId="2" xfId="0" applyFont="1" applyFill="1" applyBorder="1" applyAlignment="1">
      <alignment horizontal="center" shrinkToFit="1"/>
    </xf>
    <xf numFmtId="0" fontId="17" fillId="18" borderId="2" xfId="0" applyFont="1" applyFill="1" applyBorder="1" applyAlignment="1" applyProtection="1">
      <alignment horizontal="center" shrinkToFit="1"/>
    </xf>
    <xf numFmtId="165" fontId="17" fillId="19" borderId="2" xfId="0" applyNumberFormat="1" applyFont="1" applyFill="1" applyBorder="1" applyAlignment="1" applyProtection="1">
      <alignment horizontal="center" wrapText="1"/>
    </xf>
    <xf numFmtId="0" fontId="17" fillId="19" borderId="2" xfId="0" applyFont="1" applyFill="1" applyBorder="1" applyAlignment="1" applyProtection="1">
      <alignment horizontal="center" wrapText="1"/>
      <protection locked="0"/>
    </xf>
    <xf numFmtId="0" fontId="18" fillId="5" borderId="2" xfId="0" applyFont="1" applyFill="1" applyBorder="1" applyAlignment="1" applyProtection="1">
      <alignment horizontal="center" wrapText="1" shrinkToFit="1"/>
    </xf>
    <xf numFmtId="0" fontId="18" fillId="5" borderId="2" xfId="0" applyFont="1" applyFill="1" applyBorder="1" applyAlignment="1">
      <alignment horizontal="center" wrapText="1" shrinkToFit="1"/>
    </xf>
    <xf numFmtId="0" fontId="18" fillId="19" borderId="2" xfId="0" applyFont="1" applyFill="1" applyBorder="1" applyAlignment="1" applyProtection="1">
      <alignment horizontal="center"/>
      <protection locked="0"/>
    </xf>
    <xf numFmtId="165" fontId="18" fillId="19" borderId="2" xfId="0" applyNumberFormat="1" applyFont="1" applyFill="1" applyBorder="1" applyAlignment="1" applyProtection="1">
      <alignment horizontal="center"/>
      <protection locked="0"/>
    </xf>
    <xf numFmtId="165" fontId="18" fillId="19" borderId="2" xfId="0" quotePrefix="1" applyNumberFormat="1" applyFont="1" applyFill="1" applyBorder="1" applyAlignment="1" applyProtection="1">
      <alignment horizontal="center"/>
      <protection locked="0"/>
    </xf>
    <xf numFmtId="169" fontId="18" fillId="19" borderId="2" xfId="0" applyNumberFormat="1" applyFont="1" applyFill="1" applyBorder="1" applyAlignment="1" applyProtection="1">
      <alignment horizontal="center"/>
      <protection locked="0"/>
    </xf>
    <xf numFmtId="169" fontId="18" fillId="19" borderId="2" xfId="0" quotePrefix="1" applyNumberFormat="1" applyFont="1" applyFill="1" applyBorder="1" applyAlignment="1" applyProtection="1">
      <alignment horizontal="center"/>
      <protection locked="0"/>
    </xf>
    <xf numFmtId="0" fontId="18" fillId="19" borderId="2" xfId="0" applyFont="1" applyFill="1" applyBorder="1" applyAlignment="1">
      <alignment horizontal="center"/>
    </xf>
    <xf numFmtId="0" fontId="18" fillId="19" borderId="2" xfId="0" quotePrefix="1" applyFont="1" applyFill="1" applyBorder="1" applyAlignment="1" applyProtection="1">
      <alignment horizontal="center"/>
      <protection locked="0"/>
    </xf>
    <xf numFmtId="17" fontId="18" fillId="19" borderId="2" xfId="0" applyNumberFormat="1" applyFont="1" applyFill="1" applyBorder="1" applyAlignment="1" applyProtection="1">
      <alignment horizontal="center"/>
      <protection locked="0"/>
    </xf>
    <xf numFmtId="17" fontId="18" fillId="19" borderId="2" xfId="0" applyNumberFormat="1" applyFont="1" applyFill="1" applyBorder="1" applyAlignment="1">
      <alignment horizontal="center"/>
    </xf>
    <xf numFmtId="17" fontId="18" fillId="19" borderId="2" xfId="0" applyNumberFormat="1" applyFont="1" applyFill="1" applyBorder="1" applyAlignment="1" applyProtection="1">
      <alignment horizontal="center" wrapText="1"/>
      <protection locked="0"/>
    </xf>
    <xf numFmtId="0" fontId="18" fillId="19" borderId="2" xfId="0" applyFont="1" applyFill="1" applyBorder="1" applyAlignment="1">
      <alignment horizontal="center" wrapText="1"/>
    </xf>
    <xf numFmtId="0" fontId="18" fillId="19" borderId="2" xfId="0" applyFont="1" applyFill="1" applyBorder="1" applyAlignment="1" applyProtection="1">
      <alignment horizontal="center" wrapText="1"/>
      <protection locked="0"/>
    </xf>
    <xf numFmtId="0" fontId="17" fillId="0" borderId="1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19" borderId="2" xfId="0" applyFont="1" applyFill="1" applyBorder="1" applyAlignment="1" applyProtection="1">
      <alignment horizontal="center"/>
      <protection locked="0"/>
    </xf>
    <xf numFmtId="165" fontId="12" fillId="19" borderId="2" xfId="0" applyNumberFormat="1" applyFont="1" applyFill="1" applyBorder="1" applyAlignment="1" applyProtection="1">
      <alignment horizontal="center"/>
      <protection locked="0"/>
    </xf>
    <xf numFmtId="165" fontId="12" fillId="19" borderId="2" xfId="0" quotePrefix="1" applyNumberFormat="1" applyFont="1" applyFill="1" applyBorder="1" applyAlignment="1" applyProtection="1">
      <alignment horizontal="center"/>
      <protection locked="0"/>
    </xf>
    <xf numFmtId="16" fontId="12" fillId="19" borderId="2" xfId="0" quotePrefix="1" applyNumberFormat="1" applyFont="1" applyFill="1" applyBorder="1" applyAlignment="1">
      <alignment horizontal="center"/>
    </xf>
    <xf numFmtId="0" fontId="12" fillId="19" borderId="2" xfId="0" applyFont="1" applyFill="1" applyBorder="1" applyAlignment="1">
      <alignment horizontal="center"/>
    </xf>
    <xf numFmtId="17" fontId="12" fillId="19" borderId="2" xfId="0" applyNumberFormat="1" applyFont="1" applyFill="1" applyBorder="1" applyAlignment="1">
      <alignment horizontal="center"/>
    </xf>
    <xf numFmtId="0" fontId="12" fillId="19" borderId="2" xfId="0" quotePrefix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 wrapText="1"/>
    </xf>
    <xf numFmtId="164" fontId="3" fillId="0" borderId="6" xfId="0" applyNumberFormat="1" applyFont="1" applyFill="1" applyBorder="1" applyAlignment="1" applyProtection="1">
      <alignment horizontal="center" wrapText="1"/>
    </xf>
    <xf numFmtId="165" fontId="1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/>
    </xf>
    <xf numFmtId="9" fontId="20" fillId="0" borderId="0" xfId="0" applyNumberFormat="1" applyFont="1" applyBorder="1" applyAlignment="1" applyProtection="1">
      <alignment horizontal="center" wrapText="1"/>
      <protection locked="0"/>
    </xf>
    <xf numFmtId="0" fontId="18" fillId="5" borderId="0" xfId="0" applyFont="1" applyFill="1" applyAlignment="1" applyProtection="1">
      <alignment horizontal="center"/>
      <protection locked="0"/>
    </xf>
    <xf numFmtId="169" fontId="18" fillId="0" borderId="0" xfId="0" applyNumberFormat="1" applyFont="1" applyAlignment="1">
      <alignment horizontal="center"/>
    </xf>
    <xf numFmtId="0" fontId="18" fillId="5" borderId="0" xfId="0" applyFont="1" applyFill="1" applyAlignment="1">
      <alignment horizontal="center"/>
    </xf>
    <xf numFmtId="0" fontId="19" fillId="0" borderId="0" xfId="0" applyFont="1" applyBorder="1" applyAlignment="1" applyProtection="1"/>
    <xf numFmtId="0" fontId="19" fillId="0" borderId="0" xfId="0" applyFont="1" applyFill="1" applyBorder="1" applyAlignment="1" applyProtection="1"/>
    <xf numFmtId="0" fontId="12" fillId="0" borderId="0" xfId="0" applyFont="1" applyFill="1" applyProtection="1"/>
    <xf numFmtId="0" fontId="12" fillId="0" borderId="0" xfId="0" applyFont="1" applyProtection="1"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5" fontId="12" fillId="0" borderId="0" xfId="0" applyNumberFormat="1" applyFont="1" applyProtection="1">
      <protection locked="0"/>
    </xf>
    <xf numFmtId="0" fontId="12" fillId="0" borderId="0" xfId="0" applyFont="1"/>
    <xf numFmtId="0" fontId="12" fillId="0" borderId="0" xfId="0" applyFont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165" fontId="12" fillId="0" borderId="0" xfId="0" applyNumberFormat="1" applyFont="1"/>
    <xf numFmtId="0" fontId="12" fillId="0" borderId="0" xfId="0" applyFont="1" applyAlignment="1">
      <alignment vertical="center" wrapText="1"/>
    </xf>
    <xf numFmtId="0" fontId="23" fillId="0" borderId="6" xfId="0" applyFont="1" applyFill="1" applyBorder="1" applyAlignment="1">
      <alignment wrapText="1"/>
    </xf>
    <xf numFmtId="0" fontId="12" fillId="0" borderId="6" xfId="0" applyFont="1" applyFill="1" applyBorder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Alignment="1">
      <alignment wrapText="1"/>
    </xf>
    <xf numFmtId="0" fontId="17" fillId="0" borderId="0" xfId="0" applyFont="1" applyFill="1" applyBorder="1" applyAlignment="1" applyProtection="1">
      <alignment horizontal="center"/>
    </xf>
    <xf numFmtId="16" fontId="18" fillId="4" borderId="2" xfId="0" applyNumberFormat="1" applyFont="1" applyFill="1" applyBorder="1" applyAlignment="1">
      <alignment horizontal="center"/>
    </xf>
    <xf numFmtId="0" fontId="17" fillId="0" borderId="6" xfId="0" applyFont="1" applyFill="1" applyBorder="1" applyAlignment="1" applyProtection="1">
      <alignment horizontal="center" wrapText="1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 wrapText="1"/>
      <protection locked="0"/>
    </xf>
    <xf numFmtId="171" fontId="0" fillId="0" borderId="0" xfId="0" applyNumberFormat="1"/>
    <xf numFmtId="167" fontId="0" fillId="11" borderId="0" xfId="0" applyNumberFormat="1" applyFill="1"/>
    <xf numFmtId="167" fontId="0" fillId="21" borderId="0" xfId="0" applyNumberFormat="1" applyFill="1"/>
    <xf numFmtId="14" fontId="0" fillId="21" borderId="0" xfId="0" applyNumberFormat="1" applyFill="1"/>
    <xf numFmtId="0" fontId="0" fillId="11" borderId="0" xfId="0" applyFont="1" applyFill="1"/>
    <xf numFmtId="0" fontId="0" fillId="20" borderId="0" xfId="0" applyFont="1" applyFill="1"/>
    <xf numFmtId="0" fontId="12" fillId="0" borderId="2" xfId="0" applyFont="1" applyFill="1" applyBorder="1" applyAlignment="1" applyProtection="1">
      <alignment horizontal="center" wrapText="1"/>
    </xf>
    <xf numFmtId="166" fontId="12" fillId="0" borderId="2" xfId="0" applyNumberFormat="1" applyFont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16" borderId="2" xfId="0" applyFont="1" applyFill="1" applyBorder="1"/>
    <xf numFmtId="165" fontId="11" fillId="5" borderId="2" xfId="0" applyNumberFormat="1" applyFont="1" applyFill="1" applyBorder="1" applyAlignment="1">
      <alignment horizontal="center"/>
    </xf>
    <xf numFmtId="17" fontId="0" fillId="13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17" fontId="0" fillId="15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7" fontId="0" fillId="14" borderId="2" xfId="0" applyNumberForma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7" fontId="0" fillId="14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/>
    <xf numFmtId="44" fontId="0" fillId="0" borderId="2" xfId="1" applyFont="1" applyBorder="1"/>
    <xf numFmtId="172" fontId="18" fillId="0" borderId="2" xfId="1" applyNumberFormat="1" applyFont="1" applyFill="1" applyBorder="1" applyAlignment="1" applyProtection="1">
      <alignment horizontal="center" wrapText="1" shrinkToFit="1"/>
    </xf>
    <xf numFmtId="172" fontId="18" fillId="5" borderId="2" xfId="1" applyNumberFormat="1" applyFont="1" applyFill="1" applyBorder="1" applyAlignment="1" applyProtection="1">
      <alignment horizontal="center" wrapText="1" shrinkToFit="1"/>
      <protection locked="0"/>
    </xf>
    <xf numFmtId="172" fontId="18" fillId="0" borderId="2" xfId="1" applyNumberFormat="1" applyFont="1" applyBorder="1" applyAlignment="1" applyProtection="1">
      <alignment horizontal="center"/>
      <protection locked="0"/>
    </xf>
    <xf numFmtId="172" fontId="18" fillId="0" borderId="2" xfId="1" applyNumberFormat="1" applyFont="1" applyBorder="1" applyAlignment="1">
      <alignment horizontal="center"/>
    </xf>
    <xf numFmtId="172" fontId="18" fillId="0" borderId="2" xfId="1" applyNumberFormat="1" applyFont="1" applyFill="1" applyBorder="1" applyAlignment="1" applyProtection="1">
      <alignment horizontal="center"/>
      <protection locked="0"/>
    </xf>
    <xf numFmtId="172" fontId="18" fillId="0" borderId="2" xfId="1" applyNumberFormat="1" applyFont="1" applyFill="1" applyBorder="1" applyAlignment="1">
      <alignment horizontal="center"/>
    </xf>
    <xf numFmtId="172" fontId="18" fillId="0" borderId="2" xfId="1" applyNumberFormat="1" applyFont="1" applyFill="1" applyBorder="1" applyAlignment="1">
      <alignment horizontal="center" wrapText="1" shrinkToFit="1"/>
    </xf>
    <xf numFmtId="172" fontId="18" fillId="2" borderId="2" xfId="1" applyNumberFormat="1" applyFont="1" applyFill="1" applyBorder="1" applyAlignment="1" applyProtection="1">
      <alignment horizontal="center" wrapText="1" shrinkToFit="1"/>
    </xf>
    <xf numFmtId="172" fontId="18" fillId="13" borderId="2" xfId="1" applyNumberFormat="1" applyFont="1" applyFill="1" applyBorder="1" applyAlignment="1" applyProtection="1">
      <alignment horizontal="center"/>
      <protection locked="0"/>
    </xf>
    <xf numFmtId="172" fontId="18" fillId="13" borderId="2" xfId="1" applyNumberFormat="1" applyFont="1" applyFill="1" applyBorder="1" applyAlignment="1">
      <alignment horizontal="center"/>
    </xf>
    <xf numFmtId="172" fontId="18" fillId="2" borderId="2" xfId="1" applyNumberFormat="1" applyFont="1" applyFill="1" applyBorder="1" applyAlignment="1">
      <alignment horizontal="center"/>
    </xf>
    <xf numFmtId="172" fontId="18" fillId="0" borderId="2" xfId="1" applyNumberFormat="1" applyFont="1" applyFill="1" applyBorder="1" applyAlignment="1">
      <alignment horizontal="center" wrapText="1"/>
    </xf>
    <xf numFmtId="172" fontId="3" fillId="0" borderId="2" xfId="1" applyNumberFormat="1" applyFont="1" applyFill="1" applyBorder="1" applyAlignment="1" applyProtection="1">
      <alignment horizontal="center" wrapText="1"/>
    </xf>
    <xf numFmtId="172" fontId="12" fillId="0" borderId="2" xfId="1" applyNumberFormat="1" applyFont="1" applyBorder="1" applyAlignment="1" applyProtection="1">
      <alignment horizontal="center"/>
      <protection locked="0"/>
    </xf>
    <xf numFmtId="172" fontId="12" fillId="0" borderId="2" xfId="1" applyNumberFormat="1" applyFont="1" applyBorder="1" applyAlignment="1">
      <alignment horizontal="center"/>
    </xf>
    <xf numFmtId="172" fontId="18" fillId="0" borderId="2" xfId="1" applyNumberFormat="1" applyFont="1" applyFill="1" applyBorder="1" applyAlignment="1" applyProtection="1">
      <alignment horizontal="center"/>
    </xf>
    <xf numFmtId="172" fontId="18" fillId="0" borderId="2" xfId="1" applyNumberFormat="1" applyFont="1" applyBorder="1" applyAlignment="1">
      <alignment horizontal="center" wrapText="1" shrinkToFit="1"/>
    </xf>
    <xf numFmtId="172" fontId="18" fillId="2" borderId="2" xfId="1" applyNumberFormat="1" applyFont="1" applyFill="1" applyBorder="1" applyAlignment="1" applyProtection="1">
      <alignment horizontal="center"/>
    </xf>
    <xf numFmtId="172" fontId="18" fillId="0" borderId="2" xfId="1" applyNumberFormat="1" applyFont="1" applyFill="1" applyBorder="1" applyAlignment="1" applyProtection="1">
      <alignment horizontal="center" wrapText="1"/>
      <protection locked="0"/>
    </xf>
    <xf numFmtId="172" fontId="18" fillId="2" borderId="2" xfId="1" applyNumberFormat="1" applyFont="1" applyFill="1" applyBorder="1" applyAlignment="1" applyProtection="1">
      <alignment horizontal="center"/>
      <protection locked="0"/>
    </xf>
    <xf numFmtId="172" fontId="18" fillId="0" borderId="2" xfId="1" applyNumberFormat="1" applyFont="1" applyFill="1" applyBorder="1" applyAlignment="1" applyProtection="1">
      <alignment horizontal="center" wrapText="1"/>
    </xf>
    <xf numFmtId="172" fontId="18" fillId="16" borderId="2" xfId="1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19" borderId="2" xfId="0" applyFont="1" applyFill="1" applyBorder="1" applyAlignment="1" applyProtection="1">
      <alignment horizontal="center" wrapText="1"/>
      <protection locked="0"/>
    </xf>
    <xf numFmtId="0" fontId="24" fillId="19" borderId="2" xfId="0" applyFont="1" applyFill="1" applyBorder="1" applyAlignment="1">
      <alignment horizontal="center" wrapText="1"/>
    </xf>
    <xf numFmtId="0" fontId="24" fillId="4" borderId="2" xfId="0" applyFont="1" applyFill="1" applyBorder="1" applyAlignment="1" applyProtection="1">
      <alignment horizontal="center" wrapText="1"/>
      <protection locked="0"/>
    </xf>
    <xf numFmtId="0" fontId="17" fillId="22" borderId="2" xfId="0" applyFont="1" applyFill="1" applyBorder="1" applyAlignment="1" applyProtection="1">
      <alignment horizontal="center" wrapText="1"/>
    </xf>
    <xf numFmtId="0" fontId="18" fillId="22" borderId="2" xfId="0" applyFont="1" applyFill="1" applyBorder="1" applyAlignment="1" applyProtection="1">
      <alignment horizontal="center"/>
      <protection locked="0"/>
    </xf>
    <xf numFmtId="165" fontId="18" fillId="22" borderId="2" xfId="0" applyNumberFormat="1" applyFont="1" applyFill="1" applyBorder="1" applyAlignment="1" applyProtection="1">
      <alignment horizontal="center"/>
      <protection locked="0"/>
    </xf>
    <xf numFmtId="165" fontId="18" fillId="22" borderId="2" xfId="0" quotePrefix="1" applyNumberFormat="1" applyFont="1" applyFill="1" applyBorder="1" applyAlignment="1" applyProtection="1">
      <alignment horizontal="center"/>
      <protection locked="0"/>
    </xf>
    <xf numFmtId="0" fontId="18" fillId="22" borderId="2" xfId="0" applyFont="1" applyFill="1" applyBorder="1" applyAlignment="1">
      <alignment horizontal="center"/>
    </xf>
    <xf numFmtId="0" fontId="18" fillId="22" borderId="2" xfId="0" quotePrefix="1" applyFont="1" applyFill="1" applyBorder="1" applyAlignment="1" applyProtection="1">
      <alignment horizontal="center"/>
      <protection locked="0"/>
    </xf>
    <xf numFmtId="16" fontId="18" fillId="22" borderId="2" xfId="0" quotePrefix="1" applyNumberFormat="1" applyFont="1" applyFill="1" applyBorder="1" applyAlignment="1" applyProtection="1">
      <alignment horizontal="center"/>
      <protection locked="0"/>
    </xf>
    <xf numFmtId="16" fontId="18" fillId="22" borderId="2" xfId="0" quotePrefix="1" applyNumberFormat="1" applyFont="1" applyFill="1" applyBorder="1" applyAlignment="1">
      <alignment horizontal="center"/>
    </xf>
    <xf numFmtId="17" fontId="18" fillId="22" borderId="2" xfId="0" applyNumberFormat="1" applyFont="1" applyFill="1" applyBorder="1" applyAlignment="1">
      <alignment horizontal="center"/>
    </xf>
    <xf numFmtId="17" fontId="18" fillId="22" borderId="2" xfId="0" applyNumberFormat="1" applyFont="1" applyFill="1" applyBorder="1" applyAlignment="1" applyProtection="1">
      <alignment horizontal="center" wrapText="1"/>
      <protection locked="0"/>
    </xf>
    <xf numFmtId="0" fontId="18" fillId="22" borderId="2" xfId="0" applyFont="1" applyFill="1" applyBorder="1" applyAlignment="1">
      <alignment horizontal="center" wrapText="1"/>
    </xf>
    <xf numFmtId="0" fontId="18" fillId="22" borderId="2" xfId="0" applyFont="1" applyFill="1" applyBorder="1" applyAlignment="1" applyProtection="1">
      <alignment horizontal="center" wrapText="1"/>
      <protection locked="0"/>
    </xf>
    <xf numFmtId="173" fontId="24" fillId="22" borderId="2" xfId="0" applyNumberFormat="1" applyFont="1" applyFill="1" applyBorder="1" applyAlignment="1" applyProtection="1">
      <alignment horizontal="center" wrapText="1"/>
      <protection locked="0"/>
    </xf>
    <xf numFmtId="173" fontId="25" fillId="22" borderId="2" xfId="0" applyNumberFormat="1" applyFont="1" applyFill="1" applyBorder="1" applyAlignment="1">
      <alignment horizontal="center" wrapText="1"/>
    </xf>
    <xf numFmtId="173" fontId="25" fillId="0" borderId="2" xfId="0" applyNumberFormat="1" applyFont="1" applyBorder="1" applyAlignment="1">
      <alignment horizontal="center"/>
    </xf>
    <xf numFmtId="173" fontId="25" fillId="0" borderId="2" xfId="0" applyNumberFormat="1" applyFont="1" applyFill="1" applyBorder="1" applyAlignment="1">
      <alignment horizontal="center"/>
    </xf>
    <xf numFmtId="173" fontId="24" fillId="0" borderId="2" xfId="0" applyNumberFormat="1" applyFont="1" applyBorder="1" applyAlignment="1">
      <alignment horizontal="center"/>
    </xf>
    <xf numFmtId="173" fontId="24" fillId="0" borderId="2" xfId="0" applyNumberFormat="1" applyFont="1" applyFill="1" applyBorder="1" applyAlignment="1">
      <alignment horizontal="center"/>
    </xf>
    <xf numFmtId="173" fontId="24" fillId="13" borderId="2" xfId="0" applyNumberFormat="1" applyFont="1" applyFill="1" applyBorder="1" applyAlignment="1">
      <alignment horizontal="center"/>
    </xf>
    <xf numFmtId="173" fontId="24" fillId="2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73" fontId="24" fillId="0" borderId="2" xfId="0" applyNumberFormat="1" applyFont="1" applyBorder="1"/>
    <xf numFmtId="173" fontId="24" fillId="4" borderId="2" xfId="0" applyNumberFormat="1" applyFont="1" applyFill="1" applyBorder="1" applyAlignment="1" applyProtection="1">
      <alignment horizontal="center" wrapText="1"/>
      <protection locked="0"/>
    </xf>
    <xf numFmtId="173" fontId="24" fillId="4" borderId="2" xfId="0" applyNumberFormat="1" applyFont="1" applyFill="1" applyBorder="1" applyAlignment="1">
      <alignment horizontal="center" wrapText="1"/>
    </xf>
    <xf numFmtId="173" fontId="25" fillId="4" borderId="2" xfId="0" applyNumberFormat="1" applyFont="1" applyFill="1" applyBorder="1" applyAlignment="1">
      <alignment horizontal="center" wrapText="1"/>
    </xf>
    <xf numFmtId="173" fontId="24" fillId="0" borderId="2" xfId="0" applyNumberFormat="1" applyFont="1" applyBorder="1" applyAlignment="1" applyProtection="1">
      <alignment horizontal="center"/>
      <protection locked="0"/>
    </xf>
    <xf numFmtId="173" fontId="24" fillId="0" borderId="2" xfId="0" applyNumberFormat="1" applyFont="1" applyFill="1" applyBorder="1" applyAlignment="1" applyProtection="1">
      <alignment horizontal="center"/>
      <protection locked="0"/>
    </xf>
    <xf numFmtId="165" fontId="25" fillId="0" borderId="0" xfId="0" applyNumberFormat="1" applyFont="1" applyAlignment="1">
      <alignment horizontal="center"/>
    </xf>
    <xf numFmtId="0" fontId="24" fillId="4" borderId="2" xfId="0" applyFont="1" applyFill="1" applyBorder="1" applyAlignment="1">
      <alignment horizontal="center" wrapText="1"/>
    </xf>
    <xf numFmtId="173" fontId="24" fillId="19" borderId="2" xfId="0" applyNumberFormat="1" applyFont="1" applyFill="1" applyBorder="1" applyAlignment="1">
      <alignment horizontal="center" wrapText="1"/>
    </xf>
    <xf numFmtId="173" fontId="24" fillId="19" borderId="2" xfId="0" applyNumberFormat="1" applyFont="1" applyFill="1" applyBorder="1" applyAlignment="1">
      <alignment horizontal="center"/>
    </xf>
    <xf numFmtId="173" fontId="25" fillId="4" borderId="2" xfId="0" applyNumberFormat="1" applyFont="1" applyFill="1" applyBorder="1" applyAlignment="1">
      <alignment horizontal="center"/>
    </xf>
    <xf numFmtId="173" fontId="24" fillId="4" borderId="2" xfId="0" applyNumberFormat="1" applyFont="1" applyFill="1" applyBorder="1" applyAlignment="1">
      <alignment wrapText="1"/>
    </xf>
    <xf numFmtId="173" fontId="12" fillId="0" borderId="0" xfId="0" applyNumberFormat="1" applyFont="1"/>
    <xf numFmtId="44" fontId="24" fillId="0" borderId="0" xfId="0" applyNumberFormat="1" applyFont="1" applyAlignment="1" applyProtection="1">
      <alignment horizontal="center"/>
      <protection locked="0"/>
    </xf>
    <xf numFmtId="44" fontId="18" fillId="0" borderId="0" xfId="0" applyNumberFormat="1" applyFont="1" applyAlignment="1" applyProtection="1">
      <alignment horizontal="center"/>
      <protection locked="0"/>
    </xf>
    <xf numFmtId="44" fontId="24" fillId="4" borderId="2" xfId="0" applyNumberFormat="1" applyFont="1" applyFill="1" applyBorder="1" applyAlignment="1" applyProtection="1">
      <alignment horizontal="center" wrapText="1"/>
      <protection locked="0"/>
    </xf>
    <xf numFmtId="44" fontId="24" fillId="0" borderId="2" xfId="0" applyNumberFormat="1" applyFont="1" applyBorder="1" applyAlignment="1" applyProtection="1">
      <alignment horizontal="center"/>
      <protection locked="0"/>
    </xf>
    <xf numFmtId="44" fontId="24" fillId="0" borderId="2" xfId="0" applyNumberFormat="1" applyFont="1" applyFill="1" applyBorder="1" applyAlignment="1" applyProtection="1">
      <alignment horizontal="center"/>
      <protection locked="0"/>
    </xf>
    <xf numFmtId="44" fontId="25" fillId="0" borderId="0" xfId="0" applyNumberFormat="1" applyFont="1" applyAlignment="1">
      <alignment horizontal="center"/>
    </xf>
    <xf numFmtId="44" fontId="25" fillId="0" borderId="2" xfId="0" applyNumberFormat="1" applyFont="1" applyBorder="1" applyAlignment="1">
      <alignment horizontal="center"/>
    </xf>
    <xf numFmtId="44" fontId="25" fillId="0" borderId="2" xfId="0" applyNumberFormat="1" applyFont="1" applyFill="1" applyBorder="1" applyAlignment="1">
      <alignment horizontal="center"/>
    </xf>
    <xf numFmtId="44" fontId="25" fillId="4" borderId="2" xfId="0" applyNumberFormat="1" applyFont="1" applyFill="1" applyBorder="1" applyAlignment="1">
      <alignment horizontal="center"/>
    </xf>
    <xf numFmtId="44" fontId="25" fillId="4" borderId="2" xfId="0" applyNumberFormat="1" applyFont="1" applyFill="1" applyBorder="1" applyAlignment="1">
      <alignment horizontal="center" wrapText="1"/>
    </xf>
    <xf numFmtId="44" fontId="24" fillId="0" borderId="0" xfId="0" applyNumberFormat="1" applyFont="1" applyAlignment="1">
      <alignment horizontal="center"/>
    </xf>
    <xf numFmtId="44" fontId="24" fillId="0" borderId="2" xfId="0" applyNumberFormat="1" applyFont="1" applyBorder="1" applyAlignment="1">
      <alignment horizontal="center"/>
    </xf>
    <xf numFmtId="44" fontId="24" fillId="0" borderId="2" xfId="0" applyNumberFormat="1" applyFont="1" applyFill="1" applyBorder="1" applyAlignment="1">
      <alignment horizontal="center"/>
    </xf>
    <xf numFmtId="44" fontId="24" fillId="4" borderId="2" xfId="0" applyNumberFormat="1" applyFont="1" applyFill="1" applyBorder="1" applyAlignment="1">
      <alignment horizontal="center" wrapText="1"/>
    </xf>
    <xf numFmtId="44" fontId="24" fillId="0" borderId="0" xfId="0" applyNumberFormat="1" applyFont="1"/>
    <xf numFmtId="44" fontId="24" fillId="4" borderId="2" xfId="0" applyNumberFormat="1" applyFont="1" applyFill="1" applyBorder="1" applyAlignment="1">
      <alignment wrapText="1"/>
    </xf>
    <xf numFmtId="44" fontId="24" fillId="0" borderId="2" xfId="0" applyNumberFormat="1" applyFont="1" applyFill="1" applyBorder="1"/>
    <xf numFmtId="0" fontId="25" fillId="22" borderId="2" xfId="0" applyFont="1" applyFill="1" applyBorder="1" applyAlignment="1">
      <alignment horizontal="center" wrapText="1"/>
    </xf>
    <xf numFmtId="171" fontId="24" fillId="0" borderId="2" xfId="0" applyNumberFormat="1" applyFont="1" applyBorder="1" applyAlignment="1">
      <alignment horizontal="center"/>
    </xf>
    <xf numFmtId="171" fontId="24" fillId="19" borderId="2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5" fillId="6" borderId="0" xfId="0" applyNumberFormat="1" applyFont="1" applyFill="1" applyAlignment="1">
      <alignment horizontal="center"/>
    </xf>
    <xf numFmtId="0" fontId="13" fillId="9" borderId="0" xfId="0" applyNumberFormat="1" applyFont="1" applyFill="1" applyAlignment="1" applyProtection="1">
      <alignment horizontal="center"/>
      <protection locked="0"/>
    </xf>
    <xf numFmtId="0" fontId="16" fillId="12" borderId="0" xfId="0" applyNumberFormat="1" applyFont="1" applyFill="1" applyAlignment="1">
      <alignment horizontal="center"/>
    </xf>
    <xf numFmtId="0" fontId="15" fillId="7" borderId="0" xfId="0" applyNumberFormat="1" applyFont="1" applyFill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3" fillId="11" borderId="3" xfId="0" applyFont="1" applyFill="1" applyBorder="1" applyAlignment="1">
      <alignment horizontal="center"/>
    </xf>
    <xf numFmtId="0" fontId="14" fillId="10" borderId="9" xfId="0" applyNumberFormat="1" applyFont="1" applyFill="1" applyBorder="1" applyAlignment="1">
      <alignment horizontal="center"/>
    </xf>
    <xf numFmtId="0" fontId="14" fillId="10" borderId="0" xfId="0" applyNumberFormat="1" applyFont="1" applyFill="1" applyBorder="1" applyAlignment="1">
      <alignment horizontal="center"/>
    </xf>
    <xf numFmtId="44" fontId="24" fillId="19" borderId="2" xfId="0" applyNumberFormat="1" applyFont="1" applyFill="1" applyBorder="1" applyAlignment="1">
      <alignment horizontal="center"/>
    </xf>
    <xf numFmtId="44" fontId="24" fillId="19" borderId="2" xfId="0" applyNumberFormat="1" applyFont="1" applyFill="1" applyBorder="1" applyAlignment="1">
      <alignment horizontal="center" wrapText="1"/>
    </xf>
    <xf numFmtId="44" fontId="24" fillId="13" borderId="2" xfId="0" applyNumberFormat="1" applyFont="1" applyFill="1" applyBorder="1" applyAlignment="1">
      <alignment horizontal="center"/>
    </xf>
    <xf numFmtId="44" fontId="24" fillId="2" borderId="2" xfId="0" applyNumberFormat="1" applyFont="1" applyFill="1" applyBorder="1" applyAlignment="1">
      <alignment horizontal="center"/>
    </xf>
    <xf numFmtId="44" fontId="18" fillId="0" borderId="0" xfId="0" applyNumberFormat="1" applyFont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ales\monthly%20price%20change%20info\WORKSHEET%20FOR%20BU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quot;FEB 2012"/>
      <sheetName val="march 2012"/>
      <sheetName val="april 2012"/>
      <sheetName val="may 2012"/>
      <sheetName val="june 2012"/>
      <sheetName val="july 2012"/>
      <sheetName val="aug 2012"/>
      <sheetName val="spet 2012"/>
      <sheetName val="OCT12"/>
      <sheetName val="nov12"/>
      <sheetName val="Dec12"/>
      <sheetName val="jAN 2013"/>
      <sheetName val="FEB 2013"/>
      <sheetName val="march 2013"/>
      <sheetName val="APRIL 2013"/>
      <sheetName val="may 2013"/>
      <sheetName val="JUNE 2013"/>
      <sheetName val="July 2013"/>
      <sheetName val="AUG 2013"/>
      <sheetName val="sept 2013"/>
      <sheetName val="OCT 2013"/>
      <sheetName val="NOV 2013"/>
      <sheetName val="DEC 2013"/>
      <sheetName val="JAN 2014"/>
      <sheetName val="FEB 2014"/>
      <sheetName val="march 2014"/>
      <sheetName val="APRIL 2014"/>
      <sheetName val="MAY 14"/>
      <sheetName val="JUNE 2014"/>
      <sheetName val="july 2014"/>
      <sheetName val="Aug 2014"/>
      <sheetName val="SEPT 2014"/>
      <sheetName val="OCT 2014"/>
      <sheetName val="NOV 2014"/>
      <sheetName val="DEC 2014"/>
      <sheetName val="JAN 2015"/>
      <sheetName val="FEB 2015"/>
      <sheetName val="MAR 2015"/>
      <sheetName val="APRIL 2015"/>
      <sheetName val="MAY 2015"/>
      <sheetName val="JUNE 2015"/>
      <sheetName val="JULY 2015"/>
      <sheetName val="AUGUST 2015"/>
      <sheetName val="SEPT 2015"/>
      <sheetName val="OCT 2015"/>
      <sheetName val="NOV 2015"/>
      <sheetName val="DEC 2015"/>
      <sheetName val="JAN 2016"/>
      <sheetName val="Jan 2016 cola"/>
      <sheetName val="Sheet1"/>
      <sheetName val="FEB 2016"/>
      <sheetName val="MAR 2016"/>
      <sheetName val="APR 2016"/>
      <sheetName val="MAY 2016"/>
      <sheetName val="JUNE 2016"/>
      <sheetName val="JULY 2016"/>
      <sheetName val="AUG 2016"/>
      <sheetName val="SEPT 2016"/>
      <sheetName val="OCT 2016"/>
      <sheetName val="NOV 2016"/>
      <sheetName val="DEC 2016"/>
      <sheetName val="JAN 2017"/>
      <sheetName val="JAN 2017 COLA"/>
      <sheetName val="FEB 2017"/>
      <sheetName val="MARCH 2017"/>
      <sheetName val="projected April 2017"/>
      <sheetName val="APRIL 2017"/>
      <sheetName val="MAY 2017"/>
      <sheetName val="JUNE 2017"/>
      <sheetName val="JULY 2017"/>
      <sheetName val="AUG 2017"/>
      <sheetName val="SEPT 2017"/>
      <sheetName val="OCT 2017"/>
      <sheetName val="NOV 2017"/>
      <sheetName val="NOV 2017 TEST"/>
      <sheetName val="DEC 2017"/>
      <sheetName val="JAN 2018"/>
      <sheetName val="FEB 2018"/>
      <sheetName val="March 2018"/>
      <sheetName val="APRIL 2018"/>
      <sheetName val="MAY 2018"/>
      <sheetName val="JUNE 2018"/>
      <sheetName val="JULY 2018"/>
      <sheetName val="AUG 2018"/>
      <sheetName val="SEP 2018"/>
      <sheetName val="OCT 2018"/>
      <sheetName val="NOV 2018"/>
      <sheetName val="DEC 2018"/>
      <sheetName val="JAN 2019"/>
      <sheetName val="FEB 2019"/>
      <sheetName val="MARCH 2019"/>
      <sheetName val="APR 2019"/>
      <sheetName val="Sheet2"/>
      <sheetName val="JU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B1" t="str">
            <v>PROD.</v>
          </cell>
          <cell r="C1" t="str">
            <v>DESCRIPTION</v>
          </cell>
          <cell r="D1">
            <v>0</v>
          </cell>
          <cell r="E1" t="str">
            <v>"general C letter"</v>
          </cell>
          <cell r="F1" t="str">
            <v>SUPERMARKET RATE</v>
          </cell>
          <cell r="G1" t="str">
            <v>STRICT FORMULA PLUS RESIN</v>
          </cell>
          <cell r="H1">
            <v>0</v>
          </cell>
          <cell r="I1">
            <v>0</v>
          </cell>
          <cell r="J1" t="str">
            <v>"strict formula letter"</v>
          </cell>
        </row>
        <row r="2">
          <cell r="B2">
            <v>0</v>
          </cell>
          <cell r="C2" t="str">
            <v>JUNE 2017</v>
          </cell>
          <cell r="D2">
            <v>0</v>
          </cell>
          <cell r="E2" t="str">
            <v>General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 t="str">
            <v>Strict Formula</v>
          </cell>
        </row>
        <row r="3">
          <cell r="B3">
            <v>0</v>
          </cell>
          <cell r="C3" t="str">
            <v>6/5/17</v>
          </cell>
          <cell r="D3">
            <v>0</v>
          </cell>
          <cell r="E3" t="str">
            <v>C&amp; D ACCOUNTS</v>
          </cell>
          <cell r="F3" t="str">
            <v>CHAINS, SPMKTS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 t="str">
            <v>ALL FOR JUNE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1</v>
          </cell>
          <cell r="C6" t="str">
            <v>FRNDLY F WHO</v>
          </cell>
          <cell r="D6" t="str">
            <v>GAL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9.7999999999999997E-3</v>
          </cell>
        </row>
        <row r="7">
          <cell r="B7">
            <v>2</v>
          </cell>
          <cell r="C7" t="str">
            <v>FRNDLY F 2%</v>
          </cell>
          <cell r="D7" t="str">
            <v>GAL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1.2699999999999999E-2</v>
          </cell>
        </row>
        <row r="8">
          <cell r="B8">
            <v>3</v>
          </cell>
          <cell r="C8" t="str">
            <v>FRNDLY F 1%</v>
          </cell>
          <cell r="D8" t="str">
            <v>GAL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1.4999999999999999E-2</v>
          </cell>
        </row>
        <row r="9">
          <cell r="B9">
            <v>4</v>
          </cell>
          <cell r="C9" t="str">
            <v>FRNDLY F 1%CHO</v>
          </cell>
          <cell r="D9" t="str">
            <v>H/G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7.4999999999999997E-3</v>
          </cell>
        </row>
        <row r="10">
          <cell r="B10">
            <v>5</v>
          </cell>
          <cell r="C10" t="str">
            <v>FRNDLY F 2%</v>
          </cell>
          <cell r="D10" t="str">
            <v>H/G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6.4000000000000003E-3</v>
          </cell>
        </row>
        <row r="11">
          <cell r="B11">
            <v>6</v>
          </cell>
          <cell r="C11" t="str">
            <v>FRNDLY F SKI</v>
          </cell>
          <cell r="D11" t="str">
            <v>H/G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8.5000000000000006E-3</v>
          </cell>
        </row>
        <row r="12">
          <cell r="B12">
            <v>7</v>
          </cell>
          <cell r="C12" t="str">
            <v>KIRKLAND WHO</v>
          </cell>
          <cell r="D12" t="str">
            <v>GAL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9.7999999999999997E-3</v>
          </cell>
        </row>
        <row r="13">
          <cell r="B13">
            <v>8</v>
          </cell>
          <cell r="C13" t="str">
            <v>KIRKLAND 2%</v>
          </cell>
          <cell r="D13" t="str">
            <v>GAL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1.2699999999999999E-2</v>
          </cell>
        </row>
        <row r="14">
          <cell r="B14">
            <v>9</v>
          </cell>
          <cell r="C14" t="str">
            <v>KIRKLAND 1%</v>
          </cell>
          <cell r="D14" t="str">
            <v>GAL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1.4999999999999999E-2</v>
          </cell>
        </row>
        <row r="15">
          <cell r="B15">
            <v>10</v>
          </cell>
          <cell r="C15" t="str">
            <v>KIRKLAND SKI</v>
          </cell>
          <cell r="D15" t="str">
            <v>GAL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1.7000000000000001E-2</v>
          </cell>
        </row>
        <row r="16">
          <cell r="B16">
            <v>12</v>
          </cell>
          <cell r="C16" t="str">
            <v>FRNDLY F SKI</v>
          </cell>
          <cell r="D16" t="str">
            <v>GAL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1.7000000000000001E-2</v>
          </cell>
        </row>
        <row r="17">
          <cell r="B17">
            <v>13</v>
          </cell>
          <cell r="C17" t="str">
            <v>FRNDLY F WHL</v>
          </cell>
          <cell r="D17" t="str">
            <v>H/G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4.8999999999999998E-3</v>
          </cell>
        </row>
        <row r="18">
          <cell r="B18">
            <v>14</v>
          </cell>
          <cell r="C18" t="str">
            <v>FRNDLY F 1%</v>
          </cell>
          <cell r="D18" t="str">
            <v>H/G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7.4999999999999997E-3</v>
          </cell>
        </row>
        <row r="19">
          <cell r="B19">
            <v>22</v>
          </cell>
          <cell r="C19" t="str">
            <v>HEALTHY MOO CHOC</v>
          </cell>
          <cell r="D19" t="str">
            <v>HPT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1.1000000000000001E-3</v>
          </cell>
        </row>
        <row r="20">
          <cell r="B20">
            <v>23</v>
          </cell>
          <cell r="C20" t="str">
            <v>HEALTHY MOO STRAW</v>
          </cell>
          <cell r="D20" t="str">
            <v>HPT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1.1000000000000001E-3</v>
          </cell>
        </row>
        <row r="21">
          <cell r="B21">
            <v>101</v>
          </cell>
          <cell r="C21" t="str">
            <v>RAW MILK</v>
          </cell>
          <cell r="D21" t="str">
            <v>QT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102</v>
          </cell>
          <cell r="C22" t="str">
            <v>IGA WHOLE</v>
          </cell>
          <cell r="D22" t="str">
            <v>H/G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4.8999999999999998E-3</v>
          </cell>
        </row>
        <row r="23">
          <cell r="B23">
            <v>103</v>
          </cell>
          <cell r="C23" t="str">
            <v>IGA 2%</v>
          </cell>
          <cell r="D23" t="str">
            <v>H/G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6.4000000000000003E-3</v>
          </cell>
        </row>
        <row r="24">
          <cell r="B24">
            <v>104</v>
          </cell>
          <cell r="C24" t="str">
            <v>IGA 1%</v>
          </cell>
          <cell r="D24" t="str">
            <v>H/G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7.4999999999999997E-3</v>
          </cell>
        </row>
        <row r="25">
          <cell r="B25">
            <v>105</v>
          </cell>
          <cell r="C25" t="str">
            <v>IGA SKIM</v>
          </cell>
          <cell r="D25" t="str">
            <v>H/G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8.5000000000000006E-3</v>
          </cell>
        </row>
        <row r="26">
          <cell r="B26">
            <v>109</v>
          </cell>
          <cell r="C26" t="str">
            <v>WHOLE</v>
          </cell>
          <cell r="D26" t="str">
            <v>H/G</v>
          </cell>
          <cell r="E26">
            <v>4.8999999999999998E-3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4.8999999999999998E-3</v>
          </cell>
        </row>
        <row r="27">
          <cell r="B27">
            <v>110</v>
          </cell>
          <cell r="C27" t="str">
            <v>2%  PLASTIC</v>
          </cell>
          <cell r="D27" t="str">
            <v>H/G</v>
          </cell>
          <cell r="E27">
            <v>6.4000000000000003E-3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6.4000000000000003E-3</v>
          </cell>
        </row>
        <row r="28">
          <cell r="B28">
            <v>111</v>
          </cell>
          <cell r="C28" t="str">
            <v>1%        PL</v>
          </cell>
          <cell r="D28" t="str">
            <v>H/G</v>
          </cell>
          <cell r="E28">
            <v>7.4999999999999997E-3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7.4999999999999997E-3</v>
          </cell>
        </row>
        <row r="29">
          <cell r="B29">
            <v>116</v>
          </cell>
          <cell r="C29" t="str">
            <v>WHOLE</v>
          </cell>
          <cell r="D29" t="str">
            <v>4OZ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2.9999999999999997E-4</v>
          </cell>
        </row>
        <row r="30">
          <cell r="B30">
            <v>117</v>
          </cell>
          <cell r="C30" t="str">
            <v>WHOLE 50</v>
          </cell>
          <cell r="D30" t="str">
            <v>HPT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5.9999999999999995E-4</v>
          </cell>
        </row>
        <row r="31">
          <cell r="B31">
            <v>119</v>
          </cell>
          <cell r="C31" t="str">
            <v>LACTAID 100</v>
          </cell>
          <cell r="D31" t="str">
            <v>H/G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B32">
            <v>121</v>
          </cell>
          <cell r="C32" t="str">
            <v>SKIM</v>
          </cell>
          <cell r="D32" t="str">
            <v>H/G</v>
          </cell>
          <cell r="E32">
            <v>8.5000000000000006E-3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8.5000000000000006E-3</v>
          </cell>
        </row>
        <row r="33">
          <cell r="B33">
            <v>122</v>
          </cell>
          <cell r="C33" t="str">
            <v>LACTAID SKIM</v>
          </cell>
          <cell r="D33" t="str">
            <v>HPT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123</v>
          </cell>
          <cell r="C34" t="str">
            <v>WHOLE</v>
          </cell>
          <cell r="D34" t="str">
            <v>5 GAL</v>
          </cell>
          <cell r="E34">
            <v>4.9000000000000002E-2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4.9000000000000002E-2</v>
          </cell>
        </row>
        <row r="35">
          <cell r="B35">
            <v>124</v>
          </cell>
          <cell r="C35" t="str">
            <v>LACTOZERO</v>
          </cell>
          <cell r="D35" t="str">
            <v>HPT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>
            <v>125</v>
          </cell>
          <cell r="C36" t="str">
            <v>LACTAID</v>
          </cell>
          <cell r="D36" t="str">
            <v>4OZ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>
            <v>126</v>
          </cell>
          <cell r="C37" t="str">
            <v>WHOLE</v>
          </cell>
          <cell r="D37" t="str">
            <v>GAL</v>
          </cell>
          <cell r="E37">
            <v>9.7999999999999997E-3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9.7999999999999997E-3</v>
          </cell>
        </row>
        <row r="38">
          <cell r="B38">
            <v>127</v>
          </cell>
          <cell r="C38" t="str">
            <v>O J PLASTIC</v>
          </cell>
          <cell r="D38" t="str">
            <v>H/G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129</v>
          </cell>
          <cell r="C39" t="str">
            <v>STRAWBERRY</v>
          </cell>
          <cell r="D39" t="str">
            <v>HPT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1.1000000000000001E-3</v>
          </cell>
        </row>
        <row r="40">
          <cell r="B40">
            <v>133</v>
          </cell>
          <cell r="C40" t="str">
            <v>LF DUTCH CHO</v>
          </cell>
          <cell r="D40" t="str">
            <v>H/G</v>
          </cell>
          <cell r="E40">
            <v>7.4999999999999997E-3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7.4999999999999997E-3</v>
          </cell>
        </row>
        <row r="41">
          <cell r="B41">
            <v>137</v>
          </cell>
          <cell r="C41" t="str">
            <v>LACTAID 100</v>
          </cell>
          <cell r="D41" t="str">
            <v>QT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>
            <v>138</v>
          </cell>
          <cell r="C42" t="str">
            <v>CHOC FF 50</v>
          </cell>
          <cell r="D42" t="str">
            <v>HPT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1.1000000000000001E-3</v>
          </cell>
        </row>
        <row r="43">
          <cell r="B43">
            <v>140</v>
          </cell>
          <cell r="C43" t="str">
            <v>BUTTERMILK</v>
          </cell>
          <cell r="D43" t="str">
            <v>QT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4.3E-3</v>
          </cell>
        </row>
        <row r="44">
          <cell r="B44">
            <v>141</v>
          </cell>
          <cell r="C44" t="str">
            <v>SKIM</v>
          </cell>
          <cell r="D44" t="str">
            <v>GAL</v>
          </cell>
          <cell r="E44">
            <v>1.7000000000000001E-2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1.7000000000000001E-2</v>
          </cell>
        </row>
        <row r="45">
          <cell r="B45">
            <v>142</v>
          </cell>
          <cell r="C45" t="str">
            <v>SKIM MILK BU</v>
          </cell>
          <cell r="D45" t="str">
            <v>GAL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>
            <v>145</v>
          </cell>
          <cell r="C46" t="str">
            <v>LACTAID</v>
          </cell>
          <cell r="D46" t="str">
            <v>QT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>
            <v>147</v>
          </cell>
          <cell r="C47" t="str">
            <v>SKIM</v>
          </cell>
          <cell r="D47" t="str">
            <v>4OZ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5.0000000000000001E-4</v>
          </cell>
        </row>
        <row r="48">
          <cell r="B48">
            <v>148</v>
          </cell>
          <cell r="C48" t="str">
            <v>SKIM 50</v>
          </cell>
          <cell r="D48" t="str">
            <v>HPT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1.1000000000000001E-3</v>
          </cell>
        </row>
        <row r="49">
          <cell r="B49">
            <v>149</v>
          </cell>
          <cell r="C49" t="str">
            <v>SKIM</v>
          </cell>
          <cell r="D49" t="str">
            <v>5 GAL</v>
          </cell>
          <cell r="E49">
            <v>8.5000000000000006E-2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8.5000000000000006E-2</v>
          </cell>
        </row>
        <row r="50">
          <cell r="B50">
            <v>152</v>
          </cell>
          <cell r="C50" t="str">
            <v>LACTAID 1%</v>
          </cell>
          <cell r="D50" t="str">
            <v>H/G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153</v>
          </cell>
          <cell r="C51" t="str">
            <v>IGA SKIM</v>
          </cell>
          <cell r="D51" t="str">
            <v>GAL</v>
          </cell>
          <cell r="E51">
            <v>1.7000000000000001E-2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1.7000000000000001E-2</v>
          </cell>
        </row>
        <row r="52">
          <cell r="B52">
            <v>154</v>
          </cell>
          <cell r="C52" t="str">
            <v>IGA WHOLE</v>
          </cell>
          <cell r="D52" t="str">
            <v>GAL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9.7999999999999997E-3</v>
          </cell>
        </row>
        <row r="53">
          <cell r="B53">
            <v>157</v>
          </cell>
          <cell r="C53">
            <v>0.01</v>
          </cell>
          <cell r="D53" t="str">
            <v>4OZ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5.0000000000000001E-4</v>
          </cell>
        </row>
        <row r="54">
          <cell r="B54">
            <v>159</v>
          </cell>
          <cell r="C54">
            <v>0.02</v>
          </cell>
          <cell r="D54" t="str">
            <v>GAL</v>
          </cell>
          <cell r="E54">
            <v>1.2699999999999999E-2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1.2699999999999999E-2</v>
          </cell>
        </row>
        <row r="55">
          <cell r="B55">
            <v>160</v>
          </cell>
          <cell r="C55" t="str">
            <v>2%       50</v>
          </cell>
          <cell r="D55" t="str">
            <v>HPT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8.0000000000000004E-4</v>
          </cell>
        </row>
        <row r="56">
          <cell r="B56">
            <v>163</v>
          </cell>
          <cell r="C56">
            <v>0.02</v>
          </cell>
          <cell r="D56" t="str">
            <v>5 GAL</v>
          </cell>
          <cell r="E56">
            <v>6.3500000000000001E-2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6.3500000000000001E-2</v>
          </cell>
        </row>
        <row r="57">
          <cell r="B57">
            <v>165</v>
          </cell>
          <cell r="C57">
            <v>0.01</v>
          </cell>
          <cell r="D57" t="str">
            <v>GAL</v>
          </cell>
          <cell r="E57">
            <v>1.4999999999999999E-2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1.4999999999999999E-2</v>
          </cell>
        </row>
        <row r="58">
          <cell r="B58">
            <v>168</v>
          </cell>
          <cell r="C58">
            <v>0.02</v>
          </cell>
          <cell r="D58" t="str">
            <v>4OZ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4.0000000000000002E-4</v>
          </cell>
        </row>
        <row r="59">
          <cell r="B59">
            <v>169</v>
          </cell>
          <cell r="C59" t="str">
            <v>IGA 1%</v>
          </cell>
          <cell r="D59" t="str">
            <v>GAL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1.4999999999999999E-2</v>
          </cell>
        </row>
        <row r="60">
          <cell r="B60">
            <v>170</v>
          </cell>
          <cell r="C60" t="str">
            <v>1%        50</v>
          </cell>
          <cell r="D60" t="str">
            <v>HPT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8.9999999999999998E-4</v>
          </cell>
        </row>
        <row r="61">
          <cell r="B61">
            <v>171</v>
          </cell>
          <cell r="C61" t="str">
            <v>1% DISP</v>
          </cell>
          <cell r="D61" t="str">
            <v>5 GAL</v>
          </cell>
          <cell r="E61">
            <v>7.4999999999999997E-2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7.4999999999999997E-2</v>
          </cell>
        </row>
        <row r="62">
          <cell r="B62">
            <v>175</v>
          </cell>
          <cell r="C62" t="str">
            <v>WHOLE</v>
          </cell>
          <cell r="D62" t="str">
            <v>QT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2.5000000000000001E-3</v>
          </cell>
        </row>
        <row r="63">
          <cell r="B63">
            <v>176</v>
          </cell>
          <cell r="C63">
            <v>0.02</v>
          </cell>
          <cell r="D63" t="str">
            <v>QT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3.2000000000000002E-3</v>
          </cell>
        </row>
        <row r="64">
          <cell r="B64">
            <v>177</v>
          </cell>
          <cell r="C64">
            <v>0.01</v>
          </cell>
          <cell r="D64" t="str">
            <v>QT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3.8E-3</v>
          </cell>
        </row>
        <row r="65">
          <cell r="B65">
            <v>178</v>
          </cell>
          <cell r="C65" t="str">
            <v>SKIM</v>
          </cell>
          <cell r="D65" t="str">
            <v>QT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4.3E-3</v>
          </cell>
        </row>
        <row r="66">
          <cell r="B66">
            <v>179</v>
          </cell>
          <cell r="C66" t="str">
            <v>O J PLASTIC</v>
          </cell>
          <cell r="D66" t="str">
            <v>QT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180</v>
          </cell>
          <cell r="C67" t="str">
            <v>DUTCH CHOC M</v>
          </cell>
          <cell r="D67" t="str">
            <v>QT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2.5000000000000001E-3</v>
          </cell>
        </row>
        <row r="68">
          <cell r="B68">
            <v>191</v>
          </cell>
          <cell r="C68" t="str">
            <v>IGA 2%</v>
          </cell>
          <cell r="D68" t="str">
            <v>GAL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1.2699999999999999E-2</v>
          </cell>
        </row>
        <row r="69">
          <cell r="B69">
            <v>192</v>
          </cell>
          <cell r="C69" t="str">
            <v>FRSH LFE 40%</v>
          </cell>
          <cell r="D69" t="str">
            <v>QT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197</v>
          </cell>
          <cell r="C70" t="str">
            <v>LACTAID WHOL</v>
          </cell>
          <cell r="D70" t="str">
            <v>H/G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196</v>
          </cell>
          <cell r="C71" t="str">
            <v>GUI HVY 40% UHT</v>
          </cell>
          <cell r="D71" t="str">
            <v>QT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>
            <v>198</v>
          </cell>
          <cell r="C72" t="str">
            <v>HALF &amp; HALFUHT</v>
          </cell>
          <cell r="D72" t="str">
            <v>QT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199</v>
          </cell>
          <cell r="C73" t="str">
            <v>HEAVY CREAM UHT 36%</v>
          </cell>
          <cell r="D73" t="str">
            <v>QT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200</v>
          </cell>
          <cell r="C74" t="str">
            <v>HEAVY CREAM</v>
          </cell>
          <cell r="D74" t="str">
            <v>QT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201</v>
          </cell>
          <cell r="C75" t="str">
            <v>ACCTG CRM BU</v>
          </cell>
          <cell r="D75" t="str">
            <v>GAL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203</v>
          </cell>
          <cell r="C76" t="str">
            <v>STEW HEAVY C</v>
          </cell>
          <cell r="D76" t="str">
            <v>QT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204</v>
          </cell>
          <cell r="C77" t="str">
            <v>PAST HVY CRM</v>
          </cell>
          <cell r="D77" t="str">
            <v>QT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205</v>
          </cell>
          <cell r="C78" t="str">
            <v>BLOUNT LT CR</v>
          </cell>
          <cell r="D78" t="str">
            <v>5 GAL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206</v>
          </cell>
          <cell r="C79" t="str">
            <v>HEAVY CREAM</v>
          </cell>
          <cell r="D79" t="str">
            <v>5 GAL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207</v>
          </cell>
          <cell r="C80" t="str">
            <v>PAST.CR(TANK</v>
          </cell>
          <cell r="D80" t="str">
            <v>LBS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208</v>
          </cell>
          <cell r="C81" t="str">
            <v>LIGHT CREAM</v>
          </cell>
          <cell r="D81" t="str">
            <v>LB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209</v>
          </cell>
          <cell r="C82" t="str">
            <v>HEAVY CREAM</v>
          </cell>
          <cell r="D82" t="str">
            <v>Can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210</v>
          </cell>
          <cell r="C83" t="str">
            <v>HVY CRM BULK</v>
          </cell>
          <cell r="D83" t="str">
            <v>GAL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212</v>
          </cell>
          <cell r="C84" t="str">
            <v>HEAVY CREAM UHT</v>
          </cell>
          <cell r="D84" t="str">
            <v>PT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222</v>
          </cell>
          <cell r="C85" t="str">
            <v>HALF&amp;HALF UHT</v>
          </cell>
          <cell r="D85" t="str">
            <v>PT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227</v>
          </cell>
          <cell r="C86" t="str">
            <v>FF HALF &amp; HALF</v>
          </cell>
          <cell r="D86" t="str">
            <v>PT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228</v>
          </cell>
          <cell r="C87" t="str">
            <v>FF HALF &amp; HALF</v>
          </cell>
          <cell r="D87" t="str">
            <v>QT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231</v>
          </cell>
          <cell r="C88" t="str">
            <v>HALF &amp; HALF</v>
          </cell>
          <cell r="D88" t="str">
            <v>QT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233</v>
          </cell>
          <cell r="C89" t="str">
            <v>LIGHT CREAM</v>
          </cell>
          <cell r="D89" t="str">
            <v>H/G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235</v>
          </cell>
          <cell r="C90" t="str">
            <v>HALF &amp; HALF</v>
          </cell>
          <cell r="D90" t="str">
            <v>H/G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237</v>
          </cell>
          <cell r="C91" t="str">
            <v>HALF &amp; HALF</v>
          </cell>
          <cell r="D91" t="str">
            <v>5 GAL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238</v>
          </cell>
          <cell r="C92" t="str">
            <v>TOTE HALF &amp;</v>
          </cell>
          <cell r="D92" t="str">
            <v>GAL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B93">
            <v>239</v>
          </cell>
          <cell r="C93" t="str">
            <v>LIGHT CREAM UHT</v>
          </cell>
          <cell r="D93" t="str">
            <v>PT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241</v>
          </cell>
          <cell r="C94" t="str">
            <v>TOTE SWEET N</v>
          </cell>
          <cell r="D94" t="str">
            <v>GAL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242</v>
          </cell>
          <cell r="C95" t="str">
            <v>TOTE LIGHT C</v>
          </cell>
          <cell r="D95" t="str">
            <v>GAL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B96">
            <v>244</v>
          </cell>
          <cell r="C96" t="str">
            <v>SWEET N CREA</v>
          </cell>
          <cell r="D96" t="str">
            <v>3 gal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245</v>
          </cell>
          <cell r="C97" t="str">
            <v>COFFEE 1% MILK</v>
          </cell>
          <cell r="D97" t="str">
            <v>5 GAL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B98">
            <v>246</v>
          </cell>
          <cell r="C98" t="str">
            <v>COFFEE 1% MILK</v>
          </cell>
          <cell r="D98" t="str">
            <v>HPT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B99">
            <v>247</v>
          </cell>
          <cell r="C99" t="str">
            <v>TOTE OV BLK</v>
          </cell>
          <cell r="D99" t="str">
            <v>GAL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B100">
            <v>248</v>
          </cell>
          <cell r="C100" t="str">
            <v>TOTE BULK HV</v>
          </cell>
          <cell r="D100" t="str">
            <v>GAL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B101">
            <v>250</v>
          </cell>
          <cell r="C101" t="str">
            <v>SOUR CREAM (</v>
          </cell>
          <cell r="D101" t="str">
            <v>5LB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>
            <v>251</v>
          </cell>
          <cell r="C102" t="str">
            <v>SOUR CREAM (</v>
          </cell>
          <cell r="D102" t="str">
            <v>1LB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>
            <v>258</v>
          </cell>
          <cell r="C103" t="str">
            <v>ACME CREAMERS 1/2</v>
          </cell>
          <cell r="D103" t="str">
            <v>BOX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266</v>
          </cell>
          <cell r="C104" t="str">
            <v>CRMRS-3/8OZ</v>
          </cell>
          <cell r="D104" t="str">
            <v>BOX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>
            <v>267</v>
          </cell>
          <cell r="C105" t="str">
            <v>ND CRMRS</v>
          </cell>
          <cell r="D105" t="str">
            <v>BOX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>
            <v>272</v>
          </cell>
          <cell r="C106" t="str">
            <v>SALVAGE (40)</v>
          </cell>
          <cell r="D106" t="str">
            <v>CAN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273</v>
          </cell>
          <cell r="C107" t="str">
            <v>RAW MILK</v>
          </cell>
          <cell r="D107" t="str">
            <v>LB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>
            <v>274</v>
          </cell>
          <cell r="C108" t="str">
            <v>PAST CREAM B</v>
          </cell>
          <cell r="D108" t="str">
            <v>LB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>
            <v>291</v>
          </cell>
          <cell r="C109" t="str">
            <v>EGG NOG</v>
          </cell>
          <cell r="D109" t="str">
            <v>H/G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>
            <v>292</v>
          </cell>
          <cell r="C110" t="str">
            <v>EGG NOG</v>
          </cell>
          <cell r="D110" t="str">
            <v>QT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B111">
            <v>294</v>
          </cell>
          <cell r="C111" t="str">
            <v>STEW 10% VAN</v>
          </cell>
          <cell r="D111" t="str">
            <v>2X2.5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B112">
            <v>295</v>
          </cell>
          <cell r="C112" t="str">
            <v>STEW 10% CHO</v>
          </cell>
          <cell r="D112" t="str">
            <v>2X2.5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B113">
            <v>300</v>
          </cell>
          <cell r="C113" t="str">
            <v>COT CHEESE</v>
          </cell>
          <cell r="D113" t="str">
            <v>5LB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B114">
            <v>301</v>
          </cell>
          <cell r="C114" t="str">
            <v>COT CHEESE</v>
          </cell>
          <cell r="D114" t="str">
            <v>1LB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>
            <v>305</v>
          </cell>
          <cell r="C115" t="str">
            <v>NF COT CHEES</v>
          </cell>
          <cell r="D115" t="str">
            <v>1LB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B116">
            <v>307</v>
          </cell>
          <cell r="C116" t="str">
            <v>NF COT CHEES</v>
          </cell>
          <cell r="D116" t="str">
            <v>5LB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>
            <v>315</v>
          </cell>
          <cell r="C117" t="str">
            <v>O J  DISP</v>
          </cell>
          <cell r="D117" t="str">
            <v>5 GAL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B118">
            <v>326</v>
          </cell>
          <cell r="C118" t="str">
            <v>O J</v>
          </cell>
          <cell r="D118" t="str">
            <v>GAL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B119">
            <v>340</v>
          </cell>
          <cell r="C119" t="str">
            <v>FOUNTAIN WHI</v>
          </cell>
          <cell r="D119" t="str">
            <v>15OZ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B120">
            <v>353</v>
          </cell>
          <cell r="C120" t="str">
            <v>O J 50</v>
          </cell>
          <cell r="D120" t="str">
            <v>HPT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B121">
            <v>358</v>
          </cell>
          <cell r="C121" t="str">
            <v>BUTR QTRS GU</v>
          </cell>
          <cell r="D121" t="str">
            <v>1LB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B122">
            <v>361</v>
          </cell>
          <cell r="C122" t="str">
            <v>BUTR SLDS (3</v>
          </cell>
          <cell r="D122" t="str">
            <v>1LB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B123">
            <v>370</v>
          </cell>
          <cell r="C123" t="str">
            <v>APPLE JUICE</v>
          </cell>
          <cell r="D123" t="str">
            <v>4OZ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B124">
            <v>371</v>
          </cell>
          <cell r="C124" t="str">
            <v>O J</v>
          </cell>
          <cell r="D124" t="str">
            <v>4OZ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B125">
            <v>379</v>
          </cell>
          <cell r="C125" t="str">
            <v>TROP O J</v>
          </cell>
          <cell r="D125" t="str">
            <v>59oz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B126">
            <v>389</v>
          </cell>
          <cell r="C126" t="str">
            <v>EGGS XL BR B</v>
          </cell>
          <cell r="D126" t="str">
            <v>DOZ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>
            <v>390</v>
          </cell>
          <cell r="C127" t="str">
            <v>EGGS XLRG LS</v>
          </cell>
          <cell r="D127" t="str">
            <v>DOZ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B128">
            <v>391</v>
          </cell>
          <cell r="C128" t="str">
            <v>EGGS XL WHIT</v>
          </cell>
          <cell r="D128" t="str">
            <v>DOZ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B129">
            <v>402</v>
          </cell>
          <cell r="C129" t="str">
            <v>EGGS LG WHT</v>
          </cell>
          <cell r="D129" t="str">
            <v>DOZ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B130">
            <v>405</v>
          </cell>
          <cell r="C130" t="str">
            <v>SPRING WATER</v>
          </cell>
          <cell r="D130" t="str">
            <v>GAL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B131">
            <v>420</v>
          </cell>
          <cell r="C131" t="str">
            <v>STRAWS    *C</v>
          </cell>
          <cell r="D131" t="str">
            <v>CS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B132">
            <v>425</v>
          </cell>
          <cell r="C132" t="str">
            <v>XMAS CHEESE</v>
          </cell>
          <cell r="D132" t="str">
            <v>16/cs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B133">
            <v>426</v>
          </cell>
          <cell r="C133" t="str">
            <v>AMRICN CHEES</v>
          </cell>
          <cell r="D133" t="str">
            <v>5LB 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B134">
            <v>430</v>
          </cell>
          <cell r="C134" t="str">
            <v>YOG PL NF 17</v>
          </cell>
          <cell r="D134" t="str">
            <v>17.5L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B135">
            <v>441</v>
          </cell>
          <cell r="C135" t="str">
            <v>SWEET N CREA</v>
          </cell>
          <cell r="D135" t="str">
            <v>5 GAL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B136">
            <v>451</v>
          </cell>
          <cell r="C136" t="str">
            <v>TOTE 14% VAN</v>
          </cell>
          <cell r="D136" t="str">
            <v>GAL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B137">
            <v>452</v>
          </cell>
          <cell r="C137" t="str">
            <v>TOTE 14% CHO</v>
          </cell>
          <cell r="D137" t="str">
            <v>GAL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B138">
            <v>457</v>
          </cell>
          <cell r="C138" t="str">
            <v>14% MIX</v>
          </cell>
          <cell r="D138" t="str">
            <v>5 GAL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B139">
            <v>458</v>
          </cell>
          <cell r="C139" t="str">
            <v>14% MIX BULK</v>
          </cell>
          <cell r="D139" t="str">
            <v>GAL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B140">
            <v>460</v>
          </cell>
          <cell r="C140" t="str">
            <v>5% MIX VAN B</v>
          </cell>
          <cell r="D140" t="str">
            <v>GAL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>
            <v>461</v>
          </cell>
          <cell r="C141" t="str">
            <v>16% VAN MIX</v>
          </cell>
          <cell r="D141" t="str">
            <v>5 GAL</v>
          </cell>
          <cell r="E141">
            <v>-0.11360000000000001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-0.11360000000000001</v>
          </cell>
        </row>
        <row r="142">
          <cell r="B142">
            <v>464</v>
          </cell>
          <cell r="C142" t="str">
            <v>INS WHP 16%</v>
          </cell>
          <cell r="D142" t="str">
            <v>5 GAL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B143">
            <v>467</v>
          </cell>
          <cell r="C143" t="str">
            <v>TOTE 16% MIX</v>
          </cell>
          <cell r="D143" t="str">
            <v>GAL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B144">
            <v>475</v>
          </cell>
          <cell r="C144" t="str">
            <v>APPLE CIDER</v>
          </cell>
          <cell r="D144" t="str">
            <v>H/G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B145">
            <v>502</v>
          </cell>
          <cell r="C145" t="str">
            <v>POLAR ORANGE</v>
          </cell>
          <cell r="D145" t="str">
            <v>HPT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B146">
            <v>503</v>
          </cell>
          <cell r="C146" t="str">
            <v>ORANGE DRINK</v>
          </cell>
          <cell r="D146" t="str">
            <v>HPT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>
            <v>507</v>
          </cell>
          <cell r="C147" t="str">
            <v>ICED TEA</v>
          </cell>
          <cell r="D147" t="str">
            <v>GAL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B148">
            <v>514</v>
          </cell>
          <cell r="C148" t="str">
            <v>KOHR ORANGE</v>
          </cell>
          <cell r="D148" t="str">
            <v>2X2.5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B149">
            <v>515</v>
          </cell>
          <cell r="C149" t="str">
            <v>SORBET BASE</v>
          </cell>
          <cell r="D149" t="str">
            <v>5 GAL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B150">
            <v>516</v>
          </cell>
          <cell r="C150" t="str">
            <v>TOTE SORBET</v>
          </cell>
          <cell r="D150" t="str">
            <v>GAL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B151">
            <v>542</v>
          </cell>
          <cell r="C151" t="str">
            <v>IGA O J</v>
          </cell>
          <cell r="D151" t="str">
            <v>GAL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>
            <v>850</v>
          </cell>
          <cell r="C152" t="str">
            <v>MARCUS DR CH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B153">
            <v>857</v>
          </cell>
          <cell r="C153" t="str">
            <v>RHODY LOCAL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>
            <v>858</v>
          </cell>
          <cell r="C154" t="str">
            <v>ADDITIONAL H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B155">
            <v>859</v>
          </cell>
          <cell r="C155" t="str">
            <v>ADDITIONAL F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B156">
            <v>860</v>
          </cell>
          <cell r="C156" t="str">
            <v>TFC EGG PALL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B157">
            <v>861</v>
          </cell>
          <cell r="C157" t="str">
            <v>RHODY LOADIN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B158">
            <v>862</v>
          </cell>
          <cell r="C158" t="str">
            <v>RHODY PARKIN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B159">
            <v>863</v>
          </cell>
          <cell r="C159" t="str">
            <v>TRUCK CLEANI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B160">
            <v>864</v>
          </cell>
          <cell r="C160" t="str">
            <v>YOFARM DUMP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>
            <v>865</v>
          </cell>
          <cell r="C161" t="str">
            <v>RECV SIGNATU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B162">
            <v>866</v>
          </cell>
          <cell r="C162" t="str">
            <v>RHODY DEL CH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B163">
            <v>867</v>
          </cell>
          <cell r="C163" t="str">
            <v>RHODY CASE C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>
            <v>868</v>
          </cell>
          <cell r="C164" t="str">
            <v>SUNDAY DLVRY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B165">
            <v>869</v>
          </cell>
          <cell r="C165" t="str">
            <v>RHODY OVERFL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B166">
            <v>870</v>
          </cell>
          <cell r="C166" t="str">
            <v>PUMP/HOSE IN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B167">
            <v>875</v>
          </cell>
          <cell r="C167" t="str">
            <v>MNGR SIGNATU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B168">
            <v>876</v>
          </cell>
          <cell r="C168" t="str">
            <v>PRINT MNGR 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B169">
            <v>877</v>
          </cell>
          <cell r="C169" t="str">
            <v>REUSABLE BAG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B170">
            <v>878</v>
          </cell>
          <cell r="C170" t="str">
            <v>TFC P TICKET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B171">
            <v>886</v>
          </cell>
          <cell r="C171" t="str">
            <v>COOLER DELIV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B172">
            <v>888</v>
          </cell>
          <cell r="C172" t="str">
            <v>CREAMIZER 4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B173">
            <v>889</v>
          </cell>
          <cell r="C173" t="str">
            <v>RBST UPCHARG</v>
          </cell>
          <cell r="D173" t="str">
            <v>LBS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B174">
            <v>890</v>
          </cell>
          <cell r="C174" t="str">
            <v>TOTE DELIVER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B175">
            <v>895</v>
          </cell>
          <cell r="C175" t="str">
            <v>CREAMIZER 2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B176">
            <v>896</v>
          </cell>
          <cell r="C176" t="str">
            <v>8  CASE COOL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B177">
            <v>897</v>
          </cell>
          <cell r="C177" t="str">
            <v>12 CASE COOL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B178">
            <v>898</v>
          </cell>
          <cell r="C178" t="str">
            <v>16 CASE COOL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B179">
            <v>900</v>
          </cell>
          <cell r="C179" t="str">
            <v>SINGLE GLASS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B180">
            <v>901</v>
          </cell>
          <cell r="C180" t="str">
            <v>DOUBLE GLASS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B181">
            <v>902</v>
          </cell>
          <cell r="C181" t="str">
            <v>SINGLE SOLID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B182">
            <v>903</v>
          </cell>
          <cell r="C182" t="str">
            <v>DOUBLE SOLID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B183">
            <v>904</v>
          </cell>
          <cell r="C183" t="str">
            <v>TRIPLE SOLID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B184">
            <v>905</v>
          </cell>
          <cell r="C184" t="str">
            <v>DCP REPAIR C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B185">
            <v>906</v>
          </cell>
          <cell r="C185" t="str">
            <v>GUIDA/EXOT R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B186">
            <v>908</v>
          </cell>
          <cell r="C186" t="str">
            <v>CREAMIZER HO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B187">
            <v>909</v>
          </cell>
          <cell r="C187" t="str">
            <v>MISC SALES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>
            <v>910</v>
          </cell>
          <cell r="C188" t="str">
            <v>DIESEL FUEL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B189">
            <v>910</v>
          </cell>
          <cell r="C189" t="str">
            <v>ROYALTY &amp; PA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B190">
            <v>913</v>
          </cell>
          <cell r="C190" t="str">
            <v>LABOR AND OH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B191">
            <v>917</v>
          </cell>
          <cell r="C191" t="str">
            <v>TRAILER COND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B192">
            <v>921</v>
          </cell>
          <cell r="C192" t="str">
            <v>TANKER OVERN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B193">
            <v>922</v>
          </cell>
          <cell r="C193" t="str">
            <v>WAREHOUSE TR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B194">
            <v>923</v>
          </cell>
          <cell r="C194" t="str">
            <v>UNLOADING CH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B195">
            <v>925</v>
          </cell>
          <cell r="C195" t="str">
            <v>DOLLIES DELI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>
            <v>926</v>
          </cell>
          <cell r="C196" t="str">
            <v>DOLLIES RETU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>
            <v>927</v>
          </cell>
          <cell r="C197" t="str">
            <v>JULIAN CODE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>
            <v>929</v>
          </cell>
          <cell r="C198" t="str">
            <v>TOTES DELIVE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B199">
            <v>930</v>
          </cell>
          <cell r="C199" t="str">
            <v>TOTES RETURN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B200">
            <v>931</v>
          </cell>
          <cell r="C200" t="str">
            <v>BOSSIE DELIV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B201">
            <v>932</v>
          </cell>
          <cell r="C201" t="str">
            <v>BOSSIE RETUR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B202">
            <v>933</v>
          </cell>
          <cell r="C202" t="str">
            <v>CASES DELIVE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B203">
            <v>934</v>
          </cell>
          <cell r="C203" t="str">
            <v>CASES RETURN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B204">
            <v>935</v>
          </cell>
          <cell r="C204" t="str">
            <v>DRIVER CASE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B205">
            <v>936</v>
          </cell>
          <cell r="C205" t="str">
            <v>BALANING CHR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B206">
            <v>939</v>
          </cell>
          <cell r="C206" t="str">
            <v>PLAS.CASE DE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B207">
            <v>940</v>
          </cell>
          <cell r="C207" t="str">
            <v>CASES RET'D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B208">
            <v>941</v>
          </cell>
          <cell r="C208" t="str">
            <v>T J PA DL M-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B209">
            <v>942</v>
          </cell>
          <cell r="C209" t="str">
            <v>T J PA DL SU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B210">
            <v>943</v>
          </cell>
          <cell r="C210" t="str">
            <v>DLVR CHRG PE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B211">
            <v>945</v>
          </cell>
          <cell r="C211" t="str">
            <v>DISP COVERS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B212">
            <v>946</v>
          </cell>
          <cell r="C212" t="str">
            <v>PALLETS RESA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B213">
            <v>947</v>
          </cell>
          <cell r="C213" t="str">
            <v>CARTONS BY P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B214">
            <v>948</v>
          </cell>
          <cell r="C214" t="str">
            <v>BALE CORRUGA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B215">
            <v>949</v>
          </cell>
          <cell r="C215" t="str">
            <v>PALLETS BROK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B216">
            <v>950</v>
          </cell>
          <cell r="C216" t="str">
            <v>SALES TAX CT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>
            <v>956</v>
          </cell>
          <cell r="C217" t="str">
            <v>START METER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B218">
            <v>957</v>
          </cell>
          <cell r="C218" t="str">
            <v>WHL FDS THU</v>
          </cell>
          <cell r="D218" t="str">
            <v xml:space="preserve"> 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B219">
            <v>959</v>
          </cell>
          <cell r="C219" t="str">
            <v>END METER RE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>
            <v>960</v>
          </cell>
          <cell r="C220" t="str">
            <v>CREAM PICKUP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B221">
            <v>961</v>
          </cell>
          <cell r="C221" t="str">
            <v>TRUCK REPAIR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B222">
            <v>962</v>
          </cell>
          <cell r="C222" t="str">
            <v>DLVRY CHG DE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B223">
            <v>963</v>
          </cell>
          <cell r="C223" t="str">
            <v>HOLDING CHAR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B224">
            <v>964</v>
          </cell>
          <cell r="C224" t="str">
            <v>PALLET DEL'V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B225">
            <v>965</v>
          </cell>
          <cell r="C225" t="str">
            <v>SPEC DELVRY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B226">
            <v>966</v>
          </cell>
          <cell r="C226" t="str">
            <v>MIX SPEC DEL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B227">
            <v>971</v>
          </cell>
          <cell r="C227" t="str">
            <v>WHL FDS SUN</v>
          </cell>
          <cell r="D227" t="str">
            <v xml:space="preserve"> 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B228">
            <v>972</v>
          </cell>
          <cell r="C228" t="str">
            <v>TRUCK/DRIVER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B229">
            <v>973</v>
          </cell>
          <cell r="C229" t="str">
            <v>COOLER SALE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B230">
            <v>974</v>
          </cell>
          <cell r="C230" t="str">
            <v>DELIVERY CHA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B231">
            <v>979</v>
          </cell>
          <cell r="C231" t="str">
            <v>PICK UP CRED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B232">
            <v>980</v>
          </cell>
          <cell r="C232" t="str">
            <v>STOP CHARGE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B233">
            <v>982</v>
          </cell>
          <cell r="C233" t="str">
            <v>TRAILER PARK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B234">
            <v>983</v>
          </cell>
          <cell r="C234" t="str">
            <v>VARIABLE PRO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B235">
            <v>984</v>
          </cell>
          <cell r="C235" t="str">
            <v>REALESTATE T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B236">
            <v>986</v>
          </cell>
          <cell r="C236" t="str">
            <v>TFC PROD DEL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B237">
            <v>987</v>
          </cell>
          <cell r="C237" t="str">
            <v>PERFRMNC BIL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B238">
            <v>988</v>
          </cell>
          <cell r="C238" t="str">
            <v>SHOW BOOTH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B239">
            <v>989</v>
          </cell>
          <cell r="C239" t="str">
            <v>SHELF GLIDER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B240">
            <v>990</v>
          </cell>
          <cell r="C240" t="str">
            <v>DAMAGE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B241">
            <v>991</v>
          </cell>
          <cell r="C241" t="str">
            <v>PKG'G &amp; PROD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B242">
            <v>992</v>
          </cell>
          <cell r="C242" t="str">
            <v>ENERGY SURCH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B243">
            <v>993</v>
          </cell>
          <cell r="C243" t="str">
            <v>GUIDA RT CHG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B244">
            <v>998</v>
          </cell>
          <cell r="C244" t="str">
            <v>PICK/LOAD FE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>
            <v>1090</v>
          </cell>
          <cell r="C245" t="str">
            <v>OV ULTRA HAL</v>
          </cell>
          <cell r="D245" t="str">
            <v>PT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B246">
            <v>1092</v>
          </cell>
          <cell r="C246" t="str">
            <v>OV LSALT BUT</v>
          </cell>
          <cell r="D246" t="str">
            <v>LB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B247">
            <v>1093</v>
          </cell>
          <cell r="C247" t="str">
            <v>OV ULTRA WHO</v>
          </cell>
          <cell r="D247" t="str">
            <v>H/G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B248">
            <v>1094</v>
          </cell>
          <cell r="C248" t="str">
            <v>OV ULTRA 2%</v>
          </cell>
          <cell r="D248" t="str">
            <v>H/G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B249">
            <v>1095</v>
          </cell>
          <cell r="C249" t="str">
            <v>OV ULTRA 1%</v>
          </cell>
          <cell r="D249" t="str">
            <v>H/G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B250">
            <v>1096</v>
          </cell>
          <cell r="C250" t="str">
            <v>OV ULTRA NON</v>
          </cell>
          <cell r="D250" t="str">
            <v>H/G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B251">
            <v>1097</v>
          </cell>
          <cell r="C251" t="str">
            <v>OV ULTRA CHO</v>
          </cell>
          <cell r="D251" t="str">
            <v>H/G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>
            <v>1100</v>
          </cell>
          <cell r="C252" t="str">
            <v>OV BR EGGS L</v>
          </cell>
          <cell r="D252" t="str">
            <v>DOZ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B253">
            <v>1121</v>
          </cell>
          <cell r="C253" t="str">
            <v>1% DISP BAKE</v>
          </cell>
          <cell r="D253" t="str">
            <v>5 GAL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B254">
            <v>1122</v>
          </cell>
          <cell r="C254" t="str">
            <v>PAST 2%   BL</v>
          </cell>
          <cell r="D254" t="str">
            <v>GAL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B255">
            <v>1123</v>
          </cell>
          <cell r="C255" t="str">
            <v>WH MILK BAKE</v>
          </cell>
          <cell r="D255" t="str">
            <v>5 GAL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B256">
            <v>1124</v>
          </cell>
          <cell r="C256" t="str">
            <v>PAST VITD BU</v>
          </cell>
          <cell r="D256" t="str">
            <v>GAL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B257">
            <v>1125</v>
          </cell>
          <cell r="C257" t="str">
            <v>PAST 1%   BL</v>
          </cell>
          <cell r="D257" t="str">
            <v>GAL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B258">
            <v>1126</v>
          </cell>
          <cell r="C258" t="str">
            <v>2% DISP 2X2.</v>
          </cell>
          <cell r="D258" t="str">
            <v>5 GAL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B259">
            <v>1127</v>
          </cell>
          <cell r="C259" t="str">
            <v>SKIM DISP 2X</v>
          </cell>
          <cell r="D259" t="str">
            <v>5 GAL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B260">
            <v>1129</v>
          </cell>
          <cell r="C260" t="str">
            <v>PAST SKIM BU</v>
          </cell>
          <cell r="D260" t="str">
            <v>GAL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B261">
            <v>1130</v>
          </cell>
          <cell r="C261" t="str">
            <v>RAW BULK MIL</v>
          </cell>
          <cell r="D261" t="str">
            <v>GAL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B262">
            <v>1131</v>
          </cell>
          <cell r="C262" t="str">
            <v>WHOLE MILK TOTE</v>
          </cell>
          <cell r="D262" t="str">
            <v>GAL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B263">
            <v>1139</v>
          </cell>
          <cell r="C263" t="str">
            <v xml:space="preserve">CHOC LF 1% </v>
          </cell>
          <cell r="D263" t="str">
            <v>5 GAL</v>
          </cell>
          <cell r="E263">
            <v>7.4999999999999997E-2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7.4999999999999997E-2</v>
          </cell>
        </row>
        <row r="264">
          <cell r="B264">
            <v>1196</v>
          </cell>
          <cell r="C264" t="str">
            <v>40% BYRNE HV</v>
          </cell>
          <cell r="D264" t="str">
            <v>QT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B265">
            <v>1198</v>
          </cell>
          <cell r="C265" t="str">
            <v>BYRNE HALF &amp;</v>
          </cell>
          <cell r="D265" t="str">
            <v>QT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>
            <v>1275</v>
          </cell>
          <cell r="C266" t="str">
            <v>MX VAN 5% ULTRA</v>
          </cell>
          <cell r="D266" t="str">
            <v>5 GAL</v>
          </cell>
          <cell r="E266">
            <v>0.14000000000000001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0.14000000000000001</v>
          </cell>
        </row>
        <row r="267">
          <cell r="B267">
            <v>1276</v>
          </cell>
          <cell r="C267" t="str">
            <v>MX CHOC 5% U</v>
          </cell>
          <cell r="D267" t="str">
            <v>5 GAL</v>
          </cell>
          <cell r="E267">
            <v>0.14000000000000001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0.14000000000000001</v>
          </cell>
        </row>
        <row r="268">
          <cell r="B268">
            <v>1287</v>
          </cell>
          <cell r="C268" t="str">
            <v>MIX VAN 10%</v>
          </cell>
          <cell r="D268" t="str">
            <v>5 GAL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>
            <v>1288</v>
          </cell>
          <cell r="C269" t="str">
            <v>MIX CHOC 10%</v>
          </cell>
          <cell r="D269" t="str">
            <v>5 GAL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B270">
            <v>1461</v>
          </cell>
          <cell r="C270" t="str">
            <v>16% MIX OAKHURST</v>
          </cell>
          <cell r="D270" t="str">
            <v>5 GAL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B271">
            <v>1508</v>
          </cell>
          <cell r="C271" t="str">
            <v xml:space="preserve">SMILEY FRUIT DRINK </v>
          </cell>
          <cell r="D271" t="str">
            <v>GAL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B272">
            <v>1509</v>
          </cell>
          <cell r="C272" t="str">
            <v xml:space="preserve">SMILEY FRUIT DRINK </v>
          </cell>
          <cell r="D272" t="str">
            <v>GAL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B273">
            <v>1510</v>
          </cell>
          <cell r="C273" t="str">
            <v xml:space="preserve">SMILEY FRUIT DRINK </v>
          </cell>
          <cell r="D273" t="str">
            <v>GAL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B274">
            <v>1511</v>
          </cell>
          <cell r="C274" t="str">
            <v xml:space="preserve">SMILEY FRUIT DRINK </v>
          </cell>
          <cell r="D274" t="str">
            <v>GAL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B275">
            <v>1512</v>
          </cell>
          <cell r="C275" t="str">
            <v xml:space="preserve">SMILEY FRUIT DRINK </v>
          </cell>
          <cell r="D275" t="str">
            <v>GAL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B276">
            <v>1513</v>
          </cell>
          <cell r="C276" t="str">
            <v xml:space="preserve">SMILEY FRUIT DRINK </v>
          </cell>
          <cell r="D276" t="str">
            <v>GAL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B277">
            <v>1594</v>
          </cell>
          <cell r="C277" t="str">
            <v xml:space="preserve">SMILEY FRUIT DRINK </v>
          </cell>
          <cell r="D277" t="str">
            <v>GAL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B278">
            <v>2023</v>
          </cell>
          <cell r="C278" t="str">
            <v>strawberry healthy oakhurst</v>
          </cell>
          <cell r="D278" t="str">
            <v>HPT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B279">
            <v>2077</v>
          </cell>
          <cell r="C279" t="str">
            <v>OV WHL BOX</v>
          </cell>
          <cell r="D279" t="str">
            <v>5 GAL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B280">
            <v>2079</v>
          </cell>
          <cell r="C280" t="str">
            <v>OV 1% BOX</v>
          </cell>
          <cell r="D280" t="str">
            <v>5 GAL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B281">
            <v>2101</v>
          </cell>
          <cell r="C281" t="str">
            <v>BULK PASTEUR</v>
          </cell>
          <cell r="D281" t="str">
            <v>LB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B282">
            <v>2102</v>
          </cell>
          <cell r="C282" t="str">
            <v>BULK PAST 1%</v>
          </cell>
          <cell r="D282" t="str">
            <v>LB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>
            <v>2502</v>
          </cell>
          <cell r="C283" t="str">
            <v>SOY MILK</v>
          </cell>
          <cell r="D283" t="str">
            <v>5 GAL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B284">
            <v>2503</v>
          </cell>
          <cell r="C284" t="str">
            <v>VERMONT SOY</v>
          </cell>
          <cell r="D284" t="str">
            <v>5 GAL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B285">
            <v>10118</v>
          </cell>
          <cell r="C285" t="str">
            <v>ALDI SKIM GAL BOX</v>
          </cell>
          <cell r="D285" t="str">
            <v>GAL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B286">
            <v>10908</v>
          </cell>
          <cell r="C286" t="str">
            <v>WHOLE  PLAS</v>
          </cell>
          <cell r="D286" t="str">
            <v>H/G</v>
          </cell>
          <cell r="E286">
            <v>4.8999999999999998E-3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4.8999999999999998E-3</v>
          </cell>
        </row>
        <row r="287">
          <cell r="B287">
            <v>11018</v>
          </cell>
          <cell r="C287" t="str">
            <v>2%  PLAS COR</v>
          </cell>
          <cell r="D287" t="str">
            <v>H/G</v>
          </cell>
          <cell r="E287">
            <v>6.4000000000000003E-3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6.4000000000000003E-3</v>
          </cell>
        </row>
        <row r="288">
          <cell r="B288">
            <v>11108</v>
          </cell>
          <cell r="C288" t="str">
            <v>1%     PLAS</v>
          </cell>
          <cell r="D288" t="str">
            <v>H/G</v>
          </cell>
          <cell r="E288">
            <v>7.4999999999999997E-3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7.4999999999999997E-3</v>
          </cell>
        </row>
        <row r="289">
          <cell r="B289">
            <v>11123</v>
          </cell>
          <cell r="C289" t="str">
            <v>WH MILK CLAS</v>
          </cell>
          <cell r="D289" t="str">
            <v>5 GAL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B290">
            <v>12066</v>
          </cell>
          <cell r="C290" t="str">
            <v>ORG'C VAL 2%</v>
          </cell>
          <cell r="D290" t="str">
            <v>5 GAL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>
            <v>12067</v>
          </cell>
          <cell r="C291" t="str">
            <v>ORG'C VALL S</v>
          </cell>
          <cell r="D291" t="str">
            <v>5 GAL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B292">
            <v>12077</v>
          </cell>
          <cell r="C292" t="str">
            <v>ORG'C VAL WH</v>
          </cell>
          <cell r="D292" t="str">
            <v>5 GAL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B293">
            <v>12108</v>
          </cell>
          <cell r="C293" t="str">
            <v>SKIM PLAS CO</v>
          </cell>
          <cell r="D293" t="str">
            <v>H/G</v>
          </cell>
          <cell r="E293">
            <v>8.5000000000000006E-3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8.5000000000000006E-3</v>
          </cell>
        </row>
        <row r="294">
          <cell r="B294">
            <v>12604</v>
          </cell>
          <cell r="C294" t="str">
            <v>WHOLE  CORRU</v>
          </cell>
          <cell r="D294" t="str">
            <v>GAL</v>
          </cell>
          <cell r="E294">
            <v>9.7999999999999997E-3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9.7999999999999997E-3</v>
          </cell>
        </row>
        <row r="295">
          <cell r="B295">
            <v>12706</v>
          </cell>
          <cell r="C295" t="str">
            <v>ORAN JUICE CORRUGA</v>
          </cell>
          <cell r="D295" t="str">
            <v>HGAL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B296">
            <v>14104</v>
          </cell>
          <cell r="C296" t="str">
            <v>SKIM CORRUGA</v>
          </cell>
          <cell r="D296" t="str">
            <v>GAL</v>
          </cell>
          <cell r="E296">
            <v>1.7000000000000001E-2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1.7000000000000001E-2</v>
          </cell>
        </row>
        <row r="297">
          <cell r="B297">
            <v>15904</v>
          </cell>
          <cell r="C297" t="str">
            <v>2%  CORRUGAT</v>
          </cell>
          <cell r="D297" t="str">
            <v>GAL</v>
          </cell>
          <cell r="E297">
            <v>1.2699999999999999E-2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1.2699999999999999E-2</v>
          </cell>
        </row>
        <row r="298">
          <cell r="B298">
            <v>16504</v>
          </cell>
          <cell r="C298">
            <v>0.01</v>
          </cell>
          <cell r="D298" t="str">
            <v>GAL</v>
          </cell>
          <cell r="E298">
            <v>1.4999999999999999E-2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1.4999999999999999E-2</v>
          </cell>
        </row>
        <row r="299">
          <cell r="B299">
            <v>17516</v>
          </cell>
          <cell r="C299" t="str">
            <v>WHOLE MILK CORRUGATE</v>
          </cell>
          <cell r="D299" t="str">
            <v>qt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2.5000000000000001E-3</v>
          </cell>
        </row>
        <row r="300">
          <cell r="B300">
            <v>17616</v>
          </cell>
          <cell r="C300" t="str">
            <v>2% MILK CORRUGATE</v>
          </cell>
          <cell r="D300" t="str">
            <v>qt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3.2000000000000002E-3</v>
          </cell>
        </row>
        <row r="301">
          <cell r="B301">
            <v>17716</v>
          </cell>
          <cell r="C301" t="str">
            <v>1% MILK CORRUGATED</v>
          </cell>
          <cell r="D301" t="str">
            <v>qt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3.8E-3</v>
          </cell>
        </row>
        <row r="302">
          <cell r="B302">
            <v>17816</v>
          </cell>
          <cell r="C302" t="str">
            <v>SKIM MILK CORRUGATED</v>
          </cell>
          <cell r="D302" t="str">
            <v>qt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4.3E-3</v>
          </cell>
        </row>
        <row r="303">
          <cell r="B303">
            <v>17916</v>
          </cell>
          <cell r="C303" t="str">
            <v>ORANGE JUICE CORRUG</v>
          </cell>
          <cell r="D303" t="str">
            <v>QT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B304">
            <v>20804</v>
          </cell>
          <cell r="C304" t="str">
            <v>RHODY WHOLE</v>
          </cell>
          <cell r="D304" t="str">
            <v>GAL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2.0400000000000001E-2</v>
          </cell>
        </row>
        <row r="305">
          <cell r="B305">
            <v>20808</v>
          </cell>
          <cell r="C305" t="str">
            <v>RHODY WHOLE</v>
          </cell>
          <cell r="D305" t="str">
            <v>H/G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1.1900000000000001E-2</v>
          </cell>
        </row>
        <row r="306">
          <cell r="B306">
            <v>20904</v>
          </cell>
          <cell r="C306" t="str">
            <v>RHODY 2%</v>
          </cell>
          <cell r="D306" t="str">
            <v>GAL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2.3300000000000001E-2</v>
          </cell>
        </row>
        <row r="307">
          <cell r="B307">
            <v>20908</v>
          </cell>
          <cell r="C307" t="str">
            <v>RHODY 2%</v>
          </cell>
          <cell r="D307" t="str">
            <v>H/G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1.34E-2</v>
          </cell>
        </row>
        <row r="308">
          <cell r="B308">
            <v>21004</v>
          </cell>
          <cell r="C308" t="str">
            <v>RHODY 1%</v>
          </cell>
          <cell r="D308" t="str">
            <v>GAL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2.5600000000000001E-2</v>
          </cell>
        </row>
        <row r="309">
          <cell r="B309">
            <v>21008</v>
          </cell>
          <cell r="C309" t="str">
            <v>RHODY 1%</v>
          </cell>
          <cell r="D309" t="str">
            <v>H/G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1.4500000000000001E-2</v>
          </cell>
        </row>
        <row r="310">
          <cell r="B310">
            <v>21104</v>
          </cell>
          <cell r="C310" t="str">
            <v>RHODY SKIM</v>
          </cell>
          <cell r="D310" t="str">
            <v>GAL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2.76E-2</v>
          </cell>
        </row>
        <row r="311">
          <cell r="B311">
            <v>21108</v>
          </cell>
          <cell r="C311" t="str">
            <v>RHODY SKIM</v>
          </cell>
          <cell r="D311" t="str">
            <v>H/G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1.55E-2</v>
          </cell>
        </row>
        <row r="312">
          <cell r="B312">
            <v>21205</v>
          </cell>
          <cell r="C312" t="str">
            <v>RHODY CHOC LF</v>
          </cell>
          <cell r="D312" t="str">
            <v>5 GAL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7.4999999999999997E-2</v>
          </cell>
        </row>
        <row r="313">
          <cell r="B313">
            <v>21216</v>
          </cell>
          <cell r="C313" t="str">
            <v>RHODY HALF/H</v>
          </cell>
          <cell r="D313" t="str">
            <v>QT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B314">
            <v>21316</v>
          </cell>
          <cell r="C314" t="str">
            <v>RHODY HEAVY</v>
          </cell>
          <cell r="D314" t="str">
            <v>QT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>
            <v>22004</v>
          </cell>
          <cell r="C315" t="str">
            <v>OFF WHOLE</v>
          </cell>
          <cell r="D315" t="str">
            <v>GAL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2.0400000000000001E-2</v>
          </cell>
        </row>
        <row r="316">
          <cell r="B316">
            <v>22008</v>
          </cell>
          <cell r="C316" t="str">
            <v>OFF WHOLE</v>
          </cell>
          <cell r="D316" t="str">
            <v>H/G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1.1900000000000001E-2</v>
          </cell>
        </row>
        <row r="317">
          <cell r="B317">
            <v>22104</v>
          </cell>
          <cell r="C317" t="str">
            <v>OFF 2%</v>
          </cell>
          <cell r="D317" t="str">
            <v>GAL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2.3300000000000001E-2</v>
          </cell>
        </row>
        <row r="318">
          <cell r="B318">
            <v>22108</v>
          </cell>
          <cell r="C318" t="str">
            <v>OFF 2%</v>
          </cell>
          <cell r="D318" t="str">
            <v>H/G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1.34E-2</v>
          </cell>
        </row>
        <row r="319">
          <cell r="B319">
            <v>22204</v>
          </cell>
          <cell r="C319" t="str">
            <v>OFF 1%</v>
          </cell>
          <cell r="D319" t="str">
            <v>GAL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2.5600000000000001E-2</v>
          </cell>
        </row>
        <row r="320">
          <cell r="B320">
            <v>22208</v>
          </cell>
          <cell r="C320" t="str">
            <v>OFF 1%</v>
          </cell>
          <cell r="D320" t="str">
            <v>H/G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1.4500000000000001E-2</v>
          </cell>
        </row>
        <row r="321">
          <cell r="B321">
            <v>22304</v>
          </cell>
          <cell r="C321" t="str">
            <v>OFF SKIM</v>
          </cell>
          <cell r="D321" t="str">
            <v>GAL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2.76E-2</v>
          </cell>
        </row>
        <row r="322">
          <cell r="B322">
            <v>22308</v>
          </cell>
          <cell r="C322" t="str">
            <v>OFF SKIM</v>
          </cell>
          <cell r="D322" t="str">
            <v>H/G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1.55E-2</v>
          </cell>
        </row>
        <row r="323">
          <cell r="B323">
            <v>22708</v>
          </cell>
          <cell r="C323" t="str">
            <v>OFF 2% CORRU</v>
          </cell>
          <cell r="D323" t="str">
            <v>H/G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1.34E-2</v>
          </cell>
        </row>
        <row r="324">
          <cell r="B324">
            <v>22808</v>
          </cell>
          <cell r="C324" t="str">
            <v>OFF 1% CORRU</v>
          </cell>
          <cell r="D324" t="str">
            <v>H/G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1.4500000000000001E-2</v>
          </cell>
        </row>
        <row r="325">
          <cell r="B325">
            <v>23605</v>
          </cell>
          <cell r="C325" t="str">
            <v>TFC WHOLE MI</v>
          </cell>
          <cell r="D325" t="str">
            <v>5 GAL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B326">
            <v>23705</v>
          </cell>
          <cell r="C326" t="str">
            <v>TFC 2% MILK</v>
          </cell>
          <cell r="D326" t="str">
            <v>5 GAL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B327">
            <v>23905</v>
          </cell>
          <cell r="C327" t="str">
            <v>TFC SKIM MIL</v>
          </cell>
          <cell r="D327" t="str">
            <v>5 GAL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B328">
            <v>24005</v>
          </cell>
          <cell r="C328" t="str">
            <v>TFC 16% MIX</v>
          </cell>
          <cell r="D328" t="str">
            <v>5 GAL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B329">
            <v>24028</v>
          </cell>
          <cell r="C329" t="str">
            <v>TFC HEAVY CR</v>
          </cell>
          <cell r="D329" t="str">
            <v>PT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B330">
            <v>28906</v>
          </cell>
          <cell r="C330" t="str">
            <v>EGG NOG</v>
          </cell>
          <cell r="D330" t="str">
            <v>HGAL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B331">
            <v>31912</v>
          </cell>
          <cell r="C331" t="str">
            <v>TROP O J CS(</v>
          </cell>
          <cell r="D331" t="str">
            <v>12oz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B332">
            <v>32604</v>
          </cell>
          <cell r="C332" t="str">
            <v>ORANGE JUICE CORRUG</v>
          </cell>
          <cell r="D332" t="str">
            <v>GAL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B333">
            <v>37075</v>
          </cell>
          <cell r="C333" t="str">
            <v>APPLE JUICE</v>
          </cell>
          <cell r="D333" t="str">
            <v>4OZ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YOG</v>
          </cell>
          <cell r="C334">
            <v>0</v>
          </cell>
          <cell r="D334" t="str">
            <v>6oz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B335">
            <v>43101</v>
          </cell>
          <cell r="C335" t="str">
            <v>YOG FLAV STR</v>
          </cell>
          <cell r="D335">
            <v>17.5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B336">
            <v>43102</v>
          </cell>
          <cell r="C336" t="str">
            <v>YOG FLAV, BL</v>
          </cell>
          <cell r="D336">
            <v>17.5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B337">
            <v>46012</v>
          </cell>
          <cell r="C337" t="str">
            <v>YOPL LT STR/</v>
          </cell>
          <cell r="D337" t="str">
            <v>6oz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B338">
            <v>46112</v>
          </cell>
          <cell r="C338" t="str">
            <v>YOPL LT PEAC</v>
          </cell>
          <cell r="D338" t="str">
            <v>6oz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>
            <v>46212</v>
          </cell>
          <cell r="C339" t="str">
            <v>YOPL LT STAW</v>
          </cell>
          <cell r="D339" t="str">
            <v>6oz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B340">
            <v>46312</v>
          </cell>
          <cell r="C340" t="str">
            <v>YOPL LT RASP</v>
          </cell>
          <cell r="D340" t="str">
            <v>6oz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B341">
            <v>46412</v>
          </cell>
          <cell r="C341" t="str">
            <v>YOPL LT BAN</v>
          </cell>
          <cell r="D341" t="str">
            <v>6oz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B342">
            <v>46512</v>
          </cell>
          <cell r="C342" t="str">
            <v>YOPL LT BLUE</v>
          </cell>
          <cell r="D342" t="str">
            <v>6oz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B343">
            <v>46612</v>
          </cell>
          <cell r="C343" t="str">
            <v>YOPL LT VERY</v>
          </cell>
          <cell r="D343" t="str">
            <v>6oz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B344">
            <v>46812</v>
          </cell>
          <cell r="C344" t="str">
            <v>YOPL LT VAR</v>
          </cell>
          <cell r="D344" t="str">
            <v>6oz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B345">
            <v>46912</v>
          </cell>
          <cell r="C345" t="str">
            <v>YOPL LT KLIM</v>
          </cell>
          <cell r="D345" t="str">
            <v>6oz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B346">
            <v>47601</v>
          </cell>
          <cell r="C346" t="str">
            <v>YOP NF PLAIN</v>
          </cell>
          <cell r="D346" t="str">
            <v>QT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B347">
            <v>47602</v>
          </cell>
          <cell r="C347" t="str">
            <v>YOP LF STRAW</v>
          </cell>
          <cell r="D347" t="str">
            <v>QT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B348">
            <v>47603</v>
          </cell>
          <cell r="C348" t="str">
            <v>YOP LF VAN Y</v>
          </cell>
          <cell r="D348" t="str">
            <v>QT 32oz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B349">
            <v>47712</v>
          </cell>
          <cell r="C349" t="str">
            <v>YOPL PEACH</v>
          </cell>
          <cell r="D349" t="str">
            <v>6oz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B350">
            <v>47812</v>
          </cell>
          <cell r="C350" t="str">
            <v>YOPL STRAWBA</v>
          </cell>
          <cell r="D350" t="str">
            <v>6oz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>
            <v>47912</v>
          </cell>
          <cell r="C351" t="str">
            <v>YOPL RASPBER</v>
          </cell>
          <cell r="D351" t="str">
            <v>6oz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B352">
            <v>48012</v>
          </cell>
          <cell r="C352" t="str">
            <v>YOPL VAR STR</v>
          </cell>
          <cell r="D352" t="str">
            <v>6oz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B353">
            <v>48112</v>
          </cell>
          <cell r="C353" t="str">
            <v>YOPL BLUEBER</v>
          </cell>
          <cell r="D353" t="str">
            <v>6oz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B354">
            <v>48212</v>
          </cell>
          <cell r="C354" t="str">
            <v>YOPL FR VAN</v>
          </cell>
          <cell r="D354" t="str">
            <v>6oz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B355">
            <v>48312</v>
          </cell>
          <cell r="C355" t="str">
            <v>YOPL STRAW C</v>
          </cell>
          <cell r="D355" t="str">
            <v>6oz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>
            <v>48412</v>
          </cell>
          <cell r="C356" t="str">
            <v>YOPL STRAWBE</v>
          </cell>
          <cell r="D356" t="str">
            <v>6oz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B357">
            <v>49324</v>
          </cell>
          <cell r="C357" t="str">
            <v>YOPLAIT RASP</v>
          </cell>
          <cell r="D357" t="str">
            <v>48/4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B358">
            <v>49424</v>
          </cell>
          <cell r="C358" t="str">
            <v>YOPLAIT STRW</v>
          </cell>
          <cell r="D358" t="str">
            <v>48/4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B359">
            <v>49506</v>
          </cell>
          <cell r="C359" t="str">
            <v>STONY WHL ML</v>
          </cell>
          <cell r="D359" t="str">
            <v>QT 32oz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49524</v>
          </cell>
          <cell r="C360" t="str">
            <v>YOPLAIT LT S</v>
          </cell>
          <cell r="D360" t="str">
            <v>48/4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49532</v>
          </cell>
          <cell r="C361" t="str">
            <v>YOP TRIX STR</v>
          </cell>
          <cell r="D361" t="str">
            <v>48/4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B362">
            <v>49606</v>
          </cell>
          <cell r="C362" t="str">
            <v>STONY O STRA</v>
          </cell>
          <cell r="D362" t="str">
            <v>QT 32oz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B363">
            <v>49632</v>
          </cell>
          <cell r="C363" t="str">
            <v>YOP TRIX RAS</v>
          </cell>
          <cell r="D363" t="str">
            <v>48/4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B364">
            <v>50010</v>
          </cell>
          <cell r="C364" t="str">
            <v>TFC EGGS LG</v>
          </cell>
          <cell r="D364" t="str">
            <v>DOZ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B365">
            <v>51612</v>
          </cell>
          <cell r="C365" t="str">
            <v>WHOLE</v>
          </cell>
          <cell r="D365" t="str">
            <v>16OZ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1.1999999999999999E-3</v>
          </cell>
        </row>
        <row r="366">
          <cell r="B366">
            <v>51712</v>
          </cell>
          <cell r="C366">
            <v>0.01</v>
          </cell>
          <cell r="D366" t="str">
            <v>16OZ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1.9E-3</v>
          </cell>
        </row>
        <row r="367">
          <cell r="B367">
            <v>51812</v>
          </cell>
          <cell r="C367" t="str">
            <v>PREMIUM CHOC</v>
          </cell>
          <cell r="D367" t="str">
            <v>16OZ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1.1999999999999999E-3</v>
          </cell>
        </row>
        <row r="368">
          <cell r="B368">
            <v>52112</v>
          </cell>
          <cell r="C368" t="str">
            <v>1% CHOC</v>
          </cell>
          <cell r="D368" t="str">
            <v>16OZ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1.9E-3</v>
          </cell>
        </row>
        <row r="369">
          <cell r="B369">
            <v>52212</v>
          </cell>
          <cell r="C369" t="str">
            <v>STRAWBERRY SKIM</v>
          </cell>
          <cell r="D369" t="str">
            <v>16OZ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2.0999999999999999E-3</v>
          </cell>
        </row>
        <row r="370">
          <cell r="B370">
            <v>53012</v>
          </cell>
          <cell r="C370" t="str">
            <v>GUIDA ORANGE JUICE</v>
          </cell>
          <cell r="D370" t="str">
            <v>16OZ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64131</v>
          </cell>
          <cell r="C371" t="str">
            <v>STOP  &amp; SHOP WHOLE MILK</v>
          </cell>
          <cell r="D371" t="str">
            <v>HGAL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>
            <v>64264</v>
          </cell>
          <cell r="C372" t="str">
            <v>STOP &amp; SHOP 2% MILK</v>
          </cell>
          <cell r="D372" t="str">
            <v>HGAL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B373">
            <v>64319</v>
          </cell>
          <cell r="C373" t="str">
            <v>STOP &amp; SHOP 1% MILK</v>
          </cell>
          <cell r="D373" t="str">
            <v>HGAL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>
            <v>64320</v>
          </cell>
          <cell r="C374" t="str">
            <v>STOP AND SHOP SKIM MILK</v>
          </cell>
          <cell r="D374" t="str">
            <v>HGAL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B375">
            <v>64351</v>
          </cell>
          <cell r="C375" t="str">
            <v>STOP AND SHOP 1% CHOC MILK</v>
          </cell>
          <cell r="D375" t="str">
            <v>HGAL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B376">
            <v>64352</v>
          </cell>
          <cell r="C376" t="str">
            <v>STOP AND SHOP WHOLE MILK</v>
          </cell>
          <cell r="D376" t="str">
            <v>QT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B377">
            <v>64353</v>
          </cell>
          <cell r="C377" t="str">
            <v>STOP AND SHOP 2% MILK</v>
          </cell>
          <cell r="D377" t="str">
            <v>QT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B378">
            <v>64354</v>
          </cell>
          <cell r="C378" t="str">
            <v>STOP AND SHOP 1% MILK</v>
          </cell>
          <cell r="D378" t="str">
            <v>QT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>
            <v>64358</v>
          </cell>
          <cell r="C379" t="str">
            <v>STOP AND SHOP SKIM MILK</v>
          </cell>
          <cell r="D379" t="str">
            <v>QT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64359</v>
          </cell>
          <cell r="C380" t="str">
            <v>STOP AND SHOP 1% CHOC MILK</v>
          </cell>
          <cell r="D380" t="str">
            <v>GAL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B381">
            <v>64360</v>
          </cell>
          <cell r="C381" t="str">
            <v>STOP AND SHOP WHOLE MILK</v>
          </cell>
          <cell r="D381" t="str">
            <v>GAL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B382">
            <v>64361</v>
          </cell>
          <cell r="C382" t="str">
            <v>STOP AND SHOP 2% MILK</v>
          </cell>
          <cell r="D382" t="str">
            <v>GAL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>
            <v>64362</v>
          </cell>
          <cell r="C383" t="str">
            <v>STOP AND SHOP 1% MILK</v>
          </cell>
          <cell r="D383" t="str">
            <v>GAL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B384">
            <v>64363</v>
          </cell>
          <cell r="C384" t="str">
            <v>STOP AND SHOP SKIM MILK</v>
          </cell>
          <cell r="D384" t="str">
            <v>GAL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>
            <v>64364</v>
          </cell>
          <cell r="C385" t="str">
            <v>GUIDA PAPER WHOLE QT</v>
          </cell>
          <cell r="D385" t="str">
            <v>QT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2.5000000000000001E-3</v>
          </cell>
        </row>
        <row r="386">
          <cell r="B386">
            <v>64365</v>
          </cell>
          <cell r="C386" t="str">
            <v>DAIRYLAND 40% HEAVY CREAM</v>
          </cell>
          <cell r="D386" t="str">
            <v>QT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64366</v>
          </cell>
          <cell r="C387" t="str">
            <v>DAIRYLAND 36% HEAVY CREAM</v>
          </cell>
          <cell r="D387" t="str">
            <v>QT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64367</v>
          </cell>
          <cell r="C388" t="str">
            <v>GUIDA PAPER WHOLE HG</v>
          </cell>
          <cell r="D388" t="str">
            <v>HGAL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4.8999999999999998E-3</v>
          </cell>
        </row>
        <row r="389">
          <cell r="B389">
            <v>64368</v>
          </cell>
          <cell r="C389" t="str">
            <v>GUIDA 1% CHOCOLATE MILK</v>
          </cell>
          <cell r="D389" t="str">
            <v>GAL</v>
          </cell>
          <cell r="E389">
            <v>1.4999999999999999E-2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1.4999999999999999E-2</v>
          </cell>
        </row>
        <row r="390">
          <cell r="B390">
            <v>64375</v>
          </cell>
          <cell r="C390" t="str">
            <v>DERLE WHL</v>
          </cell>
          <cell r="D390" t="str">
            <v>GAL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9.7999999999999997E-3</v>
          </cell>
        </row>
        <row r="391">
          <cell r="B391">
            <v>64376</v>
          </cell>
          <cell r="C391" t="str">
            <v>DERLS 2%</v>
          </cell>
          <cell r="D391" t="str">
            <v>GAL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1.2699999999999999E-2</v>
          </cell>
        </row>
        <row r="392">
          <cell r="B392">
            <v>64377</v>
          </cell>
          <cell r="C392" t="str">
            <v>DERLE 1%</v>
          </cell>
          <cell r="D392" t="str">
            <v>GAL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1.4999999999999999E-2</v>
          </cell>
        </row>
        <row r="393">
          <cell r="B393">
            <v>64378</v>
          </cell>
          <cell r="C393" t="str">
            <v>DERLE SKIM</v>
          </cell>
          <cell r="D393" t="str">
            <v>GAL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1.7000000000000001E-2</v>
          </cell>
        </row>
        <row r="394">
          <cell r="B394">
            <v>64380</v>
          </cell>
          <cell r="C394" t="str">
            <v xml:space="preserve">DERLE 2% </v>
          </cell>
          <cell r="D394" t="str">
            <v>HGAL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6.4000000000000003E-3</v>
          </cell>
        </row>
        <row r="395">
          <cell r="B395">
            <v>64391</v>
          </cell>
          <cell r="C395" t="str">
            <v xml:space="preserve">DERLE 2% </v>
          </cell>
          <cell r="D395" t="str">
            <v>QT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3.2000000000000002E-3</v>
          </cell>
        </row>
        <row r="396">
          <cell r="B396">
            <v>64392</v>
          </cell>
          <cell r="C396" t="str">
            <v>GUIDA LIGHT CREAM FRESH PA</v>
          </cell>
          <cell r="D396" t="str">
            <v>HGAL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B397">
            <v>65034</v>
          </cell>
          <cell r="C397" t="str">
            <v>GUIDA UHT WHOLE MILK</v>
          </cell>
          <cell r="D397" t="str">
            <v>QT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2.5000000000000001E-3</v>
          </cell>
        </row>
        <row r="398">
          <cell r="B398">
            <v>65038</v>
          </cell>
          <cell r="C398" t="str">
            <v>GUIDA UHT 2% MILK</v>
          </cell>
          <cell r="D398" t="str">
            <v>QT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3.2000000000000002E-3</v>
          </cell>
        </row>
        <row r="399">
          <cell r="B399">
            <v>65050</v>
          </cell>
          <cell r="C399" t="str">
            <v>GUIDA UHT 1% MILK</v>
          </cell>
          <cell r="D399" t="str">
            <v>QT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3.8E-3</v>
          </cell>
        </row>
        <row r="400">
          <cell r="B400">
            <v>65051</v>
          </cell>
          <cell r="C400" t="str">
            <v>GUIDA UHT SKIM</v>
          </cell>
          <cell r="D400" t="str">
            <v>QT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4.3E-3</v>
          </cell>
        </row>
        <row r="401">
          <cell r="B401">
            <v>65309</v>
          </cell>
          <cell r="C401" t="str">
            <v>EGG NOG</v>
          </cell>
          <cell r="D401" t="str">
            <v>HGAL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B402">
            <v>65310</v>
          </cell>
          <cell r="C402" t="str">
            <v>EGG NOG</v>
          </cell>
          <cell r="D402" t="str">
            <v>QT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B403">
            <v>70914</v>
          </cell>
          <cell r="C403" t="str">
            <v>RENT ACCT.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B404">
            <v>80126</v>
          </cell>
          <cell r="C404" t="str">
            <v>WHL BOSSIE 8</v>
          </cell>
          <cell r="D404" t="str">
            <v>GAL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B405">
            <v>80141</v>
          </cell>
          <cell r="C405" t="str">
            <v>SKIM BOSSIE</v>
          </cell>
          <cell r="D405" t="str">
            <v>GAL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80159</v>
          </cell>
          <cell r="C406" t="str">
            <v>2% BOSSIE 80</v>
          </cell>
          <cell r="D406" t="str">
            <v>GAL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B407">
            <v>80165</v>
          </cell>
          <cell r="C407" t="str">
            <v>1% BOSSIE 80</v>
          </cell>
          <cell r="D407" t="str">
            <v>GAL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B408">
            <v>80326</v>
          </cell>
          <cell r="C408" t="str">
            <v>O J BOSSIE</v>
          </cell>
          <cell r="D408" t="str">
            <v>GAL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B409">
            <v>80401</v>
          </cell>
          <cell r="C409" t="str">
            <v>ADAMS WATER</v>
          </cell>
          <cell r="D409" t="str">
            <v>GAL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B410">
            <v>80405</v>
          </cell>
          <cell r="C410" t="str">
            <v>WATER  BOSSI</v>
          </cell>
          <cell r="D410" t="str">
            <v>GAL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B411">
            <v>90126</v>
          </cell>
          <cell r="C411" t="str">
            <v>WHL BOSSIE 1</v>
          </cell>
          <cell r="D411" t="str">
            <v>GAL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B412">
            <v>90141</v>
          </cell>
          <cell r="C412" t="str">
            <v>SKIM BOSSIE</v>
          </cell>
          <cell r="D412" t="str">
            <v>GAL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B413">
            <v>90159</v>
          </cell>
          <cell r="C413" t="str">
            <v>2% BOSSIE 12</v>
          </cell>
          <cell r="D413" t="str">
            <v>GAL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B414">
            <v>90165</v>
          </cell>
          <cell r="C414" t="str">
            <v>1% BOSSIE 12</v>
          </cell>
          <cell r="D414" t="str">
            <v>GAL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B415">
            <v>93305</v>
          </cell>
          <cell r="C415" t="str">
            <v>PLAS. CASES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B416">
            <v>93405</v>
          </cell>
          <cell r="C416" t="str">
            <v>CASES RETURN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>
        <row r="1">
          <cell r="C1" t="str">
            <v>GUIDA PROD.</v>
          </cell>
          <cell r="D1" t="str">
            <v>DESCRIPTION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C2">
            <v>0</v>
          </cell>
          <cell r="D2" t="str">
            <v>JUNE 2018</v>
          </cell>
          <cell r="E2">
            <v>0</v>
          </cell>
          <cell r="F2">
            <v>0</v>
          </cell>
          <cell r="G2" t="str">
            <v>use general c letter</v>
          </cell>
          <cell r="H2" t="str">
            <v>use adj formula letter</v>
          </cell>
          <cell r="I2">
            <v>0</v>
          </cell>
          <cell r="J2">
            <v>0</v>
          </cell>
          <cell r="K2" t="str">
            <v>Strict Formula letter</v>
          </cell>
        </row>
        <row r="3">
          <cell r="C3">
            <v>0</v>
          </cell>
          <cell r="D3" t="str">
            <v>6/4/2018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str">
            <v>strict formula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Whole Milk</v>
          </cell>
        </row>
        <row r="6">
          <cell r="C6">
            <v>1</v>
          </cell>
          <cell r="D6" t="str">
            <v>FRNDLY F WHO</v>
          </cell>
          <cell r="E6" t="str">
            <v>GAL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6.7000000000000004E-2</v>
          </cell>
          <cell r="L6" t="str">
            <v>2% Milk</v>
          </cell>
        </row>
        <row r="7">
          <cell r="C7">
            <v>2</v>
          </cell>
          <cell r="D7" t="str">
            <v>FRNDLY F 2%</v>
          </cell>
          <cell r="E7" t="str">
            <v>GAL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5.3600000000000002E-2</v>
          </cell>
          <cell r="L7" t="str">
            <v>1% Milk</v>
          </cell>
        </row>
        <row r="8">
          <cell r="C8">
            <v>3</v>
          </cell>
          <cell r="D8" t="str">
            <v>FRNDLY F 1%</v>
          </cell>
          <cell r="E8" t="str">
            <v>GAL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4.2799999999999998E-2</v>
          </cell>
          <cell r="L8" t="str">
            <v>Skim Milk</v>
          </cell>
        </row>
        <row r="9">
          <cell r="C9">
            <v>4</v>
          </cell>
          <cell r="D9" t="str">
            <v>FRNDLY F 1%CHO</v>
          </cell>
          <cell r="E9" t="str">
            <v>H/G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2.1399999999999999E-2</v>
          </cell>
          <cell r="L9" t="str">
            <v>Orange Juice</v>
          </cell>
        </row>
        <row r="10">
          <cell r="C10">
            <v>5</v>
          </cell>
          <cell r="D10" t="str">
            <v>FRNDLY F 2%</v>
          </cell>
          <cell r="E10" t="str">
            <v>H/G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2.6800000000000001E-2</v>
          </cell>
          <cell r="L10" t="str">
            <v>Heavy Cream</v>
          </cell>
        </row>
        <row r="11">
          <cell r="C11">
            <v>6</v>
          </cell>
          <cell r="D11" t="str">
            <v>FRNDLY F SKI</v>
          </cell>
          <cell r="E11" t="str">
            <v>H/G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1.6500000000000001E-2</v>
          </cell>
          <cell r="L11" t="str">
            <v>Light Cream</v>
          </cell>
        </row>
        <row r="12">
          <cell r="C12">
            <v>7</v>
          </cell>
          <cell r="D12" t="str">
            <v>KIRKLAND WHO</v>
          </cell>
          <cell r="E12" t="str">
            <v>GAL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6.7000000000000004E-2</v>
          </cell>
          <cell r="L12" t="str">
            <v>Half &amp; Half</v>
          </cell>
        </row>
        <row r="13">
          <cell r="C13">
            <v>8</v>
          </cell>
          <cell r="D13" t="str">
            <v>KIRKLAND 2%</v>
          </cell>
          <cell r="E13" t="str">
            <v>GAL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5.3600000000000002E-2</v>
          </cell>
          <cell r="L13" t="str">
            <v>Sour Cream</v>
          </cell>
        </row>
        <row r="14">
          <cell r="C14">
            <v>9</v>
          </cell>
          <cell r="D14" t="str">
            <v>KIRKLAND 1%</v>
          </cell>
          <cell r="E14" t="str">
            <v>GAL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4.2799999999999998E-2</v>
          </cell>
          <cell r="L14" t="str">
            <v>Cottage Cheese</v>
          </cell>
        </row>
        <row r="15">
          <cell r="C15">
            <v>10</v>
          </cell>
          <cell r="D15" t="str">
            <v>KIRKLAND SKI</v>
          </cell>
          <cell r="E15" t="str">
            <v>GAL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3.3000000000000002E-2</v>
          </cell>
          <cell r="L15" t="str">
            <v>Fount Whip</v>
          </cell>
        </row>
        <row r="16">
          <cell r="C16">
            <v>12</v>
          </cell>
          <cell r="D16" t="str">
            <v>FRNDLY F SKI</v>
          </cell>
          <cell r="E16" t="str">
            <v>GAL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3.3000000000000002E-2</v>
          </cell>
          <cell r="L16" t="str">
            <v>5% Mix</v>
          </cell>
        </row>
        <row r="17">
          <cell r="C17">
            <v>13</v>
          </cell>
          <cell r="D17" t="str">
            <v>FRNDLY F WHL</v>
          </cell>
          <cell r="E17" t="str">
            <v>H/G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3.3500000000000002E-2</v>
          </cell>
          <cell r="L17" t="str">
            <v>10% Mix</v>
          </cell>
        </row>
        <row r="18">
          <cell r="C18">
            <v>14</v>
          </cell>
          <cell r="D18" t="str">
            <v>FRNDLY F 1%</v>
          </cell>
          <cell r="E18" t="str">
            <v>H/G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2.1399999999999999E-2</v>
          </cell>
          <cell r="L18" t="str">
            <v>16% Mix</v>
          </cell>
        </row>
        <row r="19">
          <cell r="C19">
            <v>22</v>
          </cell>
          <cell r="D19" t="str">
            <v>HEALTHY MOO CHOC</v>
          </cell>
          <cell r="E19" t="str">
            <v>HPT</v>
          </cell>
          <cell r="F19">
            <v>0</v>
          </cell>
          <cell r="G19">
            <v>4.1999999999999997E-3</v>
          </cell>
          <cell r="I19">
            <v>0</v>
          </cell>
          <cell r="J19">
            <v>0</v>
          </cell>
          <cell r="K19">
            <v>2.0625000000000001E-3</v>
          </cell>
          <cell r="L19">
            <v>0</v>
          </cell>
        </row>
        <row r="20">
          <cell r="C20">
            <v>23</v>
          </cell>
          <cell r="D20" t="str">
            <v>HEALTHY MOO STRAW</v>
          </cell>
          <cell r="E20" t="str">
            <v>HPT</v>
          </cell>
          <cell r="F20">
            <v>0</v>
          </cell>
          <cell r="G20">
            <v>4.1999999999999997E-3</v>
          </cell>
          <cell r="I20">
            <v>0</v>
          </cell>
          <cell r="J20">
            <v>0</v>
          </cell>
          <cell r="K20">
            <v>2.0625000000000001E-3</v>
          </cell>
          <cell r="L20">
            <v>0</v>
          </cell>
        </row>
        <row r="21">
          <cell r="C21">
            <v>101</v>
          </cell>
          <cell r="D21" t="str">
            <v>RAW MILK</v>
          </cell>
          <cell r="E21" t="str">
            <v>QT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102</v>
          </cell>
          <cell r="D22" t="str">
            <v>IGA WHOLE</v>
          </cell>
          <cell r="E22" t="str">
            <v>H/G</v>
          </cell>
          <cell r="F22">
            <v>0</v>
          </cell>
          <cell r="G22">
            <v>3.5000000000000001E-3</v>
          </cell>
          <cell r="I22">
            <v>0</v>
          </cell>
          <cell r="J22">
            <v>0</v>
          </cell>
          <cell r="K22">
            <v>3.3500000000000002E-2</v>
          </cell>
        </row>
        <row r="23">
          <cell r="C23">
            <v>103</v>
          </cell>
          <cell r="D23" t="str">
            <v>IGA 2%</v>
          </cell>
          <cell r="E23" t="str">
            <v>H/G</v>
          </cell>
          <cell r="F23">
            <v>0</v>
          </cell>
          <cell r="G23">
            <v>3.5000000000000001E-3</v>
          </cell>
          <cell r="I23">
            <v>0</v>
          </cell>
          <cell r="J23">
            <v>0</v>
          </cell>
          <cell r="K23">
            <v>2.6800000000000001E-2</v>
          </cell>
        </row>
        <row r="24">
          <cell r="C24">
            <v>104</v>
          </cell>
          <cell r="D24" t="str">
            <v>IGA 1%</v>
          </cell>
          <cell r="E24" t="str">
            <v>H/G</v>
          </cell>
          <cell r="F24">
            <v>0</v>
          </cell>
          <cell r="G24">
            <v>3.5000000000000001E-3</v>
          </cell>
          <cell r="I24">
            <v>0</v>
          </cell>
          <cell r="J24">
            <v>0</v>
          </cell>
          <cell r="K24">
            <v>2.1399999999999999E-2</v>
          </cell>
        </row>
        <row r="25">
          <cell r="C25">
            <v>105</v>
          </cell>
          <cell r="D25" t="str">
            <v>IGA SKIM</v>
          </cell>
          <cell r="E25" t="str">
            <v>H/G</v>
          </cell>
          <cell r="F25">
            <v>0</v>
          </cell>
          <cell r="G25">
            <v>3.5000000000000001E-3</v>
          </cell>
          <cell r="I25">
            <v>0</v>
          </cell>
          <cell r="J25">
            <v>0</v>
          </cell>
          <cell r="K25">
            <v>1.6500000000000001E-2</v>
          </cell>
        </row>
        <row r="26">
          <cell r="C26">
            <v>109</v>
          </cell>
          <cell r="D26" t="str">
            <v>WHOLE</v>
          </cell>
          <cell r="E26" t="str">
            <v>H/G</v>
          </cell>
          <cell r="F26">
            <v>0</v>
          </cell>
          <cell r="G26">
            <v>3.3500000000000002E-2</v>
          </cell>
          <cell r="I26">
            <v>0</v>
          </cell>
          <cell r="J26">
            <v>0</v>
          </cell>
          <cell r="K26">
            <v>3.3500000000000002E-2</v>
          </cell>
        </row>
        <row r="27">
          <cell r="C27">
            <v>110</v>
          </cell>
          <cell r="D27" t="str">
            <v>2%  PLASTIC</v>
          </cell>
          <cell r="E27" t="str">
            <v>H/G</v>
          </cell>
          <cell r="F27">
            <v>0</v>
          </cell>
          <cell r="G27">
            <v>3.3500000000000002E-2</v>
          </cell>
          <cell r="I27">
            <v>0</v>
          </cell>
          <cell r="J27">
            <v>0</v>
          </cell>
          <cell r="K27">
            <v>2.6800000000000001E-2</v>
          </cell>
        </row>
        <row r="28">
          <cell r="C28">
            <v>111</v>
          </cell>
          <cell r="D28" t="str">
            <v>1%        PL</v>
          </cell>
          <cell r="E28" t="str">
            <v>H/G</v>
          </cell>
          <cell r="F28">
            <v>0</v>
          </cell>
          <cell r="G28">
            <v>3.3500000000000002E-2</v>
          </cell>
          <cell r="I28">
            <v>0</v>
          </cell>
          <cell r="J28">
            <v>0</v>
          </cell>
          <cell r="K28">
            <v>2.1399999999999999E-2</v>
          </cell>
        </row>
        <row r="29">
          <cell r="C29">
            <v>116</v>
          </cell>
          <cell r="D29" t="str">
            <v>WHOLE</v>
          </cell>
          <cell r="E29" t="str">
            <v>4OZ</v>
          </cell>
          <cell r="F29">
            <v>0</v>
          </cell>
          <cell r="G29">
            <v>2.0999999999999999E-3</v>
          </cell>
          <cell r="I29">
            <v>0</v>
          </cell>
          <cell r="J29">
            <v>0</v>
          </cell>
          <cell r="K29">
            <v>2.0937500000000001E-3</v>
          </cell>
        </row>
        <row r="30">
          <cell r="C30">
            <v>117</v>
          </cell>
          <cell r="D30" t="str">
            <v>WHOLE 50</v>
          </cell>
          <cell r="E30" t="str">
            <v>HPT</v>
          </cell>
          <cell r="F30">
            <v>0</v>
          </cell>
          <cell r="G30">
            <v>4.1999999999999997E-3</v>
          </cell>
          <cell r="I30">
            <v>0</v>
          </cell>
          <cell r="J30">
            <v>0</v>
          </cell>
          <cell r="K30">
            <v>4.1875000000000002E-3</v>
          </cell>
        </row>
        <row r="31">
          <cell r="C31">
            <v>119</v>
          </cell>
          <cell r="D31" t="str">
            <v>LACTAID 100</v>
          </cell>
          <cell r="E31" t="str">
            <v>H/G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121</v>
          </cell>
          <cell r="D32" t="str">
            <v>SKIM</v>
          </cell>
          <cell r="E32" t="str">
            <v>H/G</v>
          </cell>
          <cell r="F32">
            <v>0</v>
          </cell>
          <cell r="G32">
            <v>3.3500000000000002E-2</v>
          </cell>
          <cell r="I32">
            <v>0</v>
          </cell>
          <cell r="J32">
            <v>0</v>
          </cell>
          <cell r="K32">
            <v>1.6500000000000001E-2</v>
          </cell>
        </row>
        <row r="33">
          <cell r="C33">
            <v>122</v>
          </cell>
          <cell r="D33" t="str">
            <v>LACTAID SKIM</v>
          </cell>
          <cell r="E33" t="str">
            <v>HPT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123</v>
          </cell>
          <cell r="D34" t="str">
            <v>WHOLE</v>
          </cell>
          <cell r="E34" t="str">
            <v>5 GAL</v>
          </cell>
          <cell r="F34">
            <v>0</v>
          </cell>
          <cell r="G34">
            <v>0.33500000000000002</v>
          </cell>
          <cell r="I34">
            <v>0</v>
          </cell>
          <cell r="J34">
            <v>0</v>
          </cell>
          <cell r="K34">
            <v>0.33500000000000002</v>
          </cell>
        </row>
        <row r="35">
          <cell r="C35">
            <v>124</v>
          </cell>
          <cell r="D35" t="str">
            <v>LACTOZERO</v>
          </cell>
          <cell r="E35" t="str">
            <v>HPT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125</v>
          </cell>
          <cell r="D36" t="str">
            <v>LACTAID</v>
          </cell>
          <cell r="E36" t="str">
            <v>4OZ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126</v>
          </cell>
          <cell r="D37" t="str">
            <v>WHOLE</v>
          </cell>
          <cell r="E37" t="str">
            <v>GAL</v>
          </cell>
          <cell r="F37">
            <v>0</v>
          </cell>
          <cell r="G37">
            <v>6.7000000000000004E-2</v>
          </cell>
          <cell r="I37">
            <v>0</v>
          </cell>
          <cell r="J37">
            <v>0</v>
          </cell>
          <cell r="K37">
            <v>6.7000000000000004E-2</v>
          </cell>
        </row>
        <row r="38">
          <cell r="C38">
            <v>127</v>
          </cell>
          <cell r="D38" t="str">
            <v>O J PLASTIC</v>
          </cell>
          <cell r="E38" t="str">
            <v>H/G</v>
          </cell>
          <cell r="F38">
            <v>0</v>
          </cell>
          <cell r="G38">
            <v>0.1</v>
          </cell>
          <cell r="I38">
            <v>0</v>
          </cell>
          <cell r="J38">
            <v>0</v>
          </cell>
          <cell r="K38">
            <v>0.1</v>
          </cell>
        </row>
        <row r="39">
          <cell r="C39">
            <v>129</v>
          </cell>
          <cell r="D39" t="str">
            <v>STRAWBERRY</v>
          </cell>
          <cell r="E39" t="str">
            <v>HPT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133</v>
          </cell>
          <cell r="D40" t="str">
            <v>LF DUTCH CHO</v>
          </cell>
          <cell r="E40" t="str">
            <v>H/G</v>
          </cell>
          <cell r="F40">
            <v>0</v>
          </cell>
          <cell r="G40">
            <v>3.3500000000000002E-2</v>
          </cell>
          <cell r="I40">
            <v>0</v>
          </cell>
          <cell r="J40">
            <v>0</v>
          </cell>
          <cell r="K40">
            <v>2.1399999999999999E-2</v>
          </cell>
        </row>
        <row r="41">
          <cell r="C41">
            <v>137</v>
          </cell>
          <cell r="D41" t="str">
            <v>LACTAID 100</v>
          </cell>
          <cell r="E41" t="str">
            <v>QT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138</v>
          </cell>
          <cell r="D42" t="str">
            <v>CHOC FF 50</v>
          </cell>
          <cell r="E42" t="str">
            <v>HPT</v>
          </cell>
          <cell r="F42">
            <v>0</v>
          </cell>
          <cell r="G42">
            <v>4.1999999999999997E-3</v>
          </cell>
          <cell r="I42">
            <v>0</v>
          </cell>
          <cell r="J42">
            <v>0</v>
          </cell>
          <cell r="K42">
            <v>2.0625000000000001E-3</v>
          </cell>
        </row>
        <row r="43">
          <cell r="C43">
            <v>140</v>
          </cell>
          <cell r="D43" t="str">
            <v>BUTTERMILK</v>
          </cell>
          <cell r="E43" t="str">
            <v>QT</v>
          </cell>
          <cell r="F43">
            <v>0</v>
          </cell>
          <cell r="G43">
            <v>1.6799999999999999E-2</v>
          </cell>
          <cell r="I43">
            <v>0</v>
          </cell>
          <cell r="J43">
            <v>0</v>
          </cell>
          <cell r="K43">
            <v>8.2500000000000004E-3</v>
          </cell>
        </row>
        <row r="44">
          <cell r="C44">
            <v>141</v>
          </cell>
          <cell r="D44" t="str">
            <v>SKIM</v>
          </cell>
          <cell r="E44" t="str">
            <v>GAL</v>
          </cell>
          <cell r="F44">
            <v>0</v>
          </cell>
          <cell r="G44">
            <v>6.7000000000000004E-2</v>
          </cell>
          <cell r="I44">
            <v>0</v>
          </cell>
          <cell r="J44">
            <v>0</v>
          </cell>
          <cell r="K44">
            <v>3.3000000000000002E-2</v>
          </cell>
        </row>
        <row r="45">
          <cell r="C45">
            <v>142</v>
          </cell>
          <cell r="D45" t="str">
            <v>SKIM MILK BU</v>
          </cell>
          <cell r="E45" t="str">
            <v>GAL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145</v>
          </cell>
          <cell r="D46" t="str">
            <v>LACTAID</v>
          </cell>
          <cell r="E46" t="str">
            <v>QT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147</v>
          </cell>
          <cell r="D47" t="str">
            <v>SKIM</v>
          </cell>
          <cell r="E47" t="str">
            <v>4OZ</v>
          </cell>
          <cell r="F47">
            <v>0</v>
          </cell>
          <cell r="G47">
            <v>2.0999999999999999E-3</v>
          </cell>
          <cell r="I47">
            <v>0</v>
          </cell>
          <cell r="J47">
            <v>0</v>
          </cell>
          <cell r="K47">
            <v>1.03125E-3</v>
          </cell>
        </row>
        <row r="48">
          <cell r="C48">
            <v>148</v>
          </cell>
          <cell r="D48" t="str">
            <v>SKIM 50</v>
          </cell>
          <cell r="E48" t="str">
            <v>HPT</v>
          </cell>
          <cell r="F48">
            <v>0</v>
          </cell>
          <cell r="G48">
            <v>4.1999999999999997E-3</v>
          </cell>
          <cell r="I48">
            <v>0</v>
          </cell>
          <cell r="J48">
            <v>0</v>
          </cell>
          <cell r="K48">
            <v>2.0625000000000001E-3</v>
          </cell>
        </row>
        <row r="49">
          <cell r="C49">
            <v>149</v>
          </cell>
          <cell r="D49" t="str">
            <v>SKIM</v>
          </cell>
          <cell r="E49" t="str">
            <v>5 GAL</v>
          </cell>
          <cell r="F49">
            <v>0</v>
          </cell>
          <cell r="G49">
            <v>0.33500000000000002</v>
          </cell>
          <cell r="I49">
            <v>0</v>
          </cell>
          <cell r="J49">
            <v>0</v>
          </cell>
          <cell r="K49">
            <v>0.16500000000000001</v>
          </cell>
        </row>
        <row r="50">
          <cell r="C50">
            <v>152</v>
          </cell>
          <cell r="D50" t="str">
            <v>LACTAID 1%</v>
          </cell>
          <cell r="E50" t="str">
            <v>H/G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153</v>
          </cell>
          <cell r="D51" t="str">
            <v>IGA SKIM</v>
          </cell>
          <cell r="E51" t="str">
            <v>GAL</v>
          </cell>
          <cell r="F51">
            <v>0</v>
          </cell>
          <cell r="G51">
            <v>6.7000000000000004E-2</v>
          </cell>
          <cell r="I51">
            <v>0</v>
          </cell>
          <cell r="J51">
            <v>0</v>
          </cell>
          <cell r="K51">
            <v>3.3000000000000002E-2</v>
          </cell>
        </row>
        <row r="52">
          <cell r="C52">
            <v>154</v>
          </cell>
          <cell r="D52" t="str">
            <v>IGA WHOLE</v>
          </cell>
          <cell r="E52" t="str">
            <v>GAL</v>
          </cell>
          <cell r="F52">
            <v>0</v>
          </cell>
          <cell r="G52">
            <v>6.7000000000000004E-2</v>
          </cell>
          <cell r="I52">
            <v>0</v>
          </cell>
          <cell r="J52">
            <v>0</v>
          </cell>
          <cell r="K52">
            <v>6.7000000000000004E-2</v>
          </cell>
        </row>
        <row r="53">
          <cell r="C53">
            <v>157</v>
          </cell>
          <cell r="D53">
            <v>0.01</v>
          </cell>
          <cell r="E53" t="str">
            <v>4OZ</v>
          </cell>
          <cell r="F53">
            <v>0</v>
          </cell>
          <cell r="G53">
            <v>2.0999999999999999E-3</v>
          </cell>
          <cell r="I53">
            <v>0</v>
          </cell>
          <cell r="J53">
            <v>0</v>
          </cell>
          <cell r="K53">
            <v>1.3374999999999999E-3</v>
          </cell>
        </row>
        <row r="54">
          <cell r="C54">
            <v>159</v>
          </cell>
          <cell r="D54">
            <v>0.02</v>
          </cell>
          <cell r="E54" t="str">
            <v>GAL</v>
          </cell>
          <cell r="F54">
            <v>0</v>
          </cell>
          <cell r="G54">
            <v>6.7000000000000004E-2</v>
          </cell>
          <cell r="I54">
            <v>0</v>
          </cell>
          <cell r="J54">
            <v>0</v>
          </cell>
          <cell r="K54">
            <v>5.3600000000000002E-2</v>
          </cell>
        </row>
        <row r="55">
          <cell r="C55">
            <v>160</v>
          </cell>
          <cell r="D55" t="str">
            <v>2%       50</v>
          </cell>
          <cell r="E55" t="str">
            <v>HPT</v>
          </cell>
          <cell r="F55">
            <v>0</v>
          </cell>
          <cell r="G55">
            <v>4.1999999999999997E-3</v>
          </cell>
          <cell r="I55">
            <v>0</v>
          </cell>
          <cell r="J55">
            <v>0</v>
          </cell>
          <cell r="K55">
            <v>3.3500000000000001E-3</v>
          </cell>
        </row>
        <row r="56">
          <cell r="C56">
            <v>163</v>
          </cell>
          <cell r="D56">
            <v>0.02</v>
          </cell>
          <cell r="E56" t="str">
            <v>5 GAL</v>
          </cell>
          <cell r="F56">
            <v>0</v>
          </cell>
          <cell r="G56">
            <v>0.33500000000000002</v>
          </cell>
          <cell r="I56">
            <v>0</v>
          </cell>
          <cell r="J56">
            <v>0</v>
          </cell>
          <cell r="K56">
            <v>0.26800000000000002</v>
          </cell>
        </row>
        <row r="57">
          <cell r="C57">
            <v>165</v>
          </cell>
          <cell r="D57">
            <v>0.01</v>
          </cell>
          <cell r="E57" t="str">
            <v>GAL</v>
          </cell>
          <cell r="F57">
            <v>0</v>
          </cell>
          <cell r="G57">
            <v>6.7000000000000004E-2</v>
          </cell>
          <cell r="I57">
            <v>0</v>
          </cell>
          <cell r="J57">
            <v>0</v>
          </cell>
          <cell r="K57">
            <v>4.2799999999999998E-2</v>
          </cell>
        </row>
        <row r="58">
          <cell r="C58">
            <v>168</v>
          </cell>
          <cell r="D58">
            <v>0.02</v>
          </cell>
          <cell r="E58" t="str">
            <v>4OZ</v>
          </cell>
          <cell r="F58">
            <v>0</v>
          </cell>
          <cell r="G58">
            <v>2.0999999999999999E-3</v>
          </cell>
          <cell r="I58">
            <v>0</v>
          </cell>
          <cell r="J58">
            <v>0</v>
          </cell>
          <cell r="K58">
            <v>1.6750000000000001E-3</v>
          </cell>
        </row>
        <row r="59">
          <cell r="C59">
            <v>169</v>
          </cell>
          <cell r="D59" t="str">
            <v>IGA 1%</v>
          </cell>
          <cell r="E59" t="str">
            <v>GAL</v>
          </cell>
          <cell r="F59">
            <v>0</v>
          </cell>
          <cell r="G59">
            <v>6.7000000000000004E-2</v>
          </cell>
          <cell r="I59">
            <v>0</v>
          </cell>
          <cell r="J59">
            <v>0</v>
          </cell>
          <cell r="K59">
            <v>4.2799999999999998E-2</v>
          </cell>
        </row>
        <row r="60">
          <cell r="C60">
            <v>170</v>
          </cell>
          <cell r="D60" t="str">
            <v>1%        50</v>
          </cell>
          <cell r="E60" t="str">
            <v>HPT</v>
          </cell>
          <cell r="F60">
            <v>0</v>
          </cell>
          <cell r="G60">
            <v>4.1999999999999997E-3</v>
          </cell>
          <cell r="I60">
            <v>0</v>
          </cell>
          <cell r="J60">
            <v>0</v>
          </cell>
          <cell r="K60">
            <v>2.6749999999999999E-3</v>
          </cell>
        </row>
        <row r="61">
          <cell r="C61">
            <v>171</v>
          </cell>
          <cell r="D61" t="str">
            <v>1% DISP</v>
          </cell>
          <cell r="E61" t="str">
            <v>5 GAL</v>
          </cell>
          <cell r="F61">
            <v>0</v>
          </cell>
          <cell r="G61">
            <v>0.33500000000000002</v>
          </cell>
          <cell r="I61">
            <v>0</v>
          </cell>
          <cell r="J61">
            <v>0</v>
          </cell>
          <cell r="K61">
            <v>0.214</v>
          </cell>
        </row>
        <row r="62">
          <cell r="C62">
            <v>175</v>
          </cell>
          <cell r="D62" t="str">
            <v>WHOLE</v>
          </cell>
          <cell r="E62" t="str">
            <v>QT</v>
          </cell>
          <cell r="F62">
            <v>0</v>
          </cell>
          <cell r="G62">
            <v>1.6799999999999999E-2</v>
          </cell>
          <cell r="I62">
            <v>0</v>
          </cell>
          <cell r="J62">
            <v>0</v>
          </cell>
          <cell r="K62">
            <v>1.6750000000000001E-2</v>
          </cell>
        </row>
        <row r="63">
          <cell r="C63">
            <v>176</v>
          </cell>
          <cell r="D63">
            <v>0.02</v>
          </cell>
          <cell r="E63" t="str">
            <v>QT</v>
          </cell>
          <cell r="F63">
            <v>0</v>
          </cell>
          <cell r="G63">
            <v>1.6799999999999999E-2</v>
          </cell>
          <cell r="I63">
            <v>0</v>
          </cell>
          <cell r="J63">
            <v>0</v>
          </cell>
          <cell r="K63">
            <v>1.34E-2</v>
          </cell>
        </row>
        <row r="64">
          <cell r="C64">
            <v>177</v>
          </cell>
          <cell r="D64">
            <v>0.01</v>
          </cell>
          <cell r="E64" t="str">
            <v>QT</v>
          </cell>
          <cell r="F64">
            <v>0</v>
          </cell>
          <cell r="G64">
            <v>1.6799999999999999E-2</v>
          </cell>
          <cell r="I64">
            <v>0</v>
          </cell>
          <cell r="J64">
            <v>0</v>
          </cell>
          <cell r="K64">
            <v>1.0699999999999999E-2</v>
          </cell>
        </row>
        <row r="65">
          <cell r="C65">
            <v>178</v>
          </cell>
          <cell r="D65" t="str">
            <v>SKIM</v>
          </cell>
          <cell r="E65" t="str">
            <v>QT</v>
          </cell>
          <cell r="F65">
            <v>0</v>
          </cell>
          <cell r="G65">
            <v>1.6799999999999999E-2</v>
          </cell>
          <cell r="I65">
            <v>0</v>
          </cell>
          <cell r="J65">
            <v>0</v>
          </cell>
          <cell r="K65">
            <v>8.2500000000000004E-3</v>
          </cell>
        </row>
        <row r="66">
          <cell r="C66">
            <v>179</v>
          </cell>
          <cell r="D66" t="str">
            <v>O J PLASTIC</v>
          </cell>
          <cell r="E66" t="str">
            <v>QT</v>
          </cell>
          <cell r="F66">
            <v>0</v>
          </cell>
          <cell r="G66">
            <v>0.05</v>
          </cell>
          <cell r="I66">
            <v>0</v>
          </cell>
          <cell r="J66">
            <v>0</v>
          </cell>
          <cell r="K66">
            <v>0.05</v>
          </cell>
        </row>
        <row r="67">
          <cell r="C67">
            <v>180</v>
          </cell>
          <cell r="D67" t="str">
            <v>DUTCH CHOC M</v>
          </cell>
          <cell r="E67" t="str">
            <v>QT</v>
          </cell>
          <cell r="F67">
            <v>0</v>
          </cell>
          <cell r="G67">
            <v>1.6799999999999999E-2</v>
          </cell>
          <cell r="I67">
            <v>0</v>
          </cell>
          <cell r="J67">
            <v>0</v>
          </cell>
          <cell r="K67">
            <v>1.6750000000000001E-2</v>
          </cell>
        </row>
        <row r="68">
          <cell r="C68">
            <v>191</v>
          </cell>
          <cell r="D68" t="str">
            <v>IGA 2%</v>
          </cell>
          <cell r="E68" t="str">
            <v>GAL</v>
          </cell>
          <cell r="F68">
            <v>0</v>
          </cell>
          <cell r="G68">
            <v>6.7000000000000004E-2</v>
          </cell>
          <cell r="I68">
            <v>0</v>
          </cell>
          <cell r="J68">
            <v>0</v>
          </cell>
          <cell r="K68">
            <v>5.3600000000000002E-2</v>
          </cell>
        </row>
        <row r="69">
          <cell r="C69">
            <v>192</v>
          </cell>
          <cell r="D69" t="str">
            <v>FRSH LFE 40%</v>
          </cell>
          <cell r="E69" t="str">
            <v>QT</v>
          </cell>
          <cell r="F69">
            <v>0</v>
          </cell>
          <cell r="G69">
            <v>0.21199999999999999</v>
          </cell>
          <cell r="I69">
            <v>0</v>
          </cell>
          <cell r="J69">
            <v>0</v>
          </cell>
          <cell r="K69">
            <v>0.21199999999999999</v>
          </cell>
        </row>
        <row r="70">
          <cell r="C70">
            <v>197</v>
          </cell>
          <cell r="D70" t="str">
            <v>LACTAID WHOL</v>
          </cell>
          <cell r="E70" t="str">
            <v>H/G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>
            <v>196</v>
          </cell>
          <cell r="D71" t="str">
            <v>GUI HVY 40% UHT</v>
          </cell>
          <cell r="E71" t="str">
            <v>QT</v>
          </cell>
          <cell r="F71">
            <v>0</v>
          </cell>
          <cell r="G71">
            <v>0.21199999999999999</v>
          </cell>
          <cell r="I71">
            <v>0</v>
          </cell>
          <cell r="J71">
            <v>0</v>
          </cell>
          <cell r="K71">
            <v>0.21199999999999999</v>
          </cell>
        </row>
        <row r="72">
          <cell r="C72">
            <v>198</v>
          </cell>
          <cell r="D72" t="str">
            <v>HALF &amp; HALFUHT</v>
          </cell>
          <cell r="E72" t="str">
            <v>QT</v>
          </cell>
          <cell r="F72">
            <v>0</v>
          </cell>
          <cell r="G72">
            <v>7.0900000000000005E-2</v>
          </cell>
          <cell r="I72">
            <v>0</v>
          </cell>
          <cell r="J72">
            <v>0</v>
          </cell>
          <cell r="K72">
            <v>7.0900000000000005E-2</v>
          </cell>
        </row>
        <row r="73">
          <cell r="C73">
            <v>199</v>
          </cell>
          <cell r="D73" t="str">
            <v>HEAVY CREAM UHT 36%</v>
          </cell>
          <cell r="E73" t="str">
            <v>QT</v>
          </cell>
          <cell r="F73">
            <v>0</v>
          </cell>
          <cell r="G73">
            <v>0.21199999999999999</v>
          </cell>
          <cell r="I73">
            <v>0</v>
          </cell>
          <cell r="J73">
            <v>0</v>
          </cell>
          <cell r="K73">
            <v>0.21199999999999999</v>
          </cell>
        </row>
        <row r="74">
          <cell r="C74">
            <v>200</v>
          </cell>
          <cell r="D74" t="str">
            <v>HEAVY CREAM</v>
          </cell>
          <cell r="E74" t="str">
            <v>QT</v>
          </cell>
          <cell r="F74">
            <v>0</v>
          </cell>
          <cell r="G74">
            <v>0.21199999999999999</v>
          </cell>
          <cell r="I74">
            <v>0</v>
          </cell>
          <cell r="J74">
            <v>0</v>
          </cell>
          <cell r="K74">
            <v>0.21199999999999999</v>
          </cell>
        </row>
        <row r="75">
          <cell r="C75">
            <v>201</v>
          </cell>
          <cell r="D75" t="str">
            <v>ACCTG CRM BU</v>
          </cell>
          <cell r="E75" t="str">
            <v>GAL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>
            <v>203</v>
          </cell>
          <cell r="D76" t="str">
            <v>STEW HEAVY C</v>
          </cell>
          <cell r="E76" t="str">
            <v>QT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>
            <v>204</v>
          </cell>
          <cell r="D77" t="str">
            <v>PAST HVY CRM</v>
          </cell>
          <cell r="E77" t="str">
            <v>QT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>
            <v>205</v>
          </cell>
          <cell r="D78" t="str">
            <v>BLOUNT LT CR</v>
          </cell>
          <cell r="E78" t="str">
            <v>5 GAL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>
            <v>206</v>
          </cell>
          <cell r="D79" t="str">
            <v>HEAVY CREAM</v>
          </cell>
          <cell r="E79" t="str">
            <v>5 GAL</v>
          </cell>
          <cell r="F79">
            <v>0</v>
          </cell>
          <cell r="G79">
            <v>4.24</v>
          </cell>
          <cell r="I79">
            <v>0</v>
          </cell>
          <cell r="J79">
            <v>0</v>
          </cell>
          <cell r="K79">
            <v>4.24</v>
          </cell>
        </row>
        <row r="80">
          <cell r="C80">
            <v>207</v>
          </cell>
          <cell r="D80" t="str">
            <v>PAST.CR(TANK</v>
          </cell>
          <cell r="E80" t="str">
            <v>LBS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>
            <v>208</v>
          </cell>
          <cell r="D81" t="str">
            <v>LIGHT CREAM</v>
          </cell>
          <cell r="E81" t="str">
            <v>LB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209</v>
          </cell>
          <cell r="D82" t="str">
            <v>HEAVY CREAM</v>
          </cell>
          <cell r="E82" t="str">
            <v>Can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210</v>
          </cell>
          <cell r="D83" t="str">
            <v>HVY CRM BULK</v>
          </cell>
          <cell r="E83" t="str">
            <v>GAL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>
            <v>212</v>
          </cell>
          <cell r="D84" t="str">
            <v>HEAVY CREAM UHT</v>
          </cell>
          <cell r="E84" t="str">
            <v>PT</v>
          </cell>
          <cell r="F84">
            <v>0</v>
          </cell>
          <cell r="G84">
            <v>0.106</v>
          </cell>
          <cell r="I84">
            <v>0</v>
          </cell>
          <cell r="J84">
            <v>0</v>
          </cell>
          <cell r="K84">
            <v>0.106</v>
          </cell>
        </row>
        <row r="85">
          <cell r="C85">
            <v>222</v>
          </cell>
          <cell r="D85" t="str">
            <v>HALF&amp;HALF UHT</v>
          </cell>
          <cell r="E85" t="str">
            <v>PT</v>
          </cell>
          <cell r="F85">
            <v>0</v>
          </cell>
          <cell r="G85">
            <v>3.5450000000000002E-2</v>
          </cell>
          <cell r="I85">
            <v>0</v>
          </cell>
          <cell r="J85">
            <v>0</v>
          </cell>
          <cell r="K85">
            <v>3.5450000000000002E-2</v>
          </cell>
        </row>
        <row r="86">
          <cell r="C86">
            <v>227</v>
          </cell>
          <cell r="D86" t="str">
            <v>FF HALF &amp; HALF</v>
          </cell>
          <cell r="E86" t="str">
            <v>PT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228</v>
          </cell>
          <cell r="D87" t="str">
            <v>FF HALF &amp; HALF</v>
          </cell>
          <cell r="E87" t="str">
            <v>QT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>
            <v>231</v>
          </cell>
          <cell r="D88" t="str">
            <v>HALF &amp; HALF</v>
          </cell>
          <cell r="E88" t="str">
            <v>QT</v>
          </cell>
          <cell r="F88">
            <v>0</v>
          </cell>
          <cell r="G88">
            <v>7.0900000000000005E-2</v>
          </cell>
          <cell r="I88">
            <v>0</v>
          </cell>
          <cell r="J88">
            <v>0</v>
          </cell>
          <cell r="K88">
            <v>7.0900000000000005E-2</v>
          </cell>
        </row>
        <row r="89">
          <cell r="C89">
            <v>233</v>
          </cell>
          <cell r="D89" t="str">
            <v>LIGHT CREAM</v>
          </cell>
          <cell r="E89" t="str">
            <v>H/G</v>
          </cell>
          <cell r="F89">
            <v>0</v>
          </cell>
          <cell r="G89">
            <v>0.215</v>
          </cell>
          <cell r="I89">
            <v>0</v>
          </cell>
          <cell r="J89">
            <v>0</v>
          </cell>
          <cell r="K89">
            <v>0.215</v>
          </cell>
        </row>
        <row r="90">
          <cell r="C90">
            <v>235</v>
          </cell>
          <cell r="D90" t="str">
            <v>HALF &amp; HALF</v>
          </cell>
          <cell r="E90" t="str">
            <v>H/G</v>
          </cell>
          <cell r="F90">
            <v>0</v>
          </cell>
          <cell r="G90">
            <v>0.14180000000000001</v>
          </cell>
          <cell r="I90">
            <v>0</v>
          </cell>
          <cell r="J90">
            <v>0</v>
          </cell>
          <cell r="K90">
            <v>0.14180000000000001</v>
          </cell>
        </row>
        <row r="91">
          <cell r="C91">
            <v>237</v>
          </cell>
          <cell r="D91" t="str">
            <v>HALF &amp; HALF</v>
          </cell>
          <cell r="E91" t="str">
            <v>5 GAL</v>
          </cell>
          <cell r="F91">
            <v>0</v>
          </cell>
          <cell r="G91">
            <v>1.4180000000000001</v>
          </cell>
          <cell r="I91">
            <v>0</v>
          </cell>
          <cell r="J91">
            <v>0</v>
          </cell>
          <cell r="K91">
            <v>1.4180000000000001</v>
          </cell>
        </row>
        <row r="92">
          <cell r="C92">
            <v>238</v>
          </cell>
          <cell r="D92" t="str">
            <v>TOTE HALF &amp;</v>
          </cell>
          <cell r="E92" t="str">
            <v>GAL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C93">
            <v>239</v>
          </cell>
          <cell r="D93" t="str">
            <v>LIGHT CREAM UHT</v>
          </cell>
          <cell r="E93" t="str">
            <v>PT</v>
          </cell>
          <cell r="F93">
            <v>0</v>
          </cell>
          <cell r="G93">
            <v>5.3749999999999999E-2</v>
          </cell>
          <cell r="I93">
            <v>0</v>
          </cell>
          <cell r="J93">
            <v>0</v>
          </cell>
          <cell r="K93">
            <v>5.3749999999999999E-2</v>
          </cell>
        </row>
        <row r="94">
          <cell r="C94">
            <v>241</v>
          </cell>
          <cell r="D94" t="str">
            <v>TOTE SWEET N</v>
          </cell>
          <cell r="E94" t="str">
            <v>GAL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C95">
            <v>242</v>
          </cell>
          <cell r="D95" t="str">
            <v>TOTE LIGHT C</v>
          </cell>
          <cell r="E95" t="str">
            <v>GAL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C96">
            <v>244</v>
          </cell>
          <cell r="D96" t="str">
            <v>SWEET N CREA</v>
          </cell>
          <cell r="E96" t="str">
            <v>3 gal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>
            <v>245</v>
          </cell>
          <cell r="D97" t="str">
            <v>COFFEE 1% MILK</v>
          </cell>
          <cell r="E97" t="str">
            <v>5 GAL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>
            <v>246</v>
          </cell>
          <cell r="D98" t="str">
            <v>COFFEE 1% MILK</v>
          </cell>
          <cell r="E98" t="str">
            <v>HPT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C99">
            <v>247</v>
          </cell>
          <cell r="D99" t="str">
            <v>TOTE OV BLK</v>
          </cell>
          <cell r="E99" t="str">
            <v>GAL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248</v>
          </cell>
          <cell r="D100" t="str">
            <v>TOTE BULK HV</v>
          </cell>
          <cell r="E100" t="str">
            <v>GAL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>
            <v>250</v>
          </cell>
          <cell r="D101" t="str">
            <v>SOUR CREAM (</v>
          </cell>
          <cell r="E101" t="str">
            <v>5LB</v>
          </cell>
          <cell r="F101">
            <v>0</v>
          </cell>
          <cell r="G101">
            <v>0.155</v>
          </cell>
          <cell r="I101">
            <v>0</v>
          </cell>
          <cell r="J101">
            <v>0</v>
          </cell>
          <cell r="K101">
            <v>0.155</v>
          </cell>
        </row>
        <row r="102">
          <cell r="C102">
            <v>251</v>
          </cell>
          <cell r="D102" t="str">
            <v>SOUR CREAM (</v>
          </cell>
          <cell r="E102" t="str">
            <v>1LB</v>
          </cell>
          <cell r="F102">
            <v>0</v>
          </cell>
          <cell r="G102">
            <v>0.17</v>
          </cell>
          <cell r="I102">
            <v>0</v>
          </cell>
          <cell r="J102">
            <v>0</v>
          </cell>
          <cell r="K102">
            <v>0.17</v>
          </cell>
        </row>
        <row r="103">
          <cell r="C103">
            <v>258</v>
          </cell>
          <cell r="D103" t="str">
            <v>ACME CREAMERS 1/2</v>
          </cell>
          <cell r="E103" t="str">
            <v>BOX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266</v>
          </cell>
          <cell r="D104" t="str">
            <v>CRMRS-3/8OZ</v>
          </cell>
          <cell r="E104" t="str">
            <v>BOX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>
            <v>267</v>
          </cell>
          <cell r="D105" t="str">
            <v>ND CRMRS</v>
          </cell>
          <cell r="E105" t="str">
            <v>BOX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>
            <v>272</v>
          </cell>
          <cell r="D106" t="str">
            <v>SALVAGE (40)</v>
          </cell>
          <cell r="E106" t="str">
            <v>CAN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>
            <v>273</v>
          </cell>
          <cell r="D107" t="str">
            <v>RAW MILK</v>
          </cell>
          <cell r="E107" t="str">
            <v>LB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>
            <v>274</v>
          </cell>
          <cell r="D108" t="str">
            <v>PAST CREAM B</v>
          </cell>
          <cell r="E108" t="str">
            <v>LB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>
            <v>291</v>
          </cell>
          <cell r="D109" t="str">
            <v>EGG NOG</v>
          </cell>
          <cell r="E109" t="str">
            <v>H/G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>
            <v>292</v>
          </cell>
          <cell r="D110" t="str">
            <v>EGG NOG</v>
          </cell>
          <cell r="E110" t="str">
            <v>QT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>
            <v>294</v>
          </cell>
          <cell r="D111" t="str">
            <v>STEW 10% VAN</v>
          </cell>
          <cell r="E111" t="str">
            <v>2X2.5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>
            <v>295</v>
          </cell>
          <cell r="D112" t="str">
            <v>STEW 10% CHO</v>
          </cell>
          <cell r="E112" t="str">
            <v>2X2.5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>
            <v>300</v>
          </cell>
          <cell r="D113" t="str">
            <v>COT CHEESE</v>
          </cell>
          <cell r="E113" t="str">
            <v>5LB</v>
          </cell>
          <cell r="F113">
            <v>0</v>
          </cell>
          <cell r="G113">
            <v>0.1875</v>
          </cell>
          <cell r="I113">
            <v>0</v>
          </cell>
          <cell r="J113">
            <v>0</v>
          </cell>
          <cell r="K113">
            <v>0.1875</v>
          </cell>
        </row>
        <row r="114">
          <cell r="C114">
            <v>301</v>
          </cell>
          <cell r="D114" t="str">
            <v>COT CHEESE</v>
          </cell>
          <cell r="E114" t="str">
            <v>1LB</v>
          </cell>
          <cell r="F114">
            <v>0</v>
          </cell>
          <cell r="G114">
            <v>3.7499999999999999E-2</v>
          </cell>
          <cell r="I114">
            <v>0</v>
          </cell>
          <cell r="J114">
            <v>0</v>
          </cell>
          <cell r="K114">
            <v>3.7499999999999999E-2</v>
          </cell>
        </row>
        <row r="115">
          <cell r="C115">
            <v>305</v>
          </cell>
          <cell r="D115" t="str">
            <v>NF COT CHEES</v>
          </cell>
          <cell r="E115" t="str">
            <v>1LB</v>
          </cell>
          <cell r="F115">
            <v>0</v>
          </cell>
          <cell r="G115">
            <v>3.7499999999999999E-2</v>
          </cell>
          <cell r="I115">
            <v>0</v>
          </cell>
          <cell r="J115">
            <v>0</v>
          </cell>
          <cell r="K115">
            <v>3.7499999999999999E-2</v>
          </cell>
        </row>
        <row r="116">
          <cell r="C116">
            <v>307</v>
          </cell>
          <cell r="D116" t="str">
            <v>NF COT CHEES</v>
          </cell>
          <cell r="E116" t="str">
            <v>5LB</v>
          </cell>
          <cell r="F116">
            <v>0</v>
          </cell>
          <cell r="G116">
            <v>0.1875</v>
          </cell>
          <cell r="I116">
            <v>0</v>
          </cell>
          <cell r="J116">
            <v>0</v>
          </cell>
          <cell r="K116">
            <v>0.1875</v>
          </cell>
        </row>
        <row r="117">
          <cell r="C117">
            <v>315</v>
          </cell>
          <cell r="D117" t="str">
            <v>O J  DISP</v>
          </cell>
          <cell r="E117" t="str">
            <v>5 GAL</v>
          </cell>
          <cell r="F117">
            <v>0</v>
          </cell>
          <cell r="G117">
            <v>1</v>
          </cell>
          <cell r="I117">
            <v>0</v>
          </cell>
          <cell r="J117">
            <v>0</v>
          </cell>
          <cell r="K117">
            <v>1</v>
          </cell>
        </row>
        <row r="118">
          <cell r="C118">
            <v>326</v>
          </cell>
          <cell r="D118" t="str">
            <v>O J</v>
          </cell>
          <cell r="E118" t="str">
            <v>GAL</v>
          </cell>
          <cell r="F118">
            <v>0</v>
          </cell>
          <cell r="G118">
            <v>0.2</v>
          </cell>
          <cell r="I118">
            <v>0</v>
          </cell>
          <cell r="J118">
            <v>0</v>
          </cell>
          <cell r="K118">
            <v>0.2</v>
          </cell>
        </row>
        <row r="119">
          <cell r="C119">
            <v>340</v>
          </cell>
          <cell r="D119" t="str">
            <v>FOUNTAIN WHI</v>
          </cell>
          <cell r="E119" t="str">
            <v>15OZ</v>
          </cell>
          <cell r="F119">
            <v>0</v>
          </cell>
          <cell r="G119">
            <v>2.6599999999999999E-2</v>
          </cell>
          <cell r="I119">
            <v>0</v>
          </cell>
          <cell r="J119">
            <v>0</v>
          </cell>
          <cell r="K119">
            <v>2.6599999999999999E-2</v>
          </cell>
        </row>
        <row r="120">
          <cell r="C120">
            <v>353</v>
          </cell>
          <cell r="D120" t="str">
            <v>O J 50</v>
          </cell>
          <cell r="E120" t="str">
            <v>HPT</v>
          </cell>
          <cell r="F120">
            <v>0</v>
          </cell>
          <cell r="G120">
            <v>1.2500000000000001E-2</v>
          </cell>
          <cell r="I120">
            <v>0</v>
          </cell>
          <cell r="J120">
            <v>0</v>
          </cell>
          <cell r="K120">
            <v>1.2500000000000001E-2</v>
          </cell>
        </row>
        <row r="121">
          <cell r="C121">
            <v>358</v>
          </cell>
          <cell r="D121" t="str">
            <v>BUTR QTRS GU</v>
          </cell>
          <cell r="E121" t="str">
            <v>1LB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C122">
            <v>361</v>
          </cell>
          <cell r="D122" t="str">
            <v>BUTR SLDS (3</v>
          </cell>
          <cell r="E122" t="str">
            <v>1LB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C123">
            <v>370</v>
          </cell>
          <cell r="D123" t="str">
            <v>APPLE JUICE</v>
          </cell>
          <cell r="E123" t="str">
            <v>4OZ</v>
          </cell>
          <cell r="F123">
            <v>0</v>
          </cell>
          <cell r="G123">
            <v>6.2500000000000003E-3</v>
          </cell>
          <cell r="I123">
            <v>0</v>
          </cell>
          <cell r="J123">
            <v>0</v>
          </cell>
          <cell r="K123">
            <v>6.2500000000000003E-3</v>
          </cell>
        </row>
        <row r="124">
          <cell r="C124">
            <v>371</v>
          </cell>
          <cell r="D124" t="str">
            <v>O J</v>
          </cell>
          <cell r="E124" t="str">
            <v>4OZ</v>
          </cell>
          <cell r="F124">
            <v>0</v>
          </cell>
          <cell r="G124">
            <v>6.2500000000000003E-3</v>
          </cell>
          <cell r="I124">
            <v>0</v>
          </cell>
          <cell r="J124">
            <v>0</v>
          </cell>
          <cell r="K124">
            <v>6.2500000000000003E-3</v>
          </cell>
        </row>
        <row r="125">
          <cell r="C125">
            <v>379</v>
          </cell>
          <cell r="D125" t="str">
            <v>TROP O J</v>
          </cell>
          <cell r="E125" t="str">
            <v>59oz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>
            <v>389</v>
          </cell>
          <cell r="D126" t="str">
            <v>EGGS XL BR B</v>
          </cell>
          <cell r="E126" t="str">
            <v>DOZ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C127">
            <v>390</v>
          </cell>
          <cell r="D127" t="str">
            <v>EGGS XLRG LS</v>
          </cell>
          <cell r="E127" t="str">
            <v>DOZ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C128">
            <v>391</v>
          </cell>
          <cell r="D128" t="str">
            <v>EGGS XL WHIT</v>
          </cell>
          <cell r="E128" t="str">
            <v>DOZ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>
            <v>402</v>
          </cell>
          <cell r="D129" t="str">
            <v>EGGS LG WHT</v>
          </cell>
          <cell r="E129" t="str">
            <v>DOZ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C130">
            <v>405</v>
          </cell>
          <cell r="D130" t="str">
            <v>SPRING WATER</v>
          </cell>
          <cell r="E130" t="str">
            <v>GAL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C131">
            <v>420</v>
          </cell>
          <cell r="D131" t="str">
            <v>STRAWS    *C</v>
          </cell>
          <cell r="E131" t="str">
            <v>CS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>
            <v>425</v>
          </cell>
          <cell r="D132" t="str">
            <v>XMAS CHEESE</v>
          </cell>
          <cell r="E132" t="str">
            <v>16/cs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>
            <v>426</v>
          </cell>
          <cell r="D133" t="str">
            <v>AMRICN CHEES</v>
          </cell>
          <cell r="E133" t="str">
            <v>5LB 1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>
            <v>430</v>
          </cell>
          <cell r="D134" t="str">
            <v>YOG PL NF 17</v>
          </cell>
          <cell r="E134" t="str">
            <v>17.5L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C135">
            <v>441</v>
          </cell>
          <cell r="D135" t="str">
            <v>SWEET N CREA</v>
          </cell>
          <cell r="E135" t="str">
            <v>5 GAL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C136">
            <v>451</v>
          </cell>
          <cell r="D136" t="str">
            <v>TOTE 14% VAN</v>
          </cell>
          <cell r="E136" t="str">
            <v>GAL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C137">
            <v>452</v>
          </cell>
          <cell r="D137" t="str">
            <v>TOTE 14% CHO</v>
          </cell>
          <cell r="E137" t="str">
            <v>GAL</v>
          </cell>
          <cell r="F137">
            <v>0</v>
          </cell>
          <cell r="G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C138">
            <v>457</v>
          </cell>
          <cell r="D138" t="str">
            <v>14% MIX</v>
          </cell>
          <cell r="E138" t="str">
            <v>5 GAL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C139">
            <v>458</v>
          </cell>
          <cell r="D139" t="str">
            <v>14% MIX BULK</v>
          </cell>
          <cell r="E139" t="str">
            <v>GAL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C140">
            <v>460</v>
          </cell>
          <cell r="D140" t="str">
            <v>5% MIX VAN B</v>
          </cell>
          <cell r="E140" t="str">
            <v>GAL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>
            <v>461</v>
          </cell>
          <cell r="D141" t="str">
            <v>16% VAN MIX</v>
          </cell>
          <cell r="E141" t="str">
            <v>5 GAL</v>
          </cell>
          <cell r="F141">
            <v>0</v>
          </cell>
          <cell r="G141">
            <v>2.1410999999999998</v>
          </cell>
          <cell r="I141">
            <v>0</v>
          </cell>
          <cell r="J141">
            <v>0</v>
          </cell>
          <cell r="K141">
            <v>2.1410999999999998</v>
          </cell>
        </row>
        <row r="142">
          <cell r="C142">
            <v>464</v>
          </cell>
          <cell r="D142" t="str">
            <v>INS WHP 16%</v>
          </cell>
          <cell r="E142" t="str">
            <v>5 GAL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C143">
            <v>467</v>
          </cell>
          <cell r="D143" t="str">
            <v>TOTE 16% MIX</v>
          </cell>
          <cell r="E143" t="str">
            <v>GAL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>
            <v>475</v>
          </cell>
          <cell r="D144" t="str">
            <v>APPLE CIDER</v>
          </cell>
          <cell r="E144" t="str">
            <v>H/G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>
            <v>502</v>
          </cell>
          <cell r="D145" t="str">
            <v>POLAR ORANGE</v>
          </cell>
          <cell r="E145" t="str">
            <v>HPT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C146">
            <v>503</v>
          </cell>
          <cell r="D146" t="str">
            <v>ORANGE DRINK</v>
          </cell>
          <cell r="E146" t="str">
            <v>HPT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>
            <v>507</v>
          </cell>
          <cell r="D147" t="str">
            <v>ICED TEA</v>
          </cell>
          <cell r="E147" t="str">
            <v>GAL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C148">
            <v>514</v>
          </cell>
          <cell r="D148" t="str">
            <v>KOHR ORANGE</v>
          </cell>
          <cell r="E148" t="str">
            <v>2X2.5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>
            <v>515</v>
          </cell>
          <cell r="D149" t="str">
            <v>SORBET BASE</v>
          </cell>
          <cell r="E149" t="str">
            <v>5 GAL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C150">
            <v>516</v>
          </cell>
          <cell r="D150" t="str">
            <v>TOTE SORBET</v>
          </cell>
          <cell r="E150" t="str">
            <v>GAL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>
            <v>542</v>
          </cell>
          <cell r="D151" t="str">
            <v>IGA O J</v>
          </cell>
          <cell r="E151" t="str">
            <v>GAL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>
            <v>850</v>
          </cell>
          <cell r="D152" t="str">
            <v>MARCUS DR CH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>
            <v>857</v>
          </cell>
          <cell r="D153" t="str">
            <v>RHODY LOCAL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>
            <v>858</v>
          </cell>
          <cell r="D154" t="str">
            <v>ADDITIONAL H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859</v>
          </cell>
          <cell r="D155" t="str">
            <v>ADDITIONAL F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C156">
            <v>860</v>
          </cell>
          <cell r="D156" t="str">
            <v>TFC EGG PALL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C157">
            <v>861</v>
          </cell>
          <cell r="D157" t="str">
            <v>RHODY LOADIN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>
            <v>862</v>
          </cell>
          <cell r="D158" t="str">
            <v>RHODY PARKIN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C159">
            <v>863</v>
          </cell>
          <cell r="D159" t="str">
            <v>TRUCK CLEANI</v>
          </cell>
          <cell r="E159">
            <v>0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C160">
            <v>864</v>
          </cell>
          <cell r="D160" t="str">
            <v>YOFARM DUMP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C161">
            <v>865</v>
          </cell>
          <cell r="D161" t="str">
            <v>RECV SIGNATU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C162">
            <v>866</v>
          </cell>
          <cell r="D162" t="str">
            <v>RHODY DEL CH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>
            <v>867</v>
          </cell>
          <cell r="D163" t="str">
            <v>RHODY CASE C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C164">
            <v>868</v>
          </cell>
          <cell r="D164" t="str">
            <v>SUNDAY DLVRY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C165">
            <v>869</v>
          </cell>
          <cell r="D165" t="str">
            <v>RHODY OVERFL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>
            <v>870</v>
          </cell>
          <cell r="D166" t="str">
            <v>PUMP/HOSE IN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C167">
            <v>875</v>
          </cell>
          <cell r="D167" t="str">
            <v>MNGR SIGNATU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C168">
            <v>876</v>
          </cell>
          <cell r="D168" t="str">
            <v>PRINT MNGR N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>
            <v>877</v>
          </cell>
          <cell r="D169" t="str">
            <v>REUSABLE BAG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>
            <v>878</v>
          </cell>
          <cell r="D170" t="str">
            <v>TFC P TICKET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C171">
            <v>886</v>
          </cell>
          <cell r="D171" t="str">
            <v>COOLER DELIV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C172">
            <v>888</v>
          </cell>
          <cell r="D172" t="str">
            <v>CREAMIZER 4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889</v>
          </cell>
          <cell r="D173" t="str">
            <v>RBST UPCHARG</v>
          </cell>
          <cell r="E173" t="str">
            <v>LBS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>
            <v>890</v>
          </cell>
          <cell r="D174" t="str">
            <v>TOTE DELIVER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895</v>
          </cell>
          <cell r="D175" t="str">
            <v>CREAMIZER 2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C176">
            <v>896</v>
          </cell>
          <cell r="D176" t="str">
            <v>8  CASE COOL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C177">
            <v>897</v>
          </cell>
          <cell r="D177" t="str">
            <v>12 CASE COOL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C178">
            <v>898</v>
          </cell>
          <cell r="D178" t="str">
            <v>16 CASE COOL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>
            <v>900</v>
          </cell>
          <cell r="D179" t="str">
            <v>SINGLE GLASS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C180">
            <v>901</v>
          </cell>
          <cell r="D180" t="str">
            <v>DOUBLE GLASS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C181">
            <v>902</v>
          </cell>
          <cell r="D181" t="str">
            <v>SINGLE SOLID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C182">
            <v>903</v>
          </cell>
          <cell r="D182" t="str">
            <v>DOUBLE SOLID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C183">
            <v>904</v>
          </cell>
          <cell r="D183" t="str">
            <v>TRIPLE SOLID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C184">
            <v>905</v>
          </cell>
          <cell r="D184" t="str">
            <v>DCP REPAIR C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C185">
            <v>906</v>
          </cell>
          <cell r="D185" t="str">
            <v>GUIDA/EXOT R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>
            <v>908</v>
          </cell>
          <cell r="D186" t="str">
            <v>CREAMIZER HO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C187">
            <v>909</v>
          </cell>
          <cell r="D187" t="str">
            <v>MISC SALES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>
            <v>910</v>
          </cell>
          <cell r="D188" t="str">
            <v>DIESEL FUEL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>
            <v>910</v>
          </cell>
          <cell r="D189" t="str">
            <v>ROYALTY &amp; PA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C190">
            <v>913</v>
          </cell>
          <cell r="D190" t="str">
            <v>LABOR AND OH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>
            <v>917</v>
          </cell>
          <cell r="D191" t="str">
            <v>TRAILER COND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C192">
            <v>921</v>
          </cell>
          <cell r="D192" t="str">
            <v>TANKER OVERN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>
            <v>922</v>
          </cell>
          <cell r="D193" t="str">
            <v>WAREHOUSE TR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>
            <v>923</v>
          </cell>
          <cell r="D194" t="str">
            <v>UNLOADING CH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C195">
            <v>925</v>
          </cell>
          <cell r="D195" t="str">
            <v>DOLLIES DELI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C196">
            <v>926</v>
          </cell>
          <cell r="D196" t="str">
            <v>DOLLIES RETU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C197">
            <v>927</v>
          </cell>
          <cell r="D197" t="str">
            <v>JULIAN CODE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929</v>
          </cell>
          <cell r="D198" t="str">
            <v>TOTES DELIVE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930</v>
          </cell>
          <cell r="D199" t="str">
            <v>TOTES RETURN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>
            <v>931</v>
          </cell>
          <cell r="D200" t="str">
            <v>BOSSIE DELIV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C201">
            <v>932</v>
          </cell>
          <cell r="D201" t="str">
            <v>BOSSIE RETUR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C202">
            <v>933</v>
          </cell>
          <cell r="D202" t="str">
            <v>CASES DELIVE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934</v>
          </cell>
          <cell r="D203" t="str">
            <v>CASES RETURN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>
            <v>935</v>
          </cell>
          <cell r="D204" t="str">
            <v>DRIVER CASE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C205">
            <v>936</v>
          </cell>
          <cell r="D205" t="str">
            <v>BALANING CHR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C206">
            <v>939</v>
          </cell>
          <cell r="D206" t="str">
            <v>PLAS.CASE DE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>
            <v>940</v>
          </cell>
          <cell r="D207" t="str">
            <v>CASES RET'D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C208">
            <v>941</v>
          </cell>
          <cell r="D208" t="str">
            <v>T J PA DL M-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C209">
            <v>942</v>
          </cell>
          <cell r="D209" t="str">
            <v>T J PA DL SU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C210">
            <v>943</v>
          </cell>
          <cell r="D210" t="str">
            <v>DLVR CHRG PE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>
            <v>945</v>
          </cell>
          <cell r="D211" t="str">
            <v>DISP COVERS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>
            <v>946</v>
          </cell>
          <cell r="D212" t="str">
            <v>PALLETS RESA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C213">
            <v>947</v>
          </cell>
          <cell r="D213" t="str">
            <v>CARTONS BY P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C214">
            <v>948</v>
          </cell>
          <cell r="D214" t="str">
            <v>BALE CORRUGA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>
            <v>949</v>
          </cell>
          <cell r="D215" t="str">
            <v>PALLETS BROK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C216">
            <v>950</v>
          </cell>
          <cell r="D216" t="str">
            <v>SALES TAX CT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C217">
            <v>956</v>
          </cell>
          <cell r="D217" t="str">
            <v>START METER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C218">
            <v>957</v>
          </cell>
          <cell r="D218" t="str">
            <v>WHL FDS THU</v>
          </cell>
          <cell r="E218" t="str">
            <v xml:space="preserve"> 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>
            <v>959</v>
          </cell>
          <cell r="D219" t="str">
            <v>END METER RE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>
            <v>960</v>
          </cell>
          <cell r="D220" t="str">
            <v>CREAM PICKUP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>
            <v>961</v>
          </cell>
          <cell r="D221" t="str">
            <v>TRUCK REPAIR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>
            <v>962</v>
          </cell>
          <cell r="D222" t="str">
            <v>DLVRY CHG DE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>
            <v>963</v>
          </cell>
          <cell r="D223" t="str">
            <v>HOLDING CHAR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C224">
            <v>964</v>
          </cell>
          <cell r="D224" t="str">
            <v>PALLET DEL'V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>
            <v>965</v>
          </cell>
          <cell r="D225" t="str">
            <v>SPEC DELVRY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C226">
            <v>966</v>
          </cell>
          <cell r="D226" t="str">
            <v>MIX SPEC DEL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C227">
            <v>971</v>
          </cell>
          <cell r="D227" t="str">
            <v>WHL FDS SUN</v>
          </cell>
          <cell r="E227" t="str">
            <v xml:space="preserve"> </v>
          </cell>
          <cell r="F227">
            <v>0</v>
          </cell>
          <cell r="G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C228">
            <v>972</v>
          </cell>
          <cell r="D228" t="str">
            <v>TRUCK/DRIVER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C229">
            <v>973</v>
          </cell>
          <cell r="D229" t="str">
            <v>COOLER SALE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C230">
            <v>974</v>
          </cell>
          <cell r="D230" t="str">
            <v>DELIVERY CHA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C231">
            <v>979</v>
          </cell>
          <cell r="D231" t="str">
            <v>PICK UP CRED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C232">
            <v>980</v>
          </cell>
          <cell r="D232" t="str">
            <v>STOP CHARGE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>
            <v>982</v>
          </cell>
          <cell r="D233" t="str">
            <v>TRAILER PARK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C234">
            <v>983</v>
          </cell>
          <cell r="D234" t="str">
            <v>VARIABLE PRO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>
            <v>984</v>
          </cell>
          <cell r="D235" t="str">
            <v>REALESTATE T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C236">
            <v>986</v>
          </cell>
          <cell r="D236" t="str">
            <v>TFC PROD DEL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>
            <v>987</v>
          </cell>
          <cell r="D237" t="str">
            <v>PERFRMNC BIL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>
            <v>988</v>
          </cell>
          <cell r="D238" t="str">
            <v>SHOW BOOTH F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C239">
            <v>989</v>
          </cell>
          <cell r="D239" t="str">
            <v>SHELF GLIDER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>
            <v>990</v>
          </cell>
          <cell r="D240" t="str">
            <v>DAMAGE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C241">
            <v>991</v>
          </cell>
          <cell r="D241" t="str">
            <v>PKG'G &amp; PROD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C242">
            <v>992</v>
          </cell>
          <cell r="D242" t="str">
            <v>ENERGY SURCH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C243">
            <v>993</v>
          </cell>
          <cell r="D243" t="str">
            <v>GUIDA RT CHG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C244">
            <v>998</v>
          </cell>
          <cell r="D244" t="str">
            <v>PICK/LOAD FE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C245">
            <v>1090</v>
          </cell>
          <cell r="D245" t="str">
            <v>OV ULTRA HAL</v>
          </cell>
          <cell r="E245" t="str">
            <v>PT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>
            <v>1092</v>
          </cell>
          <cell r="D246" t="str">
            <v>OV LSALT BUT</v>
          </cell>
          <cell r="E246" t="str">
            <v>LB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>
            <v>1093</v>
          </cell>
          <cell r="D247" t="str">
            <v>OV ULTRA WHO</v>
          </cell>
          <cell r="E247" t="str">
            <v>H/G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>
            <v>1094</v>
          </cell>
          <cell r="D248" t="str">
            <v>OV ULTRA 2%</v>
          </cell>
          <cell r="E248" t="str">
            <v>H/G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C249">
            <v>1095</v>
          </cell>
          <cell r="D249" t="str">
            <v>OV ULTRA 1%</v>
          </cell>
          <cell r="E249" t="str">
            <v>H/G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>
            <v>1096</v>
          </cell>
          <cell r="D250" t="str">
            <v>OV ULTRA NON</v>
          </cell>
          <cell r="E250" t="str">
            <v>H/G</v>
          </cell>
          <cell r="F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1097</v>
          </cell>
          <cell r="D251" t="str">
            <v>OV ULTRA CHO</v>
          </cell>
          <cell r="E251" t="str">
            <v>H/G</v>
          </cell>
          <cell r="F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1100</v>
          </cell>
          <cell r="D252" t="str">
            <v>OV BR EGGS L</v>
          </cell>
          <cell r="E252" t="str">
            <v>DOZ</v>
          </cell>
          <cell r="F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C253">
            <v>1121</v>
          </cell>
          <cell r="D253" t="str">
            <v>1% DISP BAKE</v>
          </cell>
          <cell r="E253" t="str">
            <v>5 GAL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C254">
            <v>1122</v>
          </cell>
          <cell r="D254" t="str">
            <v>PAST 2%   BL</v>
          </cell>
          <cell r="E254" t="str">
            <v>GAL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C255">
            <v>1123</v>
          </cell>
          <cell r="D255" t="str">
            <v>WH MILK BAKE</v>
          </cell>
          <cell r="E255" t="str">
            <v>5 GAL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C256">
            <v>1124</v>
          </cell>
          <cell r="D256" t="str">
            <v>PAST VITD BU</v>
          </cell>
          <cell r="E256" t="str">
            <v>GAL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C257">
            <v>1125</v>
          </cell>
          <cell r="D257" t="str">
            <v>PAST 1%   BL</v>
          </cell>
          <cell r="E257" t="str">
            <v>GAL</v>
          </cell>
          <cell r="F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C258">
            <v>1126</v>
          </cell>
          <cell r="D258" t="str">
            <v>2% DISP 2X2.</v>
          </cell>
          <cell r="E258" t="str">
            <v>5 GAL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1127</v>
          </cell>
          <cell r="D259" t="str">
            <v>SKIM DISP 2X</v>
          </cell>
          <cell r="E259" t="str">
            <v>5 GAL</v>
          </cell>
          <cell r="F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C260">
            <v>1129</v>
          </cell>
          <cell r="D260" t="str">
            <v>PAST SKIM BU</v>
          </cell>
          <cell r="E260" t="str">
            <v>GAL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C261">
            <v>1130</v>
          </cell>
          <cell r="D261" t="str">
            <v>RAW BULK MIL</v>
          </cell>
          <cell r="E261" t="str">
            <v>GAL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C262">
            <v>1131</v>
          </cell>
          <cell r="D262" t="str">
            <v>WHOLE MILK TOTE</v>
          </cell>
          <cell r="E262" t="str">
            <v>GAL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>
            <v>1139</v>
          </cell>
          <cell r="D263" t="str">
            <v xml:space="preserve">CHOC LF 1% </v>
          </cell>
          <cell r="E263" t="str">
            <v>5 GAL</v>
          </cell>
          <cell r="F263">
            <v>0</v>
          </cell>
          <cell r="G263">
            <v>0.33500000000000002</v>
          </cell>
          <cell r="I263">
            <v>0</v>
          </cell>
          <cell r="J263">
            <v>0</v>
          </cell>
          <cell r="K263">
            <v>0.214</v>
          </cell>
        </row>
        <row r="264">
          <cell r="C264">
            <v>1196</v>
          </cell>
          <cell r="D264" t="str">
            <v>40% BYRNE HV</v>
          </cell>
          <cell r="E264" t="str">
            <v>QT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C265">
            <v>1198</v>
          </cell>
          <cell r="D265" t="str">
            <v>BYRNE HALF &amp;</v>
          </cell>
          <cell r="E265" t="str">
            <v>QT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1275</v>
          </cell>
          <cell r="D266" t="str">
            <v>MX VAN 5% ULTRA</v>
          </cell>
          <cell r="E266" t="str">
            <v>5 GAL</v>
          </cell>
          <cell r="F266">
            <v>0</v>
          </cell>
          <cell r="G266">
            <v>0.8851</v>
          </cell>
          <cell r="I266">
            <v>0</v>
          </cell>
          <cell r="J266">
            <v>0</v>
          </cell>
          <cell r="K266">
            <v>0.8851</v>
          </cell>
        </row>
        <row r="267">
          <cell r="C267">
            <v>1276</v>
          </cell>
          <cell r="D267" t="str">
            <v>MX CHOC 5% U</v>
          </cell>
          <cell r="E267" t="str">
            <v>5 GAL</v>
          </cell>
          <cell r="F267">
            <v>0</v>
          </cell>
          <cell r="G267">
            <v>0.8851</v>
          </cell>
          <cell r="I267">
            <v>0</v>
          </cell>
          <cell r="J267">
            <v>0</v>
          </cell>
          <cell r="K267">
            <v>0.8851</v>
          </cell>
        </row>
        <row r="268">
          <cell r="C268">
            <v>1287</v>
          </cell>
          <cell r="D268" t="str">
            <v>MIX VAN 10%</v>
          </cell>
          <cell r="E268" t="str">
            <v>5 GAL</v>
          </cell>
          <cell r="F268">
            <v>0</v>
          </cell>
          <cell r="G268">
            <v>4.3600000000000003</v>
          </cell>
          <cell r="I268">
            <v>0</v>
          </cell>
          <cell r="J268">
            <v>0</v>
          </cell>
          <cell r="K268">
            <v>4.3600000000000003</v>
          </cell>
        </row>
        <row r="269">
          <cell r="C269">
            <v>1288</v>
          </cell>
          <cell r="D269" t="str">
            <v>MIX CHOC 10%</v>
          </cell>
          <cell r="E269" t="str">
            <v>5 GAL</v>
          </cell>
          <cell r="F269">
            <v>0</v>
          </cell>
          <cell r="G269">
            <v>4.3600000000000003</v>
          </cell>
          <cell r="I269">
            <v>0</v>
          </cell>
          <cell r="J269">
            <v>0</v>
          </cell>
          <cell r="K269">
            <v>4.3600000000000003</v>
          </cell>
        </row>
        <row r="270">
          <cell r="C270">
            <v>1461</v>
          </cell>
          <cell r="D270" t="str">
            <v>16% MIX OAKHURST</v>
          </cell>
          <cell r="E270" t="str">
            <v>5 GAL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C271">
            <v>1508</v>
          </cell>
          <cell r="D271" t="str">
            <v xml:space="preserve">SMILEY FRUIT DRINK </v>
          </cell>
          <cell r="E271" t="str">
            <v>GAL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C272">
            <v>1509</v>
          </cell>
          <cell r="D272" t="str">
            <v xml:space="preserve">SMILEY FRUIT DRINK </v>
          </cell>
          <cell r="E272" t="str">
            <v>GAL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C273">
            <v>1510</v>
          </cell>
          <cell r="D273" t="str">
            <v xml:space="preserve">SMILEY FRUIT DRINK </v>
          </cell>
          <cell r="E273" t="str">
            <v>GAL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C274">
            <v>1511</v>
          </cell>
          <cell r="D274" t="str">
            <v xml:space="preserve">SMILEY FRUIT DRINK </v>
          </cell>
          <cell r="E274" t="str">
            <v>GAL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C275">
            <v>1512</v>
          </cell>
          <cell r="D275" t="str">
            <v xml:space="preserve">SMILEY FRUIT DRINK </v>
          </cell>
          <cell r="E275" t="str">
            <v>GAL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C276">
            <v>1513</v>
          </cell>
          <cell r="D276" t="str">
            <v xml:space="preserve">SMILEY FRUIT DRINK </v>
          </cell>
          <cell r="E276" t="str">
            <v>GAL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C277">
            <v>1594</v>
          </cell>
          <cell r="D277" t="str">
            <v xml:space="preserve">SMILEY FRUIT DRINK </v>
          </cell>
          <cell r="E277" t="str">
            <v>GAL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C278">
            <v>2023</v>
          </cell>
          <cell r="D278" t="str">
            <v>strawberry healthy oakhurst</v>
          </cell>
          <cell r="E278" t="str">
            <v>HPT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C279">
            <v>2077</v>
          </cell>
          <cell r="D279" t="str">
            <v>OV WHL BOX</v>
          </cell>
          <cell r="E279" t="str">
            <v>5 GAL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C280">
            <v>2079</v>
          </cell>
          <cell r="D280" t="str">
            <v>OV 1% BOX</v>
          </cell>
          <cell r="E280" t="str">
            <v>5 GAL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C281">
            <v>2101</v>
          </cell>
          <cell r="D281" t="str">
            <v>BULK PASTEUR</v>
          </cell>
          <cell r="E281" t="str">
            <v>LB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C282">
            <v>2102</v>
          </cell>
          <cell r="D282" t="str">
            <v>BULK PAST 1%</v>
          </cell>
          <cell r="E282" t="str">
            <v>LB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C283">
            <v>2502</v>
          </cell>
          <cell r="D283" t="str">
            <v>SOY MILK</v>
          </cell>
          <cell r="E283" t="str">
            <v>5 GAL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C284">
            <v>2503</v>
          </cell>
          <cell r="D284" t="str">
            <v>VERMONT SOY</v>
          </cell>
          <cell r="E284" t="str">
            <v>5 GAL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C285">
            <v>10118</v>
          </cell>
          <cell r="D285" t="str">
            <v>ALDI SKIM GAL BOX</v>
          </cell>
          <cell r="E285" t="str">
            <v>GAL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  <cell r="K285">
            <v>3.3000000000000002E-2</v>
          </cell>
        </row>
        <row r="286">
          <cell r="C286">
            <v>10908</v>
          </cell>
          <cell r="D286" t="str">
            <v>WHOLE  PLAS</v>
          </cell>
          <cell r="E286" t="str">
            <v>H/G</v>
          </cell>
          <cell r="F286">
            <v>0</v>
          </cell>
          <cell r="G286">
            <v>3.3500000000000002E-2</v>
          </cell>
          <cell r="I286">
            <v>0</v>
          </cell>
          <cell r="J286">
            <v>0</v>
          </cell>
          <cell r="K286">
            <v>3.3500000000000002E-2</v>
          </cell>
        </row>
        <row r="287">
          <cell r="C287">
            <v>11018</v>
          </cell>
          <cell r="D287" t="str">
            <v>2%  PLAS COR</v>
          </cell>
          <cell r="E287" t="str">
            <v>H/G</v>
          </cell>
          <cell r="F287">
            <v>0</v>
          </cell>
          <cell r="G287">
            <v>3.3500000000000002E-2</v>
          </cell>
          <cell r="I287">
            <v>0</v>
          </cell>
          <cell r="J287">
            <v>0</v>
          </cell>
          <cell r="K287">
            <v>2.6800000000000001E-2</v>
          </cell>
        </row>
        <row r="288">
          <cell r="C288">
            <v>11108</v>
          </cell>
          <cell r="D288" t="str">
            <v>1%     PLAS</v>
          </cell>
          <cell r="E288" t="str">
            <v>H/G</v>
          </cell>
          <cell r="F288">
            <v>0</v>
          </cell>
          <cell r="G288">
            <v>3.3500000000000002E-2</v>
          </cell>
          <cell r="I288">
            <v>0</v>
          </cell>
          <cell r="J288">
            <v>0</v>
          </cell>
          <cell r="K288">
            <v>2.1399999999999999E-2</v>
          </cell>
        </row>
        <row r="289">
          <cell r="C289">
            <v>11123</v>
          </cell>
          <cell r="D289" t="str">
            <v>WH MILK CLAS</v>
          </cell>
          <cell r="E289" t="str">
            <v>5 GAL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>
            <v>12066</v>
          </cell>
          <cell r="D290" t="str">
            <v>ORG'C VAL 2%</v>
          </cell>
          <cell r="E290" t="str">
            <v>5 GAL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C291">
            <v>12067</v>
          </cell>
          <cell r="D291" t="str">
            <v>ORG'C VALL S</v>
          </cell>
          <cell r="E291" t="str">
            <v>5 GAL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C292">
            <v>12077</v>
          </cell>
          <cell r="D292" t="str">
            <v>ORG'C VAL WH</v>
          </cell>
          <cell r="E292" t="str">
            <v>5 GAL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C293">
            <v>12108</v>
          </cell>
          <cell r="D293" t="str">
            <v>SKIM PLAS CO</v>
          </cell>
          <cell r="E293" t="str">
            <v>H/G</v>
          </cell>
          <cell r="F293">
            <v>0</v>
          </cell>
          <cell r="G293">
            <v>3.3500000000000002E-2</v>
          </cell>
          <cell r="I293">
            <v>0</v>
          </cell>
          <cell r="J293">
            <v>0</v>
          </cell>
          <cell r="K293">
            <v>1.6500000000000001E-2</v>
          </cell>
        </row>
        <row r="294">
          <cell r="C294">
            <v>12604</v>
          </cell>
          <cell r="D294" t="str">
            <v>WHOLE  CORRU</v>
          </cell>
          <cell r="E294" t="str">
            <v>GAL</v>
          </cell>
          <cell r="F294">
            <v>0</v>
          </cell>
          <cell r="G294">
            <v>6.7000000000000004E-2</v>
          </cell>
          <cell r="I294">
            <v>0</v>
          </cell>
          <cell r="J294">
            <v>0</v>
          </cell>
          <cell r="K294">
            <v>6.7000000000000004E-2</v>
          </cell>
        </row>
        <row r="295">
          <cell r="C295">
            <v>12706</v>
          </cell>
          <cell r="D295" t="str">
            <v>ORAN JUICE CORRUGA</v>
          </cell>
          <cell r="E295" t="str">
            <v>HGAL</v>
          </cell>
          <cell r="F295">
            <v>0</v>
          </cell>
          <cell r="G295">
            <v>0.1</v>
          </cell>
          <cell r="I295">
            <v>0</v>
          </cell>
          <cell r="J295">
            <v>0</v>
          </cell>
          <cell r="K295">
            <v>0.1</v>
          </cell>
        </row>
        <row r="296">
          <cell r="C296">
            <v>14104</v>
          </cell>
          <cell r="D296" t="str">
            <v>SKIM CORRUGA</v>
          </cell>
          <cell r="E296" t="str">
            <v>GAL</v>
          </cell>
          <cell r="F296">
            <v>0</v>
          </cell>
          <cell r="G296">
            <v>6.7000000000000004E-2</v>
          </cell>
          <cell r="I296">
            <v>0</v>
          </cell>
          <cell r="J296">
            <v>0</v>
          </cell>
          <cell r="K296">
            <v>3.3000000000000002E-2</v>
          </cell>
        </row>
        <row r="297">
          <cell r="C297">
            <v>15904</v>
          </cell>
          <cell r="D297" t="str">
            <v>2%  CORRUGAT</v>
          </cell>
          <cell r="E297" t="str">
            <v>GAL</v>
          </cell>
          <cell r="F297">
            <v>0</v>
          </cell>
          <cell r="G297">
            <v>6.7000000000000004E-2</v>
          </cell>
          <cell r="I297">
            <v>0</v>
          </cell>
          <cell r="J297">
            <v>0</v>
          </cell>
          <cell r="K297">
            <v>5.3600000000000002E-2</v>
          </cell>
        </row>
        <row r="298">
          <cell r="C298">
            <v>16504</v>
          </cell>
          <cell r="D298">
            <v>0.01</v>
          </cell>
          <cell r="E298" t="str">
            <v>GAL</v>
          </cell>
          <cell r="F298">
            <v>0</v>
          </cell>
          <cell r="G298">
            <v>6.7000000000000004E-2</v>
          </cell>
          <cell r="I298">
            <v>0</v>
          </cell>
          <cell r="J298">
            <v>0</v>
          </cell>
          <cell r="K298">
            <v>4.2799999999999998E-2</v>
          </cell>
        </row>
        <row r="299">
          <cell r="C299">
            <v>17516</v>
          </cell>
          <cell r="D299" t="str">
            <v>WHOLE MILK CORRUGATE</v>
          </cell>
          <cell r="E299" t="str">
            <v>qt</v>
          </cell>
          <cell r="F299">
            <v>0</v>
          </cell>
          <cell r="G299">
            <v>1.6799999999999999E-2</v>
          </cell>
          <cell r="I299">
            <v>0</v>
          </cell>
          <cell r="J299">
            <v>0</v>
          </cell>
          <cell r="K299">
            <v>1.6750000000000001E-2</v>
          </cell>
        </row>
        <row r="300">
          <cell r="C300">
            <v>17616</v>
          </cell>
          <cell r="D300" t="str">
            <v>2% MILK CORRUGATE</v>
          </cell>
          <cell r="E300" t="str">
            <v>qt</v>
          </cell>
          <cell r="F300">
            <v>0</v>
          </cell>
          <cell r="G300">
            <v>1.6799999999999999E-2</v>
          </cell>
          <cell r="I300">
            <v>0</v>
          </cell>
          <cell r="J300">
            <v>0</v>
          </cell>
          <cell r="K300">
            <v>1.34E-2</v>
          </cell>
        </row>
        <row r="301">
          <cell r="C301">
            <v>17716</v>
          </cell>
          <cell r="D301" t="str">
            <v>1% MILK CORRUGATED</v>
          </cell>
          <cell r="E301" t="str">
            <v>qt</v>
          </cell>
          <cell r="F301">
            <v>0</v>
          </cell>
          <cell r="G301">
            <v>1.6799999999999999E-2</v>
          </cell>
          <cell r="I301">
            <v>0</v>
          </cell>
          <cell r="J301">
            <v>0</v>
          </cell>
          <cell r="K301">
            <v>1.0699999999999999E-2</v>
          </cell>
        </row>
        <row r="302">
          <cell r="C302">
            <v>17816</v>
          </cell>
          <cell r="D302" t="str">
            <v>SKIM MILK CORRUGATED</v>
          </cell>
          <cell r="E302" t="str">
            <v>qt</v>
          </cell>
          <cell r="F302">
            <v>0</v>
          </cell>
          <cell r="G302">
            <v>1.6799999999999999E-2</v>
          </cell>
          <cell r="I302">
            <v>0</v>
          </cell>
          <cell r="J302">
            <v>0</v>
          </cell>
          <cell r="K302">
            <v>8.2500000000000004E-3</v>
          </cell>
        </row>
        <row r="303">
          <cell r="C303">
            <v>17916</v>
          </cell>
          <cell r="D303" t="str">
            <v>ORANGE JUICE CORRUG</v>
          </cell>
          <cell r="E303" t="str">
            <v>QT</v>
          </cell>
          <cell r="F303">
            <v>0</v>
          </cell>
          <cell r="G303">
            <v>0.05</v>
          </cell>
          <cell r="I303">
            <v>0</v>
          </cell>
          <cell r="J303">
            <v>0</v>
          </cell>
          <cell r="K303">
            <v>0.05</v>
          </cell>
        </row>
        <row r="304">
          <cell r="C304">
            <v>20804</v>
          </cell>
          <cell r="D304" t="str">
            <v>RHODY WHOLE</v>
          </cell>
          <cell r="E304" t="str">
            <v>GAL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6.7000000000000004E-2</v>
          </cell>
        </row>
        <row r="305">
          <cell r="C305">
            <v>20808</v>
          </cell>
          <cell r="D305" t="str">
            <v>RHODY WHOLE</v>
          </cell>
          <cell r="E305" t="str">
            <v>H/G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3.3500000000000002E-2</v>
          </cell>
        </row>
        <row r="306">
          <cell r="C306">
            <v>20904</v>
          </cell>
          <cell r="D306" t="str">
            <v>RHODY 2%</v>
          </cell>
          <cell r="E306" t="str">
            <v>GAL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5.3600000000000002E-2</v>
          </cell>
        </row>
        <row r="307">
          <cell r="C307">
            <v>20908</v>
          </cell>
          <cell r="D307" t="str">
            <v>RHODY 2%</v>
          </cell>
          <cell r="E307" t="str">
            <v>H/G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2.6800000000000001E-2</v>
          </cell>
        </row>
        <row r="308">
          <cell r="C308">
            <v>21004</v>
          </cell>
          <cell r="D308" t="str">
            <v>RHODY 1%</v>
          </cell>
          <cell r="E308" t="str">
            <v>GAL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4.2799999999999998E-2</v>
          </cell>
        </row>
        <row r="309">
          <cell r="C309">
            <v>21008</v>
          </cell>
          <cell r="D309" t="str">
            <v>RHODY 1%</v>
          </cell>
          <cell r="E309" t="str">
            <v>H/G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2.1399999999999999E-2</v>
          </cell>
        </row>
        <row r="310">
          <cell r="C310">
            <v>21104</v>
          </cell>
          <cell r="D310" t="str">
            <v>RHODY SKIM</v>
          </cell>
          <cell r="E310" t="str">
            <v>GAL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3.3000000000000002E-2</v>
          </cell>
        </row>
        <row r="311">
          <cell r="C311">
            <v>21108</v>
          </cell>
          <cell r="D311" t="str">
            <v>RHODY SKIM</v>
          </cell>
          <cell r="E311" t="str">
            <v>H/G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1.6500000000000001E-2</v>
          </cell>
        </row>
        <row r="312">
          <cell r="C312">
            <v>21205</v>
          </cell>
          <cell r="D312" t="str">
            <v>RHODY CHOC LF</v>
          </cell>
          <cell r="E312" t="str">
            <v>5 GAL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0.214</v>
          </cell>
        </row>
        <row r="313">
          <cell r="C313">
            <v>21216</v>
          </cell>
          <cell r="D313" t="str">
            <v>RHODY HALF/H</v>
          </cell>
          <cell r="E313" t="str">
            <v>QT</v>
          </cell>
          <cell r="F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7.0900000000000005E-2</v>
          </cell>
        </row>
        <row r="314">
          <cell r="C314">
            <v>21316</v>
          </cell>
          <cell r="D314" t="str">
            <v>RHODY HEAVY</v>
          </cell>
          <cell r="E314" t="str">
            <v>QT</v>
          </cell>
          <cell r="F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0.21199999999999999</v>
          </cell>
        </row>
        <row r="315">
          <cell r="C315">
            <v>22004</v>
          </cell>
          <cell r="D315" t="str">
            <v>OFF WHOLE</v>
          </cell>
          <cell r="E315" t="str">
            <v>GAL</v>
          </cell>
          <cell r="F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6.7000000000000004E-2</v>
          </cell>
        </row>
        <row r="316">
          <cell r="C316">
            <v>22008</v>
          </cell>
          <cell r="D316" t="str">
            <v>OFF WHOLE</v>
          </cell>
          <cell r="E316" t="str">
            <v>H/G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3.3500000000000002E-2</v>
          </cell>
        </row>
        <row r="317">
          <cell r="C317">
            <v>22104</v>
          </cell>
          <cell r="D317" t="str">
            <v>OFF 2%</v>
          </cell>
          <cell r="E317" t="str">
            <v>GAL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5.3600000000000002E-2</v>
          </cell>
        </row>
        <row r="318">
          <cell r="C318">
            <v>22108</v>
          </cell>
          <cell r="D318" t="str">
            <v>OFF 2%</v>
          </cell>
          <cell r="E318" t="str">
            <v>H/G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2.6800000000000001E-2</v>
          </cell>
        </row>
        <row r="319">
          <cell r="C319">
            <v>22204</v>
          </cell>
          <cell r="D319" t="str">
            <v>OFF 1%</v>
          </cell>
          <cell r="E319" t="str">
            <v>GAL</v>
          </cell>
          <cell r="F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4.2799999999999998E-2</v>
          </cell>
        </row>
        <row r="320">
          <cell r="C320">
            <v>22208</v>
          </cell>
          <cell r="D320" t="str">
            <v>OFF 1%</v>
          </cell>
          <cell r="E320" t="str">
            <v>H/G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2.1399999999999999E-2</v>
          </cell>
        </row>
        <row r="321">
          <cell r="C321">
            <v>22304</v>
          </cell>
          <cell r="D321" t="str">
            <v>OFF SKIM</v>
          </cell>
          <cell r="E321" t="str">
            <v>GAL</v>
          </cell>
          <cell r="F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3.3000000000000002E-2</v>
          </cell>
        </row>
        <row r="322">
          <cell r="C322">
            <v>22308</v>
          </cell>
          <cell r="D322" t="str">
            <v>OFF SKIM</v>
          </cell>
          <cell r="E322" t="str">
            <v>H/G</v>
          </cell>
          <cell r="F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1.6500000000000001E-2</v>
          </cell>
        </row>
        <row r="323">
          <cell r="C323">
            <v>22708</v>
          </cell>
          <cell r="D323" t="str">
            <v>OFF 2% CORRU</v>
          </cell>
          <cell r="E323" t="str">
            <v>H/G</v>
          </cell>
          <cell r="F323">
            <v>0</v>
          </cell>
          <cell r="G323">
            <v>0</v>
          </cell>
          <cell r="I323">
            <v>0</v>
          </cell>
          <cell r="J323">
            <v>0</v>
          </cell>
          <cell r="K323">
            <v>2.6800000000000001E-2</v>
          </cell>
        </row>
        <row r="324">
          <cell r="C324">
            <v>22808</v>
          </cell>
          <cell r="D324" t="str">
            <v>OFF 1% CORRU</v>
          </cell>
          <cell r="E324" t="str">
            <v>H/G</v>
          </cell>
          <cell r="F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2.1399999999999999E-2</v>
          </cell>
        </row>
        <row r="325">
          <cell r="C325">
            <v>23605</v>
          </cell>
          <cell r="D325" t="str">
            <v>TFC WHOLE MI</v>
          </cell>
          <cell r="E325" t="str">
            <v>5 GAL</v>
          </cell>
          <cell r="F325">
            <v>0</v>
          </cell>
          <cell r="G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C326">
            <v>23705</v>
          </cell>
          <cell r="D326" t="str">
            <v>TFC 2% MILK</v>
          </cell>
          <cell r="E326" t="str">
            <v>5 GAL</v>
          </cell>
          <cell r="F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C327">
            <v>23905</v>
          </cell>
          <cell r="D327" t="str">
            <v>TFC SKIM MIL</v>
          </cell>
          <cell r="E327" t="str">
            <v>5 GAL</v>
          </cell>
          <cell r="F327">
            <v>0</v>
          </cell>
          <cell r="G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C328">
            <v>24005</v>
          </cell>
          <cell r="D328" t="str">
            <v>TFC 16% MIX</v>
          </cell>
          <cell r="E328" t="str">
            <v>5 GAL</v>
          </cell>
          <cell r="F328">
            <v>0</v>
          </cell>
          <cell r="G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C329">
            <v>24028</v>
          </cell>
          <cell r="D329" t="str">
            <v>TFC HEAVY CR</v>
          </cell>
          <cell r="E329" t="str">
            <v>PT</v>
          </cell>
          <cell r="F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>
            <v>28906</v>
          </cell>
          <cell r="D330" t="str">
            <v>EGG NOG</v>
          </cell>
          <cell r="E330" t="str">
            <v>HGAL</v>
          </cell>
          <cell r="F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>
            <v>31912</v>
          </cell>
          <cell r="D331" t="str">
            <v>TROP O J CS(</v>
          </cell>
          <cell r="E331" t="str">
            <v>12oz</v>
          </cell>
          <cell r="F331">
            <v>0</v>
          </cell>
          <cell r="G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C332">
            <v>32604</v>
          </cell>
          <cell r="D332" t="str">
            <v>ORANGE JUICE CORRUG</v>
          </cell>
          <cell r="E332" t="str">
            <v>GAL</v>
          </cell>
          <cell r="F332">
            <v>0</v>
          </cell>
          <cell r="G332">
            <v>0.2</v>
          </cell>
          <cell r="I332">
            <v>0</v>
          </cell>
          <cell r="J332">
            <v>0</v>
          </cell>
          <cell r="K332">
            <v>0.2</v>
          </cell>
        </row>
        <row r="333">
          <cell r="C333">
            <v>37075</v>
          </cell>
          <cell r="D333" t="str">
            <v>APPLE JUICE</v>
          </cell>
          <cell r="E333" t="str">
            <v>4OZ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>YOG</v>
          </cell>
          <cell r="D334">
            <v>0</v>
          </cell>
          <cell r="E334" t="str">
            <v>6oz</v>
          </cell>
          <cell r="F334">
            <v>0</v>
          </cell>
          <cell r="G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>
            <v>43101</v>
          </cell>
          <cell r="D335" t="str">
            <v>YOG FLAV STR</v>
          </cell>
          <cell r="E335">
            <v>17.5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C336">
            <v>43102</v>
          </cell>
          <cell r="D336" t="str">
            <v>YOG FLAV, BL</v>
          </cell>
          <cell r="E336">
            <v>17.5</v>
          </cell>
          <cell r="F336">
            <v>0</v>
          </cell>
          <cell r="G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C337">
            <v>46012</v>
          </cell>
          <cell r="D337" t="str">
            <v>YOPL LT STR/</v>
          </cell>
          <cell r="E337" t="str">
            <v>6oz</v>
          </cell>
          <cell r="F337">
            <v>0</v>
          </cell>
          <cell r="G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C338">
            <v>46112</v>
          </cell>
          <cell r="D338" t="str">
            <v>YOPL LT PEAC</v>
          </cell>
          <cell r="E338" t="str">
            <v>6oz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C339">
            <v>46212</v>
          </cell>
          <cell r="D339" t="str">
            <v>YOPL LT STAW</v>
          </cell>
          <cell r="E339" t="str">
            <v>6oz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C340">
            <v>46312</v>
          </cell>
          <cell r="D340" t="str">
            <v>YOPL LT RASP</v>
          </cell>
          <cell r="E340" t="str">
            <v>6oz</v>
          </cell>
          <cell r="F340">
            <v>0</v>
          </cell>
          <cell r="G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C341">
            <v>46412</v>
          </cell>
          <cell r="D341" t="str">
            <v>YOPL LT BAN</v>
          </cell>
          <cell r="E341" t="str">
            <v>6oz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C342">
            <v>46512</v>
          </cell>
          <cell r="D342" t="str">
            <v>YOPL LT BLUE</v>
          </cell>
          <cell r="E342" t="str">
            <v>6oz</v>
          </cell>
          <cell r="F342">
            <v>0</v>
          </cell>
          <cell r="G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C343">
            <v>46612</v>
          </cell>
          <cell r="D343" t="str">
            <v>YOPL LT VERY</v>
          </cell>
          <cell r="E343" t="str">
            <v>6oz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C344">
            <v>46812</v>
          </cell>
          <cell r="D344" t="str">
            <v>YOPL LT VAR</v>
          </cell>
          <cell r="E344" t="str">
            <v>6oz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C345">
            <v>46912</v>
          </cell>
          <cell r="D345" t="str">
            <v>YOPL LT KLIM</v>
          </cell>
          <cell r="E345" t="str">
            <v>6oz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C346">
            <v>47601</v>
          </cell>
          <cell r="D346" t="str">
            <v>YOP NF PLAIN</v>
          </cell>
          <cell r="E346" t="str">
            <v>QT</v>
          </cell>
          <cell r="F346">
            <v>0</v>
          </cell>
          <cell r="G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C347">
            <v>47602</v>
          </cell>
          <cell r="D347" t="str">
            <v>YOP LF STRAW</v>
          </cell>
          <cell r="E347" t="str">
            <v>QT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C348">
            <v>47603</v>
          </cell>
          <cell r="D348" t="str">
            <v>YOP LF VAN Y</v>
          </cell>
          <cell r="E348" t="str">
            <v>QT 32oz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C349">
            <v>47712</v>
          </cell>
          <cell r="D349" t="str">
            <v>YOPL PEACH</v>
          </cell>
          <cell r="E349" t="str">
            <v>6oz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C350">
            <v>47812</v>
          </cell>
          <cell r="D350" t="str">
            <v>YOPL STRAWBA</v>
          </cell>
          <cell r="E350" t="str">
            <v>6oz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C351">
            <v>47912</v>
          </cell>
          <cell r="D351" t="str">
            <v>YOPL RASPBER</v>
          </cell>
          <cell r="E351" t="str">
            <v>6oz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C352">
            <v>48012</v>
          </cell>
          <cell r="D352" t="str">
            <v>YOPL VAR STR</v>
          </cell>
          <cell r="E352" t="str">
            <v>6oz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C353">
            <v>48112</v>
          </cell>
          <cell r="D353" t="str">
            <v>YOPL BLUEBER</v>
          </cell>
          <cell r="E353" t="str">
            <v>6oz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C354">
            <v>48212</v>
          </cell>
          <cell r="D354" t="str">
            <v>YOPL FR VAN</v>
          </cell>
          <cell r="E354" t="str">
            <v>6oz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C355">
            <v>48312</v>
          </cell>
          <cell r="D355" t="str">
            <v>YOPL STRAW C</v>
          </cell>
          <cell r="E355" t="str">
            <v>6oz</v>
          </cell>
          <cell r="F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C356">
            <v>48412</v>
          </cell>
          <cell r="D356" t="str">
            <v>YOPL STRAWBE</v>
          </cell>
          <cell r="E356" t="str">
            <v>6oz</v>
          </cell>
          <cell r="F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C357">
            <v>49324</v>
          </cell>
          <cell r="D357" t="str">
            <v>YOPLAIT RASP</v>
          </cell>
          <cell r="E357" t="str">
            <v>48/4</v>
          </cell>
          <cell r="F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C358">
            <v>49424</v>
          </cell>
          <cell r="D358" t="str">
            <v>YOPLAIT STRW</v>
          </cell>
          <cell r="E358" t="str">
            <v>48/4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C359">
            <v>49506</v>
          </cell>
          <cell r="D359" t="str">
            <v>STONY WHL ML</v>
          </cell>
          <cell r="E359" t="str">
            <v>QT 32oz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C360">
            <v>49524</v>
          </cell>
          <cell r="D360" t="str">
            <v>YOPLAIT LT S</v>
          </cell>
          <cell r="E360" t="str">
            <v>48/4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C361">
            <v>49532</v>
          </cell>
          <cell r="D361" t="str">
            <v>YOP TRIX STR</v>
          </cell>
          <cell r="E361" t="str">
            <v>48/4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C362">
            <v>49606</v>
          </cell>
          <cell r="D362" t="str">
            <v>STONY O STRA</v>
          </cell>
          <cell r="E362" t="str">
            <v>QT 32oz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C363">
            <v>49632</v>
          </cell>
          <cell r="D363" t="str">
            <v>YOP TRIX RAS</v>
          </cell>
          <cell r="E363" t="str">
            <v>48/4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C364">
            <v>50010</v>
          </cell>
          <cell r="D364" t="str">
            <v>TFC EGGS LG</v>
          </cell>
          <cell r="E364" t="str">
            <v>DOZ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C365">
            <v>51612</v>
          </cell>
          <cell r="D365" t="str">
            <v>WHOLE</v>
          </cell>
          <cell r="E365" t="str">
            <v>16OZ</v>
          </cell>
          <cell r="F365">
            <v>0</v>
          </cell>
          <cell r="G365">
            <v>8.3999999999999995E-3</v>
          </cell>
          <cell r="I365">
            <v>0</v>
          </cell>
          <cell r="J365">
            <v>0</v>
          </cell>
          <cell r="K365">
            <v>8.3750000000000005E-3</v>
          </cell>
        </row>
        <row r="366">
          <cell r="C366">
            <v>51712</v>
          </cell>
          <cell r="D366">
            <v>0.01</v>
          </cell>
          <cell r="E366" t="str">
            <v>16OZ</v>
          </cell>
          <cell r="F366">
            <v>0</v>
          </cell>
          <cell r="G366">
            <v>8.3999999999999995E-3</v>
          </cell>
          <cell r="I366">
            <v>0</v>
          </cell>
          <cell r="J366">
            <v>0</v>
          </cell>
          <cell r="K366">
            <v>5.3499999999999997E-3</v>
          </cell>
        </row>
        <row r="367">
          <cell r="C367">
            <v>51812</v>
          </cell>
          <cell r="D367" t="str">
            <v>PREMIUM CHOC</v>
          </cell>
          <cell r="E367" t="str">
            <v>16OZ</v>
          </cell>
          <cell r="F367">
            <v>0</v>
          </cell>
          <cell r="G367">
            <v>8.3999999999999995E-3</v>
          </cell>
          <cell r="I367">
            <v>0</v>
          </cell>
          <cell r="J367">
            <v>0</v>
          </cell>
          <cell r="K367">
            <v>8.3750000000000005E-3</v>
          </cell>
        </row>
        <row r="368">
          <cell r="C368">
            <v>52112</v>
          </cell>
          <cell r="D368" t="str">
            <v>1% CHOC</v>
          </cell>
          <cell r="E368" t="str">
            <v>16OZ</v>
          </cell>
          <cell r="F368">
            <v>0</v>
          </cell>
          <cell r="G368">
            <v>8.3999999999999995E-3</v>
          </cell>
          <cell r="I368">
            <v>0</v>
          </cell>
          <cell r="J368">
            <v>0</v>
          </cell>
          <cell r="K368">
            <v>5.3499999999999997E-3</v>
          </cell>
        </row>
        <row r="369">
          <cell r="C369">
            <v>52212</v>
          </cell>
          <cell r="D369" t="str">
            <v>STRAWBERRY SKIM</v>
          </cell>
          <cell r="E369" t="str">
            <v>16OZ</v>
          </cell>
          <cell r="F369">
            <v>0</v>
          </cell>
          <cell r="G369">
            <v>8.3999999999999995E-3</v>
          </cell>
          <cell r="I369">
            <v>0</v>
          </cell>
          <cell r="J369">
            <v>0</v>
          </cell>
          <cell r="K369">
            <v>4.1250000000000002E-3</v>
          </cell>
        </row>
        <row r="370">
          <cell r="C370">
            <v>53012</v>
          </cell>
          <cell r="D370" t="str">
            <v>GUIDA ORANGE JUICE</v>
          </cell>
          <cell r="E370" t="str">
            <v>16OZ</v>
          </cell>
          <cell r="F370">
            <v>0</v>
          </cell>
          <cell r="G370">
            <v>2.5000000000000001E-2</v>
          </cell>
          <cell r="I370">
            <v>0</v>
          </cell>
          <cell r="J370">
            <v>0</v>
          </cell>
          <cell r="K370">
            <v>2.5000000000000001E-2</v>
          </cell>
        </row>
        <row r="371">
          <cell r="C371">
            <v>64131</v>
          </cell>
          <cell r="D371" t="str">
            <v>STOP  &amp; SHOP WHOLE MILK</v>
          </cell>
          <cell r="E371" t="str">
            <v>HGAL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C372">
            <v>64264</v>
          </cell>
          <cell r="D372" t="str">
            <v>STOP &amp; SHOP 2% MILK</v>
          </cell>
          <cell r="E372" t="str">
            <v>HGAL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C373">
            <v>64319</v>
          </cell>
          <cell r="D373" t="str">
            <v>STOP &amp; SHOP 1% MILK</v>
          </cell>
          <cell r="E373" t="str">
            <v>HGAL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C374">
            <v>64320</v>
          </cell>
          <cell r="D374" t="str">
            <v>STOP AND SHOP SKIM MILK</v>
          </cell>
          <cell r="E374" t="str">
            <v>HGAL</v>
          </cell>
          <cell r="F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C375">
            <v>64351</v>
          </cell>
          <cell r="D375" t="str">
            <v>STOP AND SHOP 1% CHOC MILK</v>
          </cell>
          <cell r="E375" t="str">
            <v>HGAL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C376">
            <v>64352</v>
          </cell>
          <cell r="D376" t="str">
            <v>STOP AND SHOP WHOLE MILK</v>
          </cell>
          <cell r="E376" t="str">
            <v>QT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C377">
            <v>64353</v>
          </cell>
          <cell r="D377" t="str">
            <v>STOP AND SHOP 2% MILK</v>
          </cell>
          <cell r="E377" t="str">
            <v>QT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C378">
            <v>64354</v>
          </cell>
          <cell r="D378" t="str">
            <v>STOP AND SHOP 1% MILK</v>
          </cell>
          <cell r="E378" t="str">
            <v>QT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C379">
            <v>64358</v>
          </cell>
          <cell r="D379" t="str">
            <v>STOP AND SHOP SKIM MILK</v>
          </cell>
          <cell r="E379" t="str">
            <v>QT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C380">
            <v>64359</v>
          </cell>
          <cell r="D380" t="str">
            <v>STOP AND SHOP 1% CHOC MILK</v>
          </cell>
          <cell r="E380" t="str">
            <v>GAL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C381">
            <v>64360</v>
          </cell>
          <cell r="D381" t="str">
            <v>STOP AND SHOP WHOLE MILK</v>
          </cell>
          <cell r="E381" t="str">
            <v>GAL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C382">
            <v>64361</v>
          </cell>
          <cell r="D382" t="str">
            <v>STOP AND SHOP 2% MILK</v>
          </cell>
          <cell r="E382" t="str">
            <v>GAL</v>
          </cell>
          <cell r="F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C383">
            <v>64362</v>
          </cell>
          <cell r="D383" t="str">
            <v>STOP AND SHOP 1% MILK</v>
          </cell>
          <cell r="E383" t="str">
            <v>GAL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C384">
            <v>64363</v>
          </cell>
          <cell r="D384" t="str">
            <v>STOP AND SHOP SKIM MILK</v>
          </cell>
          <cell r="E384" t="str">
            <v>GAL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C385">
            <v>64364</v>
          </cell>
          <cell r="D385" t="str">
            <v>GUIDA PAPER WHOLE QT</v>
          </cell>
          <cell r="E385" t="str">
            <v>QT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1.6750000000000001E-2</v>
          </cell>
        </row>
        <row r="386">
          <cell r="C386">
            <v>64365</v>
          </cell>
          <cell r="D386" t="str">
            <v>DAIRYLAND 40% HEAVY CREAM</v>
          </cell>
          <cell r="E386" t="str">
            <v>QT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C387">
            <v>64366</v>
          </cell>
          <cell r="D387" t="str">
            <v>DAIRYLAND 36% HEAVY CREAM</v>
          </cell>
          <cell r="E387" t="str">
            <v>QT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C388">
            <v>64367</v>
          </cell>
          <cell r="D388" t="str">
            <v>GUIDA PAPER WHOLE HG</v>
          </cell>
          <cell r="E388" t="str">
            <v>HGAL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  <cell r="K388">
            <v>3.3500000000000002E-2</v>
          </cell>
        </row>
        <row r="389">
          <cell r="C389">
            <v>64368</v>
          </cell>
          <cell r="D389" t="str">
            <v>GUIDA 1% CHOCOLATE MILK</v>
          </cell>
          <cell r="E389" t="str">
            <v>GAL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4.2799999999999998E-2</v>
          </cell>
        </row>
        <row r="390">
          <cell r="C390">
            <v>64375</v>
          </cell>
          <cell r="D390" t="str">
            <v>DERLE WHL</v>
          </cell>
          <cell r="E390" t="str">
            <v>GAL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  <cell r="K390">
            <v>6.7000000000000004E-2</v>
          </cell>
        </row>
        <row r="391">
          <cell r="C391">
            <v>64376</v>
          </cell>
          <cell r="D391" t="str">
            <v>DERLS 2%</v>
          </cell>
          <cell r="E391" t="str">
            <v>GAL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5.3600000000000002E-2</v>
          </cell>
        </row>
        <row r="392">
          <cell r="C392">
            <v>64377</v>
          </cell>
          <cell r="D392" t="str">
            <v>DERLE 1%</v>
          </cell>
          <cell r="E392" t="str">
            <v>GAL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  <cell r="K392">
            <v>4.2799999999999998E-2</v>
          </cell>
        </row>
        <row r="393">
          <cell r="C393">
            <v>64378</v>
          </cell>
          <cell r="D393" t="str">
            <v>DERLE SKIM</v>
          </cell>
          <cell r="E393" t="str">
            <v>GAL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  <cell r="K393">
            <v>3.3000000000000002E-2</v>
          </cell>
        </row>
        <row r="394">
          <cell r="C394">
            <v>64380</v>
          </cell>
          <cell r="D394" t="str">
            <v xml:space="preserve">DERLE 2% </v>
          </cell>
          <cell r="E394" t="str">
            <v>HGAL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2.6800000000000001E-2</v>
          </cell>
        </row>
        <row r="395">
          <cell r="C395">
            <v>64391</v>
          </cell>
          <cell r="D395" t="str">
            <v xml:space="preserve">DERLE 2% </v>
          </cell>
          <cell r="E395" t="str">
            <v>QT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  <cell r="K395">
            <v>1.34E-2</v>
          </cell>
        </row>
        <row r="396">
          <cell r="C396">
            <v>64392</v>
          </cell>
          <cell r="D396" t="str">
            <v>GUIDA LIGHT CREAM FRESH PA</v>
          </cell>
          <cell r="E396" t="str">
            <v>HGAL</v>
          </cell>
          <cell r="F396">
            <v>0</v>
          </cell>
          <cell r="G396">
            <v>0.215</v>
          </cell>
          <cell r="I396">
            <v>0</v>
          </cell>
          <cell r="J396">
            <v>0</v>
          </cell>
          <cell r="K396">
            <v>0.215</v>
          </cell>
        </row>
        <row r="397">
          <cell r="C397">
            <v>64402</v>
          </cell>
          <cell r="D397" t="str">
            <v>16% MIX SQUARE CASE</v>
          </cell>
          <cell r="E397" t="str">
            <v>5GAL</v>
          </cell>
          <cell r="F397">
            <v>0</v>
          </cell>
          <cell r="G397">
            <v>2.1410999999999998</v>
          </cell>
          <cell r="I397">
            <v>0</v>
          </cell>
          <cell r="J397">
            <v>0</v>
          </cell>
          <cell r="K397">
            <v>2.1410999999999998</v>
          </cell>
        </row>
        <row r="398">
          <cell r="C398">
            <v>64403</v>
          </cell>
          <cell r="D398" t="str">
            <v>HLF &amp; HLF CREAM SQUARE CASE</v>
          </cell>
          <cell r="E398" t="str">
            <v>5GAL</v>
          </cell>
          <cell r="F398">
            <v>0</v>
          </cell>
          <cell r="G398">
            <v>1.4179999999999999</v>
          </cell>
          <cell r="I398">
            <v>0</v>
          </cell>
          <cell r="J398">
            <v>0</v>
          </cell>
          <cell r="K398">
            <v>1.4180000000000001</v>
          </cell>
        </row>
        <row r="399">
          <cell r="C399">
            <v>64404</v>
          </cell>
          <cell r="D399" t="str">
            <v>HEAVY CREAM SQUARE CASE</v>
          </cell>
          <cell r="E399" t="str">
            <v>5GAL</v>
          </cell>
          <cell r="F399">
            <v>0</v>
          </cell>
          <cell r="G399">
            <v>4.24</v>
          </cell>
          <cell r="I399">
            <v>0</v>
          </cell>
          <cell r="J399">
            <v>0</v>
          </cell>
          <cell r="K399">
            <v>4.24</v>
          </cell>
        </row>
        <row r="400">
          <cell r="C400">
            <v>64405</v>
          </cell>
          <cell r="D400" t="str">
            <v>SKIM SQUARE CASE</v>
          </cell>
          <cell r="E400" t="str">
            <v>5GAL</v>
          </cell>
          <cell r="F400">
            <v>0</v>
          </cell>
          <cell r="G400">
            <v>0.33500000000000002</v>
          </cell>
          <cell r="I400">
            <v>0</v>
          </cell>
          <cell r="J400">
            <v>0</v>
          </cell>
          <cell r="K400">
            <v>0.16500000000000001</v>
          </cell>
        </row>
        <row r="401">
          <cell r="C401">
            <v>64406</v>
          </cell>
          <cell r="D401" t="str">
            <v>1% SQUARE CASE</v>
          </cell>
          <cell r="E401" t="str">
            <v>5GAL</v>
          </cell>
          <cell r="F401">
            <v>0</v>
          </cell>
          <cell r="G401">
            <v>0.33500000000000002</v>
          </cell>
          <cell r="I401">
            <v>0</v>
          </cell>
          <cell r="J401">
            <v>0</v>
          </cell>
          <cell r="K401">
            <v>0.214</v>
          </cell>
        </row>
        <row r="402">
          <cell r="C402">
            <v>64407</v>
          </cell>
          <cell r="D402" t="str">
            <v>2% SQUARE CASE</v>
          </cell>
          <cell r="E402" t="str">
            <v>5GAL</v>
          </cell>
          <cell r="F402">
            <v>0</v>
          </cell>
          <cell r="G402">
            <v>0.33500000000000002</v>
          </cell>
          <cell r="I402">
            <v>0</v>
          </cell>
          <cell r="J402">
            <v>0</v>
          </cell>
          <cell r="K402">
            <v>0.26800000000000002</v>
          </cell>
        </row>
        <row r="403">
          <cell r="C403">
            <v>64408</v>
          </cell>
          <cell r="D403" t="str">
            <v>WHOLE SQUARE CASE</v>
          </cell>
          <cell r="E403" t="str">
            <v>5GAL</v>
          </cell>
          <cell r="F403">
            <v>0</v>
          </cell>
          <cell r="G403">
            <v>0.33500000000000002</v>
          </cell>
          <cell r="I403">
            <v>0</v>
          </cell>
          <cell r="J403">
            <v>0</v>
          </cell>
          <cell r="K403">
            <v>0.33500000000000002</v>
          </cell>
        </row>
        <row r="404">
          <cell r="C404">
            <v>64410</v>
          </cell>
          <cell r="D404" t="str">
            <v>CHOC LF SQU</v>
          </cell>
          <cell r="E404" t="str">
            <v>5 GAL</v>
          </cell>
          <cell r="F404">
            <v>0</v>
          </cell>
          <cell r="G404">
            <v>0.33500000000000002</v>
          </cell>
          <cell r="I404">
            <v>0</v>
          </cell>
          <cell r="J404">
            <v>0</v>
          </cell>
          <cell r="K404">
            <v>0.214</v>
          </cell>
        </row>
        <row r="405">
          <cell r="C405">
            <v>64434</v>
          </cell>
          <cell r="D405" t="str">
            <v>WHL MILK CORRUG</v>
          </cell>
          <cell r="E405" t="str">
            <v>4OZ</v>
          </cell>
          <cell r="F405">
            <v>0</v>
          </cell>
          <cell r="G405">
            <v>2.0999999999999999E-3</v>
          </cell>
          <cell r="I405">
            <v>0</v>
          </cell>
          <cell r="J405">
            <v>0</v>
          </cell>
          <cell r="K405">
            <v>2.0937500000000001E-3</v>
          </cell>
        </row>
        <row r="406">
          <cell r="C406">
            <v>64436</v>
          </cell>
          <cell r="D406" t="str">
            <v>STRAW MILK CORRUG</v>
          </cell>
          <cell r="E406" t="str">
            <v>8OZ</v>
          </cell>
          <cell r="F406">
            <v>0</v>
          </cell>
          <cell r="G406">
            <v>4.1999999999999997E-3</v>
          </cell>
          <cell r="I406">
            <v>0</v>
          </cell>
          <cell r="J406">
            <v>0</v>
          </cell>
          <cell r="K406">
            <v>2.0625000000000001E-3</v>
          </cell>
        </row>
        <row r="407">
          <cell r="C407">
            <v>64438</v>
          </cell>
          <cell r="D407" t="str">
            <v>WHL MILK CORRUG</v>
          </cell>
          <cell r="E407" t="str">
            <v>8OZ</v>
          </cell>
          <cell r="F407">
            <v>0</v>
          </cell>
          <cell r="G407">
            <v>4.1999999999999997E-3</v>
          </cell>
          <cell r="I407">
            <v>0</v>
          </cell>
          <cell r="J407">
            <v>0</v>
          </cell>
          <cell r="K407">
            <v>4.1875000000000002E-3</v>
          </cell>
        </row>
        <row r="408">
          <cell r="C408">
            <v>64439</v>
          </cell>
          <cell r="D408" t="str">
            <v>2% MILK CORRUGATE</v>
          </cell>
          <cell r="E408" t="str">
            <v>8OZ</v>
          </cell>
          <cell r="F408">
            <v>0</v>
          </cell>
          <cell r="G408">
            <v>4.1999999999999997E-3</v>
          </cell>
          <cell r="I408">
            <v>0</v>
          </cell>
          <cell r="J408">
            <v>0</v>
          </cell>
          <cell r="K408">
            <v>3.3500000000000001E-3</v>
          </cell>
        </row>
        <row r="409">
          <cell r="C409">
            <v>64451</v>
          </cell>
          <cell r="D409" t="str">
            <v>1% MILK CORRUGATED</v>
          </cell>
          <cell r="E409" t="str">
            <v>8OZ</v>
          </cell>
          <cell r="F409">
            <v>0</v>
          </cell>
          <cell r="G409">
            <v>4.1999999999999997E-3</v>
          </cell>
          <cell r="I409">
            <v>0</v>
          </cell>
          <cell r="J409">
            <v>0</v>
          </cell>
          <cell r="K409">
            <v>2.6749999999999999E-3</v>
          </cell>
        </row>
        <row r="410">
          <cell r="C410">
            <v>64452</v>
          </cell>
          <cell r="D410" t="str">
            <v>SKIM MILK CORRUGATED</v>
          </cell>
          <cell r="E410" t="str">
            <v>8OZ</v>
          </cell>
          <cell r="F410">
            <v>0</v>
          </cell>
          <cell r="G410">
            <v>4.1999999999999997E-3</v>
          </cell>
          <cell r="I410">
            <v>0</v>
          </cell>
          <cell r="J410">
            <v>0</v>
          </cell>
          <cell r="K410">
            <v>2.0625000000000001E-3</v>
          </cell>
        </row>
        <row r="411">
          <cell r="C411">
            <v>64453</v>
          </cell>
          <cell r="D411" t="str">
            <v>CHOC MILK CORRUG</v>
          </cell>
          <cell r="E411" t="str">
            <v>8OZ</v>
          </cell>
          <cell r="F411">
            <v>0</v>
          </cell>
          <cell r="G411">
            <v>4.1999999999999997E-3</v>
          </cell>
          <cell r="I411">
            <v>0</v>
          </cell>
          <cell r="J411">
            <v>0</v>
          </cell>
          <cell r="K411">
            <v>2.0625000000000001E-3</v>
          </cell>
        </row>
        <row r="412">
          <cell r="C412">
            <v>65034</v>
          </cell>
          <cell r="D412" t="str">
            <v>GUIDA UHT WHOLE MILK</v>
          </cell>
          <cell r="E412" t="str">
            <v>QT</v>
          </cell>
          <cell r="F412">
            <v>0</v>
          </cell>
          <cell r="G412">
            <v>1.6799999999999999E-2</v>
          </cell>
          <cell r="I412">
            <v>0</v>
          </cell>
          <cell r="J412">
            <v>0</v>
          </cell>
          <cell r="K412">
            <v>1.6750000000000001E-2</v>
          </cell>
        </row>
        <row r="413">
          <cell r="C413">
            <v>65038</v>
          </cell>
          <cell r="D413" t="str">
            <v>GUIDA UHT 2% MILK</v>
          </cell>
          <cell r="E413" t="str">
            <v>QT</v>
          </cell>
          <cell r="F413">
            <v>0</v>
          </cell>
          <cell r="G413">
            <v>1.6799999999999999E-2</v>
          </cell>
          <cell r="I413">
            <v>0</v>
          </cell>
          <cell r="J413">
            <v>0</v>
          </cell>
          <cell r="K413">
            <v>1.34E-2</v>
          </cell>
        </row>
        <row r="414">
          <cell r="C414">
            <v>65050</v>
          </cell>
          <cell r="D414" t="str">
            <v>GUIDA UHT 1% MILK</v>
          </cell>
          <cell r="E414" t="str">
            <v>QT</v>
          </cell>
          <cell r="F414">
            <v>0</v>
          </cell>
          <cell r="G414">
            <v>1.6799999999999999E-2</v>
          </cell>
          <cell r="I414">
            <v>0</v>
          </cell>
          <cell r="J414">
            <v>0</v>
          </cell>
          <cell r="K414">
            <v>1.0699999999999999E-2</v>
          </cell>
        </row>
        <row r="415">
          <cell r="C415">
            <v>65051</v>
          </cell>
          <cell r="D415" t="str">
            <v>GUIDA UHT SKIM</v>
          </cell>
          <cell r="E415" t="str">
            <v>QT</v>
          </cell>
          <cell r="F415">
            <v>0</v>
          </cell>
          <cell r="G415">
            <v>1.6799999999999999E-2</v>
          </cell>
          <cell r="I415">
            <v>0</v>
          </cell>
          <cell r="J415">
            <v>0</v>
          </cell>
          <cell r="K415">
            <v>8.2500000000000004E-3</v>
          </cell>
        </row>
        <row r="416">
          <cell r="C416">
            <v>65273</v>
          </cell>
          <cell r="D416" t="str">
            <v>COTTAGE CHEESE</v>
          </cell>
          <cell r="E416" t="str">
            <v>1LB</v>
          </cell>
          <cell r="F416">
            <v>0</v>
          </cell>
          <cell r="G416">
            <v>3.7499999999999999E-2</v>
          </cell>
          <cell r="I416">
            <v>0</v>
          </cell>
          <cell r="J416">
            <v>0</v>
          </cell>
          <cell r="K416">
            <v>3.7499999999999999E-2</v>
          </cell>
        </row>
        <row r="417">
          <cell r="C417">
            <v>65280</v>
          </cell>
          <cell r="D417" t="str">
            <v xml:space="preserve">SPRING WATER </v>
          </cell>
          <cell r="E417" t="str">
            <v>GAL</v>
          </cell>
          <cell r="F417">
            <v>0</v>
          </cell>
          <cell r="G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C418">
            <v>65309</v>
          </cell>
          <cell r="D418" t="str">
            <v>EGG NOG</v>
          </cell>
          <cell r="E418" t="str">
            <v>HGAL</v>
          </cell>
          <cell r="F418">
            <v>0</v>
          </cell>
          <cell r="G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C419">
            <v>65311</v>
          </cell>
          <cell r="D419" t="str">
            <v>COTTAGE CHEESE</v>
          </cell>
          <cell r="E419" t="str">
            <v>1LB</v>
          </cell>
          <cell r="F419">
            <v>0</v>
          </cell>
          <cell r="G419">
            <v>3.7499999999999999E-2</v>
          </cell>
          <cell r="I419">
            <v>0</v>
          </cell>
          <cell r="J419">
            <v>0</v>
          </cell>
          <cell r="K419">
            <v>3.7499999999999999E-2</v>
          </cell>
        </row>
        <row r="420">
          <cell r="C420">
            <v>65310</v>
          </cell>
          <cell r="D420" t="str">
            <v>EGG NOG</v>
          </cell>
          <cell r="E420" t="str">
            <v>QT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C421">
            <v>65382</v>
          </cell>
          <cell r="D421" t="str">
            <v>ARCTIC SPLASH TEA COL</v>
          </cell>
          <cell r="E421" t="str">
            <v>GAL</v>
          </cell>
          <cell r="F421">
            <v>0</v>
          </cell>
          <cell r="G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C422">
            <v>65383</v>
          </cell>
          <cell r="D422" t="str">
            <v>FRT RUSH ORANGE COL</v>
          </cell>
          <cell r="E422" t="str">
            <v>GAL</v>
          </cell>
          <cell r="F422">
            <v>0</v>
          </cell>
          <cell r="G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C423">
            <v>65384</v>
          </cell>
          <cell r="D423" t="str">
            <v>FRT RUSH PUNCH COL</v>
          </cell>
          <cell r="E423" t="str">
            <v>GAL</v>
          </cell>
          <cell r="F423">
            <v>0</v>
          </cell>
          <cell r="G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C424">
            <v>65385</v>
          </cell>
          <cell r="D424" t="str">
            <v>FRT RUSH PINK LEM COL</v>
          </cell>
          <cell r="E424" t="str">
            <v>GAL</v>
          </cell>
          <cell r="F424">
            <v>0</v>
          </cell>
          <cell r="G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C425">
            <v>65386</v>
          </cell>
          <cell r="D425" t="str">
            <v>FTR RUSH BLUE COL</v>
          </cell>
          <cell r="E425" t="str">
            <v>GAL</v>
          </cell>
          <cell r="F425">
            <v>0</v>
          </cell>
          <cell r="G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C426">
            <v>70914</v>
          </cell>
          <cell r="D426" t="str">
            <v>RENT ACCT.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C427">
            <v>80126</v>
          </cell>
          <cell r="D427" t="str">
            <v>WHL BOSSIE 8</v>
          </cell>
          <cell r="E427" t="str">
            <v>GAL</v>
          </cell>
          <cell r="F427">
            <v>0</v>
          </cell>
          <cell r="G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C428">
            <v>80141</v>
          </cell>
          <cell r="D428" t="str">
            <v>SKIM BOSSIE</v>
          </cell>
          <cell r="E428" t="str">
            <v>GAL</v>
          </cell>
          <cell r="F428">
            <v>0</v>
          </cell>
          <cell r="G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C429">
            <v>80159</v>
          </cell>
          <cell r="D429" t="str">
            <v>2% BOSSIE 80</v>
          </cell>
          <cell r="E429" t="str">
            <v>GAL</v>
          </cell>
          <cell r="F429">
            <v>0</v>
          </cell>
          <cell r="G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C430">
            <v>80165</v>
          </cell>
          <cell r="D430" t="str">
            <v>1% BOSSIE 80</v>
          </cell>
          <cell r="E430" t="str">
            <v>GAL</v>
          </cell>
          <cell r="F430">
            <v>0</v>
          </cell>
          <cell r="G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C431">
            <v>80326</v>
          </cell>
          <cell r="D431" t="str">
            <v>O J BOSSIE</v>
          </cell>
          <cell r="E431" t="str">
            <v>GAL</v>
          </cell>
          <cell r="F431">
            <v>0</v>
          </cell>
          <cell r="G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C432">
            <v>80401</v>
          </cell>
          <cell r="D432" t="str">
            <v>ADAMS WATER</v>
          </cell>
          <cell r="E432" t="str">
            <v>GAL</v>
          </cell>
          <cell r="F432">
            <v>0</v>
          </cell>
          <cell r="G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C433">
            <v>80405</v>
          </cell>
          <cell r="D433" t="str">
            <v>WATER  BOSSI</v>
          </cell>
          <cell r="E433" t="str">
            <v>GAL</v>
          </cell>
          <cell r="F433">
            <v>0</v>
          </cell>
          <cell r="G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C434">
            <v>90126</v>
          </cell>
          <cell r="D434" t="str">
            <v>WHL BOSSIE 1</v>
          </cell>
          <cell r="E434" t="str">
            <v>GAL</v>
          </cell>
          <cell r="F434">
            <v>0</v>
          </cell>
          <cell r="G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C435">
            <v>90141</v>
          </cell>
          <cell r="D435" t="str">
            <v>SKIM BOSSIE</v>
          </cell>
          <cell r="E435" t="str">
            <v>GAL</v>
          </cell>
          <cell r="F435">
            <v>0</v>
          </cell>
          <cell r="G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C436">
            <v>90159</v>
          </cell>
          <cell r="D436" t="str">
            <v>2% BOSSIE 12</v>
          </cell>
          <cell r="E436" t="str">
            <v>GAL</v>
          </cell>
          <cell r="F436">
            <v>0</v>
          </cell>
          <cell r="G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C437">
            <v>90165</v>
          </cell>
          <cell r="D437" t="str">
            <v>1% BOSSIE 12</v>
          </cell>
          <cell r="E437" t="str">
            <v>GAL</v>
          </cell>
          <cell r="F437">
            <v>0</v>
          </cell>
          <cell r="G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C438">
            <v>93305</v>
          </cell>
          <cell r="D438" t="str">
            <v>PLAS. CASES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C439">
            <v>93405</v>
          </cell>
          <cell r="D439" t="str">
            <v>CASES RETURN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G446">
            <v>35.283600000000014</v>
          </cell>
          <cell r="K446">
            <v>36.025318750000011</v>
          </cell>
        </row>
        <row r="447">
          <cell r="G447">
            <v>114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>
        <row r="1">
          <cell r="C1" t="str">
            <v>GUIDA PROD.</v>
          </cell>
          <cell r="D1" t="str">
            <v>DESCRIPTION</v>
          </cell>
          <cell r="E1">
            <v>0</v>
          </cell>
          <cell r="F1">
            <v>0</v>
          </cell>
          <cell r="G1" t="str">
            <v>GENERAL</v>
          </cell>
          <cell r="H1" t="str">
            <v>LARGE FORMAT AND SUBDEALERS</v>
          </cell>
          <cell r="I1">
            <v>0</v>
          </cell>
          <cell r="J1">
            <v>0</v>
          </cell>
          <cell r="K1">
            <v>0</v>
          </cell>
        </row>
        <row r="2">
          <cell r="C2">
            <v>0</v>
          </cell>
          <cell r="D2" t="str">
            <v>JANUARY 2019</v>
          </cell>
          <cell r="E2">
            <v>0</v>
          </cell>
          <cell r="F2">
            <v>0</v>
          </cell>
          <cell r="G2" t="str">
            <v>round up to .01</v>
          </cell>
          <cell r="H2">
            <v>0</v>
          </cell>
          <cell r="I2">
            <v>0</v>
          </cell>
          <cell r="J2">
            <v>0</v>
          </cell>
          <cell r="K2" t="str">
            <v>Strict Formula letter</v>
          </cell>
        </row>
        <row r="3">
          <cell r="C3">
            <v>0</v>
          </cell>
          <cell r="D3" t="str">
            <v>1/7/19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str">
            <v>strict formula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</v>
          </cell>
          <cell r="D6" t="str">
            <v>FRNDLY F WHO</v>
          </cell>
          <cell r="E6" t="str">
            <v>GAL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6.4000000000000003E-3</v>
          </cell>
        </row>
        <row r="7">
          <cell r="C7">
            <v>2</v>
          </cell>
          <cell r="D7" t="str">
            <v>FRNDLY F 2%</v>
          </cell>
          <cell r="E7" t="str">
            <v>GAL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7.3000000000000001E-3</v>
          </cell>
        </row>
        <row r="8">
          <cell r="C8">
            <v>3</v>
          </cell>
          <cell r="D8" t="str">
            <v>FRNDLY F 1%</v>
          </cell>
          <cell r="E8" t="str">
            <v>GAL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7.9000000000000008E-3</v>
          </cell>
        </row>
        <row r="9">
          <cell r="C9">
            <v>4</v>
          </cell>
          <cell r="D9" t="str">
            <v>FRNDLY F 1%CHO</v>
          </cell>
          <cell r="E9" t="str">
            <v>H/G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3.9500000000000004E-3</v>
          </cell>
        </row>
        <row r="10">
          <cell r="C10">
            <v>5</v>
          </cell>
          <cell r="D10" t="str">
            <v>FRNDLY F 2%</v>
          </cell>
          <cell r="E10" t="str">
            <v>H/G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3.65E-3</v>
          </cell>
        </row>
        <row r="11">
          <cell r="C11">
            <v>6</v>
          </cell>
          <cell r="D11" t="str">
            <v>FRNDLY F SKI</v>
          </cell>
          <cell r="E11" t="str">
            <v>H/G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4.3E-3</v>
          </cell>
        </row>
        <row r="12">
          <cell r="C12">
            <v>12</v>
          </cell>
          <cell r="D12" t="str">
            <v>FRNDLY F SKI</v>
          </cell>
          <cell r="E12" t="str">
            <v>GAL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8.6E-3</v>
          </cell>
        </row>
        <row r="13">
          <cell r="C13">
            <v>13</v>
          </cell>
          <cell r="D13" t="str">
            <v>FRNDLY F WHL</v>
          </cell>
          <cell r="E13" t="str">
            <v>H/G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3.2000000000000002E-3</v>
          </cell>
        </row>
        <row r="14">
          <cell r="C14">
            <v>14</v>
          </cell>
          <cell r="D14" t="str">
            <v>FRNDLY F 1%</v>
          </cell>
          <cell r="E14" t="str">
            <v>H/G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3.9500000000000004E-3</v>
          </cell>
        </row>
        <row r="15">
          <cell r="C15">
            <v>22</v>
          </cell>
          <cell r="D15" t="str">
            <v>HEALTHY MOO CHOC</v>
          </cell>
          <cell r="E15" t="str">
            <v>HPT</v>
          </cell>
          <cell r="F15">
            <v>0</v>
          </cell>
          <cell r="G15">
            <v>6.9999999999999999E-4</v>
          </cell>
          <cell r="H15">
            <v>0</v>
          </cell>
          <cell r="I15">
            <v>0</v>
          </cell>
          <cell r="J15">
            <v>0</v>
          </cell>
          <cell r="K15">
            <v>5.375E-4</v>
          </cell>
        </row>
        <row r="16">
          <cell r="C16">
            <v>23</v>
          </cell>
          <cell r="D16" t="str">
            <v>HEALTHY MOO STRAW</v>
          </cell>
          <cell r="E16" t="str">
            <v>HPT</v>
          </cell>
          <cell r="F16">
            <v>0</v>
          </cell>
          <cell r="G16">
            <v>6.9999999999999999E-4</v>
          </cell>
          <cell r="H16">
            <v>0</v>
          </cell>
          <cell r="I16">
            <v>0</v>
          </cell>
          <cell r="J16">
            <v>0</v>
          </cell>
          <cell r="K16">
            <v>5.375E-4</v>
          </cell>
        </row>
        <row r="17">
          <cell r="C17">
            <v>102</v>
          </cell>
          <cell r="D17" t="str">
            <v>IGA WHOLE</v>
          </cell>
          <cell r="E17" t="str">
            <v>H/G</v>
          </cell>
          <cell r="F17">
            <v>0</v>
          </cell>
          <cell r="G17">
            <v>5.0000000000000001E-3</v>
          </cell>
          <cell r="H17">
            <v>0</v>
          </cell>
          <cell r="I17">
            <v>0</v>
          </cell>
          <cell r="J17">
            <v>0</v>
          </cell>
          <cell r="K17">
            <v>3.2000000000000002E-3</v>
          </cell>
        </row>
        <row r="18">
          <cell r="C18">
            <v>103</v>
          </cell>
          <cell r="D18" t="str">
            <v>IGA 2%</v>
          </cell>
          <cell r="E18" t="str">
            <v>H/G</v>
          </cell>
          <cell r="F18">
            <v>0</v>
          </cell>
          <cell r="G18">
            <v>5.0000000000000001E-3</v>
          </cell>
          <cell r="H18">
            <v>0</v>
          </cell>
          <cell r="I18">
            <v>0</v>
          </cell>
          <cell r="J18">
            <v>0</v>
          </cell>
          <cell r="K18">
            <v>3.65E-3</v>
          </cell>
        </row>
        <row r="19">
          <cell r="C19">
            <v>104</v>
          </cell>
          <cell r="D19" t="str">
            <v>IGA 1%</v>
          </cell>
          <cell r="E19" t="str">
            <v>H/G</v>
          </cell>
          <cell r="F19">
            <v>0</v>
          </cell>
          <cell r="G19">
            <v>5.0000000000000001E-3</v>
          </cell>
          <cell r="H19">
            <v>0</v>
          </cell>
          <cell r="I19">
            <v>0</v>
          </cell>
          <cell r="J19">
            <v>0</v>
          </cell>
          <cell r="K19">
            <v>3.9500000000000004E-3</v>
          </cell>
        </row>
        <row r="20">
          <cell r="C20">
            <v>105</v>
          </cell>
          <cell r="D20" t="str">
            <v>IGA SKIM</v>
          </cell>
          <cell r="E20" t="str">
            <v>H/G</v>
          </cell>
          <cell r="F20">
            <v>0</v>
          </cell>
          <cell r="G20">
            <v>5.0000000000000001E-3</v>
          </cell>
          <cell r="H20">
            <v>0</v>
          </cell>
          <cell r="I20">
            <v>0</v>
          </cell>
          <cell r="J20">
            <v>0</v>
          </cell>
          <cell r="K20">
            <v>4.3E-3</v>
          </cell>
        </row>
        <row r="21">
          <cell r="C21">
            <v>109</v>
          </cell>
          <cell r="D21" t="str">
            <v>WHOLE</v>
          </cell>
          <cell r="E21" t="str">
            <v>H/G</v>
          </cell>
          <cell r="F21">
            <v>0</v>
          </cell>
          <cell r="G21">
            <v>5.0000000000000001E-3</v>
          </cell>
          <cell r="H21">
            <v>0</v>
          </cell>
          <cell r="I21">
            <v>0</v>
          </cell>
          <cell r="J21">
            <v>0</v>
          </cell>
          <cell r="K21">
            <v>3.2000000000000002E-3</v>
          </cell>
        </row>
        <row r="22">
          <cell r="C22">
            <v>110</v>
          </cell>
          <cell r="D22" t="str">
            <v>2%  PLASTIC</v>
          </cell>
          <cell r="E22" t="str">
            <v>H/G</v>
          </cell>
          <cell r="F22">
            <v>0</v>
          </cell>
          <cell r="G22">
            <v>5.0000000000000001E-3</v>
          </cell>
          <cell r="H22">
            <v>0</v>
          </cell>
          <cell r="I22">
            <v>0</v>
          </cell>
          <cell r="J22">
            <v>0</v>
          </cell>
          <cell r="K22">
            <v>3.65E-3</v>
          </cell>
        </row>
        <row r="23">
          <cell r="C23">
            <v>111</v>
          </cell>
          <cell r="D23" t="str">
            <v>1%        PL</v>
          </cell>
          <cell r="E23" t="str">
            <v>H/G</v>
          </cell>
          <cell r="F23">
            <v>0</v>
          </cell>
          <cell r="G23">
            <v>5.0000000000000001E-3</v>
          </cell>
          <cell r="H23">
            <v>0</v>
          </cell>
          <cell r="I23">
            <v>0</v>
          </cell>
          <cell r="J23">
            <v>0</v>
          </cell>
          <cell r="K23">
            <v>3.9500000000000004E-3</v>
          </cell>
        </row>
        <row r="24">
          <cell r="C24">
            <v>116</v>
          </cell>
          <cell r="D24" t="str">
            <v>WHOLE</v>
          </cell>
          <cell r="E24" t="str">
            <v>4OZ</v>
          </cell>
          <cell r="F24">
            <v>0</v>
          </cell>
          <cell r="G24">
            <v>4.0000000000000002E-4</v>
          </cell>
          <cell r="H24">
            <v>0</v>
          </cell>
          <cell r="I24">
            <v>0</v>
          </cell>
          <cell r="J24">
            <v>0</v>
          </cell>
          <cell r="K24">
            <v>2.0000000000000001E-4</v>
          </cell>
        </row>
        <row r="25">
          <cell r="C25">
            <v>117</v>
          </cell>
          <cell r="D25" t="str">
            <v>WHOLE 50</v>
          </cell>
          <cell r="E25" t="str">
            <v>HPT</v>
          </cell>
          <cell r="F25">
            <v>0</v>
          </cell>
          <cell r="G25">
            <v>6.9999999999999999E-4</v>
          </cell>
          <cell r="H25">
            <v>0</v>
          </cell>
          <cell r="I25">
            <v>0</v>
          </cell>
          <cell r="J25">
            <v>0</v>
          </cell>
          <cell r="K25">
            <v>4.0000000000000002E-4</v>
          </cell>
        </row>
        <row r="26">
          <cell r="C26">
            <v>119</v>
          </cell>
          <cell r="D26" t="str">
            <v>LACTAID 100</v>
          </cell>
          <cell r="E26" t="str">
            <v>H/G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121</v>
          </cell>
          <cell r="D27" t="str">
            <v>SKIM</v>
          </cell>
          <cell r="E27" t="str">
            <v>H/G</v>
          </cell>
          <cell r="F27">
            <v>0</v>
          </cell>
          <cell r="G27">
            <v>5.0000000000000001E-3</v>
          </cell>
          <cell r="H27">
            <v>0</v>
          </cell>
          <cell r="I27">
            <v>0</v>
          </cell>
          <cell r="J27">
            <v>0</v>
          </cell>
          <cell r="K27">
            <v>4.3E-3</v>
          </cell>
        </row>
        <row r="28">
          <cell r="C28">
            <v>123</v>
          </cell>
          <cell r="D28" t="str">
            <v>WHOLE</v>
          </cell>
          <cell r="E28" t="str">
            <v>5 GAL</v>
          </cell>
          <cell r="F28">
            <v>0</v>
          </cell>
          <cell r="G28">
            <v>0.05</v>
          </cell>
          <cell r="H28">
            <v>0</v>
          </cell>
          <cell r="I28">
            <v>0</v>
          </cell>
          <cell r="J28">
            <v>0</v>
          </cell>
          <cell r="K28">
            <v>3.2000000000000001E-2</v>
          </cell>
        </row>
        <row r="29">
          <cell r="C29">
            <v>124</v>
          </cell>
          <cell r="D29" t="str">
            <v>LACTOZERO</v>
          </cell>
          <cell r="E29" t="str">
            <v>HPT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125</v>
          </cell>
          <cell r="D30" t="str">
            <v>LACTAID</v>
          </cell>
          <cell r="E30" t="str">
            <v>4OZ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126</v>
          </cell>
          <cell r="D31" t="str">
            <v>WHOLE</v>
          </cell>
          <cell r="E31" t="str">
            <v>GAL</v>
          </cell>
          <cell r="F31">
            <v>0</v>
          </cell>
          <cell r="G31">
            <v>0.01</v>
          </cell>
          <cell r="H31">
            <v>0</v>
          </cell>
          <cell r="I31">
            <v>0</v>
          </cell>
          <cell r="J31">
            <v>0</v>
          </cell>
          <cell r="K31">
            <v>6.4000000000000003E-3</v>
          </cell>
        </row>
        <row r="32">
          <cell r="C32">
            <v>127</v>
          </cell>
          <cell r="D32" t="str">
            <v>O J PLASTIC</v>
          </cell>
          <cell r="E32" t="str">
            <v>H/G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133</v>
          </cell>
          <cell r="D33" t="str">
            <v>LF DUTCH CHO</v>
          </cell>
          <cell r="E33" t="str">
            <v>H/G</v>
          </cell>
          <cell r="F33">
            <v>0</v>
          </cell>
          <cell r="G33">
            <v>5.0000000000000001E-3</v>
          </cell>
          <cell r="H33">
            <v>0</v>
          </cell>
          <cell r="I33">
            <v>0</v>
          </cell>
          <cell r="J33">
            <v>0</v>
          </cell>
          <cell r="K33">
            <v>3.9500000000000004E-3</v>
          </cell>
        </row>
        <row r="34">
          <cell r="C34">
            <v>137</v>
          </cell>
          <cell r="D34" t="str">
            <v>LACTAID 100</v>
          </cell>
          <cell r="E34" t="str">
            <v>QT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140</v>
          </cell>
          <cell r="D35" t="str">
            <v>BUTTERMILK</v>
          </cell>
          <cell r="E35" t="str">
            <v>QT</v>
          </cell>
          <cell r="F35">
            <v>0</v>
          </cell>
          <cell r="G35">
            <v>2.5000000000000001E-3</v>
          </cell>
          <cell r="H35">
            <v>0</v>
          </cell>
          <cell r="I35">
            <v>0</v>
          </cell>
          <cell r="J35">
            <v>0</v>
          </cell>
          <cell r="K35">
            <v>2.15E-3</v>
          </cell>
        </row>
        <row r="36">
          <cell r="C36">
            <v>141</v>
          </cell>
          <cell r="D36" t="str">
            <v>SKIM</v>
          </cell>
          <cell r="E36" t="str">
            <v>GAL</v>
          </cell>
          <cell r="F36">
            <v>0</v>
          </cell>
          <cell r="G36">
            <v>0.01</v>
          </cell>
          <cell r="H36">
            <v>0</v>
          </cell>
          <cell r="I36">
            <v>0</v>
          </cell>
          <cell r="J36">
            <v>0</v>
          </cell>
          <cell r="K36">
            <v>8.6E-3</v>
          </cell>
        </row>
        <row r="37">
          <cell r="C37">
            <v>145</v>
          </cell>
          <cell r="D37" t="str">
            <v>LACTAID</v>
          </cell>
          <cell r="E37" t="str">
            <v>QT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147</v>
          </cell>
          <cell r="D38" t="str">
            <v>SKIM</v>
          </cell>
          <cell r="E38" t="str">
            <v>4OZ</v>
          </cell>
          <cell r="F38">
            <v>0</v>
          </cell>
          <cell r="G38">
            <v>4.0000000000000002E-4</v>
          </cell>
          <cell r="H38">
            <v>0</v>
          </cell>
          <cell r="I38">
            <v>0</v>
          </cell>
          <cell r="J38">
            <v>0</v>
          </cell>
          <cell r="K38">
            <v>2.6875E-4</v>
          </cell>
        </row>
        <row r="39">
          <cell r="C39">
            <v>148</v>
          </cell>
          <cell r="D39" t="str">
            <v>SKIM 50</v>
          </cell>
          <cell r="E39" t="str">
            <v>HPT</v>
          </cell>
          <cell r="F39">
            <v>0</v>
          </cell>
          <cell r="G39">
            <v>6.9999999999999999E-4</v>
          </cell>
          <cell r="H39">
            <v>0</v>
          </cell>
          <cell r="I39">
            <v>0</v>
          </cell>
          <cell r="J39">
            <v>0</v>
          </cell>
          <cell r="K39">
            <v>5.375E-4</v>
          </cell>
        </row>
        <row r="40">
          <cell r="C40">
            <v>149</v>
          </cell>
          <cell r="D40" t="str">
            <v>SKIM</v>
          </cell>
          <cell r="E40" t="str">
            <v>5 GAL</v>
          </cell>
          <cell r="F40">
            <v>0</v>
          </cell>
          <cell r="G40">
            <v>0.05</v>
          </cell>
          <cell r="H40">
            <v>0</v>
          </cell>
          <cell r="I40">
            <v>0</v>
          </cell>
          <cell r="J40">
            <v>0</v>
          </cell>
          <cell r="K40">
            <v>4.2999999999999997E-2</v>
          </cell>
        </row>
        <row r="41">
          <cell r="C41">
            <v>152</v>
          </cell>
          <cell r="D41" t="str">
            <v>LACTAID 1%</v>
          </cell>
          <cell r="E41" t="str">
            <v>H/G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153</v>
          </cell>
          <cell r="D42" t="str">
            <v>IGA SKIM</v>
          </cell>
          <cell r="E42" t="str">
            <v>GAL</v>
          </cell>
          <cell r="F42">
            <v>0</v>
          </cell>
          <cell r="G42">
            <v>0.01</v>
          </cell>
          <cell r="H42">
            <v>0</v>
          </cell>
          <cell r="I42">
            <v>0</v>
          </cell>
          <cell r="J42">
            <v>0</v>
          </cell>
          <cell r="K42">
            <v>8.6E-3</v>
          </cell>
        </row>
        <row r="43">
          <cell r="C43">
            <v>154</v>
          </cell>
          <cell r="D43" t="str">
            <v>IGA WHOLE</v>
          </cell>
          <cell r="E43" t="str">
            <v>GAL</v>
          </cell>
          <cell r="F43">
            <v>0</v>
          </cell>
          <cell r="G43">
            <v>0.01</v>
          </cell>
          <cell r="H43">
            <v>0</v>
          </cell>
          <cell r="I43">
            <v>0</v>
          </cell>
          <cell r="J43">
            <v>0</v>
          </cell>
          <cell r="K43">
            <v>6.4000000000000003E-3</v>
          </cell>
        </row>
        <row r="44">
          <cell r="C44">
            <v>157</v>
          </cell>
          <cell r="D44">
            <v>0.01</v>
          </cell>
          <cell r="E44" t="str">
            <v>4OZ</v>
          </cell>
          <cell r="F44">
            <v>0</v>
          </cell>
          <cell r="G44">
            <v>4.0000000000000002E-4</v>
          </cell>
          <cell r="H44">
            <v>0</v>
          </cell>
          <cell r="I44">
            <v>0</v>
          </cell>
          <cell r="J44">
            <v>0</v>
          </cell>
          <cell r="K44">
            <v>2.4687500000000002E-4</v>
          </cell>
        </row>
        <row r="45">
          <cell r="C45">
            <v>159</v>
          </cell>
          <cell r="D45">
            <v>0.02</v>
          </cell>
          <cell r="E45" t="str">
            <v>GAL</v>
          </cell>
          <cell r="F45">
            <v>0</v>
          </cell>
          <cell r="G45">
            <v>0.01</v>
          </cell>
          <cell r="H45">
            <v>0</v>
          </cell>
          <cell r="I45">
            <v>0</v>
          </cell>
          <cell r="J45">
            <v>0</v>
          </cell>
          <cell r="K45">
            <v>7.3000000000000001E-3</v>
          </cell>
        </row>
        <row r="46">
          <cell r="C46">
            <v>160</v>
          </cell>
          <cell r="D46" t="str">
            <v>2%       50</v>
          </cell>
          <cell r="E46" t="str">
            <v>HPT</v>
          </cell>
          <cell r="F46">
            <v>0</v>
          </cell>
          <cell r="G46">
            <v>6.9999999999999999E-4</v>
          </cell>
          <cell r="H46">
            <v>0</v>
          </cell>
          <cell r="I46">
            <v>0</v>
          </cell>
          <cell r="J46">
            <v>0</v>
          </cell>
          <cell r="K46">
            <v>4.5625E-4</v>
          </cell>
        </row>
        <row r="47">
          <cell r="C47">
            <v>163</v>
          </cell>
          <cell r="D47">
            <v>0.02</v>
          </cell>
          <cell r="E47" t="str">
            <v>5 GAL</v>
          </cell>
          <cell r="F47">
            <v>0</v>
          </cell>
          <cell r="G47">
            <v>0.05</v>
          </cell>
          <cell r="H47">
            <v>0</v>
          </cell>
          <cell r="I47">
            <v>0</v>
          </cell>
          <cell r="J47">
            <v>0</v>
          </cell>
          <cell r="K47">
            <v>3.6499999999999998E-2</v>
          </cell>
        </row>
        <row r="48">
          <cell r="C48">
            <v>165</v>
          </cell>
          <cell r="D48">
            <v>0.01</v>
          </cell>
          <cell r="E48" t="str">
            <v>GAL</v>
          </cell>
          <cell r="F48">
            <v>0</v>
          </cell>
          <cell r="G48">
            <v>0.01</v>
          </cell>
          <cell r="H48">
            <v>0</v>
          </cell>
          <cell r="I48">
            <v>0</v>
          </cell>
          <cell r="J48">
            <v>0</v>
          </cell>
          <cell r="K48">
            <v>7.9000000000000008E-3</v>
          </cell>
        </row>
        <row r="49">
          <cell r="C49">
            <v>168</v>
          </cell>
          <cell r="D49">
            <v>0.02</v>
          </cell>
          <cell r="E49" t="str">
            <v>4OZ</v>
          </cell>
          <cell r="F49">
            <v>0</v>
          </cell>
          <cell r="G49">
            <v>4.0000000000000002E-4</v>
          </cell>
          <cell r="H49">
            <v>0</v>
          </cell>
          <cell r="I49">
            <v>0</v>
          </cell>
          <cell r="J49">
            <v>0</v>
          </cell>
          <cell r="K49">
            <v>2.28125E-4</v>
          </cell>
        </row>
        <row r="50">
          <cell r="C50">
            <v>169</v>
          </cell>
          <cell r="D50" t="str">
            <v>IGA 1%</v>
          </cell>
          <cell r="E50" t="str">
            <v>GAL</v>
          </cell>
          <cell r="F50">
            <v>0</v>
          </cell>
          <cell r="G50">
            <v>0.01</v>
          </cell>
          <cell r="H50">
            <v>0</v>
          </cell>
          <cell r="I50">
            <v>0</v>
          </cell>
          <cell r="J50">
            <v>0</v>
          </cell>
          <cell r="K50">
            <v>7.9000000000000008E-3</v>
          </cell>
        </row>
        <row r="51">
          <cell r="C51">
            <v>170</v>
          </cell>
          <cell r="D51" t="str">
            <v>1%        50</v>
          </cell>
          <cell r="E51" t="str">
            <v>HPT</v>
          </cell>
          <cell r="F51">
            <v>0</v>
          </cell>
          <cell r="G51">
            <v>6.9999999999999999E-4</v>
          </cell>
          <cell r="H51">
            <v>0</v>
          </cell>
          <cell r="I51">
            <v>0</v>
          </cell>
          <cell r="J51">
            <v>0</v>
          </cell>
          <cell r="K51">
            <v>4.9375000000000005E-4</v>
          </cell>
        </row>
        <row r="52">
          <cell r="C52">
            <v>171</v>
          </cell>
          <cell r="D52" t="str">
            <v>1% DISP</v>
          </cell>
          <cell r="E52" t="str">
            <v>5 GAL</v>
          </cell>
          <cell r="F52">
            <v>0</v>
          </cell>
          <cell r="G52">
            <v>0.05</v>
          </cell>
          <cell r="H52">
            <v>0</v>
          </cell>
          <cell r="I52">
            <v>0</v>
          </cell>
          <cell r="J52">
            <v>0</v>
          </cell>
          <cell r="K52">
            <v>3.9500000000000007E-2</v>
          </cell>
        </row>
        <row r="53">
          <cell r="C53">
            <v>175</v>
          </cell>
          <cell r="D53" t="str">
            <v>WHOLE</v>
          </cell>
          <cell r="E53" t="str">
            <v>QT</v>
          </cell>
          <cell r="F53">
            <v>0</v>
          </cell>
          <cell r="G53">
            <v>2.5000000000000001E-3</v>
          </cell>
          <cell r="H53">
            <v>0</v>
          </cell>
          <cell r="I53">
            <v>0</v>
          </cell>
          <cell r="J53">
            <v>0</v>
          </cell>
          <cell r="K53">
            <v>1.6000000000000001E-3</v>
          </cell>
        </row>
        <row r="54">
          <cell r="C54">
            <v>176</v>
          </cell>
          <cell r="D54">
            <v>0.02</v>
          </cell>
          <cell r="E54" t="str">
            <v>QT</v>
          </cell>
          <cell r="F54">
            <v>0</v>
          </cell>
          <cell r="G54">
            <v>2.5000000000000001E-3</v>
          </cell>
          <cell r="H54">
            <v>0</v>
          </cell>
          <cell r="I54">
            <v>0</v>
          </cell>
          <cell r="J54">
            <v>0</v>
          </cell>
          <cell r="K54">
            <v>1.825E-3</v>
          </cell>
        </row>
        <row r="55">
          <cell r="C55">
            <v>177</v>
          </cell>
          <cell r="D55">
            <v>0.01</v>
          </cell>
          <cell r="E55" t="str">
            <v>QT</v>
          </cell>
          <cell r="F55">
            <v>0</v>
          </cell>
          <cell r="G55">
            <v>2.5000000000000001E-3</v>
          </cell>
          <cell r="H55">
            <v>0</v>
          </cell>
          <cell r="I55">
            <v>0</v>
          </cell>
          <cell r="J55">
            <v>0</v>
          </cell>
          <cell r="K55">
            <v>1.9750000000000002E-3</v>
          </cell>
        </row>
        <row r="56">
          <cell r="C56">
            <v>178</v>
          </cell>
          <cell r="D56" t="str">
            <v>SKIM</v>
          </cell>
          <cell r="E56" t="str">
            <v>QT</v>
          </cell>
          <cell r="F56">
            <v>0</v>
          </cell>
          <cell r="G56">
            <v>2.5000000000000001E-3</v>
          </cell>
          <cell r="H56">
            <v>0</v>
          </cell>
          <cell r="I56">
            <v>0</v>
          </cell>
          <cell r="J56">
            <v>0</v>
          </cell>
          <cell r="K56">
            <v>2.15E-3</v>
          </cell>
        </row>
        <row r="57">
          <cell r="C57">
            <v>179</v>
          </cell>
          <cell r="D57" t="str">
            <v>O J PLASTIC</v>
          </cell>
          <cell r="E57" t="str">
            <v>QT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180</v>
          </cell>
          <cell r="D58" t="str">
            <v>DUTCH CHOC M</v>
          </cell>
          <cell r="E58" t="str">
            <v>QT</v>
          </cell>
          <cell r="F58">
            <v>0</v>
          </cell>
          <cell r="G58">
            <v>2.5000000000000001E-3</v>
          </cell>
          <cell r="H58">
            <v>0</v>
          </cell>
          <cell r="I58">
            <v>0</v>
          </cell>
          <cell r="J58">
            <v>0</v>
          </cell>
          <cell r="K58">
            <v>1.6000000000000001E-3</v>
          </cell>
        </row>
        <row r="59">
          <cell r="C59">
            <v>191</v>
          </cell>
          <cell r="D59" t="str">
            <v>IGA 2%</v>
          </cell>
          <cell r="E59" t="str">
            <v>GAL</v>
          </cell>
          <cell r="F59">
            <v>0</v>
          </cell>
          <cell r="G59">
            <v>0.01</v>
          </cell>
          <cell r="H59">
            <v>0</v>
          </cell>
          <cell r="I59">
            <v>0</v>
          </cell>
          <cell r="J59">
            <v>0</v>
          </cell>
          <cell r="K59">
            <v>7.3000000000000001E-3</v>
          </cell>
        </row>
        <row r="60">
          <cell r="C60">
            <v>192</v>
          </cell>
          <cell r="D60" t="str">
            <v>FRSH LFE 40%</v>
          </cell>
          <cell r="E60" t="str">
            <v>QT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197</v>
          </cell>
          <cell r="D61" t="str">
            <v>LACTAID WHOL</v>
          </cell>
          <cell r="E61" t="str">
            <v>H/G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196</v>
          </cell>
          <cell r="D62" t="str">
            <v>GUI HVY 40% UHT</v>
          </cell>
          <cell r="E62" t="str">
            <v>QT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>
            <v>198</v>
          </cell>
          <cell r="D63" t="str">
            <v>HALF &amp; HALFUHT</v>
          </cell>
          <cell r="E63" t="str">
            <v>QT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>
            <v>199</v>
          </cell>
          <cell r="D64" t="str">
            <v>HEAVY CREAM UHT 36%</v>
          </cell>
          <cell r="E64" t="str">
            <v>QT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C65">
            <v>200</v>
          </cell>
          <cell r="D65" t="str">
            <v>HEAVY CREAM</v>
          </cell>
          <cell r="E65" t="str">
            <v>QT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206</v>
          </cell>
          <cell r="D66" t="str">
            <v>HEAVY CREAM</v>
          </cell>
          <cell r="E66" t="str">
            <v>5 GAL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212</v>
          </cell>
          <cell r="D67" t="str">
            <v>HEAVY CREAM UHT</v>
          </cell>
          <cell r="E67" t="str">
            <v>PT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>
            <v>222</v>
          </cell>
          <cell r="D68" t="str">
            <v>HALF&amp;HALF UHT</v>
          </cell>
          <cell r="E68" t="str">
            <v>PT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C69">
            <v>231</v>
          </cell>
          <cell r="D69" t="str">
            <v>HALF &amp; HALF</v>
          </cell>
          <cell r="E69" t="str">
            <v>QT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>
            <v>233</v>
          </cell>
          <cell r="D70" t="str">
            <v>LIGHT CREAM</v>
          </cell>
          <cell r="E70" t="str">
            <v>H/G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>
            <v>235</v>
          </cell>
          <cell r="D71" t="str">
            <v>HALF &amp; HALF</v>
          </cell>
          <cell r="E71" t="str">
            <v>H/G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>
            <v>237</v>
          </cell>
          <cell r="D72" t="str">
            <v>HALF &amp; HALF</v>
          </cell>
          <cell r="E72" t="str">
            <v>5 GAL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>
            <v>238</v>
          </cell>
          <cell r="D73" t="str">
            <v>TOTE HALF &amp;</v>
          </cell>
          <cell r="E73" t="str">
            <v>GAL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>
            <v>239</v>
          </cell>
          <cell r="D74" t="str">
            <v>LIGHT CREAM UHT</v>
          </cell>
          <cell r="E74" t="str">
            <v>PT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>
            <v>242</v>
          </cell>
          <cell r="D75" t="str">
            <v>TOTE LIGHT C</v>
          </cell>
          <cell r="E75" t="str">
            <v>GAL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>
            <v>248</v>
          </cell>
          <cell r="D76" t="str">
            <v>TOTE BULK HV</v>
          </cell>
          <cell r="E76" t="str">
            <v>GAL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>
            <v>250</v>
          </cell>
          <cell r="D77" t="str">
            <v>SOUR CREAM (</v>
          </cell>
          <cell r="E77" t="str">
            <v>5LB</v>
          </cell>
          <cell r="F77">
            <v>0</v>
          </cell>
          <cell r="G77">
            <v>0.2475</v>
          </cell>
          <cell r="H77">
            <v>0</v>
          </cell>
          <cell r="I77">
            <v>0</v>
          </cell>
          <cell r="J77">
            <v>0</v>
          </cell>
          <cell r="K77">
            <v>0.2475</v>
          </cell>
        </row>
        <row r="78">
          <cell r="C78">
            <v>251</v>
          </cell>
          <cell r="D78" t="str">
            <v>SOUR CREAM (</v>
          </cell>
          <cell r="E78" t="str">
            <v>1LB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>
            <v>266</v>
          </cell>
          <cell r="D79" t="str">
            <v>CRMRS-3/8OZ</v>
          </cell>
          <cell r="E79" t="str">
            <v>BOX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>
            <v>267</v>
          </cell>
          <cell r="D80" t="str">
            <v>ND CRMRS</v>
          </cell>
          <cell r="E80" t="str">
            <v>BOX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>
            <v>272</v>
          </cell>
          <cell r="D81" t="str">
            <v>SALVAGE (40)</v>
          </cell>
          <cell r="E81" t="str">
            <v>CAN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273</v>
          </cell>
          <cell r="D82" t="str">
            <v>RAW MILK</v>
          </cell>
          <cell r="E82" t="str">
            <v>LB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274</v>
          </cell>
          <cell r="D83" t="str">
            <v>PAST CREAM B</v>
          </cell>
          <cell r="E83" t="str">
            <v>LB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>
            <v>300</v>
          </cell>
          <cell r="D84" t="str">
            <v>COT CHEESE</v>
          </cell>
          <cell r="E84" t="str">
            <v>5LB</v>
          </cell>
          <cell r="F84">
            <v>0</v>
          </cell>
          <cell r="G84">
            <v>0.26650000000000001</v>
          </cell>
          <cell r="H84">
            <v>0</v>
          </cell>
          <cell r="I84">
            <v>0</v>
          </cell>
          <cell r="J84">
            <v>0</v>
          </cell>
          <cell r="K84">
            <v>0.26650000000000001</v>
          </cell>
        </row>
        <row r="85">
          <cell r="C85">
            <v>307</v>
          </cell>
          <cell r="D85" t="str">
            <v>NF COT CHEES</v>
          </cell>
          <cell r="E85" t="str">
            <v>5LB</v>
          </cell>
          <cell r="F85">
            <v>0</v>
          </cell>
          <cell r="G85">
            <v>0.26650000000000001</v>
          </cell>
          <cell r="H85">
            <v>0</v>
          </cell>
          <cell r="I85">
            <v>0</v>
          </cell>
          <cell r="J85">
            <v>0</v>
          </cell>
          <cell r="K85">
            <v>0.26650000000000001</v>
          </cell>
        </row>
        <row r="86">
          <cell r="C86">
            <v>315</v>
          </cell>
          <cell r="D86" t="str">
            <v>O J  DISP</v>
          </cell>
          <cell r="E86" t="str">
            <v>5 GAL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326</v>
          </cell>
          <cell r="D87" t="str">
            <v>O J</v>
          </cell>
          <cell r="E87" t="str">
            <v>GAL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>
            <v>340</v>
          </cell>
          <cell r="D88" t="str">
            <v>FOUNTAIN WHI</v>
          </cell>
          <cell r="E88" t="str">
            <v>15OZ</v>
          </cell>
          <cell r="F88">
            <v>0</v>
          </cell>
          <cell r="G88">
            <v>2.8299999999999999E-2</v>
          </cell>
          <cell r="H88">
            <v>0</v>
          </cell>
          <cell r="I88">
            <v>0</v>
          </cell>
          <cell r="J88">
            <v>0</v>
          </cell>
          <cell r="K88">
            <v>2.8299999999999999E-2</v>
          </cell>
        </row>
        <row r="89">
          <cell r="C89">
            <v>353</v>
          </cell>
          <cell r="D89" t="str">
            <v>O J 50</v>
          </cell>
          <cell r="E89" t="str">
            <v>HPT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C90">
            <v>358</v>
          </cell>
          <cell r="D90" t="str">
            <v>BUTR QTRS GU</v>
          </cell>
          <cell r="E90" t="str">
            <v>1LB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C91">
            <v>370</v>
          </cell>
          <cell r="D91" t="str">
            <v>APPLE JUICE</v>
          </cell>
          <cell r="E91" t="str">
            <v>4OZ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>
            <v>371</v>
          </cell>
          <cell r="D92" t="str">
            <v>O J</v>
          </cell>
          <cell r="E92" t="str">
            <v>4OZ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C93">
            <v>402</v>
          </cell>
          <cell r="D93" t="str">
            <v>EGGS LG WHT</v>
          </cell>
          <cell r="E93" t="str">
            <v>DOZ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>
            <v>430</v>
          </cell>
          <cell r="D94" t="str">
            <v>YOG PL NF 17</v>
          </cell>
          <cell r="E94" t="str">
            <v>17.5L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C95">
            <v>451</v>
          </cell>
          <cell r="D95" t="str">
            <v>TOTE 14% VAN</v>
          </cell>
          <cell r="E95" t="str">
            <v>GAL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C96">
            <v>452</v>
          </cell>
          <cell r="D96" t="str">
            <v>TOTE 14% CHO</v>
          </cell>
          <cell r="E96" t="str">
            <v>GAL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>
            <v>461</v>
          </cell>
          <cell r="D97" t="str">
            <v>16% VAN MIX</v>
          </cell>
          <cell r="E97" t="str">
            <v>5 GAL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>
            <v>502</v>
          </cell>
          <cell r="D98" t="str">
            <v>POLAR ORANGE</v>
          </cell>
          <cell r="E98" t="str">
            <v>HPT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C99">
            <v>516</v>
          </cell>
          <cell r="D99" t="str">
            <v>TOTE SORBET</v>
          </cell>
          <cell r="E99" t="str">
            <v>GAL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>
            <v>1129</v>
          </cell>
          <cell r="D100" t="str">
            <v>PAST SKIM BU</v>
          </cell>
          <cell r="E100" t="str">
            <v>GAL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>
            <v>1131</v>
          </cell>
          <cell r="D101" t="str">
            <v>WHOLE MILK TOTE</v>
          </cell>
          <cell r="E101" t="str">
            <v>GAL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C102">
            <v>1139</v>
          </cell>
          <cell r="D102" t="str">
            <v xml:space="preserve">CHOC LF 1% </v>
          </cell>
          <cell r="E102" t="str">
            <v>5 GAL</v>
          </cell>
          <cell r="F102">
            <v>0</v>
          </cell>
          <cell r="G102">
            <v>0.05</v>
          </cell>
          <cell r="H102">
            <v>0</v>
          </cell>
          <cell r="I102">
            <v>0</v>
          </cell>
          <cell r="J102">
            <v>0</v>
          </cell>
          <cell r="K102">
            <v>3.9500000000000007E-2</v>
          </cell>
        </row>
        <row r="103">
          <cell r="C103">
            <v>1275</v>
          </cell>
          <cell r="D103" t="str">
            <v>MX VAN 5% ULTRA</v>
          </cell>
          <cell r="E103" t="str">
            <v>5 GAL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>
            <v>1276</v>
          </cell>
          <cell r="D104" t="str">
            <v>MX CHOC 5% U</v>
          </cell>
          <cell r="E104" t="str">
            <v>5 GAL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>
            <v>1287</v>
          </cell>
          <cell r="D105" t="str">
            <v>MIX VAN 10%</v>
          </cell>
          <cell r="E105" t="str">
            <v>5 GAL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>
            <v>1288</v>
          </cell>
          <cell r="D106" t="str">
            <v>MIX CHOC 10%</v>
          </cell>
          <cell r="E106" t="str">
            <v>5 GAL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>
            <v>10118</v>
          </cell>
          <cell r="D107" t="str">
            <v>ALDI SKIM GAL BOX</v>
          </cell>
          <cell r="E107" t="str">
            <v>GAL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8.6E-3</v>
          </cell>
        </row>
        <row r="108">
          <cell r="C108">
            <v>10908</v>
          </cell>
          <cell r="D108" t="str">
            <v>WHOLE  PLAS</v>
          </cell>
          <cell r="E108" t="str">
            <v>H/G</v>
          </cell>
          <cell r="F108">
            <v>0</v>
          </cell>
          <cell r="G108">
            <v>5.0000000000000001E-3</v>
          </cell>
          <cell r="H108">
            <v>0</v>
          </cell>
          <cell r="I108">
            <v>0</v>
          </cell>
          <cell r="J108">
            <v>0</v>
          </cell>
          <cell r="K108">
            <v>3.2000000000000002E-3</v>
          </cell>
        </row>
        <row r="109">
          <cell r="C109">
            <v>11018</v>
          </cell>
          <cell r="D109" t="str">
            <v>2%  PLAS COR</v>
          </cell>
          <cell r="E109" t="str">
            <v>H/G</v>
          </cell>
          <cell r="F109">
            <v>0</v>
          </cell>
          <cell r="G109">
            <v>5.0000000000000001E-3</v>
          </cell>
          <cell r="H109">
            <v>0</v>
          </cell>
          <cell r="I109">
            <v>0</v>
          </cell>
          <cell r="J109">
            <v>0</v>
          </cell>
          <cell r="K109">
            <v>3.65E-3</v>
          </cell>
        </row>
        <row r="110">
          <cell r="C110">
            <v>11108</v>
          </cell>
          <cell r="D110" t="str">
            <v>1%     PLAS</v>
          </cell>
          <cell r="E110" t="str">
            <v>H/G</v>
          </cell>
          <cell r="F110">
            <v>0</v>
          </cell>
          <cell r="G110">
            <v>5.0000000000000001E-3</v>
          </cell>
          <cell r="H110">
            <v>0</v>
          </cell>
          <cell r="I110">
            <v>0</v>
          </cell>
          <cell r="J110">
            <v>0</v>
          </cell>
          <cell r="K110">
            <v>3.9500000000000004E-3</v>
          </cell>
        </row>
        <row r="111">
          <cell r="C111">
            <v>11123</v>
          </cell>
          <cell r="D111" t="str">
            <v>WH MILK CLAS</v>
          </cell>
          <cell r="E111" t="str">
            <v>5 GAL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>
            <v>12108</v>
          </cell>
          <cell r="D112" t="str">
            <v>SKIM PLAS CO</v>
          </cell>
          <cell r="E112" t="str">
            <v>H/G</v>
          </cell>
          <cell r="F112">
            <v>0</v>
          </cell>
          <cell r="G112">
            <v>5.0000000000000001E-3</v>
          </cell>
          <cell r="H112">
            <v>0</v>
          </cell>
          <cell r="I112">
            <v>0</v>
          </cell>
          <cell r="J112">
            <v>0</v>
          </cell>
          <cell r="K112">
            <v>4.3E-3</v>
          </cell>
        </row>
        <row r="113">
          <cell r="C113">
            <v>12604</v>
          </cell>
          <cell r="D113" t="str">
            <v>WHOLE  CORRU</v>
          </cell>
          <cell r="E113" t="str">
            <v>GAL</v>
          </cell>
          <cell r="F113">
            <v>0</v>
          </cell>
          <cell r="G113">
            <v>0.01</v>
          </cell>
          <cell r="H113">
            <v>0</v>
          </cell>
          <cell r="I113">
            <v>0</v>
          </cell>
          <cell r="J113">
            <v>0</v>
          </cell>
          <cell r="K113">
            <v>6.4000000000000003E-3</v>
          </cell>
        </row>
        <row r="114">
          <cell r="C114">
            <v>12706</v>
          </cell>
          <cell r="D114" t="str">
            <v>ORAN JUICE CORRUGA</v>
          </cell>
          <cell r="E114" t="str">
            <v>HGAL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>
            <v>14104</v>
          </cell>
          <cell r="D115" t="str">
            <v>SKIM CORRUGA</v>
          </cell>
          <cell r="E115" t="str">
            <v>GAL</v>
          </cell>
          <cell r="F115">
            <v>0</v>
          </cell>
          <cell r="G115">
            <v>0.01</v>
          </cell>
          <cell r="H115">
            <v>0</v>
          </cell>
          <cell r="I115">
            <v>0</v>
          </cell>
          <cell r="J115">
            <v>0</v>
          </cell>
          <cell r="K115">
            <v>8.6E-3</v>
          </cell>
        </row>
        <row r="116">
          <cell r="C116">
            <v>15904</v>
          </cell>
          <cell r="D116" t="str">
            <v>2%  CORRUGAT</v>
          </cell>
          <cell r="E116" t="str">
            <v>GAL</v>
          </cell>
          <cell r="F116">
            <v>0</v>
          </cell>
          <cell r="G116">
            <v>0.01</v>
          </cell>
          <cell r="H116">
            <v>0</v>
          </cell>
          <cell r="I116">
            <v>0</v>
          </cell>
          <cell r="J116">
            <v>0</v>
          </cell>
          <cell r="K116">
            <v>7.3000000000000001E-3</v>
          </cell>
        </row>
        <row r="117">
          <cell r="C117">
            <v>16504</v>
          </cell>
          <cell r="D117">
            <v>0.01</v>
          </cell>
          <cell r="E117" t="str">
            <v>GAL</v>
          </cell>
          <cell r="F117">
            <v>0</v>
          </cell>
          <cell r="G117">
            <v>0.01</v>
          </cell>
          <cell r="H117">
            <v>0</v>
          </cell>
          <cell r="I117">
            <v>0</v>
          </cell>
          <cell r="J117">
            <v>0</v>
          </cell>
          <cell r="K117">
            <v>7.9000000000000008E-3</v>
          </cell>
        </row>
        <row r="118">
          <cell r="C118">
            <v>17516</v>
          </cell>
          <cell r="D118" t="str">
            <v>WHOLE MILK CORRUGATE</v>
          </cell>
          <cell r="E118" t="str">
            <v>qt</v>
          </cell>
          <cell r="F118">
            <v>0</v>
          </cell>
          <cell r="G118">
            <v>2.5000000000000001E-3</v>
          </cell>
          <cell r="H118">
            <v>0</v>
          </cell>
          <cell r="I118">
            <v>0</v>
          </cell>
          <cell r="J118">
            <v>0</v>
          </cell>
          <cell r="K118">
            <v>1.6000000000000001E-3</v>
          </cell>
        </row>
        <row r="119">
          <cell r="C119">
            <v>17616</v>
          </cell>
          <cell r="D119" t="str">
            <v>2% MILK CORRUGATE</v>
          </cell>
          <cell r="E119" t="str">
            <v>qt</v>
          </cell>
          <cell r="F119">
            <v>0</v>
          </cell>
          <cell r="G119">
            <v>2.5000000000000001E-3</v>
          </cell>
          <cell r="H119">
            <v>0</v>
          </cell>
          <cell r="I119">
            <v>0</v>
          </cell>
          <cell r="J119">
            <v>0</v>
          </cell>
          <cell r="K119">
            <v>1.825E-3</v>
          </cell>
        </row>
        <row r="120">
          <cell r="C120">
            <v>17716</v>
          </cell>
          <cell r="D120" t="str">
            <v>1% MILK CORRUGATED</v>
          </cell>
          <cell r="E120" t="str">
            <v>qt</v>
          </cell>
          <cell r="F120">
            <v>0</v>
          </cell>
          <cell r="G120">
            <v>2.5000000000000001E-3</v>
          </cell>
          <cell r="H120">
            <v>0</v>
          </cell>
          <cell r="I120">
            <v>0</v>
          </cell>
          <cell r="J120">
            <v>0</v>
          </cell>
          <cell r="K120">
            <v>1.9750000000000002E-3</v>
          </cell>
        </row>
        <row r="121">
          <cell r="C121">
            <v>17816</v>
          </cell>
          <cell r="D121" t="str">
            <v>SKIM MILK CORRUGATED</v>
          </cell>
          <cell r="E121" t="str">
            <v>qt</v>
          </cell>
          <cell r="F121">
            <v>0</v>
          </cell>
          <cell r="G121">
            <v>2.5000000000000001E-3</v>
          </cell>
          <cell r="H121">
            <v>0</v>
          </cell>
          <cell r="I121">
            <v>0</v>
          </cell>
          <cell r="J121">
            <v>0</v>
          </cell>
          <cell r="K121">
            <v>2.15E-3</v>
          </cell>
        </row>
        <row r="122">
          <cell r="C122">
            <v>20804</v>
          </cell>
          <cell r="D122" t="str">
            <v>RHODY WHOLE</v>
          </cell>
          <cell r="E122" t="str">
            <v>GAL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6.4000000000000003E-3</v>
          </cell>
        </row>
        <row r="123">
          <cell r="C123">
            <v>20808</v>
          </cell>
          <cell r="D123" t="str">
            <v>RHODY WHOLE</v>
          </cell>
          <cell r="E123" t="str">
            <v>H/G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3.2000000000000002E-3</v>
          </cell>
        </row>
        <row r="124">
          <cell r="C124">
            <v>20904</v>
          </cell>
          <cell r="D124" t="str">
            <v>RHODY 2%</v>
          </cell>
          <cell r="E124" t="str">
            <v>GAL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7.3000000000000001E-3</v>
          </cell>
        </row>
        <row r="125">
          <cell r="C125">
            <v>20908</v>
          </cell>
          <cell r="D125" t="str">
            <v>RHODY 2%</v>
          </cell>
          <cell r="E125" t="str">
            <v>H/G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3.65E-3</v>
          </cell>
        </row>
        <row r="126">
          <cell r="C126">
            <v>21004</v>
          </cell>
          <cell r="D126" t="str">
            <v>RHODY 1%</v>
          </cell>
          <cell r="E126" t="str">
            <v>GAL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7.9000000000000008E-3</v>
          </cell>
        </row>
        <row r="127">
          <cell r="C127">
            <v>21008</v>
          </cell>
          <cell r="D127" t="str">
            <v>RHODY 1%</v>
          </cell>
          <cell r="E127" t="str">
            <v>H/G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3.9500000000000004E-3</v>
          </cell>
        </row>
        <row r="128">
          <cell r="C128">
            <v>21104</v>
          </cell>
          <cell r="D128" t="str">
            <v>RHODY SKIM</v>
          </cell>
          <cell r="E128" t="str">
            <v>GAL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8.6E-3</v>
          </cell>
        </row>
        <row r="129">
          <cell r="C129">
            <v>21108</v>
          </cell>
          <cell r="D129" t="str">
            <v>RHODY SKIM</v>
          </cell>
          <cell r="E129" t="str">
            <v>H/G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4.3E-3</v>
          </cell>
        </row>
        <row r="130">
          <cell r="C130">
            <v>21205</v>
          </cell>
          <cell r="D130" t="str">
            <v>RHODY CHOC LF</v>
          </cell>
          <cell r="E130" t="str">
            <v>5 GAL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3.9500000000000007E-2</v>
          </cell>
        </row>
        <row r="131">
          <cell r="C131">
            <v>21216</v>
          </cell>
          <cell r="D131" t="str">
            <v>RHODY HALF/H</v>
          </cell>
          <cell r="E131" t="str">
            <v>QT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>
            <v>21316</v>
          </cell>
          <cell r="D132" t="str">
            <v>RHODY HEAVY</v>
          </cell>
          <cell r="E132" t="str">
            <v>QT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>
            <v>22004</v>
          </cell>
          <cell r="D133" t="str">
            <v>OFF WHOLE</v>
          </cell>
          <cell r="E133" t="str">
            <v>GAL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6.4000000000000003E-3</v>
          </cell>
        </row>
        <row r="134">
          <cell r="C134">
            <v>22008</v>
          </cell>
          <cell r="D134" t="str">
            <v>OFF WHOLE</v>
          </cell>
          <cell r="E134" t="str">
            <v>H/G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3.2000000000000002E-3</v>
          </cell>
        </row>
        <row r="135">
          <cell r="C135">
            <v>22104</v>
          </cell>
          <cell r="D135" t="str">
            <v>OFF 2%</v>
          </cell>
          <cell r="E135" t="str">
            <v>GAL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7.3000000000000001E-3</v>
          </cell>
        </row>
        <row r="136">
          <cell r="C136">
            <v>22108</v>
          </cell>
          <cell r="D136" t="str">
            <v>OFF 2%</v>
          </cell>
          <cell r="E136" t="str">
            <v>H/G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3.65E-3</v>
          </cell>
        </row>
        <row r="137">
          <cell r="C137">
            <v>22204</v>
          </cell>
          <cell r="D137" t="str">
            <v>OFF 1%</v>
          </cell>
          <cell r="E137" t="str">
            <v>GAL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7.9000000000000008E-3</v>
          </cell>
        </row>
        <row r="138">
          <cell r="C138">
            <v>22208</v>
          </cell>
          <cell r="D138" t="str">
            <v>OFF 1%</v>
          </cell>
          <cell r="E138" t="str">
            <v>H/G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3.9500000000000004E-3</v>
          </cell>
        </row>
        <row r="139">
          <cell r="C139">
            <v>22304</v>
          </cell>
          <cell r="D139" t="str">
            <v>OFF SKIM</v>
          </cell>
          <cell r="E139" t="str">
            <v>GAL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8.6E-3</v>
          </cell>
        </row>
        <row r="140">
          <cell r="C140">
            <v>22308</v>
          </cell>
          <cell r="D140" t="str">
            <v>OFF SKIM</v>
          </cell>
          <cell r="E140" t="str">
            <v>H/G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4.3E-3</v>
          </cell>
        </row>
        <row r="141">
          <cell r="C141">
            <v>22708</v>
          </cell>
          <cell r="D141" t="str">
            <v>OFF 2% CORRU</v>
          </cell>
          <cell r="E141" t="str">
            <v>H/G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3.65E-3</v>
          </cell>
        </row>
        <row r="142">
          <cell r="C142">
            <v>22808</v>
          </cell>
          <cell r="D142" t="str">
            <v>OFF 1% CORRU</v>
          </cell>
          <cell r="E142" t="str">
            <v>H/G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3.9500000000000004E-3</v>
          </cell>
        </row>
        <row r="143">
          <cell r="C143">
            <v>23605</v>
          </cell>
          <cell r="D143" t="str">
            <v>TFC WHOLE MI</v>
          </cell>
          <cell r="E143" t="str">
            <v>5 GAL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C144">
            <v>23705</v>
          </cell>
          <cell r="D144" t="str">
            <v>TFC 2% MILK</v>
          </cell>
          <cell r="E144" t="str">
            <v>5 GAL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>
            <v>23905</v>
          </cell>
          <cell r="D145" t="str">
            <v>TFC SKIM MIL</v>
          </cell>
          <cell r="E145" t="str">
            <v>5 GAL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C146">
            <v>24005</v>
          </cell>
          <cell r="D146" t="str">
            <v>TFC 16% MIX</v>
          </cell>
          <cell r="E146" t="str">
            <v>5 GAL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>
            <v>24028</v>
          </cell>
          <cell r="D147" t="str">
            <v>TFC HEAVY CR</v>
          </cell>
          <cell r="E147" t="str">
            <v>PT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C148">
            <v>32604</v>
          </cell>
          <cell r="D148" t="str">
            <v>ORANGE JUICE CORRUG</v>
          </cell>
          <cell r="E148" t="str">
            <v>GAL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C149">
            <v>37075</v>
          </cell>
          <cell r="D149" t="str">
            <v>APPLE JUICE</v>
          </cell>
          <cell r="E149" t="str">
            <v>4OZ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C150">
            <v>43101</v>
          </cell>
          <cell r="D150" t="str">
            <v>YOG FLAV STR</v>
          </cell>
          <cell r="E150">
            <v>17.5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>
            <v>43102</v>
          </cell>
          <cell r="D151" t="str">
            <v>YOG FLAV, BL</v>
          </cell>
          <cell r="E151">
            <v>17.5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>
            <v>46812</v>
          </cell>
          <cell r="D152" t="str">
            <v>YOPL LT VAR</v>
          </cell>
          <cell r="E152" t="str">
            <v>6oz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>
            <v>47601</v>
          </cell>
          <cell r="D153" t="str">
            <v>YOP NF PLAIN</v>
          </cell>
          <cell r="E153" t="str">
            <v>QT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>
            <v>47602</v>
          </cell>
          <cell r="D154" t="str">
            <v>YOP LF STRAW</v>
          </cell>
          <cell r="E154" t="str">
            <v>QT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47603</v>
          </cell>
          <cell r="D155" t="str">
            <v>YOP LF VAN Y</v>
          </cell>
          <cell r="E155" t="str">
            <v>QT 32oz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C156">
            <v>48012</v>
          </cell>
          <cell r="D156" t="str">
            <v>YOPL VAR STR</v>
          </cell>
          <cell r="E156" t="str">
            <v>6oz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 t="str">
            <v>GROVE FRESH ORANGE JUICE</v>
          </cell>
          <cell r="E157" t="str">
            <v>HPT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 t="str">
            <v>GROVE FRESH ORANGE JUICE</v>
          </cell>
          <cell r="E158" t="str">
            <v>4OZ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D159" t="str">
            <v>GROVE FRESH APPLE JUICE</v>
          </cell>
          <cell r="E159" t="str">
            <v>4OZ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 t="str">
            <v>PREMIUM APPLE JUICE</v>
          </cell>
          <cell r="E160" t="str">
            <v>4OZ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 t="str">
            <v xml:space="preserve">ARDMORE FARMS O J </v>
          </cell>
          <cell r="E161" t="str">
            <v>4OZ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C162">
            <v>51612</v>
          </cell>
          <cell r="D162" t="str">
            <v>WHOLE</v>
          </cell>
          <cell r="E162" t="str">
            <v>16OZ</v>
          </cell>
          <cell r="F162">
            <v>0</v>
          </cell>
          <cell r="G162">
            <v>1.2999999999999999E-3</v>
          </cell>
          <cell r="H162">
            <v>0</v>
          </cell>
          <cell r="I162">
            <v>0</v>
          </cell>
          <cell r="J162">
            <v>0</v>
          </cell>
          <cell r="K162">
            <v>8.0000000000000004E-4</v>
          </cell>
        </row>
        <row r="163">
          <cell r="C163">
            <v>51712</v>
          </cell>
          <cell r="D163">
            <v>0.01</v>
          </cell>
          <cell r="E163" t="str">
            <v>16OZ</v>
          </cell>
          <cell r="F163">
            <v>0</v>
          </cell>
          <cell r="G163">
            <v>1.2999999999999999E-3</v>
          </cell>
          <cell r="H163">
            <v>0</v>
          </cell>
          <cell r="I163">
            <v>0</v>
          </cell>
          <cell r="J163">
            <v>0</v>
          </cell>
          <cell r="K163">
            <v>9.875000000000001E-4</v>
          </cell>
        </row>
        <row r="164">
          <cell r="C164">
            <v>51812</v>
          </cell>
          <cell r="D164" t="str">
            <v>PREMIUM CHOC</v>
          </cell>
          <cell r="E164" t="str">
            <v>16OZ</v>
          </cell>
          <cell r="F164">
            <v>0</v>
          </cell>
          <cell r="G164">
            <v>1.2999999999999999E-3</v>
          </cell>
          <cell r="H164">
            <v>0</v>
          </cell>
          <cell r="I164">
            <v>0</v>
          </cell>
          <cell r="J164">
            <v>0</v>
          </cell>
          <cell r="K164">
            <v>8.0000000000000004E-4</v>
          </cell>
        </row>
        <row r="165">
          <cell r="C165">
            <v>52112</v>
          </cell>
          <cell r="D165" t="str">
            <v>1% CHOC</v>
          </cell>
          <cell r="E165" t="str">
            <v>16OZ</v>
          </cell>
          <cell r="F165">
            <v>0</v>
          </cell>
          <cell r="G165">
            <v>1.2999999999999999E-3</v>
          </cell>
          <cell r="H165">
            <v>0</v>
          </cell>
          <cell r="I165">
            <v>0</v>
          </cell>
          <cell r="J165">
            <v>0</v>
          </cell>
          <cell r="K165">
            <v>9.875000000000001E-4</v>
          </cell>
        </row>
        <row r="166">
          <cell r="C166">
            <v>52212</v>
          </cell>
          <cell r="D166" t="str">
            <v>STRAWBERRY SKIM</v>
          </cell>
          <cell r="E166" t="str">
            <v>16OZ</v>
          </cell>
          <cell r="F166">
            <v>0</v>
          </cell>
          <cell r="G166">
            <v>1.2999999999999999E-3</v>
          </cell>
          <cell r="H166">
            <v>0</v>
          </cell>
          <cell r="I166">
            <v>0</v>
          </cell>
          <cell r="J166">
            <v>0</v>
          </cell>
          <cell r="K166">
            <v>1.075E-3</v>
          </cell>
        </row>
        <row r="167">
          <cell r="C167">
            <v>53012</v>
          </cell>
          <cell r="D167" t="str">
            <v>GUIDA ORANGE JUICE</v>
          </cell>
          <cell r="E167" t="str">
            <v>16OZ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C168">
            <v>64131</v>
          </cell>
          <cell r="D168" t="str">
            <v>STOP  &amp; SHOP WHOLE MILK</v>
          </cell>
          <cell r="E168" t="str">
            <v>HGAL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>
            <v>64264</v>
          </cell>
          <cell r="D169" t="str">
            <v>STOP &amp; SHOP 2% MILK</v>
          </cell>
          <cell r="E169" t="str">
            <v>HGAL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>
            <v>64319</v>
          </cell>
          <cell r="D170" t="str">
            <v>STOP &amp; SHOP 1% MILK</v>
          </cell>
          <cell r="E170" t="str">
            <v>HGAL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C171">
            <v>64320</v>
          </cell>
          <cell r="D171" t="str">
            <v>STOP AND SHOP SKIM MILK</v>
          </cell>
          <cell r="E171" t="str">
            <v>HGAL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C172">
            <v>64351</v>
          </cell>
          <cell r="D172" t="str">
            <v>STOP AND SHOP 1% CHOC MILK</v>
          </cell>
          <cell r="E172" t="str">
            <v>HGAL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64352</v>
          </cell>
          <cell r="D173" t="str">
            <v>STOP AND SHOP WHOLE MILK</v>
          </cell>
          <cell r="E173" t="str">
            <v>QT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>
            <v>64353</v>
          </cell>
          <cell r="D174" t="str">
            <v>STOP AND SHOP 2% MILK</v>
          </cell>
          <cell r="E174" t="str">
            <v>QT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64354</v>
          </cell>
          <cell r="D175" t="str">
            <v>STOP AND SHOP 1% MILK</v>
          </cell>
          <cell r="E175" t="str">
            <v>QT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C176">
            <v>64358</v>
          </cell>
          <cell r="D176" t="str">
            <v>STOP AND SHOP SKIM MILK</v>
          </cell>
          <cell r="E176" t="str">
            <v>QT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C177">
            <v>64359</v>
          </cell>
          <cell r="D177" t="str">
            <v>STOP AND SHOP 1% CHOC MILK</v>
          </cell>
          <cell r="E177" t="str">
            <v>GAL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C178">
            <v>64360</v>
          </cell>
          <cell r="D178" t="str">
            <v>STOP AND SHOP WHOLE MILK</v>
          </cell>
          <cell r="E178" t="str">
            <v>GAL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>
            <v>64361</v>
          </cell>
          <cell r="D179" t="str">
            <v>STOP AND SHOP 2% MILK</v>
          </cell>
          <cell r="E179" t="str">
            <v>GAL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C180">
            <v>64362</v>
          </cell>
          <cell r="D180" t="str">
            <v>STOP AND SHOP 1% MILK</v>
          </cell>
          <cell r="E180" t="str">
            <v>GAL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C181">
            <v>64363</v>
          </cell>
          <cell r="D181" t="str">
            <v>STOP AND SHOP SKIM MILK</v>
          </cell>
          <cell r="E181" t="str">
            <v>GAL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C182">
            <v>64364</v>
          </cell>
          <cell r="D182" t="str">
            <v>GUIDA PAPER WHOLE QT</v>
          </cell>
          <cell r="E182" t="str">
            <v>QT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1.6000000000000001E-3</v>
          </cell>
        </row>
        <row r="183">
          <cell r="C183">
            <v>64365</v>
          </cell>
          <cell r="D183" t="str">
            <v>DAIRYLAND 40% HEAVY CREAM</v>
          </cell>
          <cell r="E183" t="str">
            <v>QT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C184">
            <v>64366</v>
          </cell>
          <cell r="D184" t="str">
            <v>DAIRYLAND 36% HEAVY CREAM</v>
          </cell>
          <cell r="E184" t="str">
            <v>QT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C185">
            <v>64367</v>
          </cell>
          <cell r="D185" t="str">
            <v>GUIDA PAPER WHOLE HG</v>
          </cell>
          <cell r="E185" t="str">
            <v>HGAL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3.2000000000000002E-3</v>
          </cell>
        </row>
        <row r="186">
          <cell r="C186">
            <v>64368</v>
          </cell>
          <cell r="D186" t="str">
            <v>GUIDA 1% CHOCOLATE MILK</v>
          </cell>
          <cell r="E186" t="str">
            <v>GAL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7.9000000000000008E-3</v>
          </cell>
        </row>
        <row r="187">
          <cell r="C187">
            <v>64375</v>
          </cell>
          <cell r="D187" t="str">
            <v>DERLE WHL</v>
          </cell>
          <cell r="E187" t="str">
            <v>GAL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6.4000000000000003E-3</v>
          </cell>
        </row>
        <row r="188">
          <cell r="C188">
            <v>64376</v>
          </cell>
          <cell r="D188" t="str">
            <v>DERLS 2%</v>
          </cell>
          <cell r="E188" t="str">
            <v>GAL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7.3000000000000001E-3</v>
          </cell>
        </row>
        <row r="189">
          <cell r="C189">
            <v>64377</v>
          </cell>
          <cell r="D189" t="str">
            <v>DERLE 1%</v>
          </cell>
          <cell r="E189" t="str">
            <v>GAL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7.9000000000000008E-3</v>
          </cell>
        </row>
        <row r="190">
          <cell r="C190">
            <v>64378</v>
          </cell>
          <cell r="D190" t="str">
            <v>DERLE SKIM</v>
          </cell>
          <cell r="E190" t="str">
            <v>GAL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8.6E-3</v>
          </cell>
        </row>
        <row r="191">
          <cell r="C191">
            <v>64380</v>
          </cell>
          <cell r="D191" t="str">
            <v xml:space="preserve">DERLE 2% </v>
          </cell>
          <cell r="E191" t="str">
            <v>HGAL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3.65E-3</v>
          </cell>
        </row>
        <row r="192">
          <cell r="C192">
            <v>64391</v>
          </cell>
          <cell r="D192" t="str">
            <v xml:space="preserve">DERLE 2% </v>
          </cell>
          <cell r="E192" t="str">
            <v>QT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1.825E-3</v>
          </cell>
        </row>
        <row r="193">
          <cell r="C193">
            <v>64392</v>
          </cell>
          <cell r="D193" t="str">
            <v>GUIDA LIGHT CREAM FRESH PA</v>
          </cell>
          <cell r="E193" t="str">
            <v>HGAL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>
            <v>64402</v>
          </cell>
          <cell r="D194" t="str">
            <v>16% MIX SQUARE CASE</v>
          </cell>
          <cell r="E194" t="str">
            <v>5GAL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C195">
            <v>64403</v>
          </cell>
          <cell r="D195" t="str">
            <v>HLF &amp; HLF CREAM SQUARE CASE</v>
          </cell>
          <cell r="E195" t="str">
            <v>5GAL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C196">
            <v>64404</v>
          </cell>
          <cell r="D196" t="str">
            <v>HEAVY CREAM SQUARE CASE</v>
          </cell>
          <cell r="E196" t="str">
            <v>5GAL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C197">
            <v>64405</v>
          </cell>
          <cell r="D197" t="str">
            <v>SKIM SQUARE CASE</v>
          </cell>
          <cell r="E197" t="str">
            <v>5GAL</v>
          </cell>
          <cell r="F197">
            <v>0</v>
          </cell>
          <cell r="G197">
            <v>0.05</v>
          </cell>
          <cell r="H197">
            <v>0</v>
          </cell>
          <cell r="I197">
            <v>0</v>
          </cell>
          <cell r="J197">
            <v>0</v>
          </cell>
          <cell r="K197">
            <v>4.2999999999999997E-2</v>
          </cell>
        </row>
        <row r="198">
          <cell r="C198">
            <v>64406</v>
          </cell>
          <cell r="D198" t="str">
            <v>1% SQUARE CASE</v>
          </cell>
          <cell r="E198" t="str">
            <v>5GAL</v>
          </cell>
          <cell r="F198">
            <v>0</v>
          </cell>
          <cell r="G198">
            <v>0.05</v>
          </cell>
          <cell r="H198">
            <v>0</v>
          </cell>
          <cell r="I198">
            <v>0</v>
          </cell>
          <cell r="J198">
            <v>0</v>
          </cell>
          <cell r="K198">
            <v>3.9500000000000007E-2</v>
          </cell>
        </row>
        <row r="199">
          <cell r="C199">
            <v>64407</v>
          </cell>
          <cell r="D199" t="str">
            <v>2% SQUARE CASE</v>
          </cell>
          <cell r="E199" t="str">
            <v>5GAL</v>
          </cell>
          <cell r="F199">
            <v>0</v>
          </cell>
          <cell r="G199">
            <v>0.05</v>
          </cell>
          <cell r="H199">
            <v>0</v>
          </cell>
          <cell r="I199">
            <v>0</v>
          </cell>
          <cell r="J199">
            <v>0</v>
          </cell>
          <cell r="K199">
            <v>3.6499999999999998E-2</v>
          </cell>
        </row>
        <row r="200">
          <cell r="C200">
            <v>64408</v>
          </cell>
          <cell r="D200" t="str">
            <v>WHOLE SQUARE CASE</v>
          </cell>
          <cell r="E200" t="str">
            <v>5GAL</v>
          </cell>
          <cell r="F200">
            <v>0</v>
          </cell>
          <cell r="G200">
            <v>0.05</v>
          </cell>
          <cell r="H200">
            <v>0</v>
          </cell>
          <cell r="I200">
            <v>0</v>
          </cell>
          <cell r="J200">
            <v>0</v>
          </cell>
          <cell r="K200">
            <v>3.2000000000000001E-2</v>
          </cell>
        </row>
        <row r="201">
          <cell r="C201">
            <v>64410</v>
          </cell>
          <cell r="D201" t="str">
            <v>CHOC LF SQU</v>
          </cell>
          <cell r="E201" t="str">
            <v>5 GAL</v>
          </cell>
          <cell r="F201">
            <v>0</v>
          </cell>
          <cell r="G201">
            <v>0.05</v>
          </cell>
          <cell r="H201">
            <v>0</v>
          </cell>
          <cell r="I201">
            <v>0</v>
          </cell>
          <cell r="J201">
            <v>0</v>
          </cell>
          <cell r="K201">
            <v>3.9500000000000007E-2</v>
          </cell>
        </row>
        <row r="202">
          <cell r="C202">
            <v>65034</v>
          </cell>
          <cell r="D202" t="str">
            <v>GUIDA UHT WHOLE MILK</v>
          </cell>
          <cell r="E202" t="str">
            <v>QT</v>
          </cell>
          <cell r="F202">
            <v>0</v>
          </cell>
          <cell r="G202">
            <v>2.5000000000000001E-3</v>
          </cell>
          <cell r="H202">
            <v>0</v>
          </cell>
          <cell r="I202">
            <v>0</v>
          </cell>
          <cell r="J202">
            <v>0</v>
          </cell>
          <cell r="K202">
            <v>1.6000000000000001E-3</v>
          </cell>
        </row>
        <row r="203">
          <cell r="C203">
            <v>65038</v>
          </cell>
          <cell r="D203" t="str">
            <v>GUIDA UHT 2% MILK</v>
          </cell>
          <cell r="E203" t="str">
            <v>QT</v>
          </cell>
          <cell r="F203">
            <v>0</v>
          </cell>
          <cell r="G203">
            <v>2.5000000000000001E-3</v>
          </cell>
          <cell r="H203">
            <v>0</v>
          </cell>
          <cell r="I203">
            <v>0</v>
          </cell>
          <cell r="J203">
            <v>0</v>
          </cell>
          <cell r="K203">
            <v>1.825E-3</v>
          </cell>
        </row>
        <row r="204">
          <cell r="C204">
            <v>65050</v>
          </cell>
          <cell r="D204" t="str">
            <v>GUIDA UHT 1% MILK</v>
          </cell>
          <cell r="E204" t="str">
            <v>QT</v>
          </cell>
          <cell r="F204">
            <v>0</v>
          </cell>
          <cell r="G204">
            <v>2.5000000000000001E-3</v>
          </cell>
          <cell r="H204">
            <v>0</v>
          </cell>
          <cell r="I204">
            <v>0</v>
          </cell>
          <cell r="J204">
            <v>0</v>
          </cell>
          <cell r="K204">
            <v>1.9750000000000002E-3</v>
          </cell>
        </row>
        <row r="205">
          <cell r="C205">
            <v>65051</v>
          </cell>
          <cell r="D205" t="str">
            <v>GUIDA UHT SKIM</v>
          </cell>
          <cell r="E205" t="str">
            <v>QT</v>
          </cell>
          <cell r="F205">
            <v>0</v>
          </cell>
          <cell r="G205">
            <v>2.5000000000000001E-3</v>
          </cell>
          <cell r="H205">
            <v>0</v>
          </cell>
          <cell r="I205">
            <v>0</v>
          </cell>
          <cell r="J205">
            <v>0</v>
          </cell>
          <cell r="K205">
            <v>2.15E-3</v>
          </cell>
        </row>
        <row r="206">
          <cell r="C206">
            <v>65280</v>
          </cell>
          <cell r="D206" t="str">
            <v xml:space="preserve">SPRING WATER </v>
          </cell>
          <cell r="E206" t="str">
            <v>GAL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C207">
            <v>65309</v>
          </cell>
          <cell r="D207" t="str">
            <v>EGG NOG</v>
          </cell>
          <cell r="E207" t="str">
            <v>HGAL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C208">
            <v>65310</v>
          </cell>
          <cell r="D208" t="str">
            <v>EGG NOG</v>
          </cell>
          <cell r="E208" t="str">
            <v>QT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C209">
            <v>65382</v>
          </cell>
          <cell r="D209" t="str">
            <v>ARCTIC SPLASH TEA COL</v>
          </cell>
          <cell r="E209" t="str">
            <v>GAL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C210">
            <v>65383</v>
          </cell>
          <cell r="D210" t="str">
            <v>FRT RUSH ORANGE COL</v>
          </cell>
          <cell r="E210" t="str">
            <v>GAL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C211">
            <v>65384</v>
          </cell>
          <cell r="D211" t="str">
            <v>FRT RUSH PUNCH COL</v>
          </cell>
          <cell r="E211" t="str">
            <v>GAL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C212">
            <v>65385</v>
          </cell>
          <cell r="D212" t="str">
            <v>FRT RUSH PINK LEM COL</v>
          </cell>
          <cell r="E212" t="str">
            <v>GAL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C213">
            <v>65386</v>
          </cell>
          <cell r="D213" t="str">
            <v>FTR RUSH BLUE COL</v>
          </cell>
          <cell r="E213" t="str">
            <v>GAL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C214">
            <v>0</v>
          </cell>
          <cell r="D214" t="str">
            <v>COLD STAR WHL</v>
          </cell>
          <cell r="E214" t="str">
            <v>5 LTR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>
            <v>0</v>
          </cell>
          <cell r="D215" t="str">
            <v>COLD STAR LC</v>
          </cell>
          <cell r="E215" t="str">
            <v>5 LTR</v>
          </cell>
          <cell r="F215">
            <v>0</v>
          </cell>
          <cell r="G215">
            <v>0.02</v>
          </cell>
          <cell r="H215">
            <v>0</v>
          </cell>
          <cell r="I215">
            <v>0</v>
          </cell>
          <cell r="J215">
            <v>0</v>
          </cell>
          <cell r="K215">
            <v>0.02</v>
          </cell>
        </row>
        <row r="216">
          <cell r="C216">
            <v>0</v>
          </cell>
          <cell r="D216" t="str">
            <v>COLD STAR H&amp;H</v>
          </cell>
          <cell r="E216" t="str">
            <v>5 LTR</v>
          </cell>
          <cell r="F216">
            <v>0</v>
          </cell>
          <cell r="G216">
            <v>7.0000000000000007E-2</v>
          </cell>
          <cell r="H216">
            <v>0</v>
          </cell>
          <cell r="I216">
            <v>0</v>
          </cell>
          <cell r="J216">
            <v>0</v>
          </cell>
          <cell r="K216">
            <v>7.0000000000000007E-2</v>
          </cell>
        </row>
        <row r="217">
          <cell r="C217">
            <v>80126</v>
          </cell>
          <cell r="D217" t="str">
            <v>WHL BOSSIE 8</v>
          </cell>
          <cell r="E217" t="str">
            <v>GAL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C218">
            <v>80141</v>
          </cell>
          <cell r="D218" t="str">
            <v>SKIM BOSSIE</v>
          </cell>
          <cell r="E218" t="str">
            <v>GAL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C219">
            <v>80159</v>
          </cell>
          <cell r="D219" t="str">
            <v>2% BOSSIE 80</v>
          </cell>
          <cell r="E219" t="str">
            <v>GAL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C220">
            <v>80165</v>
          </cell>
          <cell r="D220" t="str">
            <v>1% BOSSIE 80</v>
          </cell>
          <cell r="E220" t="str">
            <v>GAL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>
            <v>80326</v>
          </cell>
          <cell r="D221" t="str">
            <v>O J BOSSIE</v>
          </cell>
          <cell r="E221" t="str">
            <v>GAL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C222">
            <v>0</v>
          </cell>
          <cell r="D222" t="str">
            <v>COL HG WHL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3.2000000000000002E-3</v>
          </cell>
        </row>
        <row r="223">
          <cell r="C223">
            <v>0</v>
          </cell>
          <cell r="D223" t="str">
            <v>COL HG 2%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3.65E-3</v>
          </cell>
        </row>
        <row r="224">
          <cell r="C224">
            <v>0</v>
          </cell>
          <cell r="D224" t="str">
            <v>COL HG 1%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3.9500000000000004E-3</v>
          </cell>
        </row>
        <row r="225">
          <cell r="C225">
            <v>0</v>
          </cell>
          <cell r="D225" t="str">
            <v>COL LHG SK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4.3E-3</v>
          </cell>
        </row>
        <row r="226">
          <cell r="C226">
            <v>0</v>
          </cell>
          <cell r="D226" t="str">
            <v>COL GAL WH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6.4000000000000003E-3</v>
          </cell>
        </row>
        <row r="227">
          <cell r="C227">
            <v>0</v>
          </cell>
          <cell r="D227" t="str">
            <v>COL GAL 2%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7.3000000000000001E-3</v>
          </cell>
        </row>
        <row r="228">
          <cell r="D228" t="str">
            <v>COL GAL 1%</v>
          </cell>
          <cell r="K228">
            <v>7.9000000000000008E-3</v>
          </cell>
        </row>
        <row r="229">
          <cell r="D229" t="str">
            <v>COL GAL SK</v>
          </cell>
          <cell r="K229">
            <v>8.6E-3</v>
          </cell>
        </row>
        <row r="230">
          <cell r="D230" t="str">
            <v>COL PT H&amp;H</v>
          </cell>
          <cell r="K230">
            <v>0</v>
          </cell>
        </row>
        <row r="231">
          <cell r="D231" t="str">
            <v>COL PT OJ</v>
          </cell>
          <cell r="K231">
            <v>0</v>
          </cell>
        </row>
        <row r="232">
          <cell r="D232" t="str">
            <v>COL PT WH</v>
          </cell>
          <cell r="K232">
            <v>8.0000000000000004E-4</v>
          </cell>
        </row>
        <row r="233">
          <cell r="D233" t="str">
            <v>COL PT CHOC</v>
          </cell>
          <cell r="K233">
            <v>8.0000000000000004E-4</v>
          </cell>
        </row>
        <row r="234">
          <cell r="D234" t="str">
            <v>COL EGGS</v>
          </cell>
        </row>
      </sheetData>
      <sheetData sheetId="89" refreshError="1"/>
      <sheetData sheetId="90" refreshError="1"/>
      <sheetData sheetId="91" refreshError="1">
        <row r="1">
          <cell r="C1" t="str">
            <v>GUIDA PROD.</v>
          </cell>
          <cell r="D1" t="str">
            <v>DESCRIPTION</v>
          </cell>
          <cell r="G1" t="str">
            <v>GENERAL</v>
          </cell>
          <cell r="H1" t="str">
            <v>LARGE FORMAT AND SUBDEALERS</v>
          </cell>
        </row>
        <row r="2">
          <cell r="D2" t="str">
            <v>APRIL 2019</v>
          </cell>
          <cell r="G2" t="str">
            <v>HOLD APR DECREASE</v>
          </cell>
          <cell r="H2" t="str">
            <v>ROUND DOWN APRIL</v>
          </cell>
          <cell r="K2" t="str">
            <v>Strict Formula letter</v>
          </cell>
        </row>
        <row r="3">
          <cell r="D3" t="str">
            <v>4/1/19</v>
          </cell>
        </row>
        <row r="4">
          <cell r="K4" t="str">
            <v>strict formula</v>
          </cell>
        </row>
        <row r="6">
          <cell r="C6">
            <v>1</v>
          </cell>
          <cell r="D6" t="str">
            <v>FRNDLY F WHO</v>
          </cell>
          <cell r="E6" t="str">
            <v>GAL</v>
          </cell>
          <cell r="K6">
            <v>-1.8599999999999998E-2</v>
          </cell>
        </row>
        <row r="7">
          <cell r="C7">
            <v>2</v>
          </cell>
          <cell r="D7" t="str">
            <v>FRNDLY F 2%</v>
          </cell>
          <cell r="E7" t="str">
            <v>GAL</v>
          </cell>
          <cell r="K7">
            <v>-1.8100000000000002E-2</v>
          </cell>
        </row>
        <row r="8">
          <cell r="C8">
            <v>3</v>
          </cell>
          <cell r="D8" t="str">
            <v>FRNDLY F 1%</v>
          </cell>
          <cell r="E8" t="str">
            <v>GAL</v>
          </cell>
          <cell r="K8">
            <v>-1.77E-2</v>
          </cell>
        </row>
        <row r="9">
          <cell r="C9">
            <v>4</v>
          </cell>
          <cell r="D9" t="str">
            <v>FRNDLY F 1%CHO</v>
          </cell>
          <cell r="E9" t="str">
            <v>H/G</v>
          </cell>
          <cell r="K9">
            <v>-8.8500000000000002E-3</v>
          </cell>
        </row>
        <row r="10">
          <cell r="C10">
            <v>5</v>
          </cell>
          <cell r="D10" t="str">
            <v>FRNDLY F 2%</v>
          </cell>
          <cell r="E10" t="str">
            <v>H/G</v>
          </cell>
          <cell r="K10">
            <v>-9.0500000000000008E-3</v>
          </cell>
        </row>
        <row r="11">
          <cell r="C11">
            <v>6</v>
          </cell>
          <cell r="D11" t="str">
            <v>FRNDLY F SKI</v>
          </cell>
          <cell r="E11" t="str">
            <v>H/G</v>
          </cell>
          <cell r="K11">
            <v>-8.6499999999999997E-3</v>
          </cell>
        </row>
        <row r="12">
          <cell r="C12">
            <v>12</v>
          </cell>
          <cell r="D12" t="str">
            <v>FRNDLY F SKI</v>
          </cell>
          <cell r="E12" t="str">
            <v>GAL</v>
          </cell>
          <cell r="K12">
            <v>-1.7299999999999999E-2</v>
          </cell>
        </row>
        <row r="13">
          <cell r="C13">
            <v>13</v>
          </cell>
          <cell r="D13" t="str">
            <v>FRNDLY F WHL</v>
          </cell>
          <cell r="E13" t="str">
            <v>H/G</v>
          </cell>
          <cell r="K13">
            <v>-9.2999999999999992E-3</v>
          </cell>
        </row>
        <row r="14">
          <cell r="C14">
            <v>14</v>
          </cell>
          <cell r="D14" t="str">
            <v>FRNDLY F 1%</v>
          </cell>
          <cell r="E14" t="str">
            <v>H/G</v>
          </cell>
          <cell r="K14">
            <v>-8.8500000000000002E-3</v>
          </cell>
        </row>
        <row r="15">
          <cell r="C15">
            <v>22</v>
          </cell>
          <cell r="D15" t="str">
            <v>HEALTHY MOO CHOC</v>
          </cell>
          <cell r="E15" t="str">
            <v>HPT</v>
          </cell>
          <cell r="K15">
            <v>-1.08125E-3</v>
          </cell>
        </row>
        <row r="16">
          <cell r="C16">
            <v>23</v>
          </cell>
          <cell r="D16" t="str">
            <v>HEALTHY MOO STRAW</v>
          </cell>
          <cell r="E16" t="str">
            <v>HPT</v>
          </cell>
          <cell r="K16">
            <v>-1.08125E-3</v>
          </cell>
        </row>
        <row r="17">
          <cell r="C17">
            <v>102</v>
          </cell>
          <cell r="D17" t="str">
            <v>IGA WHOLE</v>
          </cell>
          <cell r="E17" t="str">
            <v>H/G</v>
          </cell>
          <cell r="H17">
            <v>-8.9999999999999993E-3</v>
          </cell>
          <cell r="K17">
            <v>-9.2999999999999992E-3</v>
          </cell>
        </row>
        <row r="18">
          <cell r="C18">
            <v>103</v>
          </cell>
          <cell r="D18" t="str">
            <v>IGA 2%</v>
          </cell>
          <cell r="E18" t="str">
            <v>H/G</v>
          </cell>
          <cell r="H18">
            <v>-8.9999999999999993E-3</v>
          </cell>
          <cell r="K18">
            <v>-9.0500000000000008E-3</v>
          </cell>
        </row>
        <row r="19">
          <cell r="C19">
            <v>104</v>
          </cell>
          <cell r="D19" t="str">
            <v>IGA 1%</v>
          </cell>
          <cell r="E19" t="str">
            <v>H/G</v>
          </cell>
          <cell r="H19">
            <v>-8.5000000000000006E-3</v>
          </cell>
          <cell r="K19">
            <v>-8.8500000000000002E-3</v>
          </cell>
        </row>
        <row r="20">
          <cell r="C20">
            <v>105</v>
          </cell>
          <cell r="D20" t="str">
            <v>IGA SKIM</v>
          </cell>
          <cell r="E20" t="str">
            <v>H/G</v>
          </cell>
          <cell r="H20">
            <v>-8.5000000000000006E-3</v>
          </cell>
          <cell r="K20">
            <v>-8.6499999999999997E-3</v>
          </cell>
        </row>
        <row r="21">
          <cell r="C21">
            <v>109</v>
          </cell>
          <cell r="D21" t="str">
            <v>WHOLE</v>
          </cell>
          <cell r="E21" t="str">
            <v>H/G</v>
          </cell>
          <cell r="H21">
            <v>-8.9999999999999993E-3</v>
          </cell>
          <cell r="K21">
            <v>-9.2999999999999992E-3</v>
          </cell>
        </row>
        <row r="22">
          <cell r="C22">
            <v>110</v>
          </cell>
          <cell r="D22" t="str">
            <v>2%  PLASTIC</v>
          </cell>
          <cell r="E22" t="str">
            <v>H/G</v>
          </cell>
          <cell r="H22">
            <v>-8.9999999999999993E-3</v>
          </cell>
          <cell r="K22">
            <v>-9.0500000000000008E-3</v>
          </cell>
        </row>
        <row r="23">
          <cell r="C23">
            <v>111</v>
          </cell>
          <cell r="D23" t="str">
            <v>1%        PL</v>
          </cell>
          <cell r="E23" t="str">
            <v>H/G</v>
          </cell>
          <cell r="H23">
            <v>-8.5000000000000006E-3</v>
          </cell>
          <cell r="K23">
            <v>-8.8500000000000002E-3</v>
          </cell>
        </row>
        <row r="24">
          <cell r="C24">
            <v>116</v>
          </cell>
          <cell r="D24" t="str">
            <v>WHOLE</v>
          </cell>
          <cell r="E24" t="str">
            <v>4OZ</v>
          </cell>
          <cell r="H24">
            <v>-5.9999999999999995E-4</v>
          </cell>
          <cell r="K24">
            <v>-5.8124999999999995E-4</v>
          </cell>
        </row>
        <row r="25">
          <cell r="C25">
            <v>117</v>
          </cell>
          <cell r="D25" t="str">
            <v>WHOLE 50</v>
          </cell>
          <cell r="E25" t="str">
            <v>HPT</v>
          </cell>
          <cell r="H25">
            <v>-1.1000000000000001E-3</v>
          </cell>
          <cell r="K25">
            <v>-1.1624999999999999E-3</v>
          </cell>
        </row>
        <row r="26">
          <cell r="C26">
            <v>119</v>
          </cell>
          <cell r="D26" t="str">
            <v>LACTAID 100</v>
          </cell>
          <cell r="E26" t="str">
            <v>H/G</v>
          </cell>
        </row>
        <row r="27">
          <cell r="C27">
            <v>121</v>
          </cell>
          <cell r="D27" t="str">
            <v>SKIM</v>
          </cell>
          <cell r="E27" t="str">
            <v>H/G</v>
          </cell>
          <cell r="H27">
            <v>-8.5000000000000006E-3</v>
          </cell>
          <cell r="K27">
            <v>-8.6499999999999997E-3</v>
          </cell>
        </row>
        <row r="28">
          <cell r="C28">
            <v>123</v>
          </cell>
          <cell r="D28" t="str">
            <v>WHOLE</v>
          </cell>
          <cell r="E28" t="str">
            <v>5 GAL</v>
          </cell>
          <cell r="H28">
            <v>-8.9999999999999993E-3</v>
          </cell>
          <cell r="K28">
            <v>-9.2999999999999999E-2</v>
          </cell>
        </row>
        <row r="29">
          <cell r="C29">
            <v>124</v>
          </cell>
          <cell r="D29" t="str">
            <v>LACTOZERO</v>
          </cell>
          <cell r="E29" t="str">
            <v>HPT</v>
          </cell>
        </row>
        <row r="30">
          <cell r="C30">
            <v>125</v>
          </cell>
          <cell r="D30" t="str">
            <v>LACTAID</v>
          </cell>
          <cell r="E30" t="str">
            <v>4OZ</v>
          </cell>
        </row>
        <row r="31">
          <cell r="C31">
            <v>126</v>
          </cell>
          <cell r="D31" t="str">
            <v>WHOLE</v>
          </cell>
          <cell r="E31" t="str">
            <v>GAL</v>
          </cell>
          <cell r="H31">
            <v>-1.7999999999999999E-2</v>
          </cell>
          <cell r="K31">
            <v>-1.8599999999999998E-2</v>
          </cell>
        </row>
        <row r="32">
          <cell r="C32">
            <v>127</v>
          </cell>
          <cell r="D32" t="str">
            <v>O J PLASTIC</v>
          </cell>
          <cell r="E32" t="str">
            <v>H/G</v>
          </cell>
          <cell r="K32">
            <v>0</v>
          </cell>
        </row>
        <row r="33">
          <cell r="C33">
            <v>133</v>
          </cell>
          <cell r="D33" t="str">
            <v>LF DUTCH CHO</v>
          </cell>
          <cell r="E33" t="str">
            <v>H/G</v>
          </cell>
          <cell r="H33">
            <v>-8.5000000000000006E-3</v>
          </cell>
          <cell r="K33">
            <v>-8.8500000000000002E-3</v>
          </cell>
        </row>
        <row r="34">
          <cell r="C34">
            <v>137</v>
          </cell>
          <cell r="D34" t="str">
            <v>LACTAID 100</v>
          </cell>
          <cell r="E34" t="str">
            <v>QT</v>
          </cell>
        </row>
        <row r="35">
          <cell r="C35">
            <v>140</v>
          </cell>
          <cell r="D35" t="str">
            <v>BUTTERMILK</v>
          </cell>
          <cell r="E35" t="str">
            <v>QT</v>
          </cell>
          <cell r="H35">
            <v>-4.3E-3</v>
          </cell>
          <cell r="K35">
            <v>-4.3249999999999999E-3</v>
          </cell>
        </row>
        <row r="36">
          <cell r="C36">
            <v>141</v>
          </cell>
          <cell r="D36" t="str">
            <v>SKIM</v>
          </cell>
          <cell r="E36" t="str">
            <v>GAL</v>
          </cell>
          <cell r="H36">
            <v>-1.7000000000000001E-2</v>
          </cell>
          <cell r="K36">
            <v>-1.7299999999999999E-2</v>
          </cell>
        </row>
        <row r="37">
          <cell r="C37">
            <v>145</v>
          </cell>
          <cell r="D37" t="str">
            <v>LACTAID</v>
          </cell>
          <cell r="E37" t="str">
            <v>QT</v>
          </cell>
        </row>
        <row r="38">
          <cell r="C38">
            <v>147</v>
          </cell>
          <cell r="D38" t="str">
            <v>SKIM</v>
          </cell>
          <cell r="E38" t="str">
            <v>4OZ</v>
          </cell>
          <cell r="H38">
            <v>-5.0000000000000001E-4</v>
          </cell>
          <cell r="K38">
            <v>-5.4062499999999998E-4</v>
          </cell>
        </row>
        <row r="39">
          <cell r="C39">
            <v>148</v>
          </cell>
          <cell r="D39" t="str">
            <v>SKIM 50</v>
          </cell>
          <cell r="E39" t="str">
            <v>HPT</v>
          </cell>
          <cell r="H39">
            <v>-1.1000000000000001E-3</v>
          </cell>
          <cell r="K39">
            <v>-1.08125E-3</v>
          </cell>
        </row>
        <row r="40">
          <cell r="C40">
            <v>149</v>
          </cell>
          <cell r="D40" t="str">
            <v>SKIM</v>
          </cell>
          <cell r="E40" t="str">
            <v>5 GAL</v>
          </cell>
          <cell r="H40">
            <v>-8.5000000000000006E-2</v>
          </cell>
          <cell r="K40">
            <v>-8.6499999999999994E-2</v>
          </cell>
        </row>
        <row r="41">
          <cell r="C41">
            <v>152</v>
          </cell>
          <cell r="D41" t="str">
            <v>LACTAID 1%</v>
          </cell>
          <cell r="E41" t="str">
            <v>H/G</v>
          </cell>
        </row>
        <row r="42">
          <cell r="C42">
            <v>153</v>
          </cell>
          <cell r="D42" t="str">
            <v>IGA SKIM</v>
          </cell>
          <cell r="E42" t="str">
            <v>GAL</v>
          </cell>
          <cell r="H42">
            <v>-1.7000000000000001E-2</v>
          </cell>
          <cell r="K42">
            <v>-1.7299999999999999E-2</v>
          </cell>
        </row>
        <row r="43">
          <cell r="C43">
            <v>154</v>
          </cell>
          <cell r="D43" t="str">
            <v>IGA WHOLE</v>
          </cell>
          <cell r="E43" t="str">
            <v>GAL</v>
          </cell>
          <cell r="H43">
            <v>-1.7999999999999999E-2</v>
          </cell>
          <cell r="K43">
            <v>-1.8599999999999998E-2</v>
          </cell>
        </row>
        <row r="44">
          <cell r="C44">
            <v>157</v>
          </cell>
          <cell r="D44">
            <v>0.01</v>
          </cell>
          <cell r="E44" t="str">
            <v>4OZ</v>
          </cell>
          <cell r="H44">
            <v>-5.0000000000000001E-4</v>
          </cell>
          <cell r="K44">
            <v>-5.5312500000000001E-4</v>
          </cell>
        </row>
        <row r="45">
          <cell r="C45">
            <v>159</v>
          </cell>
          <cell r="D45">
            <v>0.02</v>
          </cell>
          <cell r="E45" t="str">
            <v>GAL</v>
          </cell>
          <cell r="H45">
            <v>-1.7999999999999999E-2</v>
          </cell>
          <cell r="K45">
            <v>-1.8100000000000002E-2</v>
          </cell>
        </row>
        <row r="46">
          <cell r="C46">
            <v>160</v>
          </cell>
          <cell r="D46" t="str">
            <v>2%       50</v>
          </cell>
          <cell r="E46" t="str">
            <v>HPT</v>
          </cell>
          <cell r="H46">
            <v>-1.1000000000000001E-3</v>
          </cell>
          <cell r="K46">
            <v>-1.1312500000000001E-3</v>
          </cell>
        </row>
        <row r="47">
          <cell r="C47">
            <v>163</v>
          </cell>
          <cell r="D47">
            <v>0.02</v>
          </cell>
          <cell r="E47" t="str">
            <v>5 GAL</v>
          </cell>
          <cell r="H47">
            <v>-0.09</v>
          </cell>
          <cell r="K47">
            <v>-9.0500000000000011E-2</v>
          </cell>
        </row>
        <row r="48">
          <cell r="C48">
            <v>165</v>
          </cell>
          <cell r="D48">
            <v>0.01</v>
          </cell>
          <cell r="E48" t="str">
            <v>GAL</v>
          </cell>
          <cell r="H48">
            <v>-1.7000000000000001E-2</v>
          </cell>
          <cell r="K48">
            <v>-1.77E-2</v>
          </cell>
        </row>
        <row r="49">
          <cell r="C49">
            <v>168</v>
          </cell>
          <cell r="D49">
            <v>0.02</v>
          </cell>
          <cell r="E49" t="str">
            <v>4OZ</v>
          </cell>
          <cell r="H49">
            <v>-5.9999999999999995E-4</v>
          </cell>
          <cell r="K49">
            <v>-5.6562500000000005E-4</v>
          </cell>
        </row>
        <row r="50">
          <cell r="C50">
            <v>169</v>
          </cell>
          <cell r="D50" t="str">
            <v>IGA 1%</v>
          </cell>
          <cell r="E50" t="str">
            <v>GAL</v>
          </cell>
          <cell r="H50">
            <v>-1.7000000000000001E-2</v>
          </cell>
          <cell r="K50">
            <v>-1.77E-2</v>
          </cell>
        </row>
        <row r="51">
          <cell r="C51">
            <v>170</v>
          </cell>
          <cell r="D51" t="str">
            <v>1%        50</v>
          </cell>
          <cell r="E51" t="str">
            <v>HPT</v>
          </cell>
          <cell r="H51">
            <v>-1.1000000000000001E-3</v>
          </cell>
          <cell r="K51">
            <v>-1.10625E-3</v>
          </cell>
        </row>
        <row r="52">
          <cell r="C52">
            <v>171</v>
          </cell>
          <cell r="D52" t="str">
            <v>1% DISP</v>
          </cell>
          <cell r="E52" t="str">
            <v>5 GAL</v>
          </cell>
          <cell r="H52">
            <v>-8.5000000000000006E-2</v>
          </cell>
          <cell r="K52">
            <v>-8.8499999999999995E-2</v>
          </cell>
        </row>
        <row r="53">
          <cell r="C53">
            <v>175</v>
          </cell>
          <cell r="D53" t="str">
            <v>WHOLE</v>
          </cell>
          <cell r="E53" t="str">
            <v>QT</v>
          </cell>
          <cell r="H53">
            <v>-4.4999999999999997E-3</v>
          </cell>
          <cell r="K53">
            <v>-4.6499999999999996E-3</v>
          </cell>
        </row>
        <row r="54">
          <cell r="C54">
            <v>176</v>
          </cell>
          <cell r="D54">
            <v>0.02</v>
          </cell>
          <cell r="E54" t="str">
            <v>QT</v>
          </cell>
          <cell r="H54">
            <v>-4.4999999999999997E-3</v>
          </cell>
          <cell r="K54">
            <v>-4.5250000000000004E-3</v>
          </cell>
        </row>
        <row r="55">
          <cell r="C55">
            <v>177</v>
          </cell>
          <cell r="D55">
            <v>0.01</v>
          </cell>
          <cell r="E55" t="str">
            <v>QT</v>
          </cell>
          <cell r="H55">
            <v>-4.3E-3</v>
          </cell>
          <cell r="K55">
            <v>-4.4250000000000001E-3</v>
          </cell>
        </row>
        <row r="56">
          <cell r="C56">
            <v>178</v>
          </cell>
          <cell r="D56" t="str">
            <v>SKIM</v>
          </cell>
          <cell r="E56" t="str">
            <v>QT</v>
          </cell>
          <cell r="H56">
            <v>-4.3E-3</v>
          </cell>
          <cell r="K56">
            <v>-4.3249999999999999E-3</v>
          </cell>
        </row>
        <row r="57">
          <cell r="C57">
            <v>179</v>
          </cell>
          <cell r="D57" t="str">
            <v>O J PLASTIC</v>
          </cell>
          <cell r="E57" t="str">
            <v>QT</v>
          </cell>
          <cell r="K57">
            <v>0</v>
          </cell>
        </row>
        <row r="58">
          <cell r="C58">
            <v>180</v>
          </cell>
          <cell r="D58" t="str">
            <v>DUTCH CHOC M</v>
          </cell>
          <cell r="E58" t="str">
            <v>QT</v>
          </cell>
          <cell r="H58">
            <v>-4.4999999999999997E-3</v>
          </cell>
          <cell r="K58">
            <v>-4.6499999999999996E-3</v>
          </cell>
        </row>
        <row r="59">
          <cell r="C59">
            <v>191</v>
          </cell>
          <cell r="D59" t="str">
            <v>IGA 2%</v>
          </cell>
          <cell r="E59" t="str">
            <v>GAL</v>
          </cell>
          <cell r="H59">
            <v>-1.7999999999999999E-2</v>
          </cell>
          <cell r="K59">
            <v>-1.8100000000000002E-2</v>
          </cell>
        </row>
        <row r="60">
          <cell r="C60">
            <v>192</v>
          </cell>
          <cell r="D60" t="str">
            <v>FRSH LFE 40%</v>
          </cell>
          <cell r="E60" t="str">
            <v>QT</v>
          </cell>
        </row>
        <row r="61">
          <cell r="C61">
            <v>197</v>
          </cell>
          <cell r="D61" t="str">
            <v>LACTAID WHOL</v>
          </cell>
          <cell r="E61" t="str">
            <v>H/G</v>
          </cell>
        </row>
        <row r="62">
          <cell r="C62">
            <v>196</v>
          </cell>
          <cell r="D62" t="str">
            <v>GUI HVY 40% UHT</v>
          </cell>
          <cell r="E62" t="str">
            <v>QT</v>
          </cell>
        </row>
        <row r="63">
          <cell r="C63">
            <v>198</v>
          </cell>
          <cell r="D63" t="str">
            <v>HALF &amp; HALFUHT</v>
          </cell>
          <cell r="E63" t="str">
            <v>QT</v>
          </cell>
        </row>
        <row r="64">
          <cell r="C64">
            <v>199</v>
          </cell>
          <cell r="D64" t="str">
            <v>HEAVY CREAM UHT 36%</v>
          </cell>
          <cell r="E64" t="str">
            <v>QT</v>
          </cell>
        </row>
        <row r="65">
          <cell r="C65">
            <v>200</v>
          </cell>
          <cell r="D65" t="str">
            <v>HEAVY CREAM paper</v>
          </cell>
          <cell r="E65" t="str">
            <v>QT</v>
          </cell>
          <cell r="H65">
            <v>7.0800000000000002E-2</v>
          </cell>
          <cell r="K65">
            <v>7.0800000000000002E-2</v>
          </cell>
        </row>
        <row r="66">
          <cell r="D66" t="str">
            <v>HEAVY CREAM plastic</v>
          </cell>
          <cell r="E66" t="str">
            <v>QT</v>
          </cell>
          <cell r="H66">
            <v>7.0800000000000002E-2</v>
          </cell>
          <cell r="K66">
            <v>7.0800000000000002E-2</v>
          </cell>
        </row>
        <row r="67">
          <cell r="C67">
            <v>206</v>
          </cell>
          <cell r="D67" t="str">
            <v>HEAVY CREAM</v>
          </cell>
          <cell r="E67" t="str">
            <v>5 GAL</v>
          </cell>
          <cell r="H67">
            <v>1.4159999999999999</v>
          </cell>
          <cell r="K67">
            <v>1.4159999999999999</v>
          </cell>
        </row>
        <row r="68">
          <cell r="C68">
            <v>212</v>
          </cell>
          <cell r="D68" t="str">
            <v>HEAVY CREAM UHT</v>
          </cell>
          <cell r="E68" t="str">
            <v>PT</v>
          </cell>
        </row>
        <row r="69">
          <cell r="C69">
            <v>222</v>
          </cell>
          <cell r="D69" t="str">
            <v>HALF&amp;HALF UHT</v>
          </cell>
          <cell r="E69" t="str">
            <v>PT</v>
          </cell>
        </row>
        <row r="70">
          <cell r="C70">
            <v>231</v>
          </cell>
          <cell r="D70" t="str">
            <v>HALF &amp; HALF  paper</v>
          </cell>
          <cell r="E70" t="str">
            <v>QT</v>
          </cell>
          <cell r="H70">
            <v>1.9E-2</v>
          </cell>
          <cell r="K70">
            <v>1.9E-2</v>
          </cell>
        </row>
        <row r="71">
          <cell r="D71" t="str">
            <v>HALF &amp; HALF  plastic</v>
          </cell>
          <cell r="E71" t="str">
            <v>QT</v>
          </cell>
          <cell r="H71">
            <v>1.9E-2</v>
          </cell>
          <cell r="K71">
            <v>1.9E-2</v>
          </cell>
        </row>
        <row r="72">
          <cell r="C72">
            <v>233</v>
          </cell>
          <cell r="D72" t="str">
            <v>LIGHT CREAM</v>
          </cell>
          <cell r="E72" t="str">
            <v>H/G</v>
          </cell>
          <cell r="H72">
            <v>6.5000000000000002E-2</v>
          </cell>
          <cell r="K72">
            <v>6.5000000000000002E-2</v>
          </cell>
        </row>
        <row r="73">
          <cell r="C73">
            <v>235</v>
          </cell>
          <cell r="D73" t="str">
            <v>HALF &amp; HALF</v>
          </cell>
          <cell r="E73" t="str">
            <v>H/G</v>
          </cell>
          <cell r="H73">
            <v>3.7999999999999999E-2</v>
          </cell>
          <cell r="K73">
            <v>3.7999999999999999E-2</v>
          </cell>
        </row>
        <row r="74">
          <cell r="C74">
            <v>237</v>
          </cell>
          <cell r="D74" t="str">
            <v>HALF &amp; HALF</v>
          </cell>
          <cell r="E74" t="str">
            <v>5 GAL</v>
          </cell>
          <cell r="H74">
            <v>0.38</v>
          </cell>
          <cell r="K74">
            <v>0.38</v>
          </cell>
        </row>
        <row r="75">
          <cell r="C75">
            <v>238</v>
          </cell>
          <cell r="D75" t="str">
            <v>TOTE HALF &amp;</v>
          </cell>
          <cell r="E75" t="str">
            <v>GAL</v>
          </cell>
        </row>
        <row r="76">
          <cell r="C76">
            <v>239</v>
          </cell>
          <cell r="D76" t="str">
            <v>LIGHT CREAM UHT</v>
          </cell>
          <cell r="E76" t="str">
            <v>PT</v>
          </cell>
        </row>
        <row r="77">
          <cell r="C77">
            <v>242</v>
          </cell>
          <cell r="D77" t="str">
            <v>TOTE LIGHT C</v>
          </cell>
          <cell r="E77" t="str">
            <v>GAL</v>
          </cell>
        </row>
        <row r="78">
          <cell r="C78">
            <v>248</v>
          </cell>
          <cell r="D78" t="str">
            <v>TOTE BULK HV</v>
          </cell>
          <cell r="E78" t="str">
            <v>GAL</v>
          </cell>
        </row>
        <row r="79">
          <cell r="C79">
            <v>250</v>
          </cell>
          <cell r="D79" t="str">
            <v>SOUR CREAM (</v>
          </cell>
          <cell r="E79" t="str">
            <v>5LB</v>
          </cell>
        </row>
        <row r="80">
          <cell r="C80">
            <v>251</v>
          </cell>
          <cell r="D80" t="str">
            <v>SOUR CREAM (</v>
          </cell>
          <cell r="E80" t="str">
            <v>1LB</v>
          </cell>
        </row>
        <row r="81">
          <cell r="C81">
            <v>266</v>
          </cell>
          <cell r="D81" t="str">
            <v>CRMRS-3/8OZ</v>
          </cell>
          <cell r="E81" t="str">
            <v>BOX</v>
          </cell>
        </row>
        <row r="82">
          <cell r="C82">
            <v>267</v>
          </cell>
          <cell r="D82" t="str">
            <v>ND CRMRS</v>
          </cell>
          <cell r="E82" t="str">
            <v>BOX</v>
          </cell>
        </row>
        <row r="83">
          <cell r="C83">
            <v>272</v>
          </cell>
          <cell r="D83" t="str">
            <v>SALVAGE (40)</v>
          </cell>
          <cell r="E83" t="str">
            <v>CAN</v>
          </cell>
        </row>
        <row r="84">
          <cell r="C84">
            <v>273</v>
          </cell>
          <cell r="D84" t="str">
            <v>RAW MILK</v>
          </cell>
          <cell r="E84" t="str">
            <v>LB</v>
          </cell>
        </row>
        <row r="85">
          <cell r="C85">
            <v>274</v>
          </cell>
          <cell r="D85" t="str">
            <v>PAST CREAM B</v>
          </cell>
          <cell r="E85" t="str">
            <v>LB</v>
          </cell>
        </row>
        <row r="86">
          <cell r="C86">
            <v>300</v>
          </cell>
          <cell r="D86" t="str">
            <v>COT CHEESE</v>
          </cell>
          <cell r="E86" t="str">
            <v>5LB</v>
          </cell>
        </row>
        <row r="87">
          <cell r="C87">
            <v>307</v>
          </cell>
          <cell r="D87" t="str">
            <v>NF COT CHEES</v>
          </cell>
          <cell r="E87" t="str">
            <v>5LB</v>
          </cell>
        </row>
        <row r="88">
          <cell r="C88">
            <v>315</v>
          </cell>
          <cell r="D88" t="str">
            <v>O J  DISP</v>
          </cell>
          <cell r="E88" t="str">
            <v>5 GAL</v>
          </cell>
        </row>
        <row r="89">
          <cell r="C89">
            <v>326</v>
          </cell>
          <cell r="D89" t="str">
            <v>O J</v>
          </cell>
          <cell r="E89" t="str">
            <v>GAL</v>
          </cell>
        </row>
        <row r="90">
          <cell r="C90">
            <v>340</v>
          </cell>
          <cell r="D90" t="str">
            <v>FOUNTAIN WHI</v>
          </cell>
          <cell r="E90" t="str">
            <v>15OZ</v>
          </cell>
          <cell r="H90">
            <v>2.5000000000000001E-3</v>
          </cell>
          <cell r="K90">
            <v>2.5000000000000001E-3</v>
          </cell>
        </row>
        <row r="91">
          <cell r="C91">
            <v>353</v>
          </cell>
          <cell r="D91" t="str">
            <v>O J 50</v>
          </cell>
          <cell r="E91" t="str">
            <v>HPT</v>
          </cell>
        </row>
        <row r="92">
          <cell r="C92">
            <v>358</v>
          </cell>
          <cell r="D92" t="str">
            <v>BUTR QTRS GU</v>
          </cell>
          <cell r="E92" t="str">
            <v>1LB</v>
          </cell>
        </row>
        <row r="93">
          <cell r="C93">
            <v>370</v>
          </cell>
          <cell r="D93" t="str">
            <v>APPLE JUICE</v>
          </cell>
          <cell r="E93" t="str">
            <v>4OZ</v>
          </cell>
          <cell r="K93">
            <v>0</v>
          </cell>
        </row>
        <row r="94">
          <cell r="C94">
            <v>371</v>
          </cell>
          <cell r="D94" t="str">
            <v>O J</v>
          </cell>
          <cell r="E94" t="str">
            <v>4OZ</v>
          </cell>
          <cell r="K94">
            <v>0</v>
          </cell>
        </row>
        <row r="95">
          <cell r="C95">
            <v>402</v>
          </cell>
          <cell r="D95" t="str">
            <v>EGGS LG WHT</v>
          </cell>
          <cell r="E95" t="str">
            <v>DOZ</v>
          </cell>
        </row>
        <row r="96">
          <cell r="C96">
            <v>430</v>
          </cell>
          <cell r="D96" t="str">
            <v>YOG PL NF 17</v>
          </cell>
          <cell r="E96" t="str">
            <v>17.5L</v>
          </cell>
        </row>
        <row r="97">
          <cell r="C97">
            <v>451</v>
          </cell>
          <cell r="D97" t="str">
            <v>TOTE 14% VAN</v>
          </cell>
          <cell r="E97" t="str">
            <v>GAL</v>
          </cell>
        </row>
        <row r="98">
          <cell r="C98">
            <v>452</v>
          </cell>
          <cell r="D98" t="str">
            <v>TOTE 14% CHO</v>
          </cell>
          <cell r="E98" t="str">
            <v>GAL</v>
          </cell>
        </row>
        <row r="99">
          <cell r="C99">
            <v>461</v>
          </cell>
          <cell r="D99" t="str">
            <v>16% VAN MIX</v>
          </cell>
          <cell r="E99" t="str">
            <v>5 GAL</v>
          </cell>
          <cell r="H99">
            <v>0.69440000000000002</v>
          </cell>
          <cell r="K99">
            <v>0.69440000000000002</v>
          </cell>
        </row>
        <row r="100">
          <cell r="D100">
            <v>0.16</v>
          </cell>
          <cell r="E100" t="str">
            <v>HGAL</v>
          </cell>
          <cell r="H100">
            <v>6.9400000000000003E-2</v>
          </cell>
          <cell r="K100">
            <v>6.9400000000000003E-2</v>
          </cell>
        </row>
        <row r="101">
          <cell r="C101">
            <v>502</v>
          </cell>
          <cell r="D101" t="str">
            <v>POLAR ORANGE</v>
          </cell>
          <cell r="E101" t="str">
            <v>HPT</v>
          </cell>
        </row>
        <row r="102">
          <cell r="C102">
            <v>516</v>
          </cell>
          <cell r="D102" t="str">
            <v>TOTE SORBET</v>
          </cell>
          <cell r="E102" t="str">
            <v>GAL</v>
          </cell>
        </row>
        <row r="103">
          <cell r="C103">
            <v>1129</v>
          </cell>
          <cell r="D103" t="str">
            <v>PAST SKIM BU</v>
          </cell>
          <cell r="E103" t="str">
            <v>GAL</v>
          </cell>
        </row>
        <row r="104">
          <cell r="C104">
            <v>1131</v>
          </cell>
          <cell r="D104" t="str">
            <v>WHOLE MILK TOTE</v>
          </cell>
          <cell r="E104" t="str">
            <v>GAL</v>
          </cell>
        </row>
        <row r="105">
          <cell r="C105">
            <v>1139</v>
          </cell>
          <cell r="D105" t="str">
            <v xml:space="preserve">CHOC LF 1% </v>
          </cell>
          <cell r="E105" t="str">
            <v>5 GAL</v>
          </cell>
          <cell r="H105">
            <v>-8.5000000000000006E-2</v>
          </cell>
          <cell r="K105">
            <v>-8.8499999999999995E-2</v>
          </cell>
        </row>
        <row r="106">
          <cell r="C106">
            <v>1275</v>
          </cell>
          <cell r="D106" t="str">
            <v>MX VAN 5% ULTRA</v>
          </cell>
          <cell r="E106" t="str">
            <v>5 GAL</v>
          </cell>
          <cell r="H106">
            <v>3.3399999999999999E-2</v>
          </cell>
          <cell r="K106">
            <v>3.3399999999999999E-2</v>
          </cell>
        </row>
        <row r="107">
          <cell r="C107">
            <v>1276</v>
          </cell>
          <cell r="D107" t="str">
            <v>MX CHOC 5% U</v>
          </cell>
          <cell r="E107" t="str">
            <v>5 GAL</v>
          </cell>
          <cell r="H107">
            <v>3.3399999999999999E-2</v>
          </cell>
          <cell r="K107">
            <v>3.3399999999999999E-2</v>
          </cell>
        </row>
        <row r="108">
          <cell r="C108">
            <v>1287</v>
          </cell>
          <cell r="D108" t="str">
            <v>MIX VAN 10%</v>
          </cell>
          <cell r="E108" t="str">
            <v>5 GAL</v>
          </cell>
        </row>
        <row r="109">
          <cell r="C109">
            <v>1288</v>
          </cell>
          <cell r="D109" t="str">
            <v>MIX CHOC 10%</v>
          </cell>
          <cell r="E109" t="str">
            <v>5 GAL</v>
          </cell>
        </row>
        <row r="110">
          <cell r="C110">
            <v>10118</v>
          </cell>
          <cell r="D110" t="str">
            <v>ALDI SKIM GAL BOX</v>
          </cell>
          <cell r="E110" t="str">
            <v>GAL</v>
          </cell>
          <cell r="K110">
            <v>-1.7299999999999999E-2</v>
          </cell>
        </row>
        <row r="111">
          <cell r="C111">
            <v>10908</v>
          </cell>
          <cell r="D111" t="str">
            <v>WHOLE  PLAS</v>
          </cell>
          <cell r="E111" t="str">
            <v>H/G</v>
          </cell>
          <cell r="H111">
            <v>-8.9999999999999993E-3</v>
          </cell>
          <cell r="K111">
            <v>-9.2999999999999992E-3</v>
          </cell>
        </row>
        <row r="112">
          <cell r="C112">
            <v>11018</v>
          </cell>
          <cell r="D112" t="str">
            <v>2%  PLAS COR</v>
          </cell>
          <cell r="E112" t="str">
            <v>H/G</v>
          </cell>
          <cell r="H112">
            <v>-8.9999999999999993E-3</v>
          </cell>
          <cell r="K112">
            <v>-9.0500000000000008E-3</v>
          </cell>
        </row>
        <row r="113">
          <cell r="C113">
            <v>11108</v>
          </cell>
          <cell r="D113" t="str">
            <v>1%     PLAS</v>
          </cell>
          <cell r="E113" t="str">
            <v>H/G</v>
          </cell>
          <cell r="H113">
            <v>-8.5000000000000006E-3</v>
          </cell>
          <cell r="K113">
            <v>-8.8500000000000002E-3</v>
          </cell>
        </row>
        <row r="114">
          <cell r="C114">
            <v>11123</v>
          </cell>
          <cell r="D114" t="str">
            <v>WH MILK CLAS</v>
          </cell>
          <cell r="E114" t="str">
            <v>5 GAL</v>
          </cell>
        </row>
        <row r="115">
          <cell r="C115">
            <v>12108</v>
          </cell>
          <cell r="D115" t="str">
            <v>SKIM PLAS CO</v>
          </cell>
          <cell r="E115" t="str">
            <v>H/G</v>
          </cell>
          <cell r="H115">
            <v>-8.5000000000000006E-3</v>
          </cell>
          <cell r="K115">
            <v>-8.6499999999999997E-3</v>
          </cell>
        </row>
        <row r="116">
          <cell r="C116">
            <v>12604</v>
          </cell>
          <cell r="D116" t="str">
            <v>WHOLE  CORRU</v>
          </cell>
          <cell r="E116" t="str">
            <v>GAL</v>
          </cell>
          <cell r="H116">
            <v>-1.7999999999999999E-2</v>
          </cell>
          <cell r="K116">
            <v>-1.8599999999999998E-2</v>
          </cell>
        </row>
        <row r="117">
          <cell r="C117">
            <v>12706</v>
          </cell>
          <cell r="D117" t="str">
            <v>ORAN JUICE CORRUGA</v>
          </cell>
          <cell r="E117" t="str">
            <v>HGAL</v>
          </cell>
          <cell r="K117">
            <v>0</v>
          </cell>
        </row>
        <row r="118">
          <cell r="C118">
            <v>14104</v>
          </cell>
          <cell r="D118" t="str">
            <v>SKIM CORRUGA</v>
          </cell>
          <cell r="E118" t="str">
            <v>GAL</v>
          </cell>
          <cell r="H118">
            <v>-1.7000000000000001E-2</v>
          </cell>
          <cell r="K118">
            <v>-1.7299999999999999E-2</v>
          </cell>
        </row>
        <row r="119">
          <cell r="C119">
            <v>15904</v>
          </cell>
          <cell r="D119" t="str">
            <v>2%  CORRUGAT</v>
          </cell>
          <cell r="E119" t="str">
            <v>GAL</v>
          </cell>
          <cell r="H119">
            <v>-1.7999999999999999E-2</v>
          </cell>
          <cell r="K119">
            <v>-1.8100000000000002E-2</v>
          </cell>
        </row>
        <row r="120">
          <cell r="C120">
            <v>16504</v>
          </cell>
          <cell r="D120">
            <v>0.01</v>
          </cell>
          <cell r="E120" t="str">
            <v>GAL</v>
          </cell>
          <cell r="H120">
            <v>-1.7000000000000001E-2</v>
          </cell>
          <cell r="K120">
            <v>-1.77E-2</v>
          </cell>
        </row>
        <row r="121">
          <cell r="C121">
            <v>17516</v>
          </cell>
          <cell r="D121" t="str">
            <v>WHOLE MILK CORRUGATE</v>
          </cell>
          <cell r="E121" t="str">
            <v>qt</v>
          </cell>
          <cell r="H121">
            <v>-4.4999999999999997E-3</v>
          </cell>
          <cell r="K121">
            <v>-4.6499999999999996E-3</v>
          </cell>
        </row>
        <row r="122">
          <cell r="C122">
            <v>17616</v>
          </cell>
          <cell r="D122" t="str">
            <v>2% MILK CORRUGATE</v>
          </cell>
          <cell r="E122" t="str">
            <v>qt</v>
          </cell>
          <cell r="H122">
            <v>-4.4999999999999997E-3</v>
          </cell>
          <cell r="K122">
            <v>-4.5250000000000004E-3</v>
          </cell>
        </row>
        <row r="123">
          <cell r="C123">
            <v>17716</v>
          </cell>
          <cell r="D123" t="str">
            <v>1% MILK CORRUGATED</v>
          </cell>
          <cell r="E123" t="str">
            <v>qt</v>
          </cell>
          <cell r="H123">
            <v>-4.3E-3</v>
          </cell>
          <cell r="K123">
            <v>-4.4250000000000001E-3</v>
          </cell>
        </row>
        <row r="124">
          <cell r="C124">
            <v>17816</v>
          </cell>
          <cell r="D124" t="str">
            <v>SKIM MILK CORRUGATED</v>
          </cell>
          <cell r="E124" t="str">
            <v>qt</v>
          </cell>
          <cell r="H124">
            <v>-4.3E-3</v>
          </cell>
          <cell r="K124">
            <v>-4.3249999999999999E-3</v>
          </cell>
        </row>
        <row r="125">
          <cell r="C125">
            <v>20804</v>
          </cell>
          <cell r="D125" t="str">
            <v>RHODY WHOLE</v>
          </cell>
          <cell r="E125" t="str">
            <v>GAL</v>
          </cell>
          <cell r="K125">
            <v>-1.8599999999999998E-2</v>
          </cell>
        </row>
        <row r="126">
          <cell r="C126">
            <v>20808</v>
          </cell>
          <cell r="D126" t="str">
            <v>RHODY WHOLE</v>
          </cell>
          <cell r="E126" t="str">
            <v>H/G</v>
          </cell>
          <cell r="K126">
            <v>-9.2999999999999992E-3</v>
          </cell>
        </row>
        <row r="127">
          <cell r="C127">
            <v>20904</v>
          </cell>
          <cell r="D127" t="str">
            <v>RHODY 2%</v>
          </cell>
          <cell r="E127" t="str">
            <v>GAL</v>
          </cell>
          <cell r="K127">
            <v>-1.8100000000000002E-2</v>
          </cell>
        </row>
        <row r="128">
          <cell r="C128">
            <v>20908</v>
          </cell>
          <cell r="D128" t="str">
            <v>RHODY 2%</v>
          </cell>
          <cell r="E128" t="str">
            <v>H/G</v>
          </cell>
          <cell r="K128">
            <v>-9.0500000000000008E-3</v>
          </cell>
        </row>
        <row r="129">
          <cell r="C129">
            <v>21004</v>
          </cell>
          <cell r="D129" t="str">
            <v>RHODY 1%</v>
          </cell>
          <cell r="E129" t="str">
            <v>GAL</v>
          </cell>
          <cell r="K129">
            <v>-1.77E-2</v>
          </cell>
        </row>
        <row r="130">
          <cell r="C130">
            <v>21008</v>
          </cell>
          <cell r="D130" t="str">
            <v>RHODY 1%</v>
          </cell>
          <cell r="E130" t="str">
            <v>H/G</v>
          </cell>
          <cell r="K130">
            <v>-8.8500000000000002E-3</v>
          </cell>
        </row>
        <row r="131">
          <cell r="C131">
            <v>21104</v>
          </cell>
          <cell r="D131" t="str">
            <v>RHODY SKIM</v>
          </cell>
          <cell r="E131" t="str">
            <v>GAL</v>
          </cell>
          <cell r="K131">
            <v>-1.7299999999999999E-2</v>
          </cell>
        </row>
        <row r="132">
          <cell r="C132">
            <v>21108</v>
          </cell>
          <cell r="D132" t="str">
            <v>RHODY SKIM</v>
          </cell>
          <cell r="E132" t="str">
            <v>H/G</v>
          </cell>
          <cell r="K132">
            <v>-8.6499999999999997E-3</v>
          </cell>
        </row>
        <row r="133">
          <cell r="C133">
            <v>21205</v>
          </cell>
          <cell r="D133" t="str">
            <v>RHODY CHOC LF</v>
          </cell>
          <cell r="E133" t="str">
            <v>5 GAL</v>
          </cell>
          <cell r="K133">
            <v>-8.8499999999999995E-2</v>
          </cell>
        </row>
        <row r="134">
          <cell r="C134">
            <v>21216</v>
          </cell>
          <cell r="D134" t="str">
            <v>RHODY HALF/H</v>
          </cell>
          <cell r="E134" t="str">
            <v>QT</v>
          </cell>
          <cell r="K134">
            <v>1.9E-2</v>
          </cell>
        </row>
        <row r="135">
          <cell r="C135">
            <v>21316</v>
          </cell>
          <cell r="D135" t="str">
            <v>RHODY HEAVY</v>
          </cell>
          <cell r="E135" t="str">
            <v>QT</v>
          </cell>
          <cell r="K135">
            <v>7.0800000000000002E-2</v>
          </cell>
        </row>
        <row r="136">
          <cell r="D136" t="str">
            <v>RHODY HEAVY</v>
          </cell>
          <cell r="E136" t="str">
            <v>QT</v>
          </cell>
          <cell r="K136">
            <v>7.0800000000000002E-2</v>
          </cell>
        </row>
        <row r="137">
          <cell r="D137" t="str">
            <v>RHODY HALF/H</v>
          </cell>
          <cell r="E137" t="str">
            <v>QT</v>
          </cell>
          <cell r="K137">
            <v>1.9E-2</v>
          </cell>
        </row>
        <row r="138">
          <cell r="C138">
            <v>22004</v>
          </cell>
          <cell r="D138" t="str">
            <v>OFF WHOLE</v>
          </cell>
          <cell r="E138" t="str">
            <v>GAL</v>
          </cell>
          <cell r="K138">
            <v>-1.8599999999999998E-2</v>
          </cell>
        </row>
        <row r="139">
          <cell r="C139">
            <v>22008</v>
          </cell>
          <cell r="D139" t="str">
            <v>OFF WHOLE</v>
          </cell>
          <cell r="E139" t="str">
            <v>H/G</v>
          </cell>
          <cell r="K139">
            <v>-9.2999999999999992E-3</v>
          </cell>
        </row>
        <row r="140">
          <cell r="C140">
            <v>22104</v>
          </cell>
          <cell r="D140" t="str">
            <v>OFF 2%</v>
          </cell>
          <cell r="E140" t="str">
            <v>GAL</v>
          </cell>
          <cell r="K140">
            <v>-1.8100000000000002E-2</v>
          </cell>
        </row>
        <row r="141">
          <cell r="C141">
            <v>22108</v>
          </cell>
          <cell r="D141" t="str">
            <v>OFF 2%</v>
          </cell>
          <cell r="E141" t="str">
            <v>H/G</v>
          </cell>
          <cell r="K141">
            <v>-9.0500000000000008E-3</v>
          </cell>
        </row>
        <row r="142">
          <cell r="C142">
            <v>22204</v>
          </cell>
          <cell r="D142" t="str">
            <v>OFF 1%</v>
          </cell>
          <cell r="E142" t="str">
            <v>GAL</v>
          </cell>
          <cell r="K142">
            <v>-1.77E-2</v>
          </cell>
        </row>
        <row r="143">
          <cell r="C143">
            <v>22208</v>
          </cell>
          <cell r="D143" t="str">
            <v>OFF 1%</v>
          </cell>
          <cell r="E143" t="str">
            <v>H/G</v>
          </cell>
          <cell r="K143">
            <v>-8.8500000000000002E-3</v>
          </cell>
        </row>
        <row r="144">
          <cell r="C144">
            <v>22304</v>
          </cell>
          <cell r="D144" t="str">
            <v>OFF SKIM</v>
          </cell>
          <cell r="E144" t="str">
            <v>GAL</v>
          </cell>
          <cell r="K144">
            <v>-1.7299999999999999E-2</v>
          </cell>
        </row>
        <row r="145">
          <cell r="C145">
            <v>22308</v>
          </cell>
          <cell r="D145" t="str">
            <v>OFF SKIM</v>
          </cell>
          <cell r="E145" t="str">
            <v>H/G</v>
          </cell>
          <cell r="K145">
            <v>-8.6499999999999997E-3</v>
          </cell>
        </row>
        <row r="146">
          <cell r="C146">
            <v>22708</v>
          </cell>
          <cell r="D146" t="str">
            <v>OFF 2% CORRU</v>
          </cell>
          <cell r="E146" t="str">
            <v>H/G</v>
          </cell>
          <cell r="K146">
            <v>-9.0500000000000008E-3</v>
          </cell>
        </row>
        <row r="147">
          <cell r="C147">
            <v>22808</v>
          </cell>
          <cell r="D147" t="str">
            <v>OFF 1% CORRU</v>
          </cell>
          <cell r="E147" t="str">
            <v>H/G</v>
          </cell>
          <cell r="K147">
            <v>-8.8500000000000002E-3</v>
          </cell>
        </row>
        <row r="148">
          <cell r="C148">
            <v>23605</v>
          </cell>
          <cell r="D148" t="str">
            <v>TFC WHOLE MI</v>
          </cell>
          <cell r="E148" t="str">
            <v>5 GAL</v>
          </cell>
        </row>
        <row r="149">
          <cell r="C149">
            <v>23705</v>
          </cell>
          <cell r="D149" t="str">
            <v>TFC 2% MILK</v>
          </cell>
          <cell r="E149" t="str">
            <v>5 GAL</v>
          </cell>
        </row>
        <row r="150">
          <cell r="C150">
            <v>23905</v>
          </cell>
          <cell r="D150" t="str">
            <v>TFC SKIM MIL</v>
          </cell>
          <cell r="E150" t="str">
            <v>5 GAL</v>
          </cell>
        </row>
        <row r="151">
          <cell r="C151">
            <v>24005</v>
          </cell>
          <cell r="D151" t="str">
            <v>TFC 16% MIX</v>
          </cell>
          <cell r="E151" t="str">
            <v>5 GAL</v>
          </cell>
        </row>
        <row r="152">
          <cell r="C152">
            <v>24028</v>
          </cell>
          <cell r="D152" t="str">
            <v>TFC HEAVY CR</v>
          </cell>
          <cell r="E152" t="str">
            <v>PT</v>
          </cell>
        </row>
        <row r="153">
          <cell r="C153">
            <v>32604</v>
          </cell>
          <cell r="D153" t="str">
            <v>ORANGE JUICE CORRUG</v>
          </cell>
          <cell r="E153" t="str">
            <v>GAL</v>
          </cell>
        </row>
        <row r="154">
          <cell r="C154">
            <v>37075</v>
          </cell>
          <cell r="D154" t="str">
            <v>APPLE JUICE</v>
          </cell>
          <cell r="E154" t="str">
            <v>4OZ</v>
          </cell>
        </row>
        <row r="155">
          <cell r="C155">
            <v>43101</v>
          </cell>
          <cell r="D155" t="str">
            <v>YOG FLAV STR</v>
          </cell>
          <cell r="E155">
            <v>17.5</v>
          </cell>
        </row>
        <row r="156">
          <cell r="C156">
            <v>43102</v>
          </cell>
          <cell r="D156" t="str">
            <v>YOG FLAV, BL</v>
          </cell>
          <cell r="E156">
            <v>17.5</v>
          </cell>
        </row>
        <row r="157">
          <cell r="C157">
            <v>46812</v>
          </cell>
          <cell r="D157" t="str">
            <v>YOPL LT VAR</v>
          </cell>
          <cell r="E157" t="str">
            <v>6oz</v>
          </cell>
        </row>
        <row r="158">
          <cell r="C158">
            <v>47601</v>
          </cell>
          <cell r="D158" t="str">
            <v>YOP NF PLAIN</v>
          </cell>
          <cell r="E158" t="str">
            <v>QT</v>
          </cell>
        </row>
        <row r="159">
          <cell r="C159">
            <v>47602</v>
          </cell>
          <cell r="D159" t="str">
            <v>YOP LF STRAW</v>
          </cell>
          <cell r="E159" t="str">
            <v>QT</v>
          </cell>
        </row>
        <row r="160">
          <cell r="C160">
            <v>47603</v>
          </cell>
          <cell r="D160" t="str">
            <v>YOP LF VAN Y</v>
          </cell>
          <cell r="E160" t="str">
            <v>QT 32oz</v>
          </cell>
        </row>
        <row r="161">
          <cell r="C161">
            <v>48012</v>
          </cell>
          <cell r="D161" t="str">
            <v>YOPL VAR STR</v>
          </cell>
          <cell r="E161" t="str">
            <v>6oz</v>
          </cell>
        </row>
        <row r="162">
          <cell r="D162" t="str">
            <v>GROVE FRESH ORANGE JUICE</v>
          </cell>
          <cell r="E162" t="str">
            <v>HPT</v>
          </cell>
        </row>
        <row r="163">
          <cell r="D163" t="str">
            <v>GROVE FRESH ORANGE JUICE</v>
          </cell>
          <cell r="E163" t="str">
            <v>4OZ</v>
          </cell>
        </row>
        <row r="164">
          <cell r="D164" t="str">
            <v>GROVE FRESH APPLE JUICE</v>
          </cell>
          <cell r="E164" t="str">
            <v>4OZ</v>
          </cell>
        </row>
        <row r="165">
          <cell r="D165" t="str">
            <v>PREMIUM APPLE JUICE</v>
          </cell>
          <cell r="E165" t="str">
            <v>4OZ</v>
          </cell>
        </row>
        <row r="166">
          <cell r="D166" t="str">
            <v xml:space="preserve">ARDMORE FARMS O J </v>
          </cell>
          <cell r="E166" t="str">
            <v>4OZ</v>
          </cell>
        </row>
        <row r="167">
          <cell r="C167">
            <v>51612</v>
          </cell>
          <cell r="D167" t="str">
            <v>WHOLE</v>
          </cell>
          <cell r="E167" t="str">
            <v>16OZ</v>
          </cell>
          <cell r="H167">
            <v>-2.3E-3</v>
          </cell>
          <cell r="K167">
            <v>-2.3249999999999998E-3</v>
          </cell>
        </row>
        <row r="168">
          <cell r="C168">
            <v>51712</v>
          </cell>
          <cell r="D168">
            <v>0.01</v>
          </cell>
          <cell r="E168" t="str">
            <v>16OZ</v>
          </cell>
          <cell r="H168">
            <v>-2.0999999999999999E-3</v>
          </cell>
          <cell r="K168">
            <v>-2.2125000000000001E-3</v>
          </cell>
        </row>
        <row r="169">
          <cell r="C169">
            <v>51812</v>
          </cell>
          <cell r="D169" t="str">
            <v>PREMIUM CHOC</v>
          </cell>
          <cell r="E169" t="str">
            <v>16OZ</v>
          </cell>
          <cell r="H169">
            <v>-2.3E-3</v>
          </cell>
          <cell r="K169">
            <v>-2.3249999999999998E-3</v>
          </cell>
        </row>
        <row r="170">
          <cell r="C170">
            <v>52112</v>
          </cell>
          <cell r="D170" t="str">
            <v>1% CHOC</v>
          </cell>
          <cell r="E170" t="str">
            <v>16OZ</v>
          </cell>
          <cell r="H170">
            <v>-2.0999999999999999E-3</v>
          </cell>
          <cell r="K170">
            <v>-2.2125000000000001E-3</v>
          </cell>
        </row>
        <row r="171">
          <cell r="C171">
            <v>52212</v>
          </cell>
          <cell r="D171" t="str">
            <v>STRAWBERRY SKIM</v>
          </cell>
          <cell r="E171" t="str">
            <v>16OZ</v>
          </cell>
          <cell r="H171">
            <v>-2.0999999999999999E-3</v>
          </cell>
          <cell r="K171">
            <v>-2.1624999999999999E-3</v>
          </cell>
        </row>
        <row r="172">
          <cell r="C172">
            <v>53012</v>
          </cell>
          <cell r="D172" t="str">
            <v>GUIDA ORANGE JUICE</v>
          </cell>
          <cell r="E172" t="str">
            <v>16OZ</v>
          </cell>
        </row>
        <row r="173">
          <cell r="C173">
            <v>64131</v>
          </cell>
          <cell r="D173" t="str">
            <v>STOP  &amp; SHOP WHOLE MILK</v>
          </cell>
          <cell r="E173" t="str">
            <v>HGAL</v>
          </cell>
        </row>
        <row r="174">
          <cell r="C174">
            <v>64264</v>
          </cell>
          <cell r="D174" t="str">
            <v>STOP &amp; SHOP 2% MILK</v>
          </cell>
          <cell r="E174" t="str">
            <v>HGAL</v>
          </cell>
        </row>
        <row r="175">
          <cell r="C175">
            <v>64319</v>
          </cell>
          <cell r="D175" t="str">
            <v>STOP &amp; SHOP 1% MILK</v>
          </cell>
          <cell r="E175" t="str">
            <v>HGAL</v>
          </cell>
        </row>
        <row r="176">
          <cell r="C176">
            <v>64320</v>
          </cell>
          <cell r="D176" t="str">
            <v>STOP AND SHOP SKIM MILK</v>
          </cell>
          <cell r="E176" t="str">
            <v>HGAL</v>
          </cell>
        </row>
        <row r="177">
          <cell r="C177">
            <v>64351</v>
          </cell>
          <cell r="D177" t="str">
            <v>STOP AND SHOP 1% CHOC MILK</v>
          </cell>
          <cell r="E177" t="str">
            <v>HGAL</v>
          </cell>
        </row>
        <row r="178">
          <cell r="C178">
            <v>64352</v>
          </cell>
          <cell r="D178" t="str">
            <v>STOP AND SHOP WHOLE MILK</v>
          </cell>
          <cell r="E178" t="str">
            <v>QT</v>
          </cell>
        </row>
        <row r="179">
          <cell r="C179">
            <v>64353</v>
          </cell>
          <cell r="D179" t="str">
            <v>STOP AND SHOP 2% MILK</v>
          </cell>
          <cell r="E179" t="str">
            <v>QT</v>
          </cell>
        </row>
        <row r="180">
          <cell r="C180">
            <v>64354</v>
          </cell>
          <cell r="D180" t="str">
            <v>STOP AND SHOP 1% MILK</v>
          </cell>
          <cell r="E180" t="str">
            <v>QT</v>
          </cell>
        </row>
        <row r="181">
          <cell r="C181">
            <v>64358</v>
          </cell>
          <cell r="D181" t="str">
            <v>STOP AND SHOP SKIM MILK</v>
          </cell>
          <cell r="E181" t="str">
            <v>QT</v>
          </cell>
        </row>
        <row r="182">
          <cell r="C182">
            <v>64359</v>
          </cell>
          <cell r="D182" t="str">
            <v>STOP AND SHOP 1% CHOC MILK</v>
          </cell>
          <cell r="E182" t="str">
            <v>GAL</v>
          </cell>
        </row>
        <row r="183">
          <cell r="C183">
            <v>64360</v>
          </cell>
          <cell r="D183" t="str">
            <v>STOP AND SHOP WHOLE MILK</v>
          </cell>
          <cell r="E183" t="str">
            <v>GAL</v>
          </cell>
        </row>
        <row r="184">
          <cell r="C184">
            <v>64361</v>
          </cell>
          <cell r="D184" t="str">
            <v>STOP AND SHOP 2% MILK</v>
          </cell>
          <cell r="E184" t="str">
            <v>GAL</v>
          </cell>
        </row>
        <row r="185">
          <cell r="C185">
            <v>64362</v>
          </cell>
          <cell r="D185" t="str">
            <v>STOP AND SHOP 1% MILK</v>
          </cell>
          <cell r="E185" t="str">
            <v>GAL</v>
          </cell>
        </row>
        <row r="186">
          <cell r="C186">
            <v>64363</v>
          </cell>
          <cell r="D186" t="str">
            <v>STOP AND SHOP SKIM MILK</v>
          </cell>
          <cell r="E186" t="str">
            <v>GAL</v>
          </cell>
        </row>
        <row r="187">
          <cell r="C187">
            <v>64364</v>
          </cell>
          <cell r="D187" t="str">
            <v>GUIDA PAPER WHOLE QT</v>
          </cell>
          <cell r="E187" t="str">
            <v>QT</v>
          </cell>
          <cell r="H187">
            <v>-4.4999999999999997E-3</v>
          </cell>
          <cell r="K187">
            <v>-4.6499999999999996E-3</v>
          </cell>
        </row>
        <row r="188">
          <cell r="C188">
            <v>64365</v>
          </cell>
          <cell r="D188" t="str">
            <v>DAIRYLAND 40% HEAVY CREAM</v>
          </cell>
          <cell r="E188" t="str">
            <v>QT</v>
          </cell>
        </row>
        <row r="189">
          <cell r="C189">
            <v>64366</v>
          </cell>
          <cell r="D189" t="str">
            <v>DAIRYLAND 36% HEAVY CREAM</v>
          </cell>
          <cell r="E189" t="str">
            <v>QT</v>
          </cell>
        </row>
        <row r="190">
          <cell r="C190">
            <v>64367</v>
          </cell>
          <cell r="D190" t="str">
            <v>GUIDA PAPER WHOLE HG</v>
          </cell>
          <cell r="E190" t="str">
            <v>HGAL</v>
          </cell>
          <cell r="H190">
            <v>-8.9999999999999993E-3</v>
          </cell>
          <cell r="K190">
            <v>-9.2999999999999992E-3</v>
          </cell>
        </row>
        <row r="191">
          <cell r="C191">
            <v>64368</v>
          </cell>
          <cell r="D191" t="str">
            <v>GUIDA 1% CHOCOLATE MILK</v>
          </cell>
          <cell r="E191" t="str">
            <v>GAL</v>
          </cell>
          <cell r="H191">
            <v>-1.7000000000000001E-2</v>
          </cell>
          <cell r="K191">
            <v>-1.77E-2</v>
          </cell>
        </row>
        <row r="192">
          <cell r="C192">
            <v>64375</v>
          </cell>
          <cell r="D192" t="str">
            <v>DERLE WHL</v>
          </cell>
          <cell r="E192" t="str">
            <v>GAL</v>
          </cell>
          <cell r="K192">
            <v>-1.8599999999999998E-2</v>
          </cell>
        </row>
        <row r="193">
          <cell r="C193">
            <v>64376</v>
          </cell>
          <cell r="D193" t="str">
            <v>DERLS 2%</v>
          </cell>
          <cell r="E193" t="str">
            <v>GAL</v>
          </cell>
          <cell r="K193">
            <v>-1.8100000000000002E-2</v>
          </cell>
        </row>
        <row r="194">
          <cell r="C194">
            <v>64377</v>
          </cell>
          <cell r="D194" t="str">
            <v>DERLE 1%</v>
          </cell>
          <cell r="E194" t="str">
            <v>GAL</v>
          </cell>
          <cell r="K194">
            <v>-1.77E-2</v>
          </cell>
        </row>
        <row r="195">
          <cell r="C195">
            <v>64378</v>
          </cell>
          <cell r="D195" t="str">
            <v>DERLE SKIM</v>
          </cell>
          <cell r="E195" t="str">
            <v>GAL</v>
          </cell>
          <cell r="K195">
            <v>-1.7299999999999999E-2</v>
          </cell>
        </row>
        <row r="196">
          <cell r="C196">
            <v>64380</v>
          </cell>
          <cell r="D196" t="str">
            <v xml:space="preserve">DERLE 2% </v>
          </cell>
          <cell r="E196" t="str">
            <v>HGAL</v>
          </cell>
          <cell r="K196">
            <v>-9.0500000000000008E-3</v>
          </cell>
        </row>
        <row r="197">
          <cell r="C197">
            <v>64391</v>
          </cell>
          <cell r="D197" t="str">
            <v xml:space="preserve">DERLE 2% </v>
          </cell>
          <cell r="E197" t="str">
            <v>QT</v>
          </cell>
          <cell r="K197">
            <v>-4.5250000000000004E-3</v>
          </cell>
        </row>
        <row r="198">
          <cell r="C198">
            <v>64392</v>
          </cell>
          <cell r="D198" t="str">
            <v>GUIDA LIGHT CREAM FRESH PA</v>
          </cell>
          <cell r="E198" t="str">
            <v>HGAL</v>
          </cell>
          <cell r="H198">
            <v>6.5000000000000002E-2</v>
          </cell>
          <cell r="K198">
            <v>6.5000000000000002E-2</v>
          </cell>
        </row>
        <row r="199">
          <cell r="C199">
            <v>64402</v>
          </cell>
          <cell r="D199" t="str">
            <v>16% MIX SQUARE CASE</v>
          </cell>
          <cell r="E199" t="str">
            <v>5GAL</v>
          </cell>
        </row>
        <row r="200">
          <cell r="C200">
            <v>64403</v>
          </cell>
          <cell r="D200" t="str">
            <v>HLF &amp; HLF CREAM SQUARE CASE</v>
          </cell>
          <cell r="E200" t="str">
            <v>5GAL</v>
          </cell>
          <cell r="H200">
            <v>0.38</v>
          </cell>
          <cell r="K200">
            <v>0.38</v>
          </cell>
        </row>
        <row r="201">
          <cell r="C201">
            <v>64404</v>
          </cell>
          <cell r="D201" t="str">
            <v>HEAVY CREAM SQUARE CASE</v>
          </cell>
          <cell r="E201" t="str">
            <v>5GAL</v>
          </cell>
          <cell r="H201">
            <v>1.4159999999999999</v>
          </cell>
          <cell r="K201">
            <v>1.4159999999999999</v>
          </cell>
        </row>
        <row r="202">
          <cell r="C202">
            <v>64405</v>
          </cell>
          <cell r="D202" t="str">
            <v>SKIM SQUARE CASE</v>
          </cell>
          <cell r="E202" t="str">
            <v>5GAL</v>
          </cell>
          <cell r="H202">
            <v>-8.5000000000000006E-2</v>
          </cell>
          <cell r="K202">
            <v>-8.6499999999999994E-2</v>
          </cell>
        </row>
        <row r="203">
          <cell r="C203">
            <v>64406</v>
          </cell>
          <cell r="D203" t="str">
            <v>1% SQUARE CASE</v>
          </cell>
          <cell r="E203" t="str">
            <v>5GAL</v>
          </cell>
          <cell r="H203">
            <v>-8.5000000000000006E-2</v>
          </cell>
          <cell r="K203">
            <v>-8.8499999999999995E-2</v>
          </cell>
        </row>
        <row r="204">
          <cell r="C204">
            <v>64407</v>
          </cell>
          <cell r="D204" t="str">
            <v>2% SQUARE CASE</v>
          </cell>
          <cell r="E204" t="str">
            <v>5GAL</v>
          </cell>
          <cell r="H204">
            <v>-0.09</v>
          </cell>
          <cell r="K204">
            <v>-9.0500000000000011E-2</v>
          </cell>
        </row>
        <row r="205">
          <cell r="C205">
            <v>64408</v>
          </cell>
          <cell r="D205" t="str">
            <v>WHOLE SQUARE CASE</v>
          </cell>
          <cell r="E205" t="str">
            <v>5GAL</v>
          </cell>
          <cell r="H205">
            <v>-0.09</v>
          </cell>
          <cell r="K205">
            <v>-9.2999999999999999E-2</v>
          </cell>
        </row>
        <row r="206">
          <cell r="C206">
            <v>64410</v>
          </cell>
          <cell r="D206" t="str">
            <v>CHOC LF SQU</v>
          </cell>
          <cell r="E206" t="str">
            <v>5 GAL</v>
          </cell>
          <cell r="H206">
            <v>-8.5000000000000006E-2</v>
          </cell>
          <cell r="K206">
            <v>-8.8499999999999995E-2</v>
          </cell>
        </row>
        <row r="207">
          <cell r="C207">
            <v>65034</v>
          </cell>
          <cell r="D207" t="str">
            <v>GUIDA UHT WHOLE MILK</v>
          </cell>
          <cell r="E207" t="str">
            <v>QT</v>
          </cell>
        </row>
        <row r="208">
          <cell r="C208">
            <v>65038</v>
          </cell>
          <cell r="D208" t="str">
            <v>GUIDA UHT 2% MILK</v>
          </cell>
          <cell r="E208" t="str">
            <v>QT</v>
          </cell>
        </row>
        <row r="209">
          <cell r="C209">
            <v>65050</v>
          </cell>
          <cell r="D209" t="str">
            <v>GUIDA UHT 1% MILK</v>
          </cell>
          <cell r="E209" t="str">
            <v>QT</v>
          </cell>
        </row>
        <row r="210">
          <cell r="C210">
            <v>65051</v>
          </cell>
          <cell r="D210" t="str">
            <v>GUIDA UHT SKIM</v>
          </cell>
          <cell r="E210" t="str">
            <v>QT</v>
          </cell>
        </row>
        <row r="211">
          <cell r="C211">
            <v>65280</v>
          </cell>
          <cell r="D211" t="str">
            <v xml:space="preserve">SPRING WATER </v>
          </cell>
          <cell r="E211" t="str">
            <v>GAL</v>
          </cell>
        </row>
        <row r="212">
          <cell r="C212">
            <v>65309</v>
          </cell>
          <cell r="D212" t="str">
            <v>EGG NOG</v>
          </cell>
          <cell r="E212" t="str">
            <v>HGAL</v>
          </cell>
        </row>
        <row r="213">
          <cell r="C213">
            <v>65310</v>
          </cell>
          <cell r="D213" t="str">
            <v>EGG NOG</v>
          </cell>
          <cell r="E213" t="str">
            <v>QT</v>
          </cell>
        </row>
        <row r="214">
          <cell r="C214">
            <v>65382</v>
          </cell>
          <cell r="D214" t="str">
            <v>ARCTIC SPLASH TEA COL</v>
          </cell>
          <cell r="E214" t="str">
            <v>GAL</v>
          </cell>
        </row>
        <row r="215">
          <cell r="C215">
            <v>65383</v>
          </cell>
          <cell r="D215" t="str">
            <v>FRT RUSH ORANGE COL</v>
          </cell>
          <cell r="E215" t="str">
            <v>GAL</v>
          </cell>
        </row>
        <row r="216">
          <cell r="C216">
            <v>65384</v>
          </cell>
          <cell r="D216" t="str">
            <v>FRT RUSH PUNCH COL</v>
          </cell>
          <cell r="E216" t="str">
            <v>GAL</v>
          </cell>
        </row>
        <row r="217">
          <cell r="C217">
            <v>65385</v>
          </cell>
          <cell r="D217" t="str">
            <v>FRT RUSH PINK LEM COL</v>
          </cell>
          <cell r="E217" t="str">
            <v>GAL</v>
          </cell>
        </row>
        <row r="218">
          <cell r="C218">
            <v>65386</v>
          </cell>
          <cell r="D218" t="str">
            <v>FTR RUSH BLUE COL</v>
          </cell>
          <cell r="E218" t="str">
            <v>GAL</v>
          </cell>
        </row>
        <row r="219">
          <cell r="D219" t="str">
            <v>COLD STAR WHL</v>
          </cell>
          <cell r="E219" t="str">
            <v>5 LTR</v>
          </cell>
          <cell r="H219">
            <v>0.12</v>
          </cell>
          <cell r="K219">
            <v>0.12</v>
          </cell>
        </row>
        <row r="220">
          <cell r="D220" t="str">
            <v>COLD STAR LC</v>
          </cell>
          <cell r="E220" t="str">
            <v>5 LTR</v>
          </cell>
          <cell r="H220">
            <v>0.25</v>
          </cell>
          <cell r="K220">
            <v>0.25</v>
          </cell>
        </row>
        <row r="221">
          <cell r="D221" t="str">
            <v>COLD STAR H&amp;H</v>
          </cell>
          <cell r="E221" t="str">
            <v>5 LTR</v>
          </cell>
          <cell r="H221">
            <v>0.19</v>
          </cell>
          <cell r="K221">
            <v>0.19</v>
          </cell>
        </row>
        <row r="222">
          <cell r="C222">
            <v>80126</v>
          </cell>
          <cell r="D222" t="str">
            <v>WHL BOSSIE 8</v>
          </cell>
          <cell r="E222" t="str">
            <v>GAL</v>
          </cell>
        </row>
        <row r="223">
          <cell r="C223">
            <v>80141</v>
          </cell>
          <cell r="D223" t="str">
            <v>SKIM BOSSIE</v>
          </cell>
          <cell r="E223" t="str">
            <v>GAL</v>
          </cell>
        </row>
        <row r="224">
          <cell r="C224">
            <v>80159</v>
          </cell>
          <cell r="D224" t="str">
            <v>2% BOSSIE 80</v>
          </cell>
          <cell r="E224" t="str">
            <v>GAL</v>
          </cell>
        </row>
        <row r="225">
          <cell r="C225">
            <v>80165</v>
          </cell>
          <cell r="D225" t="str">
            <v>1% BOSSIE 80</v>
          </cell>
          <cell r="E225" t="str">
            <v>GAL</v>
          </cell>
        </row>
        <row r="226">
          <cell r="C226">
            <v>80326</v>
          </cell>
          <cell r="D226" t="str">
            <v>O J BOSSIE</v>
          </cell>
          <cell r="E226" t="str">
            <v>GAL</v>
          </cell>
        </row>
        <row r="227">
          <cell r="D227" t="str">
            <v>COL HG WHL</v>
          </cell>
        </row>
        <row r="228">
          <cell r="D228" t="str">
            <v>COL HG 2%</v>
          </cell>
        </row>
        <row r="229">
          <cell r="D229" t="str">
            <v>COL HG 1%</v>
          </cell>
        </row>
        <row r="230">
          <cell r="D230" t="str">
            <v>COL LHG SK</v>
          </cell>
        </row>
        <row r="231">
          <cell r="D231" t="str">
            <v>COL GAL WH</v>
          </cell>
        </row>
        <row r="232">
          <cell r="D232" t="str">
            <v>COL GAL 2%</v>
          </cell>
        </row>
        <row r="233">
          <cell r="D233" t="str">
            <v>COL GAL 1%</v>
          </cell>
        </row>
        <row r="234">
          <cell r="D234" t="str">
            <v>COL GAL SK</v>
          </cell>
        </row>
        <row r="235">
          <cell r="D235" t="str">
            <v>COL PT H&amp;H</v>
          </cell>
        </row>
        <row r="236">
          <cell r="D236" t="str">
            <v>COL PT OJ</v>
          </cell>
        </row>
        <row r="237">
          <cell r="D237" t="str">
            <v>COL PT WH</v>
          </cell>
        </row>
        <row r="238">
          <cell r="D238" t="str">
            <v>COL PT CHOC</v>
          </cell>
        </row>
        <row r="239">
          <cell r="D239" t="str">
            <v>COL EGGS</v>
          </cell>
        </row>
      </sheetData>
      <sheetData sheetId="92" refreshError="1"/>
      <sheetData sheetId="9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34"/>
  <sheetViews>
    <sheetView tabSelected="1" topLeftCell="DQ1" zoomScaleNormal="100" workbookViewId="0">
      <selection activeCell="EA3" sqref="EA3"/>
    </sheetView>
  </sheetViews>
  <sheetFormatPr defaultColWidth="9.109375" defaultRowHeight="13.2"/>
  <cols>
    <col min="1" max="1" width="17.5546875" style="328" bestFit="1" customWidth="1"/>
    <col min="2" max="2" width="33.44140625" style="329" customWidth="1"/>
    <col min="3" max="3" width="8.33203125" style="328" customWidth="1"/>
    <col min="4" max="4" width="14.44140625" style="328" bestFit="1" customWidth="1"/>
    <col min="5" max="5" width="12.44140625" style="328" customWidth="1"/>
    <col min="6" max="6" width="9.5546875" style="328" bestFit="1" customWidth="1"/>
    <col min="7" max="7" width="8.6640625" style="328" bestFit="1" customWidth="1"/>
    <col min="8" max="10" width="9.21875" style="328" bestFit="1" customWidth="1"/>
    <col min="11" max="11" width="23.21875" style="328" bestFit="1" customWidth="1"/>
    <col min="12" max="12" width="9.21875" style="328" bestFit="1" customWidth="1"/>
    <col min="13" max="13" width="9.5546875" style="328" bestFit="1" customWidth="1"/>
    <col min="14" max="14" width="9.21875" style="328" bestFit="1" customWidth="1"/>
    <col min="15" max="15" width="9.5546875" style="328" bestFit="1" customWidth="1"/>
    <col min="16" max="16" width="9.21875" style="328" bestFit="1" customWidth="1"/>
    <col min="17" max="17" width="9.5546875" style="328" bestFit="1" customWidth="1"/>
    <col min="18" max="18" width="9.21875" style="328" bestFit="1" customWidth="1"/>
    <col min="19" max="19" width="9.5546875" style="328" bestFit="1" customWidth="1"/>
    <col min="20" max="20" width="9.21875" style="328" bestFit="1" customWidth="1"/>
    <col min="21" max="21" width="9.5546875" style="328" bestFit="1" customWidth="1"/>
    <col min="22" max="22" width="9.21875" style="328" bestFit="1" customWidth="1"/>
    <col min="23" max="23" width="9.5546875" style="328" bestFit="1" customWidth="1"/>
    <col min="24" max="24" width="9.21875" style="328" bestFit="1" customWidth="1"/>
    <col min="25" max="25" width="9.5546875" style="328" bestFit="1" customWidth="1"/>
    <col min="26" max="26" width="9.21875" style="328" bestFit="1" customWidth="1"/>
    <col min="27" max="27" width="9.5546875" style="328" bestFit="1" customWidth="1"/>
    <col min="28" max="28" width="9.21875" style="328" bestFit="1" customWidth="1"/>
    <col min="29" max="29" width="9.5546875" style="328" bestFit="1" customWidth="1"/>
    <col min="30" max="30" width="9.21875" style="328" bestFit="1" customWidth="1"/>
    <col min="31" max="31" width="9.5546875" style="328" bestFit="1" customWidth="1"/>
    <col min="32" max="32" width="9.21875" style="328" bestFit="1" customWidth="1"/>
    <col min="33" max="33" width="9.5546875" style="328" bestFit="1" customWidth="1"/>
    <col min="34" max="34" width="9.21875" style="328" bestFit="1" customWidth="1"/>
    <col min="35" max="35" width="9.5546875" style="328" bestFit="1" customWidth="1"/>
    <col min="36" max="36" width="9.21875" style="328" bestFit="1" customWidth="1"/>
    <col min="37" max="37" width="9.5546875" style="328" bestFit="1" customWidth="1"/>
    <col min="38" max="38" width="9.21875" style="328" bestFit="1" customWidth="1"/>
    <col min="39" max="39" width="9.5546875" style="328" bestFit="1" customWidth="1"/>
    <col min="40" max="40" width="9.21875" style="328" bestFit="1" customWidth="1"/>
    <col min="41" max="41" width="9.5546875" style="328" bestFit="1" customWidth="1"/>
    <col min="42" max="42" width="9.21875" style="328" bestFit="1" customWidth="1"/>
    <col min="43" max="43" width="9.5546875" style="328" bestFit="1" customWidth="1"/>
    <col min="44" max="44" width="9.21875" style="328" bestFit="1" customWidth="1"/>
    <col min="45" max="45" width="9.5546875" style="328" bestFit="1" customWidth="1"/>
    <col min="46" max="46" width="9.21875" style="328" bestFit="1" customWidth="1"/>
    <col min="47" max="47" width="9.5546875" style="328" bestFit="1" customWidth="1"/>
    <col min="48" max="48" width="9.21875" style="328" bestFit="1" customWidth="1"/>
    <col min="49" max="49" width="9.5546875" style="328" bestFit="1" customWidth="1"/>
    <col min="50" max="50" width="9.21875" style="328" bestFit="1" customWidth="1"/>
    <col min="51" max="51" width="9.5546875" style="328" bestFit="1" customWidth="1"/>
    <col min="52" max="52" width="9.21875" style="328" bestFit="1" customWidth="1"/>
    <col min="53" max="53" width="9.5546875" style="328" bestFit="1" customWidth="1"/>
    <col min="54" max="54" width="9.21875" style="328" bestFit="1" customWidth="1"/>
    <col min="55" max="55" width="9.5546875" style="328" bestFit="1" customWidth="1"/>
    <col min="56" max="56" width="9.21875" style="328" bestFit="1" customWidth="1"/>
    <col min="57" max="57" width="9.5546875" style="328" bestFit="1" customWidth="1"/>
    <col min="58" max="58" width="9.21875" style="328" bestFit="1" customWidth="1"/>
    <col min="59" max="59" width="9.5546875" style="328" bestFit="1" customWidth="1"/>
    <col min="60" max="60" width="9.21875" style="328" bestFit="1" customWidth="1"/>
    <col min="61" max="61" width="9.5546875" style="328" bestFit="1" customWidth="1"/>
    <col min="62" max="62" width="9.21875" style="328" bestFit="1" customWidth="1"/>
    <col min="63" max="63" width="9.5546875" style="328" bestFit="1" customWidth="1"/>
    <col min="64" max="64" width="9.21875" style="328" bestFit="1" customWidth="1"/>
    <col min="65" max="65" width="9.5546875" style="328" bestFit="1" customWidth="1"/>
    <col min="66" max="66" width="9.21875" style="328" bestFit="1" customWidth="1"/>
    <col min="67" max="67" width="9.5546875" style="328" bestFit="1" customWidth="1"/>
    <col min="68" max="68" width="9.21875" style="328" bestFit="1" customWidth="1"/>
    <col min="69" max="69" width="9.5546875" style="328" bestFit="1" customWidth="1"/>
    <col min="70" max="70" width="9.21875" style="328" bestFit="1" customWidth="1"/>
    <col min="71" max="71" width="9.5546875" style="328" bestFit="1" customWidth="1"/>
    <col min="72" max="72" width="9.21875" style="328" bestFit="1" customWidth="1"/>
    <col min="73" max="73" width="9.5546875" style="328" bestFit="1" customWidth="1"/>
    <col min="74" max="74" width="9.21875" style="328" bestFit="1" customWidth="1"/>
    <col min="75" max="75" width="9.5546875" style="328" bestFit="1" customWidth="1"/>
    <col min="76" max="76" width="9.21875" style="328" bestFit="1" customWidth="1"/>
    <col min="77" max="77" width="9.5546875" style="328" bestFit="1" customWidth="1"/>
    <col min="78" max="78" width="9.21875" style="328" bestFit="1" customWidth="1"/>
    <col min="79" max="79" width="9.5546875" style="328" bestFit="1" customWidth="1"/>
    <col min="80" max="80" width="9.21875" style="328" bestFit="1" customWidth="1"/>
    <col min="81" max="81" width="9.5546875" style="328" bestFit="1" customWidth="1"/>
    <col min="82" max="82" width="9.21875" style="328" bestFit="1" customWidth="1"/>
    <col min="83" max="83" width="9.5546875" style="328" bestFit="1" customWidth="1"/>
    <col min="84" max="84" width="9.21875" style="328" bestFit="1" customWidth="1"/>
    <col min="85" max="85" width="9.5546875" style="328" bestFit="1" customWidth="1"/>
    <col min="86" max="86" width="9.21875" style="328" bestFit="1" customWidth="1"/>
    <col min="87" max="87" width="9.5546875" style="328" bestFit="1" customWidth="1"/>
    <col min="88" max="88" width="9.21875" style="328" bestFit="1" customWidth="1"/>
    <col min="89" max="89" width="9.5546875" style="328" bestFit="1" customWidth="1"/>
    <col min="90" max="90" width="9.21875" style="328" bestFit="1" customWidth="1"/>
    <col min="91" max="91" width="9.5546875" style="328" bestFit="1" customWidth="1"/>
    <col min="92" max="92" width="9.21875" style="328" bestFit="1" customWidth="1"/>
    <col min="93" max="93" width="9.5546875" style="328" bestFit="1" customWidth="1"/>
    <col min="94" max="94" width="9.21875" style="328" bestFit="1" customWidth="1"/>
    <col min="95" max="95" width="9.5546875" style="328" bestFit="1" customWidth="1"/>
    <col min="96" max="96" width="9.21875" style="328" bestFit="1" customWidth="1"/>
    <col min="97" max="97" width="9.5546875" style="328" bestFit="1" customWidth="1"/>
    <col min="98" max="98" width="9.21875" style="328" bestFit="1" customWidth="1"/>
    <col min="99" max="99" width="9.5546875" style="328" bestFit="1" customWidth="1"/>
    <col min="100" max="100" width="9.21875" style="328" bestFit="1" customWidth="1"/>
    <col min="101" max="101" width="9.5546875" style="328" bestFit="1" customWidth="1"/>
    <col min="102" max="102" width="9.21875" style="328" bestFit="1" customWidth="1"/>
    <col min="103" max="103" width="9.5546875" style="328" bestFit="1" customWidth="1"/>
    <col min="104" max="104" width="9.21875" style="328" bestFit="1" customWidth="1"/>
    <col min="105" max="105" width="9.5546875" style="328" bestFit="1" customWidth="1"/>
    <col min="106" max="106" width="9.21875" style="328" bestFit="1" customWidth="1"/>
    <col min="107" max="107" width="9.5546875" style="328" bestFit="1" customWidth="1"/>
    <col min="108" max="108" width="9.21875" style="328" bestFit="1" customWidth="1"/>
    <col min="109" max="109" width="9.5546875" style="328" bestFit="1" customWidth="1"/>
    <col min="110" max="110" width="9.21875" style="328" bestFit="1" customWidth="1"/>
    <col min="111" max="111" width="9.5546875" style="328" bestFit="1" customWidth="1"/>
    <col min="112" max="112" width="9.21875" style="328" bestFit="1" customWidth="1"/>
    <col min="113" max="113" width="9.5546875" style="328" bestFit="1" customWidth="1"/>
    <col min="114" max="114" width="9.21875" style="328" bestFit="1" customWidth="1"/>
    <col min="115" max="115" width="9.5546875" style="328" bestFit="1" customWidth="1"/>
    <col min="116" max="116" width="9.21875" style="328" bestFit="1" customWidth="1"/>
    <col min="117" max="117" width="11.88671875" style="328" bestFit="1" customWidth="1"/>
    <col min="118" max="118" width="8.6640625" style="328" bestFit="1" customWidth="1"/>
    <col min="119" max="119" width="11.88671875" style="328" bestFit="1" customWidth="1"/>
    <col min="120" max="120" width="12.6640625" style="328" customWidth="1"/>
    <col min="121" max="121" width="11.88671875" style="328" bestFit="1" customWidth="1"/>
    <col min="122" max="122" width="16.109375" style="328" customWidth="1"/>
    <col min="123" max="123" width="9.21875" style="328" bestFit="1" customWidth="1"/>
    <col min="124" max="124" width="9.88671875" style="328" bestFit="1" customWidth="1"/>
    <col min="125" max="125" width="9.21875" style="328" bestFit="1" customWidth="1"/>
    <col min="126" max="126" width="9.88671875" style="328" bestFit="1" customWidth="1"/>
    <col min="127" max="127" width="9.5546875" style="328" bestFit="1" customWidth="1"/>
    <col min="128" max="128" width="9.88671875" style="328" bestFit="1" customWidth="1"/>
    <col min="129" max="130" width="9.109375" style="580"/>
    <col min="131" max="131" width="9.109375" style="581"/>
    <col min="132" max="16384" width="9.109375" style="328"/>
  </cols>
  <sheetData>
    <row r="1" spans="1:130">
      <c r="A1" s="325"/>
      <c r="B1" s="325" t="s">
        <v>599</v>
      </c>
      <c r="C1" s="325"/>
      <c r="D1" s="325"/>
      <c r="E1" s="326"/>
      <c r="F1" s="326"/>
      <c r="P1" s="347"/>
      <c r="Q1" s="347"/>
      <c r="R1" s="347"/>
      <c r="S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L1" s="347"/>
      <c r="BM1" s="347"/>
      <c r="BN1" s="347"/>
      <c r="BO1" s="347"/>
      <c r="BP1" s="347"/>
      <c r="BQ1" s="347"/>
      <c r="BR1" s="347"/>
      <c r="BS1" s="347"/>
      <c r="CD1" s="347"/>
      <c r="CE1" s="347"/>
      <c r="CF1" s="347"/>
      <c r="CG1" s="347"/>
      <c r="CP1" s="347"/>
      <c r="CQ1" s="347"/>
      <c r="CV1" s="347"/>
      <c r="CW1" s="347"/>
      <c r="DB1" s="347"/>
      <c r="DC1" s="347"/>
    </row>
    <row r="2" spans="1:130">
      <c r="A2" s="600" t="s">
        <v>0</v>
      </c>
      <c r="B2" s="600"/>
      <c r="C2" s="326"/>
      <c r="D2" s="326"/>
      <c r="E2" s="326"/>
      <c r="F2" s="326"/>
      <c r="P2" s="347"/>
      <c r="Q2" s="347"/>
      <c r="R2" s="347"/>
      <c r="S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L2" s="347"/>
      <c r="BM2" s="347"/>
      <c r="BN2" s="347"/>
      <c r="BO2" s="347"/>
      <c r="BP2" s="347"/>
      <c r="BQ2" s="347"/>
      <c r="BR2" s="347"/>
      <c r="BS2" s="347"/>
      <c r="CD2" s="347"/>
      <c r="CE2" s="347"/>
      <c r="CF2" s="347"/>
      <c r="CG2" s="347"/>
      <c r="CP2" s="347"/>
      <c r="CQ2" s="347"/>
      <c r="CV2" s="347"/>
      <c r="CW2" s="347"/>
      <c r="DB2" s="347"/>
      <c r="DC2" s="347"/>
    </row>
    <row r="3" spans="1:130" ht="79.2">
      <c r="A3" s="299" t="s">
        <v>1</v>
      </c>
      <c r="B3" s="299" t="s">
        <v>2</v>
      </c>
      <c r="C3" s="299" t="s">
        <v>3</v>
      </c>
      <c r="D3" s="300" t="s">
        <v>4</v>
      </c>
      <c r="E3" s="299" t="s">
        <v>5</v>
      </c>
      <c r="F3" s="299" t="s">
        <v>6</v>
      </c>
      <c r="G3" s="334" t="s">
        <v>405</v>
      </c>
      <c r="H3" s="334" t="s">
        <v>406</v>
      </c>
      <c r="I3" s="334" t="s">
        <v>408</v>
      </c>
      <c r="J3" s="334" t="s">
        <v>409</v>
      </c>
      <c r="K3" s="334" t="s">
        <v>410</v>
      </c>
      <c r="L3" s="334" t="s">
        <v>411</v>
      </c>
      <c r="M3" s="334" t="s">
        <v>412</v>
      </c>
      <c r="N3" s="334" t="s">
        <v>413</v>
      </c>
      <c r="O3" s="334" t="s">
        <v>407</v>
      </c>
      <c r="P3" s="335" t="s">
        <v>421</v>
      </c>
      <c r="Q3" s="336" t="s">
        <v>493</v>
      </c>
      <c r="R3" s="335" t="s">
        <v>421</v>
      </c>
      <c r="S3" s="336" t="s">
        <v>494</v>
      </c>
      <c r="T3" s="335" t="s">
        <v>92</v>
      </c>
      <c r="U3" s="336" t="s">
        <v>499</v>
      </c>
      <c r="V3" s="335" t="s">
        <v>421</v>
      </c>
      <c r="W3" s="336" t="s">
        <v>502</v>
      </c>
      <c r="X3" s="335" t="s">
        <v>421</v>
      </c>
      <c r="Y3" s="336" t="s">
        <v>503</v>
      </c>
      <c r="Z3" s="335" t="s">
        <v>421</v>
      </c>
      <c r="AA3" s="336" t="s">
        <v>508</v>
      </c>
      <c r="AB3" s="335" t="s">
        <v>421</v>
      </c>
      <c r="AC3" s="336" t="s">
        <v>510</v>
      </c>
      <c r="AD3" s="335" t="s">
        <v>421</v>
      </c>
      <c r="AE3" s="336" t="s">
        <v>512</v>
      </c>
      <c r="AF3" s="335" t="s">
        <v>421</v>
      </c>
      <c r="AG3" s="336" t="s">
        <v>513</v>
      </c>
      <c r="AH3" s="335" t="s">
        <v>421</v>
      </c>
      <c r="AI3" s="336" t="s">
        <v>514</v>
      </c>
      <c r="AJ3" s="335" t="s">
        <v>421</v>
      </c>
      <c r="AK3" s="336" t="s">
        <v>516</v>
      </c>
      <c r="AL3" s="334" t="s">
        <v>421</v>
      </c>
      <c r="AM3" s="337">
        <v>42248</v>
      </c>
      <c r="AN3" s="334" t="s">
        <v>421</v>
      </c>
      <c r="AO3" s="337">
        <v>42278</v>
      </c>
      <c r="AP3" s="334" t="s">
        <v>421</v>
      </c>
      <c r="AQ3" s="337">
        <v>42309</v>
      </c>
      <c r="AR3" s="334" t="s">
        <v>421</v>
      </c>
      <c r="AS3" s="341" t="s">
        <v>527</v>
      </c>
      <c r="AT3" s="334" t="s">
        <v>421</v>
      </c>
      <c r="AU3" s="341" t="s">
        <v>530</v>
      </c>
      <c r="AV3" s="334" t="s">
        <v>421</v>
      </c>
      <c r="AW3" s="341" t="s">
        <v>531</v>
      </c>
      <c r="AX3" s="338" t="s">
        <v>421</v>
      </c>
      <c r="AY3" s="338" t="s">
        <v>532</v>
      </c>
      <c r="AZ3" s="334" t="s">
        <v>421</v>
      </c>
      <c r="BA3" s="341" t="s">
        <v>533</v>
      </c>
      <c r="BB3" s="334" t="s">
        <v>421</v>
      </c>
      <c r="BC3" s="341" t="s">
        <v>535</v>
      </c>
      <c r="BD3" s="334" t="s">
        <v>421</v>
      </c>
      <c r="BE3" s="341" t="s">
        <v>537</v>
      </c>
      <c r="BF3" s="334" t="s">
        <v>421</v>
      </c>
      <c r="BG3" s="341" t="s">
        <v>538</v>
      </c>
      <c r="BH3" s="334" t="s">
        <v>421</v>
      </c>
      <c r="BI3" s="341" t="s">
        <v>539</v>
      </c>
      <c r="BJ3" s="334" t="s">
        <v>421</v>
      </c>
      <c r="BK3" s="341" t="s">
        <v>540</v>
      </c>
      <c r="BL3" s="334" t="s">
        <v>421</v>
      </c>
      <c r="BM3" s="337">
        <v>42644</v>
      </c>
      <c r="BN3" s="334" t="s">
        <v>421</v>
      </c>
      <c r="BO3" s="337">
        <v>42675</v>
      </c>
      <c r="BP3" s="338"/>
      <c r="BQ3" s="337">
        <v>42705</v>
      </c>
      <c r="BR3" s="338"/>
      <c r="BS3" s="337">
        <v>42736</v>
      </c>
      <c r="BT3" s="334" t="s">
        <v>421</v>
      </c>
      <c r="BU3" s="337">
        <v>42767</v>
      </c>
      <c r="BV3" s="334"/>
      <c r="BW3" s="337">
        <v>42795</v>
      </c>
      <c r="BX3" s="334"/>
      <c r="BY3" s="337">
        <v>42826</v>
      </c>
      <c r="BZ3" s="334"/>
      <c r="CA3" s="337">
        <v>42856</v>
      </c>
      <c r="CB3" s="334"/>
      <c r="CC3" s="337">
        <v>42887</v>
      </c>
      <c r="CD3" s="338"/>
      <c r="CE3" s="337">
        <v>42917</v>
      </c>
      <c r="CF3" s="338"/>
      <c r="CG3" s="337">
        <v>42948</v>
      </c>
      <c r="CH3" s="334"/>
      <c r="CI3" s="337">
        <v>42979</v>
      </c>
      <c r="CJ3" s="334"/>
      <c r="CK3" s="337">
        <v>43009</v>
      </c>
      <c r="CL3" s="334"/>
      <c r="CM3" s="337">
        <v>43040</v>
      </c>
      <c r="CN3" s="334"/>
      <c r="CO3" s="337">
        <v>43070</v>
      </c>
      <c r="CP3" s="338"/>
      <c r="CQ3" s="337">
        <v>43101</v>
      </c>
      <c r="CR3" s="334"/>
      <c r="CS3" s="337">
        <v>43132</v>
      </c>
      <c r="CT3" s="334"/>
      <c r="CU3" s="337">
        <v>43160</v>
      </c>
      <c r="CV3" s="338"/>
      <c r="CW3" s="337">
        <v>43191</v>
      </c>
      <c r="CX3" s="334"/>
      <c r="CY3" s="337">
        <v>43221</v>
      </c>
      <c r="CZ3" s="334"/>
      <c r="DA3" s="337">
        <v>43252</v>
      </c>
      <c r="DB3" s="338"/>
      <c r="DC3" s="337">
        <v>43282</v>
      </c>
      <c r="DD3" s="334"/>
      <c r="DE3" s="337">
        <v>43313</v>
      </c>
      <c r="DF3" s="334"/>
      <c r="DG3" s="337">
        <v>43344</v>
      </c>
      <c r="DH3" s="334"/>
      <c r="DI3" s="337">
        <v>43374</v>
      </c>
      <c r="DJ3" s="334"/>
      <c r="DK3" s="337">
        <v>43405</v>
      </c>
      <c r="DL3" s="334"/>
      <c r="DM3" s="342" t="s">
        <v>548</v>
      </c>
      <c r="DN3" s="343" t="s">
        <v>549</v>
      </c>
      <c r="DO3" s="343" t="s">
        <v>550</v>
      </c>
      <c r="DP3" s="344" t="s">
        <v>551</v>
      </c>
      <c r="DQ3" s="342" t="s">
        <v>552</v>
      </c>
      <c r="DR3" s="344" t="s">
        <v>553</v>
      </c>
      <c r="DS3" s="568" t="s">
        <v>604</v>
      </c>
      <c r="DT3" s="568" t="s">
        <v>605</v>
      </c>
      <c r="DU3" s="568" t="s">
        <v>606</v>
      </c>
      <c r="DV3" s="568" t="s">
        <v>607</v>
      </c>
      <c r="DW3" s="568"/>
      <c r="DX3" s="568" t="s">
        <v>608</v>
      </c>
      <c r="DY3" s="582"/>
      <c r="DZ3" s="582" t="s">
        <v>611</v>
      </c>
    </row>
    <row r="4" spans="1:130" ht="15.75" customHeight="1">
      <c r="A4" s="298" t="s">
        <v>7</v>
      </c>
      <c r="B4" s="303" t="s">
        <v>8</v>
      </c>
      <c r="C4" s="301" t="s">
        <v>9</v>
      </c>
      <c r="D4" s="301" t="s">
        <v>10</v>
      </c>
      <c r="E4" s="301">
        <v>250</v>
      </c>
      <c r="F4" s="524">
        <v>5.9024999999999999</v>
      </c>
      <c r="G4" s="521">
        <v>0.1055</v>
      </c>
      <c r="H4" s="521">
        <v>0.1225</v>
      </c>
      <c r="I4" s="521">
        <v>7.4999999999999997E-3</v>
      </c>
      <c r="J4" s="521">
        <v>0.17499999999999999</v>
      </c>
      <c r="K4" s="521">
        <v>6.3129999999999997</v>
      </c>
      <c r="L4" s="521">
        <v>0.18049999999999999</v>
      </c>
      <c r="M4" s="521">
        <v>6.4930000000000003</v>
      </c>
      <c r="N4" s="521">
        <v>0.28749999999999998</v>
      </c>
      <c r="O4" s="521">
        <f>SUM(M4:N4)</f>
        <v>6.7805</v>
      </c>
      <c r="P4" s="521">
        <v>0.25750000000000001</v>
      </c>
      <c r="Q4" s="521">
        <v>7.0380000000000003</v>
      </c>
      <c r="R4" s="521">
        <v>8.5000000000000006E-2</v>
      </c>
      <c r="S4" s="521">
        <v>7.1230000000000002</v>
      </c>
      <c r="T4" s="521">
        <v>-0.97</v>
      </c>
      <c r="U4" s="521">
        <f>SUM(S4:T4)</f>
        <v>6.1530000000000005</v>
      </c>
      <c r="V4" s="521">
        <v>-7.3999999999999996E-2</v>
      </c>
      <c r="W4" s="521">
        <v>6.0790000000000006</v>
      </c>
      <c r="X4" s="521">
        <v>-0.44840000000000002</v>
      </c>
      <c r="Y4" s="521">
        <f>SUM(W4:X4)</f>
        <v>5.6306000000000003</v>
      </c>
      <c r="Z4" s="521">
        <v>0.11799999999999999</v>
      </c>
      <c r="AA4" s="521">
        <f>SUM(Y4:Z4)</f>
        <v>5.7486000000000006</v>
      </c>
      <c r="AB4" s="521">
        <v>5.2999999999999999E-2</v>
      </c>
      <c r="AC4" s="521">
        <v>5.8016000000000005</v>
      </c>
      <c r="AD4" s="521">
        <v>1.7999999999999999E-2</v>
      </c>
      <c r="AE4" s="521">
        <f>SUM(AC4:AD4)</f>
        <v>5.8196000000000003</v>
      </c>
      <c r="AF4" s="521">
        <v>0.1135</v>
      </c>
      <c r="AG4" s="521">
        <v>5.9331000000000005</v>
      </c>
      <c r="AH4" s="521">
        <v>7.2499999999999995E-2</v>
      </c>
      <c r="AI4" s="521">
        <v>6.0056000000000003</v>
      </c>
      <c r="AJ4" s="521">
        <v>-8.9999999999999993E-3</v>
      </c>
      <c r="AK4" s="521">
        <f>SUM(AI4:AJ4)</f>
        <v>5.9965999999999999</v>
      </c>
      <c r="AL4" s="521">
        <v>-7.0000000000000001E-3</v>
      </c>
      <c r="AM4" s="521">
        <f>SUM(AK4:AL4)</f>
        <v>5.9896000000000003</v>
      </c>
      <c r="AN4" s="521">
        <v>0.53049999999999997</v>
      </c>
      <c r="AO4" s="521">
        <f>SUM(AM4:AN4)</f>
        <v>6.5201000000000002</v>
      </c>
      <c r="AP4" s="521">
        <v>0.184</v>
      </c>
      <c r="AQ4" s="521">
        <v>6.7041000000000004</v>
      </c>
      <c r="AR4" s="521">
        <v>0.188</v>
      </c>
      <c r="AS4" s="521">
        <v>6.8921000000000001</v>
      </c>
      <c r="AT4" s="521">
        <v>-8.1000000000000003E-2</v>
      </c>
      <c r="AU4" s="521">
        <v>6.8110999999999997</v>
      </c>
      <c r="AV4" s="521">
        <v>-0.71650000000000003</v>
      </c>
      <c r="AW4" s="521">
        <v>6.0945999999999998</v>
      </c>
      <c r="AX4" s="522">
        <v>0.127</v>
      </c>
      <c r="AY4" s="522">
        <v>6.2215999999999996</v>
      </c>
      <c r="AZ4" s="521">
        <v>-0.191</v>
      </c>
      <c r="BA4" s="521">
        <v>6.0305999999999997</v>
      </c>
      <c r="BB4" s="521">
        <v>0</v>
      </c>
      <c r="BC4" s="521">
        <v>6.0305999999999997</v>
      </c>
      <c r="BD4" s="521">
        <v>6.6500000000000004E-2</v>
      </c>
      <c r="BE4" s="521">
        <v>6.0970999999999993</v>
      </c>
      <c r="BF4" s="521">
        <v>9.8000000000000004E-2</v>
      </c>
      <c r="BG4" s="521">
        <v>6.1950999999999992</v>
      </c>
      <c r="BH4" s="521">
        <v>0.22900000000000001</v>
      </c>
      <c r="BI4" s="521">
        <v>6.4240999999999993</v>
      </c>
      <c r="BJ4" s="521">
        <v>-0.11700000000000001</v>
      </c>
      <c r="BK4" s="521">
        <f>BI4+BJ4</f>
        <v>6.3070999999999993</v>
      </c>
      <c r="BL4" s="521">
        <v>-0.1295</v>
      </c>
      <c r="BM4" s="521">
        <v>6.1775999999999991</v>
      </c>
      <c r="BN4" s="521">
        <v>-0.216</v>
      </c>
      <c r="BO4" s="521">
        <v>5.9615999999999989</v>
      </c>
      <c r="BP4" s="521">
        <v>0.224</v>
      </c>
      <c r="BQ4" s="521">
        <v>6.1855999999999991</v>
      </c>
      <c r="BR4" s="521">
        <v>0.22800000000000001</v>
      </c>
      <c r="BS4" s="521">
        <v>6.4135999999999989</v>
      </c>
      <c r="BT4" s="521">
        <v>0.189</v>
      </c>
      <c r="BU4" s="521">
        <v>6.6025999999999989</v>
      </c>
      <c r="BV4" s="521">
        <v>0</v>
      </c>
      <c r="BW4" s="521">
        <v>6.6025999999999989</v>
      </c>
      <c r="BX4" s="521">
        <v>0</v>
      </c>
      <c r="BY4" s="521">
        <v>6.6025999999999989</v>
      </c>
      <c r="BZ4" s="521">
        <v>0</v>
      </c>
      <c r="CA4" s="521">
        <v>6.6025999999999989</v>
      </c>
      <c r="CB4" s="521">
        <v>0</v>
      </c>
      <c r="CC4" s="521">
        <v>6.6025999999999989</v>
      </c>
      <c r="CD4" s="521">
        <v>0.46500000000000002</v>
      </c>
      <c r="CE4" s="521">
        <v>7.0675999999999988</v>
      </c>
      <c r="CF4" s="521">
        <v>0</v>
      </c>
      <c r="CG4" s="521">
        <v>7.0675999999999988</v>
      </c>
      <c r="CH4" s="521">
        <v>0</v>
      </c>
      <c r="CI4" s="521">
        <v>7.0675999999999988</v>
      </c>
      <c r="CJ4" s="521">
        <v>0</v>
      </c>
      <c r="CK4" s="521">
        <v>7.0675999999999988</v>
      </c>
      <c r="CL4" s="521">
        <v>0</v>
      </c>
      <c r="CM4" s="521">
        <v>7.0675999999999988</v>
      </c>
      <c r="CN4" s="521">
        <v>-0.15</v>
      </c>
      <c r="CO4" s="521">
        <v>6.9175999999999984</v>
      </c>
      <c r="CP4" s="521">
        <v>0</v>
      </c>
      <c r="CQ4" s="521">
        <v>6.9175999999999984</v>
      </c>
      <c r="CR4" s="521">
        <v>0</v>
      </c>
      <c r="CS4" s="521">
        <v>6.9175999999999984</v>
      </c>
      <c r="CT4" s="521">
        <v>0</v>
      </c>
      <c r="CU4" s="521">
        <v>6.9175999999999984</v>
      </c>
      <c r="CV4" s="521">
        <v>0</v>
      </c>
      <c r="CW4" s="521">
        <v>6.9175999999999984</v>
      </c>
      <c r="CX4" s="521">
        <v>0.05</v>
      </c>
      <c r="CY4" s="521">
        <v>6.9675999999999982</v>
      </c>
      <c r="CZ4" s="521">
        <v>0.155</v>
      </c>
      <c r="DA4" s="521">
        <v>7.1225999999999985</v>
      </c>
      <c r="DB4" s="521">
        <v>6.1499999999999999E-2</v>
      </c>
      <c r="DC4" s="521">
        <v>7.1840999999999982</v>
      </c>
      <c r="DD4" s="521">
        <v>0</v>
      </c>
      <c r="DE4" s="521">
        <v>7.1840999999999982</v>
      </c>
      <c r="DF4" s="521">
        <v>8.1000000000000003E-2</v>
      </c>
      <c r="DG4" s="521">
        <v>7.2650999999999986</v>
      </c>
      <c r="DH4" s="521">
        <v>0</v>
      </c>
      <c r="DI4" s="521">
        <v>7.2650999999999986</v>
      </c>
      <c r="DJ4" s="521">
        <v>2.3E-2</v>
      </c>
      <c r="DK4" s="521">
        <v>7.2880999999999982</v>
      </c>
      <c r="DL4" s="521">
        <v>0</v>
      </c>
      <c r="DM4" s="521">
        <v>7.2880999999999982</v>
      </c>
      <c r="DN4" s="521">
        <v>0.10589999999999999</v>
      </c>
      <c r="DO4" s="521">
        <v>7.3939999999999984</v>
      </c>
      <c r="DP4" s="521">
        <v>7.2881</v>
      </c>
      <c r="DQ4" s="521">
        <v>0.2475</v>
      </c>
      <c r="DR4" s="521">
        <v>7.5355999999999996</v>
      </c>
      <c r="DS4" s="571">
        <v>0</v>
      </c>
      <c r="DT4" s="571">
        <v>7.5355999999999996</v>
      </c>
      <c r="DU4" s="571">
        <v>8.3500000000000005E-2</v>
      </c>
      <c r="DV4" s="571">
        <v>7.6190999999999995</v>
      </c>
      <c r="DW4" s="571">
        <v>0</v>
      </c>
      <c r="DX4" s="571">
        <v>7.6190999999999995</v>
      </c>
      <c r="DY4" s="583">
        <v>0</v>
      </c>
      <c r="DZ4" s="583">
        <v>7.6190999999999995</v>
      </c>
    </row>
    <row r="5" spans="1:130">
      <c r="A5" s="298" t="s">
        <v>7</v>
      </c>
      <c r="B5" s="327" t="s">
        <v>11</v>
      </c>
      <c r="C5" s="301" t="s">
        <v>9</v>
      </c>
      <c r="D5" s="301" t="s">
        <v>12</v>
      </c>
      <c r="E5" s="301">
        <v>327</v>
      </c>
      <c r="F5" s="524">
        <v>0.23069999999999999</v>
      </c>
      <c r="G5" s="523">
        <v>0</v>
      </c>
      <c r="H5" s="521">
        <v>0</v>
      </c>
      <c r="I5" s="521">
        <v>0.75629999999999997</v>
      </c>
      <c r="J5" s="521">
        <v>0</v>
      </c>
      <c r="K5" s="521">
        <v>0.238285</v>
      </c>
      <c r="L5" s="521">
        <v>0</v>
      </c>
      <c r="M5" s="521">
        <v>23.828499999999998</v>
      </c>
      <c r="N5" s="521"/>
      <c r="O5" s="521">
        <f t="shared" ref="O5:O22" si="0">SUM(M5:N5)</f>
        <v>23.828499999999998</v>
      </c>
      <c r="P5" s="521">
        <v>0</v>
      </c>
      <c r="Q5" s="521">
        <v>23.828499999999998</v>
      </c>
      <c r="R5" s="521">
        <v>0</v>
      </c>
      <c r="S5" s="521">
        <v>23.828499999999998</v>
      </c>
      <c r="T5" s="521">
        <v>0</v>
      </c>
      <c r="U5" s="521">
        <f t="shared" ref="U5:U33" si="1">SUM(S5:T5)</f>
        <v>23.828499999999998</v>
      </c>
      <c r="V5" s="521">
        <v>0</v>
      </c>
      <c r="W5" s="521">
        <v>23.828499999999998</v>
      </c>
      <c r="X5" s="521">
        <v>0</v>
      </c>
      <c r="Y5" s="521">
        <f t="shared" ref="Y5:Y33" si="2">SUM(W5:X5)</f>
        <v>23.828499999999998</v>
      </c>
      <c r="Z5" s="521">
        <v>0</v>
      </c>
      <c r="AA5" s="521">
        <f t="shared" ref="AA5:AA33" si="3">SUM(Y5:Z5)</f>
        <v>23.828499999999998</v>
      </c>
      <c r="AB5" s="521">
        <v>0</v>
      </c>
      <c r="AC5" s="521">
        <v>23.828499999999998</v>
      </c>
      <c r="AD5" s="521">
        <v>0</v>
      </c>
      <c r="AE5" s="521">
        <f t="shared" ref="AE5:AE33" si="4">SUM(AC5:AD5)</f>
        <v>23.828499999999998</v>
      </c>
      <c r="AF5" s="521">
        <v>0</v>
      </c>
      <c r="AG5" s="521">
        <v>23.828499999999998</v>
      </c>
      <c r="AH5" s="521">
        <v>0</v>
      </c>
      <c r="AI5" s="521">
        <v>23.828499999999998</v>
      </c>
      <c r="AJ5" s="521">
        <v>0</v>
      </c>
      <c r="AK5" s="521">
        <f t="shared" ref="AK5:AK33" si="5">SUM(AI5:AJ5)</f>
        <v>23.828499999999998</v>
      </c>
      <c r="AL5" s="521">
        <v>0</v>
      </c>
      <c r="AM5" s="521">
        <f t="shared" ref="AM5:AM33" si="6">SUM(AK5:AL5)</f>
        <v>23.828499999999998</v>
      </c>
      <c r="AN5" s="521">
        <v>0</v>
      </c>
      <c r="AO5" s="521">
        <f t="shared" ref="AO5:AO33" si="7">SUM(AM5:AN5)</f>
        <v>23.828499999999998</v>
      </c>
      <c r="AP5" s="522"/>
      <c r="AQ5" s="521">
        <v>23.828499999999998</v>
      </c>
      <c r="AR5" s="521">
        <v>0</v>
      </c>
      <c r="AS5" s="521">
        <v>23.828499999999998</v>
      </c>
      <c r="AT5" s="521">
        <v>0</v>
      </c>
      <c r="AU5" s="521">
        <v>23.828499999999998</v>
      </c>
      <c r="AV5" s="521">
        <v>0</v>
      </c>
      <c r="AW5" s="521">
        <v>23.828499999999998</v>
      </c>
      <c r="AX5" s="522">
        <v>0</v>
      </c>
      <c r="AY5" s="522">
        <v>23.828499999999998</v>
      </c>
      <c r="AZ5" s="521">
        <v>0</v>
      </c>
      <c r="BA5" s="521">
        <v>23.828499999999998</v>
      </c>
      <c r="BB5" s="521">
        <v>0</v>
      </c>
      <c r="BC5" s="521">
        <v>23.828499999999998</v>
      </c>
      <c r="BD5" s="521">
        <v>0</v>
      </c>
      <c r="BE5" s="521">
        <v>23.828499999999998</v>
      </c>
      <c r="BF5" s="521">
        <v>0</v>
      </c>
      <c r="BG5" s="521">
        <v>23.828499999999998</v>
      </c>
      <c r="BH5" s="521">
        <v>0</v>
      </c>
      <c r="BI5" s="521">
        <v>23.828499999999998</v>
      </c>
      <c r="BJ5" s="521">
        <v>0</v>
      </c>
      <c r="BK5" s="521">
        <f t="shared" ref="BK5:BK22" si="8">BI5+BJ5</f>
        <v>23.828499999999998</v>
      </c>
      <c r="BL5" s="521">
        <v>0</v>
      </c>
      <c r="BM5" s="521">
        <v>23.828499999999998</v>
      </c>
      <c r="BN5" s="521" t="s">
        <v>529</v>
      </c>
      <c r="BO5" s="521">
        <v>23.828499999999998</v>
      </c>
      <c r="BP5" s="521" t="s">
        <v>529</v>
      </c>
      <c r="BQ5" s="521">
        <v>23.828499999999998</v>
      </c>
      <c r="BR5" s="521">
        <v>0</v>
      </c>
      <c r="BS5" s="521">
        <v>23.828499999999998</v>
      </c>
      <c r="BT5" s="521" t="s">
        <v>529</v>
      </c>
      <c r="BU5" s="521">
        <v>23.828499999999998</v>
      </c>
      <c r="BV5" s="521" t="s">
        <v>529</v>
      </c>
      <c r="BW5" s="521">
        <v>23.828499999999998</v>
      </c>
      <c r="BX5" s="521" t="s">
        <v>529</v>
      </c>
      <c r="BY5" s="521">
        <v>23.828499999999998</v>
      </c>
      <c r="BZ5" s="521" t="s">
        <v>529</v>
      </c>
      <c r="CA5" s="521">
        <v>23.828499999999998</v>
      </c>
      <c r="CB5" s="521" t="s">
        <v>529</v>
      </c>
      <c r="CC5" s="521">
        <v>23.828499999999998</v>
      </c>
      <c r="CD5" s="521" t="s">
        <v>529</v>
      </c>
      <c r="CE5" s="521">
        <v>23.828499999999998</v>
      </c>
      <c r="CF5" s="521" t="s">
        <v>529</v>
      </c>
      <c r="CG5" s="521">
        <v>23.828499999999998</v>
      </c>
      <c r="CH5" s="521" t="s">
        <v>529</v>
      </c>
      <c r="CI5" s="521">
        <v>23.828499999999998</v>
      </c>
      <c r="CJ5" s="521" t="s">
        <v>529</v>
      </c>
      <c r="CK5" s="521">
        <v>23.828499999999998</v>
      </c>
      <c r="CL5" s="521" t="s">
        <v>529</v>
      </c>
      <c r="CM5" s="521">
        <v>23.828499999999998</v>
      </c>
      <c r="CN5" s="521" t="s">
        <v>529</v>
      </c>
      <c r="CO5" s="521">
        <v>23.828499999999998</v>
      </c>
      <c r="CP5" s="521" t="s">
        <v>529</v>
      </c>
      <c r="CQ5" s="521">
        <v>23.828499999999998</v>
      </c>
      <c r="CR5" s="521" t="s">
        <v>529</v>
      </c>
      <c r="CS5" s="521">
        <v>23.828499999999998</v>
      </c>
      <c r="CT5" s="521" t="s">
        <v>529</v>
      </c>
      <c r="CU5" s="521">
        <v>23.828499999999998</v>
      </c>
      <c r="CV5" s="521" t="s">
        <v>529</v>
      </c>
      <c r="CW5" s="521">
        <v>23.828499999999998</v>
      </c>
      <c r="CX5" s="521" t="s">
        <v>529</v>
      </c>
      <c r="CY5" s="521">
        <v>23.828499999999998</v>
      </c>
      <c r="CZ5" s="521"/>
      <c r="DA5" s="521"/>
      <c r="DB5" s="522"/>
      <c r="DC5" s="522"/>
      <c r="DD5" s="521"/>
      <c r="DE5" s="521"/>
      <c r="DF5" s="521"/>
      <c r="DG5" s="521"/>
      <c r="DH5" s="521"/>
      <c r="DI5" s="521"/>
      <c r="DJ5" s="521"/>
      <c r="DK5" s="521"/>
      <c r="DL5" s="521"/>
      <c r="DM5" s="521"/>
      <c r="DN5" s="521"/>
      <c r="DO5" s="521"/>
      <c r="DP5" s="521"/>
      <c r="DQ5" s="521"/>
      <c r="DR5" s="521"/>
      <c r="DS5" s="571"/>
      <c r="DT5" s="571"/>
      <c r="DU5" s="571"/>
      <c r="DV5" s="571"/>
      <c r="DW5" s="571"/>
      <c r="DX5" s="571"/>
      <c r="DY5" s="583">
        <v>0</v>
      </c>
      <c r="DZ5" s="583">
        <v>0</v>
      </c>
    </row>
    <row r="6" spans="1:130">
      <c r="A6" s="298" t="s">
        <v>7</v>
      </c>
      <c r="B6" s="327" t="s">
        <v>13</v>
      </c>
      <c r="C6" s="301" t="s">
        <v>9</v>
      </c>
      <c r="D6" s="301" t="s">
        <v>14</v>
      </c>
      <c r="E6" s="301">
        <v>117</v>
      </c>
      <c r="F6" s="524">
        <v>0.26939999999999997</v>
      </c>
      <c r="G6" s="521">
        <v>1E-4</v>
      </c>
      <c r="H6" s="521">
        <v>4.1999999999999997E-3</v>
      </c>
      <c r="I6" s="521">
        <v>-8.6999999999999994E-3</v>
      </c>
      <c r="J6" s="521">
        <v>5.9999999999999995E-4</v>
      </c>
      <c r="K6" s="521">
        <v>0.2656</v>
      </c>
      <c r="L6" s="521">
        <v>4.3E-3</v>
      </c>
      <c r="M6" s="521">
        <v>0.26989999999999997</v>
      </c>
      <c r="N6" s="521">
        <v>-1.4E-3</v>
      </c>
      <c r="O6" s="521">
        <f t="shared" si="0"/>
        <v>0.26849999999999996</v>
      </c>
      <c r="P6" s="521">
        <v>3.3999999999999998E-3</v>
      </c>
      <c r="Q6" s="521">
        <v>0.27189999999999998</v>
      </c>
      <c r="R6" s="521">
        <v>-8.0000000000000004E-4</v>
      </c>
      <c r="S6" s="521">
        <v>0.27109999999999995</v>
      </c>
      <c r="T6" s="521">
        <v>-6.7999999999999996E-3</v>
      </c>
      <c r="U6" s="521">
        <f t="shared" si="1"/>
        <v>0.26429999999999998</v>
      </c>
      <c r="V6" s="521">
        <v>-2.1299999999999999E-2</v>
      </c>
      <c r="W6" s="521">
        <v>0.24299999999999999</v>
      </c>
      <c r="X6" s="521">
        <v>-1.1900000000000001E-2</v>
      </c>
      <c r="Y6" s="521">
        <f t="shared" si="2"/>
        <v>0.2311</v>
      </c>
      <c r="Z6" s="521">
        <v>-3.8E-3</v>
      </c>
      <c r="AA6" s="521">
        <f t="shared" si="3"/>
        <v>0.2273</v>
      </c>
      <c r="AB6" s="521">
        <v>-4.0000000000000002E-4</v>
      </c>
      <c r="AC6" s="521">
        <v>0.22689999999999999</v>
      </c>
      <c r="AD6" s="521">
        <v>1.6999999999999999E-3</v>
      </c>
      <c r="AE6" s="521">
        <f t="shared" si="4"/>
        <v>0.2286</v>
      </c>
      <c r="AF6" s="521">
        <v>1.5E-3</v>
      </c>
      <c r="AG6" s="521">
        <v>0.2301</v>
      </c>
      <c r="AH6" s="521">
        <v>2E-3</v>
      </c>
      <c r="AI6" s="521">
        <v>0.2321</v>
      </c>
      <c r="AJ6" s="521">
        <v>-1.4E-3</v>
      </c>
      <c r="AK6" s="521">
        <f t="shared" si="5"/>
        <v>0.23069999999999999</v>
      </c>
      <c r="AL6" s="521">
        <v>2.9999999999999997E-4</v>
      </c>
      <c r="AM6" s="521">
        <f t="shared" si="6"/>
        <v>0.23099999999999998</v>
      </c>
      <c r="AN6" s="521">
        <v>-3.3999999999999998E-3</v>
      </c>
      <c r="AO6" s="521">
        <f t="shared" si="7"/>
        <v>0.2276</v>
      </c>
      <c r="AP6" s="521">
        <v>3.2000000000000002E-3</v>
      </c>
      <c r="AQ6" s="521">
        <v>0.23080000000000001</v>
      </c>
      <c r="AR6" s="521">
        <v>8.9999999999999998E-4</v>
      </c>
      <c r="AS6" s="521">
        <v>0.23170000000000002</v>
      </c>
      <c r="AT6" s="521">
        <v>-3.5000000000000001E-3</v>
      </c>
      <c r="AU6" s="521">
        <v>0.22820000000000001</v>
      </c>
      <c r="AV6" s="521">
        <v>-1.1900000000000001E-2</v>
      </c>
      <c r="AW6" s="521">
        <v>0.21630000000000002</v>
      </c>
      <c r="AX6" s="522">
        <v>5.9999999999999995E-4</v>
      </c>
      <c r="AY6" s="522">
        <v>0.21690000000000001</v>
      </c>
      <c r="AZ6" s="521">
        <v>1E-4</v>
      </c>
      <c r="BA6" s="521">
        <v>0.217</v>
      </c>
      <c r="BB6" s="521">
        <v>-2.9999999999999997E-4</v>
      </c>
      <c r="BC6" s="521">
        <v>0.2167</v>
      </c>
      <c r="BD6" s="521">
        <v>-3.0999999999999999E-3</v>
      </c>
      <c r="BE6" s="521">
        <v>0.21360000000000001</v>
      </c>
      <c r="BF6" s="521">
        <v>2.8999999999999998E-3</v>
      </c>
      <c r="BG6" s="521">
        <v>0.21650000000000003</v>
      </c>
      <c r="BH6" s="521">
        <v>7.1000000000000004E-3</v>
      </c>
      <c r="BI6" s="521">
        <v>0.22360000000000002</v>
      </c>
      <c r="BJ6" s="521">
        <v>8.2000000000000007E-3</v>
      </c>
      <c r="BK6" s="521">
        <f t="shared" si="8"/>
        <v>0.23180000000000003</v>
      </c>
      <c r="BL6" s="521">
        <v>5.0000000000000001E-4</v>
      </c>
      <c r="BM6" s="521">
        <v>0.23230000000000003</v>
      </c>
      <c r="BN6" s="521">
        <v>-9.4999999999999998E-3</v>
      </c>
      <c r="BO6" s="521">
        <v>0.22280000000000003</v>
      </c>
      <c r="BP6" s="521">
        <v>1.1299999999999999E-2</v>
      </c>
      <c r="BQ6" s="521">
        <v>0.23410000000000003</v>
      </c>
      <c r="BR6" s="521">
        <v>2.8E-3</v>
      </c>
      <c r="BS6" s="521">
        <v>0.23690000000000003</v>
      </c>
      <c r="BT6" s="521">
        <v>-4.1999999999999997E-3</v>
      </c>
      <c r="BU6" s="521">
        <v>0.23270000000000002</v>
      </c>
      <c r="BV6" s="521">
        <v>1E-3</v>
      </c>
      <c r="BW6" s="521">
        <v>0.23370000000000002</v>
      </c>
      <c r="BX6" s="521">
        <v>1E-3</v>
      </c>
      <c r="BY6" s="521">
        <v>0.23470000000000002</v>
      </c>
      <c r="BZ6" s="521">
        <v>-4.4999999999999997E-3</v>
      </c>
      <c r="CA6" s="521">
        <v>0.22460000000000002</v>
      </c>
      <c r="CB6" s="521">
        <v>5.9999999999999995E-4</v>
      </c>
      <c r="CC6" s="521">
        <v>0.22520000000000001</v>
      </c>
      <c r="CD6" s="521">
        <v>6.4000000000000003E-3</v>
      </c>
      <c r="CE6" s="521">
        <v>0.2316</v>
      </c>
      <c r="CF6" s="521">
        <v>4.0000000000000002E-4</v>
      </c>
      <c r="CG6" s="521">
        <v>0.23200000000000001</v>
      </c>
      <c r="CH6" s="521">
        <v>-1E-4</v>
      </c>
      <c r="CI6" s="521">
        <v>0.23190000000000002</v>
      </c>
      <c r="CJ6" s="521">
        <v>-1.1999999999999999E-3</v>
      </c>
      <c r="CK6" s="521">
        <v>0.23070000000000002</v>
      </c>
      <c r="CL6" s="521">
        <v>1E-4</v>
      </c>
      <c r="CM6" s="521">
        <v>0.23080000000000001</v>
      </c>
      <c r="CN6" s="521">
        <v>2.7000000000000001E-3</v>
      </c>
      <c r="CO6" s="521">
        <v>0.23350000000000001</v>
      </c>
      <c r="CP6" s="521">
        <v>-7.6687500000000002E-3</v>
      </c>
      <c r="CQ6" s="521">
        <v>0.22583125000000001</v>
      </c>
      <c r="CR6" s="521">
        <v>-6.4250000000000002E-3</v>
      </c>
      <c r="CS6" s="521">
        <v>0.21940625000000002</v>
      </c>
      <c r="CT6" s="521">
        <v>-4.5875000000000004E-3</v>
      </c>
      <c r="CU6" s="521">
        <v>0.21481875000000003</v>
      </c>
      <c r="CV6" s="521">
        <v>3.8874999999999999E-3</v>
      </c>
      <c r="CW6" s="521">
        <v>0.21870625000000002</v>
      </c>
      <c r="CX6" s="521">
        <v>1.75E-3</v>
      </c>
      <c r="CY6" s="521">
        <v>0.22045625000000002</v>
      </c>
      <c r="CZ6" s="521">
        <v>4.1875000000000002E-3</v>
      </c>
      <c r="DA6" s="521">
        <v>0.22464375000000003</v>
      </c>
      <c r="DB6" s="521">
        <v>4.6874999999999998E-4</v>
      </c>
      <c r="DC6" s="521">
        <v>0.22511250000000002</v>
      </c>
      <c r="DD6" s="521">
        <v>-6.3437500000000004E-3</v>
      </c>
      <c r="DE6" s="521">
        <v>0.21876875000000001</v>
      </c>
      <c r="DF6" s="521">
        <v>3.7125000000000001E-3</v>
      </c>
      <c r="DG6" s="521">
        <v>0.22248125000000002</v>
      </c>
      <c r="DH6" s="521">
        <v>8.0437500000000006E-3</v>
      </c>
      <c r="DI6" s="521">
        <v>0.23052500000000001</v>
      </c>
      <c r="DJ6" s="521">
        <v>-4.3562499999999999E-3</v>
      </c>
      <c r="DK6" s="521">
        <v>0.22616875</v>
      </c>
      <c r="DL6" s="521">
        <v>-2.5374999999999998E-3</v>
      </c>
      <c r="DM6" s="521">
        <v>0.22363125</v>
      </c>
      <c r="DN6" s="521">
        <v>5.3E-3</v>
      </c>
      <c r="DO6" s="521">
        <v>0.22893125</v>
      </c>
      <c r="DP6" s="521">
        <v>0.22889999999999999</v>
      </c>
      <c r="DQ6" s="521">
        <v>4.0000000000000002E-4</v>
      </c>
      <c r="DR6" s="521">
        <v>0.2293</v>
      </c>
      <c r="DS6" s="571">
        <v>1.0124999999999999E-3</v>
      </c>
      <c r="DT6" s="571">
        <v>0.2303125</v>
      </c>
      <c r="DU6" s="571">
        <v>3.5750000000000001E-3</v>
      </c>
      <c r="DV6" s="571">
        <v>0.2338875</v>
      </c>
      <c r="DW6" s="571">
        <v>-1.1624999999999999E-3</v>
      </c>
      <c r="DX6" s="571">
        <v>0.23272499999999999</v>
      </c>
      <c r="DY6" s="583">
        <v>3.5750000000000001E-3</v>
      </c>
      <c r="DZ6" s="583">
        <v>0.23629999999999998</v>
      </c>
    </row>
    <row r="7" spans="1:130">
      <c r="A7" s="298" t="s">
        <v>7</v>
      </c>
      <c r="B7" s="327" t="s">
        <v>13</v>
      </c>
      <c r="C7" s="301" t="s">
        <v>9</v>
      </c>
      <c r="D7" s="301" t="s">
        <v>15</v>
      </c>
      <c r="E7" s="301">
        <v>116</v>
      </c>
      <c r="F7" s="524">
        <v>0.15529999999999999</v>
      </c>
      <c r="G7" s="521">
        <v>0</v>
      </c>
      <c r="H7" s="521">
        <v>2.0999999999999999E-3</v>
      </c>
      <c r="I7" s="521">
        <v>-4.4000000000000003E-3</v>
      </c>
      <c r="J7" s="521">
        <v>2.9999999999999997E-4</v>
      </c>
      <c r="K7" s="521">
        <v>0.15329999999999999</v>
      </c>
      <c r="L7" s="521">
        <v>2.2000000000000001E-3</v>
      </c>
      <c r="M7" s="521">
        <v>0.1555</v>
      </c>
      <c r="N7" s="521">
        <v>-6.9999999999999999E-4</v>
      </c>
      <c r="O7" s="521">
        <f t="shared" si="0"/>
        <v>0.15479999999999999</v>
      </c>
      <c r="P7" s="521">
        <v>1.6999999999999999E-3</v>
      </c>
      <c r="Q7" s="521">
        <v>0.1565</v>
      </c>
      <c r="R7" s="521">
        <v>-4.0000000000000002E-4</v>
      </c>
      <c r="S7" s="521">
        <v>0.15609999999999999</v>
      </c>
      <c r="T7" s="521">
        <v>-3.3999999999999998E-3</v>
      </c>
      <c r="U7" s="521">
        <f t="shared" si="1"/>
        <v>0.1527</v>
      </c>
      <c r="V7" s="521">
        <v>-1.06E-2</v>
      </c>
      <c r="W7" s="521">
        <v>0.1421</v>
      </c>
      <c r="X7" s="521">
        <v>-6.0000000000000001E-3</v>
      </c>
      <c r="Y7" s="521">
        <f t="shared" si="2"/>
        <v>0.1361</v>
      </c>
      <c r="Z7" s="521">
        <v>-1.9E-3</v>
      </c>
      <c r="AA7" s="521">
        <f t="shared" si="3"/>
        <v>0.13419999999999999</v>
      </c>
      <c r="AB7" s="521">
        <v>-2.0000000000000001E-4</v>
      </c>
      <c r="AC7" s="521">
        <v>0.13399999999999998</v>
      </c>
      <c r="AD7" s="521">
        <v>6.9999999999999999E-4</v>
      </c>
      <c r="AE7" s="521">
        <f t="shared" si="4"/>
        <v>0.13469999999999999</v>
      </c>
      <c r="AF7" s="521">
        <v>8.0000000000000004E-4</v>
      </c>
      <c r="AG7" s="521">
        <v>0.13549999999999998</v>
      </c>
      <c r="AH7" s="521">
        <v>1E-3</v>
      </c>
      <c r="AI7" s="521">
        <v>0.13649999999999998</v>
      </c>
      <c r="AJ7" s="521">
        <v>-6.9999999999999999E-4</v>
      </c>
      <c r="AK7" s="521">
        <f t="shared" si="5"/>
        <v>0.13579999999999998</v>
      </c>
      <c r="AL7" s="521">
        <v>2.0000000000000001E-4</v>
      </c>
      <c r="AM7" s="521">
        <f t="shared" si="6"/>
        <v>0.13599999999999998</v>
      </c>
      <c r="AN7" s="521">
        <v>-1.6999999999999999E-3</v>
      </c>
      <c r="AO7" s="521">
        <f t="shared" si="7"/>
        <v>0.13429999999999997</v>
      </c>
      <c r="AP7" s="521">
        <v>1.6000000000000001E-3</v>
      </c>
      <c r="AQ7" s="521">
        <v>0.13589999999999997</v>
      </c>
      <c r="AR7" s="521">
        <v>4.0000000000000002E-4</v>
      </c>
      <c r="AS7" s="521">
        <v>0.13649999999999998</v>
      </c>
      <c r="AT7" s="521">
        <v>-1.6999999999999999E-3</v>
      </c>
      <c r="AU7" s="521">
        <v>0.13479999999999998</v>
      </c>
      <c r="AV7" s="521">
        <v>-5.8999999999999999E-3</v>
      </c>
      <c r="AW7" s="521">
        <v>0.12889999999999999</v>
      </c>
      <c r="AX7" s="522">
        <v>2.9999999999999997E-4</v>
      </c>
      <c r="AY7" s="522">
        <v>0.12919999999999998</v>
      </c>
      <c r="AZ7" s="521">
        <v>0</v>
      </c>
      <c r="BA7" s="521">
        <v>0.12919999999999998</v>
      </c>
      <c r="BB7" s="523">
        <v>-1E-4</v>
      </c>
      <c r="BC7" s="521">
        <v>0.12909999999999999</v>
      </c>
      <c r="BD7" s="523">
        <v>-1.5E-3</v>
      </c>
      <c r="BE7" s="521">
        <v>0.12759999999999999</v>
      </c>
      <c r="BF7" s="521">
        <v>1.4E-3</v>
      </c>
      <c r="BG7" s="521">
        <v>0.129</v>
      </c>
      <c r="BH7" s="521">
        <v>3.5000000000000001E-3</v>
      </c>
      <c r="BI7" s="521">
        <v>0.13250000000000001</v>
      </c>
      <c r="BJ7" s="523">
        <v>4.1000000000000003E-3</v>
      </c>
      <c r="BK7" s="521">
        <f t="shared" si="8"/>
        <v>0.1366</v>
      </c>
      <c r="BL7" s="523">
        <v>2.0000000000000001E-4</v>
      </c>
      <c r="BM7" s="523">
        <v>0.1368</v>
      </c>
      <c r="BN7" s="523">
        <v>-4.7000000000000002E-3</v>
      </c>
      <c r="BO7" s="523">
        <v>0.1321</v>
      </c>
      <c r="BP7" s="523">
        <v>5.5999999999999999E-3</v>
      </c>
      <c r="BQ7" s="523">
        <v>0.13769999999999999</v>
      </c>
      <c r="BR7" s="521">
        <v>1.4E-3</v>
      </c>
      <c r="BS7" s="521">
        <v>0.1391</v>
      </c>
      <c r="BT7" s="523">
        <v>-2.0999999999999999E-3</v>
      </c>
      <c r="BU7" s="523">
        <v>0.13700000000000001</v>
      </c>
      <c r="BV7" s="523">
        <v>5.0000000000000001E-4</v>
      </c>
      <c r="BW7" s="523">
        <v>0.13750000000000001</v>
      </c>
      <c r="BX7" s="523">
        <v>5.0000000000000001E-4</v>
      </c>
      <c r="BY7" s="523">
        <v>0.13800000000000001</v>
      </c>
      <c r="BZ7" s="523">
        <v>-2.2000000000000001E-3</v>
      </c>
      <c r="CA7" s="523">
        <v>0.13300000000000001</v>
      </c>
      <c r="CB7" s="523">
        <v>2.9999999999999997E-4</v>
      </c>
      <c r="CC7" s="523">
        <v>0.1333</v>
      </c>
      <c r="CD7" s="523">
        <v>3.2000000000000002E-3</v>
      </c>
      <c r="CE7" s="523">
        <v>0.13650000000000001</v>
      </c>
      <c r="CF7" s="523">
        <v>2.0000000000000001E-4</v>
      </c>
      <c r="CG7" s="523">
        <v>0.13670000000000002</v>
      </c>
      <c r="CH7" s="523">
        <v>-1E-4</v>
      </c>
      <c r="CI7" s="523">
        <v>0.13660000000000003</v>
      </c>
      <c r="CJ7" s="523">
        <v>-5.9999999999999995E-4</v>
      </c>
      <c r="CK7" s="523">
        <v>0.13600000000000004</v>
      </c>
      <c r="CL7" s="523">
        <v>0</v>
      </c>
      <c r="CM7" s="523">
        <v>0.13600000000000004</v>
      </c>
      <c r="CN7" s="523">
        <v>1.4E-3</v>
      </c>
      <c r="CO7" s="523">
        <v>0.13740000000000005</v>
      </c>
      <c r="CP7" s="523">
        <v>-3.8343750000000001E-3</v>
      </c>
      <c r="CQ7" s="523">
        <v>0.13356562500000005</v>
      </c>
      <c r="CR7" s="523">
        <v>-3.2125000000000001E-3</v>
      </c>
      <c r="CS7" s="523">
        <v>0.13035312500000004</v>
      </c>
      <c r="CT7" s="523">
        <v>-2.2937500000000002E-3</v>
      </c>
      <c r="CU7" s="523">
        <v>0.12805937500000003</v>
      </c>
      <c r="CV7" s="523">
        <v>1.9437499999999999E-3</v>
      </c>
      <c r="CW7" s="523">
        <v>0.13000312500000002</v>
      </c>
      <c r="CX7" s="523">
        <v>8.7500000000000002E-4</v>
      </c>
      <c r="CY7" s="523">
        <v>0.13087812500000001</v>
      </c>
      <c r="CZ7" s="523">
        <v>2.0937500000000001E-3</v>
      </c>
      <c r="DA7" s="523">
        <v>0.13297187500000002</v>
      </c>
      <c r="DB7" s="523">
        <v>2.3437499999999999E-4</v>
      </c>
      <c r="DC7" s="523">
        <v>0.13320625000000003</v>
      </c>
      <c r="DD7" s="523">
        <v>-3.1718750000000002E-3</v>
      </c>
      <c r="DE7" s="523">
        <v>0.13003437500000004</v>
      </c>
      <c r="DF7" s="523">
        <v>1.85625E-3</v>
      </c>
      <c r="DG7" s="523">
        <v>0.13189062500000004</v>
      </c>
      <c r="DH7" s="523">
        <v>4.0218750000000003E-3</v>
      </c>
      <c r="DI7" s="523">
        <v>0.13591250000000005</v>
      </c>
      <c r="DJ7" s="523">
        <v>-2.1781249999999999E-3</v>
      </c>
      <c r="DK7" s="523">
        <v>0.13373437500000004</v>
      </c>
      <c r="DL7" s="523">
        <v>-1.2687499999999999E-3</v>
      </c>
      <c r="DM7" s="521">
        <v>0.13246562500000003</v>
      </c>
      <c r="DN7" s="521">
        <v>2.7000000000000001E-3</v>
      </c>
      <c r="DO7" s="521">
        <v>0.13516562500000004</v>
      </c>
      <c r="DP7" s="521">
        <v>0.13519999999999999</v>
      </c>
      <c r="DQ7" s="521">
        <v>2.0000000000000001E-4</v>
      </c>
      <c r="DR7" s="521">
        <v>0.13539999999999999</v>
      </c>
      <c r="DS7" s="572">
        <v>5.0624999999999997E-4</v>
      </c>
      <c r="DT7" s="572">
        <v>0.13590625000000001</v>
      </c>
      <c r="DU7" s="572">
        <v>1.7875E-3</v>
      </c>
      <c r="DV7" s="572">
        <v>0.13769375</v>
      </c>
      <c r="DW7" s="572">
        <v>-5.8124999999999995E-4</v>
      </c>
      <c r="DX7" s="572">
        <v>0.1371125</v>
      </c>
      <c r="DY7" s="584">
        <v>1.7875E-3</v>
      </c>
      <c r="DZ7" s="584">
        <v>0.1389</v>
      </c>
    </row>
    <row r="8" spans="1:130">
      <c r="A8" s="298" t="s">
        <v>7</v>
      </c>
      <c r="B8" s="327" t="s">
        <v>16</v>
      </c>
      <c r="C8" s="301" t="s">
        <v>9</v>
      </c>
      <c r="D8" s="301" t="s">
        <v>17</v>
      </c>
      <c r="E8" s="301">
        <v>148</v>
      </c>
      <c r="F8" s="524">
        <v>0.2339</v>
      </c>
      <c r="G8" s="521">
        <v>4.0000000000000002E-4</v>
      </c>
      <c r="H8" s="521">
        <v>1.2999999999999999E-3</v>
      </c>
      <c r="I8" s="521">
        <v>-0.01</v>
      </c>
      <c r="J8" s="521">
        <v>-3.0000000000000001E-3</v>
      </c>
      <c r="K8" s="521">
        <v>0.22259999999999999</v>
      </c>
      <c r="L8" s="521">
        <v>1.1999999999999999E-3</v>
      </c>
      <c r="M8" s="521">
        <v>0.2238</v>
      </c>
      <c r="N8" s="521">
        <v>-3.5000000000000001E-3</v>
      </c>
      <c r="O8" s="521">
        <f t="shared" si="0"/>
        <v>0.2203</v>
      </c>
      <c r="P8" s="521">
        <v>-3.5999999999999999E-3</v>
      </c>
      <c r="Q8" s="521">
        <v>0.2167</v>
      </c>
      <c r="R8" s="521">
        <v>-2.2000000000000001E-3</v>
      </c>
      <c r="S8" s="521">
        <v>0.2145</v>
      </c>
      <c r="T8" s="521">
        <v>1.0999999999999999E-2</v>
      </c>
      <c r="U8" s="521">
        <f t="shared" si="1"/>
        <v>0.22550000000000001</v>
      </c>
      <c r="V8" s="521">
        <v>-2.18E-2</v>
      </c>
      <c r="W8" s="521">
        <v>0.20369999999999999</v>
      </c>
      <c r="X8" s="521">
        <v>-3.5000000000000001E-3</v>
      </c>
      <c r="Y8" s="521">
        <f t="shared" si="2"/>
        <v>0.20019999999999999</v>
      </c>
      <c r="Z8" s="521">
        <v>-6.1999999999999998E-3</v>
      </c>
      <c r="AA8" s="521">
        <f t="shared" si="3"/>
        <v>0.19399999999999998</v>
      </c>
      <c r="AB8" s="521">
        <v>-1.1999999999999999E-3</v>
      </c>
      <c r="AC8" s="521">
        <v>0.19279999999999997</v>
      </c>
      <c r="AD8" s="521">
        <v>8.0000000000000004E-4</v>
      </c>
      <c r="AE8" s="521">
        <f t="shared" si="4"/>
        <v>0.19359999999999997</v>
      </c>
      <c r="AF8" s="521">
        <v>-6.9999999999999999E-4</v>
      </c>
      <c r="AG8" s="521">
        <v>0.19289999999999996</v>
      </c>
      <c r="AH8" s="521">
        <v>5.9999999999999995E-4</v>
      </c>
      <c r="AI8" s="521">
        <v>0.19349999999999995</v>
      </c>
      <c r="AJ8" s="521">
        <v>-1.8E-3</v>
      </c>
      <c r="AK8" s="521">
        <f t="shared" si="5"/>
        <v>0.19169999999999995</v>
      </c>
      <c r="AL8" s="521">
        <v>-2.9999999999999997E-4</v>
      </c>
      <c r="AM8" s="521">
        <f t="shared" si="6"/>
        <v>0.19139999999999996</v>
      </c>
      <c r="AN8" s="521">
        <v>-1.32E-2</v>
      </c>
      <c r="AO8" s="521">
        <f t="shared" si="7"/>
        <v>0.17819999999999997</v>
      </c>
      <c r="AP8" s="521">
        <v>5.0000000000000001E-4</v>
      </c>
      <c r="AQ8" s="521">
        <v>0.17869999999999997</v>
      </c>
      <c r="AR8" s="521">
        <v>-3.0999999999999999E-3</v>
      </c>
      <c r="AS8" s="521">
        <v>0.17559999999999998</v>
      </c>
      <c r="AT8" s="521">
        <v>-2.3999999999999998E-3</v>
      </c>
      <c r="AU8" s="521">
        <v>0.17319999999999997</v>
      </c>
      <c r="AV8" s="521">
        <v>1.1999999999999999E-3</v>
      </c>
      <c r="AW8" s="521">
        <v>0.17439999999999997</v>
      </c>
      <c r="AX8" s="522">
        <v>-1.9E-3</v>
      </c>
      <c r="AY8" s="522">
        <v>0.17249999999999996</v>
      </c>
      <c r="AZ8" s="521">
        <v>3.5999999999999999E-3</v>
      </c>
      <c r="BA8" s="521">
        <v>0.17609999999999995</v>
      </c>
      <c r="BB8" s="521">
        <v>-5.0000000000000001E-4</v>
      </c>
      <c r="BC8" s="521">
        <v>0.17559999999999995</v>
      </c>
      <c r="BD8" s="521">
        <v>-4.3E-3</v>
      </c>
      <c r="BE8" s="521">
        <v>0.17129999999999995</v>
      </c>
      <c r="BF8" s="521">
        <v>1.5E-3</v>
      </c>
      <c r="BG8" s="521">
        <v>0.17279999999999995</v>
      </c>
      <c r="BH8" s="521">
        <v>3.3E-3</v>
      </c>
      <c r="BI8" s="521">
        <v>0.17609999999999995</v>
      </c>
      <c r="BJ8" s="521">
        <v>1.0800000000000001E-2</v>
      </c>
      <c r="BK8" s="521">
        <f t="shared" si="8"/>
        <v>0.18689999999999996</v>
      </c>
      <c r="BL8" s="521">
        <v>3.2000000000000002E-3</v>
      </c>
      <c r="BM8" s="521">
        <v>0.19009999999999996</v>
      </c>
      <c r="BN8" s="521">
        <v>-5.4999999999999997E-3</v>
      </c>
      <c r="BO8" s="521">
        <v>0.18459999999999996</v>
      </c>
      <c r="BP8" s="521">
        <v>1.11E-2</v>
      </c>
      <c r="BQ8" s="521">
        <v>0.19569999999999996</v>
      </c>
      <c r="BR8" s="521">
        <v>-1.1000000000000001E-3</v>
      </c>
      <c r="BS8" s="521">
        <v>0.19459999999999997</v>
      </c>
      <c r="BT8" s="521">
        <v>-7.4999999999999997E-3</v>
      </c>
      <c r="BU8" s="521">
        <v>0.18709999999999996</v>
      </c>
      <c r="BV8" s="521">
        <v>2.3999999999999998E-3</v>
      </c>
      <c r="BW8" s="521">
        <v>0.18949999999999997</v>
      </c>
      <c r="BX8" s="521">
        <v>2.3999999999999998E-3</v>
      </c>
      <c r="BY8" s="521">
        <v>0.19189999999999999</v>
      </c>
      <c r="BZ8" s="521">
        <v>-3.3E-3</v>
      </c>
      <c r="CA8" s="521">
        <v>0.18139999999999998</v>
      </c>
      <c r="CB8" s="521">
        <v>1.1000000000000001E-3</v>
      </c>
      <c r="CC8" s="521">
        <v>0.18249999999999997</v>
      </c>
      <c r="CD8" s="521">
        <v>1E-4</v>
      </c>
      <c r="CE8" s="521">
        <v>0.18259999999999996</v>
      </c>
      <c r="CF8" s="521">
        <v>-4.0000000000000001E-3</v>
      </c>
      <c r="CG8" s="521">
        <v>0.17859999999999995</v>
      </c>
      <c r="CH8" s="521">
        <v>-1.1999999999999999E-3</v>
      </c>
      <c r="CI8" s="521">
        <v>0.17739999999999995</v>
      </c>
      <c r="CJ8" s="521">
        <v>1.6999999999999999E-3</v>
      </c>
      <c r="CK8" s="521">
        <v>0.17909999999999995</v>
      </c>
      <c r="CL8" s="521">
        <v>3.2000000000000002E-3</v>
      </c>
      <c r="CM8" s="521">
        <v>0.18229999999999996</v>
      </c>
      <c r="CN8" s="521">
        <v>5.4000000000000003E-3</v>
      </c>
      <c r="CO8" s="521">
        <v>0.18769999999999995</v>
      </c>
      <c r="CP8" s="521">
        <v>-7.1374999999999997E-3</v>
      </c>
      <c r="CQ8" s="521">
        <v>0.18056249999999996</v>
      </c>
      <c r="CR8" s="521">
        <v>-6.8374999999999998E-3</v>
      </c>
      <c r="CS8" s="521">
        <v>0.17372499999999996</v>
      </c>
      <c r="CT8" s="521">
        <v>-1.86875E-3</v>
      </c>
      <c r="CU8" s="521">
        <v>0.17185624999999996</v>
      </c>
      <c r="CV8" s="521">
        <v>2.4187499999999999E-3</v>
      </c>
      <c r="CW8" s="521">
        <v>0.17427499999999996</v>
      </c>
      <c r="CX8" s="521">
        <v>8.8750000000000005E-4</v>
      </c>
      <c r="CY8" s="521">
        <v>0.17516249999999997</v>
      </c>
      <c r="CZ8" s="521">
        <v>2.0625000000000001E-3</v>
      </c>
      <c r="DA8" s="521">
        <v>0.17722499999999997</v>
      </c>
      <c r="DB8" s="521">
        <v>-5.0624999999999997E-4</v>
      </c>
      <c r="DC8" s="521">
        <v>0.17671874999999995</v>
      </c>
      <c r="DD8" s="521">
        <v>-4.3249999999999999E-3</v>
      </c>
      <c r="DE8" s="521">
        <v>0.17239374999999996</v>
      </c>
      <c r="DF8" s="521">
        <v>2.5187500000000002E-3</v>
      </c>
      <c r="DG8" s="521">
        <v>0.17491249999999997</v>
      </c>
      <c r="DH8" s="521">
        <v>9.6062500000000002E-3</v>
      </c>
      <c r="DI8" s="521">
        <v>0.18451874999999998</v>
      </c>
      <c r="DJ8" s="521">
        <v>-4.8374999999999998E-3</v>
      </c>
      <c r="DK8" s="521">
        <v>0.17968124999999999</v>
      </c>
      <c r="DL8" s="521">
        <v>-2.11875E-3</v>
      </c>
      <c r="DM8" s="521">
        <v>0.17756249999999998</v>
      </c>
      <c r="DN8" s="521">
        <v>5.3E-3</v>
      </c>
      <c r="DO8" s="521">
        <v>0.18286249999999998</v>
      </c>
      <c r="DP8" s="521">
        <v>0.18286249999999998</v>
      </c>
      <c r="DQ8" s="521">
        <v>5.375E-4</v>
      </c>
      <c r="DR8" s="521">
        <v>0.18339999999999998</v>
      </c>
      <c r="DS8" s="571">
        <v>1.4937500000000001E-3</v>
      </c>
      <c r="DT8" s="571">
        <v>0.18489374999999997</v>
      </c>
      <c r="DU8" s="571">
        <v>2.4624999999999998E-3</v>
      </c>
      <c r="DV8" s="571">
        <v>0.18735624999999997</v>
      </c>
      <c r="DW8" s="571">
        <v>-1.08125E-3</v>
      </c>
      <c r="DX8" s="571">
        <v>0.18627499999999997</v>
      </c>
      <c r="DY8" s="583">
        <v>4.1374999999999997E-3</v>
      </c>
      <c r="DZ8" s="583">
        <v>0.19041249999999996</v>
      </c>
    </row>
    <row r="9" spans="1:130">
      <c r="A9" s="298" t="s">
        <v>7</v>
      </c>
      <c r="B9" s="327" t="s">
        <v>18</v>
      </c>
      <c r="C9" s="301" t="s">
        <v>9</v>
      </c>
      <c r="D9" s="301" t="s">
        <v>17</v>
      </c>
      <c r="E9" s="301">
        <v>160</v>
      </c>
      <c r="F9" s="524">
        <v>0.25519999999999998</v>
      </c>
      <c r="G9" s="521">
        <v>0</v>
      </c>
      <c r="H9" s="521">
        <v>3.0000000000000001E-3</v>
      </c>
      <c r="I9" s="521">
        <v>-9.2999999999999992E-3</v>
      </c>
      <c r="J9" s="521">
        <v>-8.0000000000000004E-4</v>
      </c>
      <c r="K9" s="521">
        <v>0.21840000000000001</v>
      </c>
      <c r="L9" s="521">
        <v>3.0999999999999999E-3</v>
      </c>
      <c r="M9" s="521">
        <v>0.25119999999999998</v>
      </c>
      <c r="N9" s="521">
        <v>-2.3E-3</v>
      </c>
      <c r="O9" s="521">
        <f t="shared" si="0"/>
        <v>0.24889999999999998</v>
      </c>
      <c r="P9" s="521">
        <v>5.9999999999999995E-4</v>
      </c>
      <c r="Q9" s="521">
        <v>0.24949999999999997</v>
      </c>
      <c r="R9" s="521">
        <v>-1.4E-3</v>
      </c>
      <c r="S9" s="521">
        <v>0.24809999999999996</v>
      </c>
      <c r="T9" s="521">
        <v>2.0000000000000001E-4</v>
      </c>
      <c r="U9" s="521">
        <f t="shared" si="1"/>
        <v>0.24829999999999997</v>
      </c>
      <c r="V9" s="521">
        <v>-2.1499999999999998E-2</v>
      </c>
      <c r="W9" s="521">
        <v>0.22679999999999997</v>
      </c>
      <c r="X9" s="521">
        <v>-8.6E-3</v>
      </c>
      <c r="Y9" s="521">
        <f t="shared" si="2"/>
        <v>0.21819999999999998</v>
      </c>
      <c r="Z9" s="521">
        <v>-4.7999999999999996E-3</v>
      </c>
      <c r="AA9" s="521">
        <f t="shared" si="3"/>
        <v>0.21339999999999998</v>
      </c>
      <c r="AB9" s="521">
        <v>-6.9999999999999999E-4</v>
      </c>
      <c r="AC9" s="521">
        <v>0.21269999999999997</v>
      </c>
      <c r="AD9" s="521">
        <v>1.4E-3</v>
      </c>
      <c r="AE9" s="521">
        <f t="shared" si="4"/>
        <v>0.21409999999999998</v>
      </c>
      <c r="AF9" s="521">
        <v>5.9999999999999995E-4</v>
      </c>
      <c r="AG9" s="521">
        <v>0.21469999999999997</v>
      </c>
      <c r="AH9" s="521">
        <v>1.4E-3</v>
      </c>
      <c r="AI9" s="521">
        <v>0.21609999999999999</v>
      </c>
      <c r="AJ9" s="521">
        <v>-1.6000000000000001E-3</v>
      </c>
      <c r="AK9" s="521">
        <f t="shared" si="5"/>
        <v>0.2145</v>
      </c>
      <c r="AL9" s="521">
        <v>1E-4</v>
      </c>
      <c r="AM9" s="521">
        <f t="shared" si="6"/>
        <v>0.21459999999999999</v>
      </c>
      <c r="AN9" s="521">
        <v>-7.3000000000000001E-3</v>
      </c>
      <c r="AO9" s="521">
        <f t="shared" si="7"/>
        <v>0.20729999999999998</v>
      </c>
      <c r="AP9" s="521">
        <v>2.2000000000000001E-3</v>
      </c>
      <c r="AQ9" s="521">
        <v>0.20949999999999999</v>
      </c>
      <c r="AR9" s="521">
        <v>-6.9999999999999999E-4</v>
      </c>
      <c r="AS9" s="521">
        <v>0.20879999999999999</v>
      </c>
      <c r="AT9" s="521">
        <v>-3.0999999999999999E-3</v>
      </c>
      <c r="AU9" s="521">
        <v>0.20569999999999999</v>
      </c>
      <c r="AV9" s="521">
        <v>-6.7000000000000002E-3</v>
      </c>
      <c r="AW9" s="521">
        <v>0.19899999999999998</v>
      </c>
      <c r="AX9" s="522">
        <v>-4.0000000000000002E-4</v>
      </c>
      <c r="AY9" s="522">
        <v>0.19859999999999997</v>
      </c>
      <c r="AZ9" s="521">
        <v>1.4E-3</v>
      </c>
      <c r="BA9" s="521">
        <v>0.19999999999999998</v>
      </c>
      <c r="BB9" s="521">
        <v>-4.0000000000000002E-4</v>
      </c>
      <c r="BC9" s="521">
        <v>0.19959999999999997</v>
      </c>
      <c r="BD9" s="521">
        <v>-3.5999999999999999E-3</v>
      </c>
      <c r="BE9" s="521">
        <v>0.19599999999999998</v>
      </c>
      <c r="BF9" s="521">
        <v>2.3E-3</v>
      </c>
      <c r="BG9" s="521">
        <v>0.19829999999999998</v>
      </c>
      <c r="BH9" s="521">
        <v>5.5999999999999999E-3</v>
      </c>
      <c r="BI9" s="521">
        <v>0.20389999999999997</v>
      </c>
      <c r="BJ9" s="521">
        <v>9.1999999999999998E-3</v>
      </c>
      <c r="BK9" s="521">
        <f t="shared" si="8"/>
        <v>0.21309999999999996</v>
      </c>
      <c r="BL9" s="521">
        <v>1.6000000000000001E-3</v>
      </c>
      <c r="BM9" s="521">
        <v>0.21469999999999995</v>
      </c>
      <c r="BN9" s="521">
        <v>-7.9000000000000008E-3</v>
      </c>
      <c r="BO9" s="521">
        <v>0.20679999999999996</v>
      </c>
      <c r="BP9" s="521">
        <v>1.12E-2</v>
      </c>
      <c r="BQ9" s="521">
        <v>0.21799999999999994</v>
      </c>
      <c r="BR9" s="521">
        <v>1.1999999999999999E-3</v>
      </c>
      <c r="BS9" s="521">
        <v>0.21919999999999995</v>
      </c>
      <c r="BT9" s="521">
        <v>-5.4999999999999997E-3</v>
      </c>
      <c r="BU9" s="521">
        <v>0.21369999999999995</v>
      </c>
      <c r="BV9" s="521">
        <v>1.6000000000000001E-3</v>
      </c>
      <c r="BW9" s="521">
        <v>0.21529999999999994</v>
      </c>
      <c r="BX9" s="521">
        <v>1.6000000000000001E-3</v>
      </c>
      <c r="BY9" s="521">
        <v>0.21689999999999993</v>
      </c>
      <c r="BZ9" s="521">
        <v>-4.0000000000000001E-3</v>
      </c>
      <c r="CA9" s="521">
        <v>0.20659999999999992</v>
      </c>
      <c r="CB9" s="521">
        <v>8.0000000000000004E-4</v>
      </c>
      <c r="CC9" s="521">
        <v>0.20739999999999992</v>
      </c>
      <c r="CD9" s="521">
        <v>3.8999999999999998E-3</v>
      </c>
      <c r="CE9" s="521">
        <v>0.2112999999999999</v>
      </c>
      <c r="CF9" s="521">
        <v>-1.4E-3</v>
      </c>
      <c r="CG9" s="521">
        <v>0.20989999999999989</v>
      </c>
      <c r="CH9" s="521">
        <v>-5.0000000000000001E-4</v>
      </c>
      <c r="CI9" s="521">
        <v>0.20939999999999989</v>
      </c>
      <c r="CJ9" s="521">
        <v>-1E-4</v>
      </c>
      <c r="CK9" s="521">
        <v>0.2092999999999999</v>
      </c>
      <c r="CL9" s="521">
        <v>1.2999999999999999E-3</v>
      </c>
      <c r="CM9" s="521">
        <v>0.2105999999999999</v>
      </c>
      <c r="CN9" s="521">
        <v>3.8E-3</v>
      </c>
      <c r="CO9" s="521">
        <v>0.2143999999999999</v>
      </c>
      <c r="CP9" s="521">
        <v>-7.4625000000000004E-3</v>
      </c>
      <c r="CQ9" s="521">
        <v>0.20693749999999989</v>
      </c>
      <c r="CR9" s="521">
        <v>-6.5937499999999998E-3</v>
      </c>
      <c r="CS9" s="521">
        <v>0.20034374999999988</v>
      </c>
      <c r="CT9" s="521">
        <v>-3.5125E-3</v>
      </c>
      <c r="CU9" s="521">
        <v>0.19683124999999987</v>
      </c>
      <c r="CV9" s="521">
        <v>3.3124999999999999E-3</v>
      </c>
      <c r="CW9" s="521">
        <v>0.20014374999999987</v>
      </c>
      <c r="CX9" s="521">
        <v>1.4124999999999999E-3</v>
      </c>
      <c r="CY9" s="521">
        <v>0.20155624999999988</v>
      </c>
      <c r="CZ9" s="521">
        <v>3.3500000000000001E-3</v>
      </c>
      <c r="DA9" s="521">
        <v>0.20490624999999987</v>
      </c>
      <c r="DB9" s="521">
        <v>8.1249999999999996E-5</v>
      </c>
      <c r="DC9" s="521">
        <v>0.20498749999999988</v>
      </c>
      <c r="DD9" s="521">
        <v>-5.5500000000000002E-3</v>
      </c>
      <c r="DE9" s="521">
        <v>0.19943749999999988</v>
      </c>
      <c r="DF9" s="521">
        <v>3.2437500000000001E-3</v>
      </c>
      <c r="DG9" s="521">
        <v>0.20268124999999987</v>
      </c>
      <c r="DH9" s="521">
        <v>8.6687499999999994E-3</v>
      </c>
      <c r="DI9" s="521">
        <v>0.21134999999999987</v>
      </c>
      <c r="DJ9" s="521">
        <v>-4.5500000000000002E-3</v>
      </c>
      <c r="DK9" s="521">
        <v>0.20679999999999987</v>
      </c>
      <c r="DL9" s="521">
        <v>-2.3749999999999999E-3</v>
      </c>
      <c r="DM9" s="521">
        <v>0.20442499999999988</v>
      </c>
      <c r="DN9" s="521">
        <v>5.3E-3</v>
      </c>
      <c r="DO9" s="521">
        <v>0.20972499999999988</v>
      </c>
      <c r="DP9" s="521">
        <v>0.20972499999999988</v>
      </c>
      <c r="DQ9" s="521">
        <v>4.5625E-4</v>
      </c>
      <c r="DR9" s="521">
        <v>0.21018124999999988</v>
      </c>
      <c r="DS9" s="571">
        <v>1.2062500000000001E-3</v>
      </c>
      <c r="DT9" s="571">
        <v>0.21138749999999987</v>
      </c>
      <c r="DU9" s="571">
        <v>3.1375000000000001E-3</v>
      </c>
      <c r="DV9" s="571">
        <v>0.21452499999999985</v>
      </c>
      <c r="DW9" s="571">
        <v>-1.1312500000000001E-3</v>
      </c>
      <c r="DX9" s="571">
        <v>0.21339374999999985</v>
      </c>
      <c r="DY9" s="583">
        <v>3.8E-3</v>
      </c>
      <c r="DZ9" s="583">
        <v>0.21719374999999985</v>
      </c>
    </row>
    <row r="10" spans="1:130">
      <c r="A10" s="298" t="s">
        <v>7</v>
      </c>
      <c r="B10" s="327" t="s">
        <v>18</v>
      </c>
      <c r="C10" s="301" t="s">
        <v>9</v>
      </c>
      <c r="D10" s="301" t="s">
        <v>19</v>
      </c>
      <c r="E10" s="301">
        <v>110</v>
      </c>
      <c r="F10" s="524">
        <v>1.9104000000000001</v>
      </c>
      <c r="G10" s="521">
        <v>1.6000000000000001E-3</v>
      </c>
      <c r="H10" s="521">
        <v>2.4400000000000002E-2</v>
      </c>
      <c r="I10" s="521">
        <v>-7.4099999999999999E-2</v>
      </c>
      <c r="J10" s="521">
        <v>-6.7000000000000002E-3</v>
      </c>
      <c r="K10" s="521">
        <v>1.8555999999999999</v>
      </c>
      <c r="L10" s="521">
        <v>2.4899999999999999E-2</v>
      </c>
      <c r="M10" s="521">
        <v>1.8805000000000001</v>
      </c>
      <c r="N10" s="521">
        <v>-1.8100000000000002E-2</v>
      </c>
      <c r="O10" s="521">
        <f t="shared" si="0"/>
        <v>1.8624000000000001</v>
      </c>
      <c r="P10" s="521">
        <v>4.7000000000000002E-3</v>
      </c>
      <c r="Q10" s="521">
        <v>1.8671</v>
      </c>
      <c r="R10" s="521">
        <v>-1.0800000000000001E-2</v>
      </c>
      <c r="S10" s="521">
        <v>1.8563000000000001</v>
      </c>
      <c r="T10" s="521">
        <v>1.8E-3</v>
      </c>
      <c r="U10" s="521">
        <f t="shared" si="1"/>
        <v>1.8581000000000001</v>
      </c>
      <c r="V10" s="521">
        <v>-0.1719</v>
      </c>
      <c r="W10" s="521">
        <v>1.6862000000000001</v>
      </c>
      <c r="X10" s="521">
        <v>-6.8599999999999994E-2</v>
      </c>
      <c r="Y10" s="521">
        <f t="shared" si="2"/>
        <v>1.6176000000000001</v>
      </c>
      <c r="Z10" s="521">
        <v>-3.8300000000000001E-2</v>
      </c>
      <c r="AA10" s="521">
        <f t="shared" si="3"/>
        <v>1.5793000000000001</v>
      </c>
      <c r="AB10" s="521">
        <v>-1.11E-2</v>
      </c>
      <c r="AC10" s="521">
        <v>1.5682</v>
      </c>
      <c r="AD10" s="521">
        <v>1.09E-2</v>
      </c>
      <c r="AE10" s="521">
        <f t="shared" si="4"/>
        <v>1.5790999999999999</v>
      </c>
      <c r="AF10" s="521">
        <v>9.9000000000000008E-3</v>
      </c>
      <c r="AG10" s="521">
        <v>1.589</v>
      </c>
      <c r="AH10" s="521">
        <v>1.14E-2</v>
      </c>
      <c r="AI10" s="521">
        <v>1.6004</v>
      </c>
      <c r="AJ10" s="521">
        <v>-1.2500000000000001E-2</v>
      </c>
      <c r="AK10" s="521">
        <f t="shared" si="5"/>
        <v>1.5879000000000001</v>
      </c>
      <c r="AL10" s="521">
        <v>6.9999999999999999E-4</v>
      </c>
      <c r="AM10" s="521">
        <f t="shared" si="6"/>
        <v>1.5886</v>
      </c>
      <c r="AN10" s="521">
        <v>-5.8599999999999999E-2</v>
      </c>
      <c r="AO10" s="521">
        <f t="shared" si="7"/>
        <v>1.53</v>
      </c>
      <c r="AP10" s="521">
        <v>1.72E-2</v>
      </c>
      <c r="AQ10" s="521">
        <v>1.5472000000000001</v>
      </c>
      <c r="AR10" s="521">
        <v>-5.5999999999999999E-3</v>
      </c>
      <c r="AS10" s="521">
        <v>1.5422</v>
      </c>
      <c r="AT10" s="521">
        <v>-2.4500000000000001E-2</v>
      </c>
      <c r="AU10" s="521">
        <v>1.5177</v>
      </c>
      <c r="AV10" s="521">
        <v>-5.3600000000000002E-2</v>
      </c>
      <c r="AW10" s="521">
        <v>1.4641</v>
      </c>
      <c r="AX10" s="522">
        <v>-3.3999999999999998E-3</v>
      </c>
      <c r="AY10" s="522">
        <v>1.4606999999999999</v>
      </c>
      <c r="AZ10" s="521">
        <v>1.15E-2</v>
      </c>
      <c r="BA10" s="521">
        <v>1.4722</v>
      </c>
      <c r="BB10" s="523">
        <v>-3.0000000000000001E-3</v>
      </c>
      <c r="BC10" s="521">
        <v>1.4692000000000001</v>
      </c>
      <c r="BD10" s="523">
        <v>-2.86E-2</v>
      </c>
      <c r="BE10" s="521">
        <v>1.4406000000000001</v>
      </c>
      <c r="BF10" s="521">
        <v>1.8599999999999998E-2</v>
      </c>
      <c r="BG10" s="521">
        <v>1.4592000000000001</v>
      </c>
      <c r="BH10" s="521">
        <v>4.4600000000000001E-2</v>
      </c>
      <c r="BI10" s="521">
        <v>1.5038</v>
      </c>
      <c r="BJ10" s="523">
        <v>7.3700000000000002E-2</v>
      </c>
      <c r="BK10" s="521">
        <f t="shared" si="8"/>
        <v>1.5775000000000001</v>
      </c>
      <c r="BL10" s="523">
        <v>1.24E-2</v>
      </c>
      <c r="BM10" s="523">
        <v>1.5899000000000001</v>
      </c>
      <c r="BN10" s="523">
        <v>-6.3200000000000006E-2</v>
      </c>
      <c r="BO10" s="523">
        <v>1.5267000000000002</v>
      </c>
      <c r="BP10" s="523">
        <v>8.9700000000000002E-2</v>
      </c>
      <c r="BQ10" s="523">
        <v>1.6164000000000001</v>
      </c>
      <c r="BR10" s="521">
        <v>9.9000000000000008E-3</v>
      </c>
      <c r="BS10" s="521">
        <v>1.6263000000000001</v>
      </c>
      <c r="BT10" s="523">
        <v>-4.3900000000000002E-2</v>
      </c>
      <c r="BU10" s="523">
        <v>1.5824</v>
      </c>
      <c r="BV10" s="523">
        <v>1.24E-2</v>
      </c>
      <c r="BW10" s="523">
        <v>1.5948</v>
      </c>
      <c r="BX10" s="523">
        <v>1.24E-2</v>
      </c>
      <c r="BY10" s="523">
        <v>1.6072</v>
      </c>
      <c r="BZ10" s="523">
        <v>-3.2199999999999999E-2</v>
      </c>
      <c r="CA10" s="523">
        <v>1.5249999999999999</v>
      </c>
      <c r="CB10" s="523">
        <v>6.4000000000000003E-3</v>
      </c>
      <c r="CC10" s="523">
        <v>1.5313999999999999</v>
      </c>
      <c r="CD10" s="523">
        <v>3.1199999999999999E-2</v>
      </c>
      <c r="CE10" s="523">
        <v>1.5625999999999998</v>
      </c>
      <c r="CF10" s="523">
        <v>-1.09E-2</v>
      </c>
      <c r="CG10" s="523">
        <v>1.5516999999999999</v>
      </c>
      <c r="CH10" s="523">
        <v>-4.4000000000000003E-3</v>
      </c>
      <c r="CI10" s="523">
        <v>1.5472999999999999</v>
      </c>
      <c r="CJ10" s="523">
        <v>-4.0000000000000002E-4</v>
      </c>
      <c r="CK10" s="523">
        <v>1.5468999999999999</v>
      </c>
      <c r="CL10" s="523">
        <v>1.0500000000000001E-2</v>
      </c>
      <c r="CM10" s="523">
        <v>1.5573999999999999</v>
      </c>
      <c r="CN10" s="523">
        <v>3.04E-2</v>
      </c>
      <c r="CO10" s="523">
        <v>1.5877999999999999</v>
      </c>
      <c r="CP10" s="523">
        <v>-5.9700000000000003E-2</v>
      </c>
      <c r="CQ10" s="523">
        <v>1.5280999999999998</v>
      </c>
      <c r="CR10" s="523">
        <v>-5.2749999999999998E-2</v>
      </c>
      <c r="CS10" s="523">
        <v>1.4753499999999997</v>
      </c>
      <c r="CT10" s="523">
        <v>-2.81E-2</v>
      </c>
      <c r="CU10" s="523">
        <v>1.4472499999999997</v>
      </c>
      <c r="CV10" s="523">
        <v>2.6499999999999999E-2</v>
      </c>
      <c r="CW10" s="523">
        <v>1.4737499999999997</v>
      </c>
      <c r="CX10" s="523">
        <v>1.1299999999999999E-2</v>
      </c>
      <c r="CY10" s="523">
        <v>1.4850499999999998</v>
      </c>
      <c r="CZ10" s="523">
        <v>2.6800000000000001E-2</v>
      </c>
      <c r="DA10" s="523">
        <v>1.5118499999999997</v>
      </c>
      <c r="DB10" s="523">
        <v>6.4999999999999997E-4</v>
      </c>
      <c r="DC10" s="523">
        <v>1.5124999999999997</v>
      </c>
      <c r="DD10" s="523">
        <v>-4.4400000000000002E-2</v>
      </c>
      <c r="DE10" s="523">
        <v>1.4680999999999997</v>
      </c>
      <c r="DF10" s="523">
        <v>2.5950000000000001E-2</v>
      </c>
      <c r="DG10" s="523">
        <v>1.4940499999999997</v>
      </c>
      <c r="DH10" s="523">
        <v>6.9349999999999995E-2</v>
      </c>
      <c r="DI10" s="523">
        <v>1.5633999999999997</v>
      </c>
      <c r="DJ10" s="523">
        <v>-3.6400000000000002E-2</v>
      </c>
      <c r="DK10" s="523">
        <v>1.5269999999999997</v>
      </c>
      <c r="DL10" s="523">
        <v>-1.9E-2</v>
      </c>
      <c r="DM10" s="521">
        <v>1.5079999999999998</v>
      </c>
      <c r="DN10" s="521">
        <v>3.3500000000000002E-2</v>
      </c>
      <c r="DO10" s="521">
        <v>1.5414999999999999</v>
      </c>
      <c r="DP10" s="521">
        <v>1.5415000000000001</v>
      </c>
      <c r="DQ10" s="521">
        <v>3.65E-3</v>
      </c>
      <c r="DR10" s="521">
        <v>1.54515</v>
      </c>
      <c r="DS10" s="572">
        <v>9.6500000000000006E-3</v>
      </c>
      <c r="DT10" s="572">
        <v>1.5548</v>
      </c>
      <c r="DU10" s="572">
        <v>2.5100000000000001E-2</v>
      </c>
      <c r="DV10" s="572">
        <v>1.5798999999999999</v>
      </c>
      <c r="DW10" s="572">
        <v>-9.0500000000000008E-3</v>
      </c>
      <c r="DX10" s="572">
        <v>1.5708499999999999</v>
      </c>
      <c r="DY10" s="584">
        <v>3.04E-2</v>
      </c>
      <c r="DZ10" s="584">
        <v>1.6012499999999998</v>
      </c>
    </row>
    <row r="11" spans="1:130">
      <c r="A11" s="298" t="s">
        <v>7</v>
      </c>
      <c r="B11" s="327" t="s">
        <v>20</v>
      </c>
      <c r="C11" s="301" t="s">
        <v>9</v>
      </c>
      <c r="D11" s="301" t="s">
        <v>17</v>
      </c>
      <c r="E11" s="301">
        <v>170</v>
      </c>
      <c r="F11" s="524">
        <v>0.2051</v>
      </c>
      <c r="G11" s="521">
        <v>2.9999999999999997E-4</v>
      </c>
      <c r="H11" s="521">
        <v>2.0999999999999999E-3</v>
      </c>
      <c r="I11" s="521">
        <v>-9.7000000000000003E-3</v>
      </c>
      <c r="J11" s="521">
        <v>-2E-3</v>
      </c>
      <c r="K11" s="521">
        <v>0.1958</v>
      </c>
      <c r="L11" s="521">
        <v>2.0999999999999999E-3</v>
      </c>
      <c r="M11" s="521">
        <v>0.19789999999999999</v>
      </c>
      <c r="N11" s="521">
        <v>-2.8999999999999998E-3</v>
      </c>
      <c r="O11" s="521">
        <f t="shared" si="0"/>
        <v>0.19500000000000001</v>
      </c>
      <c r="P11" s="521">
        <v>-1.6000000000000001E-3</v>
      </c>
      <c r="Q11" s="521">
        <v>0.19340000000000002</v>
      </c>
      <c r="R11" s="521">
        <v>-1.8E-3</v>
      </c>
      <c r="S11" s="521">
        <v>0.19160000000000002</v>
      </c>
      <c r="T11" s="521">
        <v>5.8999999999999999E-3</v>
      </c>
      <c r="U11" s="521">
        <f t="shared" si="1"/>
        <v>0.19750000000000001</v>
      </c>
      <c r="V11" s="521">
        <v>-2.1600000000000001E-2</v>
      </c>
      <c r="W11" s="521">
        <v>0.1759</v>
      </c>
      <c r="X11" s="521">
        <v>-5.8999999999999999E-3</v>
      </c>
      <c r="Y11" s="521">
        <f t="shared" si="2"/>
        <v>0.17</v>
      </c>
      <c r="Z11" s="521">
        <v>-5.4999999999999997E-3</v>
      </c>
      <c r="AA11" s="521">
        <f t="shared" si="3"/>
        <v>0.16450000000000001</v>
      </c>
      <c r="AB11" s="521">
        <v>-8.9999999999999998E-4</v>
      </c>
      <c r="AC11" s="521">
        <v>0.1636</v>
      </c>
      <c r="AD11" s="521">
        <v>1.1000000000000001E-3</v>
      </c>
      <c r="AE11" s="521">
        <f t="shared" si="4"/>
        <v>0.16469999999999999</v>
      </c>
      <c r="AF11" s="521">
        <v>0</v>
      </c>
      <c r="AG11" s="521">
        <v>0.16469999999999999</v>
      </c>
      <c r="AH11" s="521">
        <v>1E-3</v>
      </c>
      <c r="AI11" s="521">
        <v>0.16569999999999999</v>
      </c>
      <c r="AJ11" s="521">
        <v>-1.6999999999999999E-3</v>
      </c>
      <c r="AK11" s="521">
        <f t="shared" si="5"/>
        <v>0.16399999999999998</v>
      </c>
      <c r="AL11" s="521">
        <v>-1E-4</v>
      </c>
      <c r="AM11" s="521">
        <f t="shared" si="6"/>
        <v>0.16389999999999999</v>
      </c>
      <c r="AN11" s="521">
        <v>-1.04E-2</v>
      </c>
      <c r="AO11" s="521">
        <f t="shared" si="7"/>
        <v>0.1535</v>
      </c>
      <c r="AP11" s="521">
        <v>1.2999999999999999E-3</v>
      </c>
      <c r="AQ11" s="521">
        <v>0.15479999999999999</v>
      </c>
      <c r="AR11" s="521">
        <v>-2E-3</v>
      </c>
      <c r="AS11" s="521">
        <v>0.1484</v>
      </c>
      <c r="AT11" s="521">
        <v>-2.7000000000000001E-3</v>
      </c>
      <c r="AU11" s="521">
        <v>0.1457</v>
      </c>
      <c r="AV11" s="521">
        <v>-2.5000000000000001E-3</v>
      </c>
      <c r="AW11" s="521">
        <v>0.14319999999999999</v>
      </c>
      <c r="AX11" s="522">
        <v>-1.1999999999999999E-3</v>
      </c>
      <c r="AY11" s="522">
        <v>0.14199999999999999</v>
      </c>
      <c r="AZ11" s="521">
        <v>2.5999999999999999E-3</v>
      </c>
      <c r="BA11" s="521">
        <v>0.14459999999999998</v>
      </c>
      <c r="BB11" s="521">
        <v>-5.0000000000000001E-4</v>
      </c>
      <c r="BC11" s="521">
        <v>0.14409999999999998</v>
      </c>
      <c r="BD11" s="521">
        <v>-4.0000000000000001E-3</v>
      </c>
      <c r="BE11" s="521">
        <v>0.14009999999999997</v>
      </c>
      <c r="BF11" s="521">
        <v>1.9E-3</v>
      </c>
      <c r="BG11" s="521">
        <v>0.14199999999999999</v>
      </c>
      <c r="BH11" s="521">
        <v>4.4000000000000003E-3</v>
      </c>
      <c r="BI11" s="521">
        <v>0.14639999999999997</v>
      </c>
      <c r="BJ11" s="521">
        <v>0.01</v>
      </c>
      <c r="BK11" s="521">
        <f t="shared" si="8"/>
        <v>0.15639999999999998</v>
      </c>
      <c r="BL11" s="521">
        <v>2.3999999999999998E-3</v>
      </c>
      <c r="BM11" s="521">
        <v>0.1588</v>
      </c>
      <c r="BN11" s="521">
        <v>-6.6E-3</v>
      </c>
      <c r="BO11" s="521">
        <v>0.1522</v>
      </c>
      <c r="BP11" s="521">
        <v>1.11E-2</v>
      </c>
      <c r="BQ11" s="521">
        <v>0.1633</v>
      </c>
      <c r="BR11" s="521">
        <v>0</v>
      </c>
      <c r="BS11" s="521">
        <v>0.1633</v>
      </c>
      <c r="BT11" s="521">
        <v>-6.4999999999999997E-3</v>
      </c>
      <c r="BU11" s="521">
        <v>0.15679999999999999</v>
      </c>
      <c r="BV11" s="521">
        <v>2E-3</v>
      </c>
      <c r="BW11" s="521">
        <v>0.1588</v>
      </c>
      <c r="BX11" s="521">
        <v>2E-3</v>
      </c>
      <c r="BY11" s="521">
        <v>0.1608</v>
      </c>
      <c r="BZ11" s="521">
        <v>-3.7000000000000002E-3</v>
      </c>
      <c r="CA11" s="521">
        <v>0.15029999999999999</v>
      </c>
      <c r="CB11" s="521">
        <v>8.9999999999999998E-4</v>
      </c>
      <c r="CC11" s="521">
        <v>0.1512</v>
      </c>
      <c r="CD11" s="521">
        <v>1.9E-3</v>
      </c>
      <c r="CE11" s="521">
        <v>0.15310000000000001</v>
      </c>
      <c r="CF11" s="521">
        <v>-2.8E-3</v>
      </c>
      <c r="CG11" s="521">
        <v>0.15030000000000002</v>
      </c>
      <c r="CH11" s="521">
        <v>-8.9999999999999998E-4</v>
      </c>
      <c r="CI11" s="521">
        <v>0.14940000000000001</v>
      </c>
      <c r="CJ11" s="521">
        <v>8.9999999999999998E-4</v>
      </c>
      <c r="CK11" s="521">
        <v>0.15030000000000002</v>
      </c>
      <c r="CL11" s="521">
        <v>2.3E-3</v>
      </c>
      <c r="CM11" s="521">
        <v>0.15260000000000001</v>
      </c>
      <c r="CN11" s="521">
        <v>4.7000000000000002E-3</v>
      </c>
      <c r="CO11" s="521">
        <v>0.15730000000000002</v>
      </c>
      <c r="CP11" s="521">
        <v>-7.2874999999999997E-3</v>
      </c>
      <c r="CQ11" s="521">
        <v>0.15001250000000002</v>
      </c>
      <c r="CR11" s="521">
        <v>-6.7187499999999999E-3</v>
      </c>
      <c r="CS11" s="521">
        <v>0.14329375000000003</v>
      </c>
      <c r="CT11" s="521">
        <v>-2.6437499999999998E-3</v>
      </c>
      <c r="CU11" s="521">
        <v>0.14065000000000003</v>
      </c>
      <c r="CV11" s="521">
        <v>2.8437499999999999E-3</v>
      </c>
      <c r="CW11" s="521">
        <v>0.14349375000000003</v>
      </c>
      <c r="CX11" s="521">
        <v>1.1375000000000001E-3</v>
      </c>
      <c r="CY11" s="521">
        <v>0.14463125000000004</v>
      </c>
      <c r="CZ11" s="521">
        <v>2.6749999999999999E-3</v>
      </c>
      <c r="DA11" s="521">
        <v>0.14730625000000006</v>
      </c>
      <c r="DB11" s="521">
        <v>-2.2499999999999999E-4</v>
      </c>
      <c r="DC11" s="521">
        <v>0.14708125000000005</v>
      </c>
      <c r="DD11" s="521">
        <v>-4.8999999999999998E-3</v>
      </c>
      <c r="DE11" s="521">
        <v>0.14218125000000006</v>
      </c>
      <c r="DF11" s="521">
        <v>2.8625E-3</v>
      </c>
      <c r="DG11" s="521">
        <v>0.14504375000000005</v>
      </c>
      <c r="DH11" s="521">
        <v>9.1562499999999995E-3</v>
      </c>
      <c r="DI11" s="521">
        <v>0.15420000000000006</v>
      </c>
      <c r="DJ11" s="521">
        <v>-4.7000000000000002E-3</v>
      </c>
      <c r="DK11" s="521">
        <v>0.14950000000000005</v>
      </c>
      <c r="DL11" s="521">
        <v>-2.2374999999999999E-3</v>
      </c>
      <c r="DM11" s="521">
        <v>0.14726250000000005</v>
      </c>
      <c r="DN11" s="521">
        <v>5.3E-3</v>
      </c>
      <c r="DO11" s="521">
        <v>0.15256250000000005</v>
      </c>
      <c r="DP11" s="521">
        <v>0.15256250000000005</v>
      </c>
      <c r="DQ11" s="521">
        <v>4.9375000000000005E-4</v>
      </c>
      <c r="DR11" s="521">
        <v>0.15305625000000003</v>
      </c>
      <c r="DS11" s="571">
        <v>1.35625E-3</v>
      </c>
      <c r="DT11" s="571">
        <v>0.15441250000000004</v>
      </c>
      <c r="DU11" s="571">
        <v>2.7812499999999999E-3</v>
      </c>
      <c r="DV11" s="571">
        <v>0.15719375000000005</v>
      </c>
      <c r="DW11" s="571">
        <v>-1.10625E-3</v>
      </c>
      <c r="DX11" s="571">
        <v>0.15608750000000005</v>
      </c>
      <c r="DY11" s="583">
        <v>3.9750000000000002E-3</v>
      </c>
      <c r="DZ11" s="583">
        <v>0.16006250000000005</v>
      </c>
    </row>
    <row r="12" spans="1:130">
      <c r="A12" s="298" t="s">
        <v>7</v>
      </c>
      <c r="B12" s="327" t="s">
        <v>20</v>
      </c>
      <c r="C12" s="301" t="s">
        <v>9</v>
      </c>
      <c r="D12" s="301" t="s">
        <v>15</v>
      </c>
      <c r="E12" s="301">
        <v>157</v>
      </c>
      <c r="F12" s="524">
        <v>0.1424</v>
      </c>
      <c r="G12" s="521">
        <v>2.0000000000000001E-4</v>
      </c>
      <c r="H12" s="521">
        <v>1.1000000000000001E-3</v>
      </c>
      <c r="I12" s="521">
        <v>-4.7999999999999996E-3</v>
      </c>
      <c r="J12" s="521">
        <v>-1E-3</v>
      </c>
      <c r="K12" s="521">
        <v>0.13789999999999999</v>
      </c>
      <c r="L12" s="521">
        <v>1.1000000000000001E-3</v>
      </c>
      <c r="M12" s="521">
        <v>0.13900000000000001</v>
      </c>
      <c r="N12" s="521">
        <v>-1.5E-3</v>
      </c>
      <c r="O12" s="521">
        <f t="shared" si="0"/>
        <v>0.13750000000000001</v>
      </c>
      <c r="P12" s="521">
        <v>-8.0000000000000004E-4</v>
      </c>
      <c r="Q12" s="521">
        <v>0.13670000000000002</v>
      </c>
      <c r="R12" s="521">
        <v>-8.9999999999999998E-4</v>
      </c>
      <c r="S12" s="521">
        <v>0.1358</v>
      </c>
      <c r="T12" s="521">
        <v>2.8999999999999998E-3</v>
      </c>
      <c r="U12" s="521">
        <f t="shared" si="1"/>
        <v>0.13869999999999999</v>
      </c>
      <c r="V12" s="521">
        <v>-1.0800000000000001E-2</v>
      </c>
      <c r="W12" s="521">
        <v>0.12789999999999999</v>
      </c>
      <c r="X12" s="521">
        <v>-2.8999999999999998E-3</v>
      </c>
      <c r="Y12" s="521">
        <f t="shared" si="2"/>
        <v>0.12499999999999999</v>
      </c>
      <c r="Z12" s="521">
        <v>-2.8E-3</v>
      </c>
      <c r="AA12" s="521">
        <f t="shared" si="3"/>
        <v>0.12219999999999999</v>
      </c>
      <c r="AB12" s="521">
        <v>-5.0000000000000001E-4</v>
      </c>
      <c r="AC12" s="521">
        <v>0.12169999999999999</v>
      </c>
      <c r="AD12" s="521">
        <v>5.0000000000000001E-4</v>
      </c>
      <c r="AE12" s="521">
        <f t="shared" si="4"/>
        <v>0.12219999999999999</v>
      </c>
      <c r="AF12" s="521">
        <v>-4.0000000000000002E-4</v>
      </c>
      <c r="AG12" s="521">
        <v>0.12179999999999999</v>
      </c>
      <c r="AH12" s="521">
        <v>5.0000000000000001E-4</v>
      </c>
      <c r="AI12" s="521">
        <v>0.12229999999999999</v>
      </c>
      <c r="AJ12" s="521">
        <v>-8.0000000000000004E-4</v>
      </c>
      <c r="AK12" s="521">
        <f t="shared" si="5"/>
        <v>0.1215</v>
      </c>
      <c r="AL12" s="521">
        <v>0</v>
      </c>
      <c r="AM12" s="521">
        <f t="shared" si="6"/>
        <v>0.1215</v>
      </c>
      <c r="AN12" s="521">
        <v>-5.1999999999999998E-3</v>
      </c>
      <c r="AO12" s="521">
        <f t="shared" si="7"/>
        <v>0.1163</v>
      </c>
      <c r="AP12" s="521">
        <v>5.9999999999999995E-4</v>
      </c>
      <c r="AQ12" s="521">
        <v>0.1169</v>
      </c>
      <c r="AR12" s="521">
        <v>-1E-3</v>
      </c>
      <c r="AS12" s="521">
        <v>0.1163</v>
      </c>
      <c r="AT12" s="521">
        <v>-1.4E-3</v>
      </c>
      <c r="AU12" s="521">
        <v>0.1149</v>
      </c>
      <c r="AV12" s="521">
        <v>-1.2999999999999999E-3</v>
      </c>
      <c r="AW12" s="521">
        <v>0.11360000000000001</v>
      </c>
      <c r="AX12" s="522">
        <v>-5.9999999999999995E-4</v>
      </c>
      <c r="AY12" s="522">
        <v>0.113</v>
      </c>
      <c r="AZ12" s="521">
        <v>1.2999999999999999E-3</v>
      </c>
      <c r="BA12" s="521">
        <v>0.1143</v>
      </c>
      <c r="BB12" s="521">
        <v>-2.0000000000000001E-4</v>
      </c>
      <c r="BC12" s="521">
        <v>0.11409999999999999</v>
      </c>
      <c r="BD12" s="521">
        <v>-2E-3</v>
      </c>
      <c r="BE12" s="521">
        <v>0.11209999999999999</v>
      </c>
      <c r="BF12" s="521">
        <v>8.9999999999999998E-4</v>
      </c>
      <c r="BG12" s="521">
        <v>0.11299999999999999</v>
      </c>
      <c r="BH12" s="521">
        <v>2.2000000000000001E-3</v>
      </c>
      <c r="BI12" s="521">
        <v>0.11519999999999998</v>
      </c>
      <c r="BJ12" s="521">
        <v>5.0000000000000001E-3</v>
      </c>
      <c r="BK12" s="521">
        <f t="shared" si="8"/>
        <v>0.12019999999999999</v>
      </c>
      <c r="BL12" s="521">
        <v>1.1999999999999999E-3</v>
      </c>
      <c r="BM12" s="521">
        <v>0.12139999999999999</v>
      </c>
      <c r="BN12" s="521">
        <v>-3.3E-3</v>
      </c>
      <c r="BO12" s="521">
        <v>0.1181</v>
      </c>
      <c r="BP12" s="521">
        <v>5.5999999999999999E-3</v>
      </c>
      <c r="BQ12" s="521">
        <v>0.12369999999999999</v>
      </c>
      <c r="BR12" s="521">
        <v>0</v>
      </c>
      <c r="BS12" s="521">
        <v>0.12369999999999999</v>
      </c>
      <c r="BT12" s="521">
        <v>-3.3E-3</v>
      </c>
      <c r="BU12" s="521">
        <v>0.12039999999999999</v>
      </c>
      <c r="BV12" s="521">
        <v>1E-3</v>
      </c>
      <c r="BW12" s="521">
        <v>0.12139999999999999</v>
      </c>
      <c r="BX12" s="521">
        <v>1E-3</v>
      </c>
      <c r="BY12" s="521">
        <v>0.12239999999999999</v>
      </c>
      <c r="BZ12" s="521">
        <v>-1.8E-3</v>
      </c>
      <c r="CA12" s="521">
        <v>0.1172</v>
      </c>
      <c r="CB12" s="521">
        <v>5.0000000000000001E-4</v>
      </c>
      <c r="CC12" s="521">
        <v>0.1177</v>
      </c>
      <c r="CD12" s="521">
        <v>1E-3</v>
      </c>
      <c r="CE12" s="521">
        <v>0.1187</v>
      </c>
      <c r="CF12" s="521">
        <v>-1.4E-3</v>
      </c>
      <c r="CG12" s="521">
        <v>0.1173</v>
      </c>
      <c r="CH12" s="521">
        <v>-4.0000000000000002E-4</v>
      </c>
      <c r="CI12" s="521">
        <v>0.1169</v>
      </c>
      <c r="CJ12" s="521">
        <v>4.0000000000000002E-4</v>
      </c>
      <c r="CK12" s="521">
        <v>0.1173</v>
      </c>
      <c r="CL12" s="521">
        <v>1.1000000000000001E-3</v>
      </c>
      <c r="CM12" s="521">
        <v>0.11840000000000001</v>
      </c>
      <c r="CN12" s="521">
        <v>2.3E-3</v>
      </c>
      <c r="CO12" s="521">
        <v>0.1207</v>
      </c>
      <c r="CP12" s="521">
        <v>-3.6437499999999999E-3</v>
      </c>
      <c r="CQ12" s="521">
        <v>0.11705625</v>
      </c>
      <c r="CR12" s="521">
        <v>-3.3593749999999999E-3</v>
      </c>
      <c r="CS12" s="521">
        <v>0.113696875</v>
      </c>
      <c r="CT12" s="521">
        <v>-1.3218749999999999E-3</v>
      </c>
      <c r="CU12" s="521">
        <v>0.112375</v>
      </c>
      <c r="CV12" s="521">
        <v>1.421875E-3</v>
      </c>
      <c r="CW12" s="521">
        <v>0.11379687500000001</v>
      </c>
      <c r="CX12" s="521">
        <v>5.6875000000000003E-4</v>
      </c>
      <c r="CY12" s="521">
        <v>0.11436562500000001</v>
      </c>
      <c r="CZ12" s="521">
        <v>1.3374999999999999E-3</v>
      </c>
      <c r="DA12" s="521">
        <v>0.11570312500000002</v>
      </c>
      <c r="DB12" s="521">
        <v>-1.125E-4</v>
      </c>
      <c r="DC12" s="521">
        <v>0.11559062500000002</v>
      </c>
      <c r="DD12" s="521">
        <v>-2.4499999999999999E-3</v>
      </c>
      <c r="DE12" s="521">
        <v>0.11314062500000002</v>
      </c>
      <c r="DF12" s="521">
        <v>1.43125E-3</v>
      </c>
      <c r="DG12" s="521">
        <v>0.11457187500000002</v>
      </c>
      <c r="DH12" s="521">
        <v>4.5781249999999997E-3</v>
      </c>
      <c r="DI12" s="521">
        <v>0.11915000000000002</v>
      </c>
      <c r="DJ12" s="521">
        <v>-2.3500000000000001E-3</v>
      </c>
      <c r="DK12" s="521">
        <v>0.11680000000000001</v>
      </c>
      <c r="DL12" s="521">
        <v>-1.11875E-3</v>
      </c>
      <c r="DM12" s="521">
        <v>0.11568125000000001</v>
      </c>
      <c r="DN12" s="521">
        <v>2.7000000000000001E-3</v>
      </c>
      <c r="DO12" s="521">
        <v>0.11838125000000001</v>
      </c>
      <c r="DP12" s="521">
        <v>0.11838125000000001</v>
      </c>
      <c r="DQ12" s="521">
        <v>2.4687500000000002E-4</v>
      </c>
      <c r="DR12" s="521">
        <v>0.118628125</v>
      </c>
      <c r="DS12" s="571">
        <v>6.7812500000000002E-4</v>
      </c>
      <c r="DT12" s="571">
        <v>0.11930625</v>
      </c>
      <c r="DU12" s="571">
        <v>1.3906249999999999E-3</v>
      </c>
      <c r="DV12" s="571">
        <v>0.12069687500000001</v>
      </c>
      <c r="DW12" s="571">
        <v>-5.5312500000000001E-4</v>
      </c>
      <c r="DX12" s="571">
        <v>0.12014375000000001</v>
      </c>
      <c r="DY12" s="583">
        <v>1.9875000000000001E-3</v>
      </c>
      <c r="DZ12" s="583">
        <v>0.12213125000000001</v>
      </c>
    </row>
    <row r="13" spans="1:130">
      <c r="A13" s="298" t="s">
        <v>7</v>
      </c>
      <c r="B13" s="303" t="s">
        <v>21</v>
      </c>
      <c r="C13" s="301" t="s">
        <v>9</v>
      </c>
      <c r="D13" s="301" t="s">
        <v>22</v>
      </c>
      <c r="E13" s="301">
        <v>200</v>
      </c>
      <c r="F13" s="524">
        <v>3.1808999999999998</v>
      </c>
      <c r="G13" s="521">
        <v>5.1499999999999997E-2</v>
      </c>
      <c r="H13" s="521">
        <v>0.13370000000000001</v>
      </c>
      <c r="I13" s="521">
        <v>-9.7000000000000003E-3</v>
      </c>
      <c r="J13" s="521">
        <v>0</v>
      </c>
      <c r="K13" s="521">
        <v>3.3563999999999998</v>
      </c>
      <c r="L13" s="521">
        <v>0.39860000000000001</v>
      </c>
      <c r="M13" s="521">
        <v>3.7549999999999999</v>
      </c>
      <c r="N13" s="521">
        <v>-0.04</v>
      </c>
      <c r="O13" s="521">
        <f t="shared" si="0"/>
        <v>3.7149999999999999</v>
      </c>
      <c r="P13" s="521">
        <v>0.31009999999999999</v>
      </c>
      <c r="Q13" s="521">
        <v>4.0251000000000001</v>
      </c>
      <c r="R13" s="521">
        <v>0.24360000000000001</v>
      </c>
      <c r="S13" s="521">
        <v>4.2686999999999999</v>
      </c>
      <c r="T13" s="521">
        <v>-0.45</v>
      </c>
      <c r="U13" s="521">
        <f t="shared" si="1"/>
        <v>3.8186999999999998</v>
      </c>
      <c r="V13" s="521">
        <v>-3.32E-2</v>
      </c>
      <c r="W13" s="521">
        <v>3.7854999999999999</v>
      </c>
      <c r="X13" s="521">
        <v>-0.1961</v>
      </c>
      <c r="Y13" s="521">
        <f t="shared" si="2"/>
        <v>3.5893999999999999</v>
      </c>
      <c r="Z13" s="521">
        <v>-3.2800000000000003E-2</v>
      </c>
      <c r="AA13" s="521">
        <f t="shared" si="3"/>
        <v>3.5566</v>
      </c>
      <c r="AB13" s="521">
        <v>0.1036</v>
      </c>
      <c r="AC13" s="521">
        <v>3.6602000000000001</v>
      </c>
      <c r="AD13" s="521">
        <v>5.7000000000000002E-2</v>
      </c>
      <c r="AE13" s="521">
        <f t="shared" si="4"/>
        <v>3.7172000000000001</v>
      </c>
      <c r="AF13" s="521">
        <v>6.9800000000000001E-2</v>
      </c>
      <c r="AG13" s="521">
        <v>3.7869999999999999</v>
      </c>
      <c r="AH13" s="521">
        <v>3.2000000000000001E-2</v>
      </c>
      <c r="AI13" s="521">
        <v>3.819</v>
      </c>
      <c r="AJ13" s="521">
        <v>-9.1999999999999998E-3</v>
      </c>
      <c r="AK13" s="521">
        <f t="shared" si="5"/>
        <v>3.8098000000000001</v>
      </c>
      <c r="AL13" s="521">
        <v>7.2099999999999997E-2</v>
      </c>
      <c r="AM13" s="521">
        <f t="shared" si="6"/>
        <v>3.8818999999999999</v>
      </c>
      <c r="AN13" s="521">
        <v>0.93369999999999997</v>
      </c>
      <c r="AO13" s="521">
        <f t="shared" si="7"/>
        <v>4.8155999999999999</v>
      </c>
      <c r="AP13" s="521">
        <v>-0.40039999999999998</v>
      </c>
      <c r="AQ13" s="521">
        <v>4.4151999999999996</v>
      </c>
      <c r="AR13" s="521">
        <v>0.16189999999999999</v>
      </c>
      <c r="AS13" s="521">
        <v>4.6469000000000005</v>
      </c>
      <c r="AT13" s="521">
        <v>-2.6100000000000002E-2</v>
      </c>
      <c r="AU13" s="521">
        <v>4.6208000000000009</v>
      </c>
      <c r="AV13" s="521">
        <v>-0.36520000000000002</v>
      </c>
      <c r="AW13" s="521">
        <v>4.2556000000000012</v>
      </c>
      <c r="AX13" s="522">
        <v>0</v>
      </c>
      <c r="AY13" s="522">
        <v>4.2556000000000012</v>
      </c>
      <c r="AZ13" s="521">
        <v>-8.5400000000000004E-2</v>
      </c>
      <c r="BA13" s="521">
        <v>4.1702000000000012</v>
      </c>
      <c r="BB13" s="521">
        <v>-5.2400000000000002E-2</v>
      </c>
      <c r="BC13" s="521">
        <v>4.1178000000000008</v>
      </c>
      <c r="BD13" s="521">
        <v>7.7100000000000002E-2</v>
      </c>
      <c r="BE13" s="521">
        <v>4.1949000000000005</v>
      </c>
      <c r="BF13" s="521">
        <v>0.27229999999999999</v>
      </c>
      <c r="BG13" s="521">
        <v>4.4672000000000001</v>
      </c>
      <c r="BH13" s="521">
        <v>2.23E-2</v>
      </c>
      <c r="BI13" s="521">
        <v>4.4895000000000005</v>
      </c>
      <c r="BJ13" s="521">
        <v>1E-3</v>
      </c>
      <c r="BK13" s="521">
        <f t="shared" si="8"/>
        <v>4.4905000000000008</v>
      </c>
      <c r="BL13" s="521">
        <v>-0.12089999999999999</v>
      </c>
      <c r="BM13" s="521">
        <v>4.369600000000001</v>
      </c>
      <c r="BN13" s="521">
        <v>-0.28810000000000002</v>
      </c>
      <c r="BO13" s="521">
        <v>4.081500000000001</v>
      </c>
      <c r="BP13" s="521">
        <v>0.22389999999999999</v>
      </c>
      <c r="BQ13" s="521">
        <v>4.3054000000000006</v>
      </c>
      <c r="BR13" s="521">
        <v>5.5999999999999999E-3</v>
      </c>
      <c r="BS13" s="521">
        <v>4.3110000000000008</v>
      </c>
      <c r="BT13" s="521">
        <v>0.15679999999999999</v>
      </c>
      <c r="BU13" s="521">
        <v>4.4678000000000004</v>
      </c>
      <c r="BV13" s="521">
        <v>0</v>
      </c>
      <c r="BW13" s="521">
        <v>4.4678000000000004</v>
      </c>
      <c r="BX13" s="521">
        <v>0</v>
      </c>
      <c r="BY13" s="521">
        <v>4.4678000000000004</v>
      </c>
      <c r="BZ13" s="521">
        <v>0</v>
      </c>
      <c r="CA13" s="521">
        <v>4.4678000000000004</v>
      </c>
      <c r="CB13" s="521">
        <v>0</v>
      </c>
      <c r="CC13" s="521">
        <v>4.4678000000000004</v>
      </c>
      <c r="CD13" s="521">
        <v>0.63970000000000005</v>
      </c>
      <c r="CE13" s="521">
        <v>5.1075000000000008</v>
      </c>
      <c r="CF13" s="521">
        <v>0</v>
      </c>
      <c r="CG13" s="521">
        <v>5.1075000000000008</v>
      </c>
      <c r="CH13" s="521">
        <v>0</v>
      </c>
      <c r="CI13" s="521">
        <v>5.1075000000000008</v>
      </c>
      <c r="CJ13" s="521">
        <v>-8.5900000000000004E-2</v>
      </c>
      <c r="CK13" s="521">
        <v>5.0216000000000012</v>
      </c>
      <c r="CL13" s="521">
        <v>0</v>
      </c>
      <c r="CM13" s="521">
        <v>5.0216000000000012</v>
      </c>
      <c r="CN13" s="521">
        <v>-0.11609999999999999</v>
      </c>
      <c r="CO13" s="521">
        <v>4.9055000000000009</v>
      </c>
      <c r="CP13" s="521">
        <v>-3.0800000000000001E-2</v>
      </c>
      <c r="CQ13" s="521">
        <v>4.8747000000000007</v>
      </c>
      <c r="CR13" s="521">
        <v>7.7999999999999996E-3</v>
      </c>
      <c r="CS13" s="521">
        <v>4.8825000000000003</v>
      </c>
      <c r="CT13" s="521">
        <v>0</v>
      </c>
      <c r="CU13" s="521">
        <v>4.8825000000000003</v>
      </c>
      <c r="CV13" s="521">
        <v>0</v>
      </c>
      <c r="CW13" s="521">
        <v>4.8825000000000003</v>
      </c>
      <c r="CX13" s="521">
        <v>0.17319999999999999</v>
      </c>
      <c r="CY13" s="521">
        <v>5.0556999999999999</v>
      </c>
      <c r="CZ13" s="521">
        <v>0.21199999999999999</v>
      </c>
      <c r="DA13" s="521">
        <v>5.2676999999999996</v>
      </c>
      <c r="DB13" s="521">
        <v>0</v>
      </c>
      <c r="DC13" s="521">
        <v>5.2676999999999996</v>
      </c>
      <c r="DD13" s="521">
        <v>-0.1363</v>
      </c>
      <c r="DE13" s="521">
        <v>5.1313999999999993</v>
      </c>
      <c r="DF13" s="521">
        <v>2.3599999999999999E-2</v>
      </c>
      <c r="DG13" s="521">
        <v>5.1549999999999994</v>
      </c>
      <c r="DH13" s="521">
        <v>3.5099999999999999E-2</v>
      </c>
      <c r="DI13" s="521">
        <v>5.1900999999999993</v>
      </c>
      <c r="DJ13" s="521">
        <v>0</v>
      </c>
      <c r="DK13" s="521">
        <v>5.1900999999999993</v>
      </c>
      <c r="DL13" s="521">
        <v>0</v>
      </c>
      <c r="DM13" s="521">
        <v>5.1900999999999993</v>
      </c>
      <c r="DN13" s="521">
        <v>1.9199999999999998E-2</v>
      </c>
      <c r="DO13" s="521">
        <v>5.2092999999999989</v>
      </c>
      <c r="DP13" s="521">
        <v>5.1901000000000002</v>
      </c>
      <c r="DQ13" s="521">
        <v>0</v>
      </c>
      <c r="DR13" s="521">
        <v>5.1901000000000002</v>
      </c>
      <c r="DS13" s="571">
        <v>0</v>
      </c>
      <c r="DT13" s="571">
        <v>5.1901000000000002</v>
      </c>
      <c r="DU13" s="571">
        <v>5.7999999999999996E-3</v>
      </c>
      <c r="DV13" s="571">
        <v>5.1959</v>
      </c>
      <c r="DW13" s="571">
        <v>7.0800000000000002E-2</v>
      </c>
      <c r="DX13" s="571">
        <v>5.2667000000000002</v>
      </c>
      <c r="DY13" s="583">
        <v>7.0800000000000002E-2</v>
      </c>
      <c r="DZ13" s="583">
        <v>5.3375000000000004</v>
      </c>
    </row>
    <row r="14" spans="1:130">
      <c r="A14" s="298" t="s">
        <v>7</v>
      </c>
      <c r="B14" s="327" t="s">
        <v>23</v>
      </c>
      <c r="C14" s="301" t="s">
        <v>9</v>
      </c>
      <c r="D14" s="301" t="s">
        <v>15</v>
      </c>
      <c r="E14" s="301">
        <v>371</v>
      </c>
      <c r="F14" s="524">
        <v>0.12970000000000001</v>
      </c>
      <c r="G14" s="521">
        <v>0</v>
      </c>
      <c r="H14" s="521">
        <v>0</v>
      </c>
      <c r="I14" s="521">
        <v>0</v>
      </c>
      <c r="J14" s="521">
        <v>0</v>
      </c>
      <c r="K14" s="521">
        <v>0.12970000000000001</v>
      </c>
      <c r="L14" s="521">
        <v>0</v>
      </c>
      <c r="M14" s="521">
        <v>0.12970000000000001</v>
      </c>
      <c r="N14" s="521"/>
      <c r="O14" s="521">
        <f t="shared" si="0"/>
        <v>0.12970000000000001</v>
      </c>
      <c r="P14" s="521">
        <v>0</v>
      </c>
      <c r="Q14" s="521">
        <v>0.13400000000000001</v>
      </c>
      <c r="R14" s="521">
        <v>0</v>
      </c>
      <c r="S14" s="521">
        <v>0.13400000000000001</v>
      </c>
      <c r="T14" s="521">
        <v>0</v>
      </c>
      <c r="U14" s="521">
        <f t="shared" si="1"/>
        <v>0.13400000000000001</v>
      </c>
      <c r="V14" s="521">
        <v>0</v>
      </c>
      <c r="W14" s="521">
        <v>0.13400000000000001</v>
      </c>
      <c r="X14" s="521">
        <v>0</v>
      </c>
      <c r="Y14" s="521">
        <f t="shared" si="2"/>
        <v>0.13400000000000001</v>
      </c>
      <c r="Z14" s="521">
        <v>0</v>
      </c>
      <c r="AA14" s="521">
        <f t="shared" si="3"/>
        <v>0.13400000000000001</v>
      </c>
      <c r="AB14" s="521">
        <v>0</v>
      </c>
      <c r="AC14" s="521">
        <v>0.13400000000000001</v>
      </c>
      <c r="AD14" s="521">
        <v>0</v>
      </c>
      <c r="AE14" s="521">
        <f t="shared" si="4"/>
        <v>0.13400000000000001</v>
      </c>
      <c r="AF14" s="521">
        <v>0</v>
      </c>
      <c r="AG14" s="521">
        <v>0.13400000000000001</v>
      </c>
      <c r="AH14" s="521">
        <v>0</v>
      </c>
      <c r="AI14" s="521">
        <v>0.13400000000000001</v>
      </c>
      <c r="AJ14" s="521">
        <v>0</v>
      </c>
      <c r="AK14" s="521">
        <f t="shared" si="5"/>
        <v>0.13400000000000001</v>
      </c>
      <c r="AL14" s="521">
        <v>2.8999999999999998E-3</v>
      </c>
      <c r="AM14" s="521">
        <f t="shared" si="6"/>
        <v>0.13690000000000002</v>
      </c>
      <c r="AN14" s="521"/>
      <c r="AO14" s="521">
        <f t="shared" si="7"/>
        <v>0.13690000000000002</v>
      </c>
      <c r="AP14" s="522"/>
      <c r="AQ14" s="521">
        <v>0.13690000000000002</v>
      </c>
      <c r="AR14" s="521">
        <v>0</v>
      </c>
      <c r="AS14" s="521">
        <v>0.13690000000000002</v>
      </c>
      <c r="AT14" s="521">
        <v>0</v>
      </c>
      <c r="AU14" s="521">
        <v>0.13690000000000002</v>
      </c>
      <c r="AV14" s="521">
        <v>0</v>
      </c>
      <c r="AW14" s="521">
        <v>0.13690000000000002</v>
      </c>
      <c r="AX14" s="522">
        <v>0</v>
      </c>
      <c r="AY14" s="522">
        <v>0.13690000000000002</v>
      </c>
      <c r="AZ14" s="521">
        <v>0</v>
      </c>
      <c r="BA14" s="521">
        <v>0.13690000000000002</v>
      </c>
      <c r="BB14" s="521">
        <v>0</v>
      </c>
      <c r="BC14" s="521">
        <v>0.13690000000000002</v>
      </c>
      <c r="BD14" s="521">
        <v>0</v>
      </c>
      <c r="BE14" s="521">
        <v>0.13690000000000002</v>
      </c>
      <c r="BF14" s="521">
        <v>0</v>
      </c>
      <c r="BG14" s="521">
        <v>0.13690000000000002</v>
      </c>
      <c r="BH14" s="521">
        <v>1.9E-3</v>
      </c>
      <c r="BI14" s="521">
        <v>0.13880000000000003</v>
      </c>
      <c r="BJ14" s="521">
        <v>0</v>
      </c>
      <c r="BK14" s="521">
        <f t="shared" si="8"/>
        <v>0.13880000000000003</v>
      </c>
      <c r="BL14" s="521">
        <v>4.8999999999999998E-3</v>
      </c>
      <c r="BM14" s="521">
        <v>0.14370000000000002</v>
      </c>
      <c r="BN14" s="521">
        <v>3.0000000000000001E-3</v>
      </c>
      <c r="BO14" s="521">
        <v>0.14670000000000002</v>
      </c>
      <c r="BP14" s="521">
        <v>7.4999999999999997E-3</v>
      </c>
      <c r="BQ14" s="521">
        <v>0.15420000000000003</v>
      </c>
      <c r="BR14" s="521">
        <v>0</v>
      </c>
      <c r="BS14" s="521">
        <v>0.15420000000000003</v>
      </c>
      <c r="BT14" s="521">
        <v>0</v>
      </c>
      <c r="BU14" s="521">
        <v>0.15420000000000003</v>
      </c>
      <c r="BV14" s="521">
        <v>0</v>
      </c>
      <c r="BW14" s="521">
        <v>0.15420000000000003</v>
      </c>
      <c r="BX14" s="521">
        <v>0</v>
      </c>
      <c r="BY14" s="521">
        <v>0.15420000000000003</v>
      </c>
      <c r="BZ14" s="521">
        <v>0</v>
      </c>
      <c r="CA14" s="521">
        <v>0.15420000000000003</v>
      </c>
      <c r="CB14" s="521">
        <v>0</v>
      </c>
      <c r="CC14" s="521">
        <v>0.15420000000000003</v>
      </c>
      <c r="CD14" s="521">
        <v>0</v>
      </c>
      <c r="CE14" s="521">
        <v>0.15420000000000003</v>
      </c>
      <c r="CF14" s="521">
        <v>0</v>
      </c>
      <c r="CG14" s="521">
        <v>0.15420000000000003</v>
      </c>
      <c r="CH14" s="521">
        <v>0</v>
      </c>
      <c r="CI14" s="521">
        <v>0.15420000000000003</v>
      </c>
      <c r="CJ14" s="521">
        <v>2.75E-2</v>
      </c>
      <c r="CK14" s="521">
        <v>0.18170000000000003</v>
      </c>
      <c r="CL14" s="521">
        <v>0</v>
      </c>
      <c r="CM14" s="521">
        <v>0.18170000000000003</v>
      </c>
      <c r="CN14" s="521">
        <v>2.5000000000000001E-3</v>
      </c>
      <c r="CO14" s="521">
        <v>0.18420000000000003</v>
      </c>
      <c r="CP14" s="521">
        <v>0</v>
      </c>
      <c r="CQ14" s="521">
        <v>0.18420000000000003</v>
      </c>
      <c r="CR14" s="521">
        <v>0</v>
      </c>
      <c r="CS14" s="521">
        <v>0.18420000000000003</v>
      </c>
      <c r="CT14" s="521">
        <v>5.9999999999999995E-4</v>
      </c>
      <c r="CU14" s="521">
        <v>0.18480000000000002</v>
      </c>
      <c r="CV14" s="521">
        <v>0</v>
      </c>
      <c r="CW14" s="521">
        <v>0.18480000000000002</v>
      </c>
      <c r="CX14" s="521">
        <v>0</v>
      </c>
      <c r="CY14" s="521">
        <v>0.18480000000000002</v>
      </c>
      <c r="CZ14" s="521">
        <v>0</v>
      </c>
      <c r="DA14" s="521">
        <v>0.18480000000000002</v>
      </c>
      <c r="DB14" s="521">
        <v>0</v>
      </c>
      <c r="DC14" s="521">
        <v>0.18480000000000002</v>
      </c>
      <c r="DD14" s="521">
        <v>1.8749999999999999E-3</v>
      </c>
      <c r="DE14" s="521">
        <v>0.18667500000000001</v>
      </c>
      <c r="DF14" s="521">
        <v>0</v>
      </c>
      <c r="DG14" s="521">
        <v>0.18667500000000001</v>
      </c>
      <c r="DH14" s="521">
        <v>0</v>
      </c>
      <c r="DI14" s="521">
        <v>0.18667500000000001</v>
      </c>
      <c r="DJ14" s="521">
        <v>0</v>
      </c>
      <c r="DK14" s="521">
        <v>0.18667500000000001</v>
      </c>
      <c r="DL14" s="521">
        <v>0</v>
      </c>
      <c r="DM14" s="521">
        <v>0.18667500000000001</v>
      </c>
      <c r="DN14" s="521">
        <v>1.5E-3</v>
      </c>
      <c r="DO14" s="521">
        <v>0.18817500000000001</v>
      </c>
      <c r="DP14" s="521">
        <v>0.18668000000000001</v>
      </c>
      <c r="DQ14" s="521">
        <v>0</v>
      </c>
      <c r="DR14" s="521">
        <v>0.18668000000000001</v>
      </c>
      <c r="DS14" s="571">
        <v>0</v>
      </c>
      <c r="DT14" s="571">
        <v>0.18668000000000001</v>
      </c>
      <c r="DU14" s="571">
        <v>0</v>
      </c>
      <c r="DV14" s="571">
        <v>0.18668000000000001</v>
      </c>
      <c r="DW14" s="571">
        <v>0</v>
      </c>
      <c r="DX14" s="571">
        <v>0.18668000000000001</v>
      </c>
      <c r="DY14" s="583">
        <v>0</v>
      </c>
      <c r="DZ14" s="583">
        <v>0.18668000000000001</v>
      </c>
    </row>
    <row r="15" spans="1:130">
      <c r="A15" s="298" t="s">
        <v>7</v>
      </c>
      <c r="B15" s="303" t="s">
        <v>24</v>
      </c>
      <c r="C15" s="301" t="s">
        <v>9</v>
      </c>
      <c r="D15" s="301" t="s">
        <v>25</v>
      </c>
      <c r="E15" s="301"/>
      <c r="F15" s="524">
        <v>0.71419999999999995</v>
      </c>
      <c r="G15" s="521">
        <v>0</v>
      </c>
      <c r="H15" s="521">
        <v>0.03</v>
      </c>
      <c r="I15" s="521">
        <v>0</v>
      </c>
      <c r="J15" s="521">
        <v>0</v>
      </c>
      <c r="K15" s="521">
        <v>0.74419999999999997</v>
      </c>
      <c r="L15" s="521">
        <v>0</v>
      </c>
      <c r="M15" s="521">
        <v>0.74419999999999997</v>
      </c>
      <c r="N15" s="521"/>
      <c r="O15" s="521">
        <f t="shared" si="0"/>
        <v>0.74419999999999997</v>
      </c>
      <c r="P15" s="521">
        <v>0</v>
      </c>
      <c r="Q15" s="521">
        <v>0.74419999999999997</v>
      </c>
      <c r="R15" s="521">
        <v>0</v>
      </c>
      <c r="S15" s="521">
        <v>0.74419999999999997</v>
      </c>
      <c r="T15" s="521">
        <v>0</v>
      </c>
      <c r="U15" s="521">
        <f t="shared" si="1"/>
        <v>0.74419999999999997</v>
      </c>
      <c r="V15" s="521">
        <v>0</v>
      </c>
      <c r="W15" s="521">
        <v>0.74419999999999997</v>
      </c>
      <c r="X15" s="521">
        <v>0</v>
      </c>
      <c r="Y15" s="521">
        <f t="shared" si="2"/>
        <v>0.74419999999999997</v>
      </c>
      <c r="Z15" s="521">
        <v>0</v>
      </c>
      <c r="AA15" s="521">
        <f t="shared" si="3"/>
        <v>0.74419999999999997</v>
      </c>
      <c r="AB15" s="521">
        <v>0</v>
      </c>
      <c r="AC15" s="521">
        <v>0.74419999999999997</v>
      </c>
      <c r="AD15" s="521">
        <v>0</v>
      </c>
      <c r="AE15" s="521">
        <f t="shared" si="4"/>
        <v>0.74419999999999997</v>
      </c>
      <c r="AF15" s="521">
        <v>0</v>
      </c>
      <c r="AG15" s="521">
        <v>0.74419999999999997</v>
      </c>
      <c r="AH15" s="521">
        <v>0</v>
      </c>
      <c r="AI15" s="521">
        <v>0.74419999999999997</v>
      </c>
      <c r="AJ15" s="521">
        <v>0</v>
      </c>
      <c r="AK15" s="521">
        <f t="shared" si="5"/>
        <v>0.74419999999999997</v>
      </c>
      <c r="AL15" s="521">
        <v>0</v>
      </c>
      <c r="AM15" s="521">
        <f t="shared" si="6"/>
        <v>0.74419999999999997</v>
      </c>
      <c r="AN15" s="521"/>
      <c r="AO15" s="521">
        <f t="shared" si="7"/>
        <v>0.74419999999999997</v>
      </c>
      <c r="AP15" s="522"/>
      <c r="AQ15" s="521">
        <v>0.74419999999999997</v>
      </c>
      <c r="AR15" s="521">
        <v>0</v>
      </c>
      <c r="AS15" s="521">
        <v>0.74419999999999997</v>
      </c>
      <c r="AT15" s="521">
        <v>0</v>
      </c>
      <c r="AU15" s="521">
        <v>0.74419999999999997</v>
      </c>
      <c r="AV15" s="521">
        <v>0</v>
      </c>
      <c r="AW15" s="521">
        <v>0.74419999999999997</v>
      </c>
      <c r="AX15" s="522">
        <v>0</v>
      </c>
      <c r="AY15" s="522">
        <v>0.74419999999999997</v>
      </c>
      <c r="AZ15" s="521">
        <v>0</v>
      </c>
      <c r="BA15" s="521">
        <v>0.74419999999999997</v>
      </c>
      <c r="BB15" s="521">
        <v>0</v>
      </c>
      <c r="BC15" s="521">
        <v>0.74419999999999997</v>
      </c>
      <c r="BD15" s="521">
        <v>0</v>
      </c>
      <c r="BE15" s="521">
        <v>0.74419999999999997</v>
      </c>
      <c r="BF15" s="521">
        <v>0</v>
      </c>
      <c r="BG15" s="521">
        <v>0.74419999999999997</v>
      </c>
      <c r="BH15" s="521">
        <v>0</v>
      </c>
      <c r="BI15" s="521">
        <v>0.74419999999999997</v>
      </c>
      <c r="BJ15" s="521">
        <v>0</v>
      </c>
      <c r="BK15" s="521">
        <f t="shared" si="8"/>
        <v>0.74419999999999997</v>
      </c>
      <c r="BL15" s="521">
        <v>0</v>
      </c>
      <c r="BM15" s="521">
        <v>0.74419999999999997</v>
      </c>
      <c r="BN15" s="521">
        <v>0</v>
      </c>
      <c r="BO15" s="521">
        <v>0.74419999999999997</v>
      </c>
      <c r="BP15" s="521">
        <v>0</v>
      </c>
      <c r="BQ15" s="521">
        <v>0.74419999999999997</v>
      </c>
      <c r="BR15" s="521">
        <v>0</v>
      </c>
      <c r="BS15" s="521">
        <v>0.74419999999999997</v>
      </c>
      <c r="BT15" s="521">
        <v>0</v>
      </c>
      <c r="BU15" s="521">
        <v>0.74419999999999997</v>
      </c>
      <c r="BV15" s="521">
        <v>0</v>
      </c>
      <c r="BW15" s="521">
        <v>0.74419999999999997</v>
      </c>
      <c r="BX15" s="521">
        <v>0</v>
      </c>
      <c r="BY15" s="521">
        <v>0.74419999999999997</v>
      </c>
      <c r="BZ15" s="521">
        <v>0</v>
      </c>
      <c r="CA15" s="521">
        <v>0.74419999999999997</v>
      </c>
      <c r="CB15" s="521">
        <v>0</v>
      </c>
      <c r="CC15" s="521">
        <v>0.74419999999999997</v>
      </c>
      <c r="CD15" s="521">
        <v>0</v>
      </c>
      <c r="CE15" s="521">
        <v>0.74419999999999997</v>
      </c>
      <c r="CF15" s="521">
        <v>0</v>
      </c>
      <c r="CG15" s="521">
        <v>0.74419999999999997</v>
      </c>
      <c r="CH15" s="521">
        <v>0</v>
      </c>
      <c r="CI15" s="521">
        <v>0.74419999999999997</v>
      </c>
      <c r="CJ15" s="521">
        <v>0</v>
      </c>
      <c r="CK15" s="521">
        <v>0.74419999999999997</v>
      </c>
      <c r="CL15" s="521">
        <v>0</v>
      </c>
      <c r="CM15" s="521">
        <v>0.74419999999999997</v>
      </c>
      <c r="CN15" s="521">
        <v>0</v>
      </c>
      <c r="CO15" s="521">
        <v>0.74419999999999997</v>
      </c>
      <c r="CP15" s="521">
        <v>0</v>
      </c>
      <c r="CQ15" s="521">
        <v>0.74419999999999997</v>
      </c>
      <c r="CR15" s="521">
        <v>0</v>
      </c>
      <c r="CS15" s="521">
        <v>0.74419999999999997</v>
      </c>
      <c r="CT15" s="521">
        <v>0.03</v>
      </c>
      <c r="CU15" s="521">
        <v>0.7742</v>
      </c>
      <c r="CV15" s="521">
        <v>0</v>
      </c>
      <c r="CW15" s="521">
        <v>0.7742</v>
      </c>
      <c r="CX15" s="521">
        <v>0</v>
      </c>
      <c r="CY15" s="521">
        <v>0.7742</v>
      </c>
      <c r="CZ15" s="521">
        <v>0</v>
      </c>
      <c r="DA15" s="521">
        <v>0.7742</v>
      </c>
      <c r="DB15" s="522"/>
      <c r="DC15" s="522"/>
      <c r="DD15" s="521"/>
      <c r="DE15" s="521"/>
      <c r="DF15" s="521"/>
      <c r="DG15" s="521"/>
      <c r="DH15" s="521"/>
      <c r="DI15" s="521"/>
      <c r="DJ15" s="521"/>
      <c r="DK15" s="521"/>
      <c r="DL15" s="521"/>
      <c r="DM15" s="521"/>
      <c r="DN15" s="521"/>
      <c r="DO15" s="521"/>
      <c r="DP15" s="521"/>
      <c r="DQ15" s="521"/>
      <c r="DR15" s="521"/>
      <c r="DS15" s="571"/>
      <c r="DT15" s="571"/>
      <c r="DU15" s="571"/>
      <c r="DV15" s="571"/>
      <c r="DW15" s="571"/>
      <c r="DX15" s="571"/>
      <c r="DY15" s="583">
        <v>0</v>
      </c>
      <c r="DZ15" s="583">
        <v>0</v>
      </c>
    </row>
    <row r="16" spans="1:130">
      <c r="A16" s="298" t="s">
        <v>7</v>
      </c>
      <c r="B16" s="327" t="s">
        <v>26</v>
      </c>
      <c r="C16" s="301" t="s">
        <v>9</v>
      </c>
      <c r="D16" s="301" t="s">
        <v>25</v>
      </c>
      <c r="E16" s="301"/>
      <c r="F16" s="524">
        <v>0.71419999999999995</v>
      </c>
      <c r="G16" s="521">
        <v>0</v>
      </c>
      <c r="H16" s="521">
        <v>0.03</v>
      </c>
      <c r="I16" s="521">
        <v>0</v>
      </c>
      <c r="J16" s="521">
        <v>0</v>
      </c>
      <c r="K16" s="521">
        <v>0.74419999999999997</v>
      </c>
      <c r="L16" s="521">
        <v>0</v>
      </c>
      <c r="M16" s="521">
        <v>0.74419999999999997</v>
      </c>
      <c r="N16" s="521"/>
      <c r="O16" s="521">
        <f t="shared" si="0"/>
        <v>0.74419999999999997</v>
      </c>
      <c r="P16" s="521">
        <v>0</v>
      </c>
      <c r="Q16" s="521">
        <v>0.74419999999999997</v>
      </c>
      <c r="R16" s="521">
        <v>0</v>
      </c>
      <c r="S16" s="521">
        <v>0.74419999999999997</v>
      </c>
      <c r="T16" s="521">
        <v>0</v>
      </c>
      <c r="U16" s="521">
        <f t="shared" si="1"/>
        <v>0.74419999999999997</v>
      </c>
      <c r="V16" s="521">
        <v>0</v>
      </c>
      <c r="W16" s="521">
        <v>0.74419999999999997</v>
      </c>
      <c r="X16" s="521">
        <v>0</v>
      </c>
      <c r="Y16" s="521">
        <f t="shared" si="2"/>
        <v>0.74419999999999997</v>
      </c>
      <c r="Z16" s="521">
        <v>0</v>
      </c>
      <c r="AA16" s="521">
        <f t="shared" si="3"/>
        <v>0.74419999999999997</v>
      </c>
      <c r="AB16" s="521">
        <v>0</v>
      </c>
      <c r="AC16" s="521">
        <v>0.74419999999999997</v>
      </c>
      <c r="AD16" s="521">
        <v>0</v>
      </c>
      <c r="AE16" s="521">
        <f t="shared" si="4"/>
        <v>0.74419999999999997</v>
      </c>
      <c r="AF16" s="521">
        <v>0</v>
      </c>
      <c r="AG16" s="521">
        <v>0.74419999999999997</v>
      </c>
      <c r="AH16" s="521">
        <v>0</v>
      </c>
      <c r="AI16" s="521">
        <v>0.74419999999999997</v>
      </c>
      <c r="AJ16" s="521">
        <v>0</v>
      </c>
      <c r="AK16" s="521">
        <f t="shared" si="5"/>
        <v>0.74419999999999997</v>
      </c>
      <c r="AL16" s="521">
        <v>0</v>
      </c>
      <c r="AM16" s="521">
        <f t="shared" si="6"/>
        <v>0.74419999999999997</v>
      </c>
      <c r="AN16" s="521"/>
      <c r="AO16" s="521">
        <f t="shared" si="7"/>
        <v>0.74419999999999997</v>
      </c>
      <c r="AP16" s="522"/>
      <c r="AQ16" s="521">
        <v>0.74419999999999997</v>
      </c>
      <c r="AR16" s="521">
        <v>0</v>
      </c>
      <c r="AS16" s="521">
        <v>0.74419999999999997</v>
      </c>
      <c r="AT16" s="521">
        <v>0</v>
      </c>
      <c r="AU16" s="521">
        <v>0.74419999999999997</v>
      </c>
      <c r="AV16" s="521">
        <v>0</v>
      </c>
      <c r="AW16" s="521">
        <v>0.74419999999999997</v>
      </c>
      <c r="AX16" s="522">
        <v>0</v>
      </c>
      <c r="AY16" s="522">
        <v>0.74419999999999997</v>
      </c>
      <c r="AZ16" s="521">
        <v>0</v>
      </c>
      <c r="BA16" s="521">
        <v>0.74419999999999997</v>
      </c>
      <c r="BB16" s="521">
        <v>0</v>
      </c>
      <c r="BC16" s="521">
        <v>0.74419999999999997</v>
      </c>
      <c r="BD16" s="521">
        <v>0</v>
      </c>
      <c r="BE16" s="521">
        <v>0.74419999999999997</v>
      </c>
      <c r="BF16" s="521">
        <v>0</v>
      </c>
      <c r="BG16" s="521">
        <v>0.74419999999999997</v>
      </c>
      <c r="BH16" s="521">
        <v>0</v>
      </c>
      <c r="BI16" s="521">
        <v>0.74419999999999997</v>
      </c>
      <c r="BJ16" s="521">
        <v>0</v>
      </c>
      <c r="BK16" s="521">
        <f t="shared" si="8"/>
        <v>0.74419999999999997</v>
      </c>
      <c r="BL16" s="521">
        <v>0</v>
      </c>
      <c r="BM16" s="521">
        <v>0.74419999999999997</v>
      </c>
      <c r="BN16" s="521">
        <v>0</v>
      </c>
      <c r="BO16" s="521">
        <v>0.74419999999999997</v>
      </c>
      <c r="BP16" s="521">
        <v>0</v>
      </c>
      <c r="BQ16" s="521">
        <v>0.74419999999999997</v>
      </c>
      <c r="BR16" s="521">
        <v>0</v>
      </c>
      <c r="BS16" s="521">
        <v>0.74419999999999997</v>
      </c>
      <c r="BT16" s="521">
        <v>0</v>
      </c>
      <c r="BU16" s="521">
        <v>0.74419999999999997</v>
      </c>
      <c r="BV16" s="521">
        <v>0</v>
      </c>
      <c r="BW16" s="521">
        <v>0.74419999999999997</v>
      </c>
      <c r="BX16" s="521">
        <v>0</v>
      </c>
      <c r="BY16" s="521">
        <v>0.74419999999999997</v>
      </c>
      <c r="BZ16" s="521">
        <v>0</v>
      </c>
      <c r="CA16" s="521">
        <v>0.74419999999999997</v>
      </c>
      <c r="CB16" s="521">
        <v>0</v>
      </c>
      <c r="CC16" s="521">
        <v>0.74419999999999997</v>
      </c>
      <c r="CD16" s="521">
        <v>0</v>
      </c>
      <c r="CE16" s="521">
        <v>0.74419999999999997</v>
      </c>
      <c r="CF16" s="521">
        <v>0</v>
      </c>
      <c r="CG16" s="521">
        <v>0.74419999999999997</v>
      </c>
      <c r="CH16" s="521">
        <v>0</v>
      </c>
      <c r="CI16" s="521">
        <v>0.74419999999999997</v>
      </c>
      <c r="CJ16" s="521">
        <v>0</v>
      </c>
      <c r="CK16" s="521">
        <v>0.74419999999999997</v>
      </c>
      <c r="CL16" s="521">
        <v>0</v>
      </c>
      <c r="CM16" s="521">
        <v>0.74419999999999997</v>
      </c>
      <c r="CN16" s="521">
        <v>0</v>
      </c>
      <c r="CO16" s="521">
        <v>0.74419999999999997</v>
      </c>
      <c r="CP16" s="521">
        <v>0</v>
      </c>
      <c r="CQ16" s="521">
        <v>0.74419999999999997</v>
      </c>
      <c r="CR16" s="521">
        <v>0</v>
      </c>
      <c r="CS16" s="521">
        <v>0.74419999999999997</v>
      </c>
      <c r="CT16" s="521">
        <v>0.03</v>
      </c>
      <c r="CU16" s="521">
        <v>0.7742</v>
      </c>
      <c r="CV16" s="521">
        <v>0</v>
      </c>
      <c r="CW16" s="521">
        <v>0.7742</v>
      </c>
      <c r="CX16" s="521">
        <v>0</v>
      </c>
      <c r="CY16" s="521">
        <v>0.7742</v>
      </c>
      <c r="CZ16" s="521">
        <v>0</v>
      </c>
      <c r="DA16" s="521">
        <v>0.7742</v>
      </c>
      <c r="DB16" s="522"/>
      <c r="DC16" s="522"/>
      <c r="DD16" s="521"/>
      <c r="DE16" s="521"/>
      <c r="DF16" s="521"/>
      <c r="DG16" s="521"/>
      <c r="DH16" s="521"/>
      <c r="DI16" s="521"/>
      <c r="DJ16" s="521"/>
      <c r="DK16" s="521"/>
      <c r="DL16" s="521"/>
      <c r="DM16" s="521"/>
      <c r="DN16" s="521"/>
      <c r="DO16" s="521"/>
      <c r="DP16" s="521"/>
      <c r="DQ16" s="521"/>
      <c r="DR16" s="521"/>
      <c r="DS16" s="571"/>
      <c r="DT16" s="571"/>
      <c r="DU16" s="571"/>
      <c r="DV16" s="571"/>
      <c r="DW16" s="571"/>
      <c r="DX16" s="571"/>
      <c r="DY16" s="583">
        <v>0</v>
      </c>
      <c r="DZ16" s="583">
        <v>0</v>
      </c>
    </row>
    <row r="17" spans="1:130" ht="26.4">
      <c r="A17" s="298" t="s">
        <v>7</v>
      </c>
      <c r="B17" s="303" t="s">
        <v>27</v>
      </c>
      <c r="C17" s="301" t="s">
        <v>9</v>
      </c>
      <c r="D17" s="301" t="s">
        <v>28</v>
      </c>
      <c r="E17" s="301"/>
      <c r="F17" s="524">
        <v>0.71419999999999995</v>
      </c>
      <c r="G17" s="521">
        <v>0</v>
      </c>
      <c r="H17" s="521">
        <v>0.03</v>
      </c>
      <c r="I17" s="521">
        <v>0</v>
      </c>
      <c r="J17" s="521">
        <v>0</v>
      </c>
      <c r="K17" s="521">
        <v>0.74419999999999997</v>
      </c>
      <c r="L17" s="521">
        <v>0</v>
      </c>
      <c r="M17" s="521">
        <v>0.74419999999999997</v>
      </c>
      <c r="N17" s="521"/>
      <c r="O17" s="521">
        <f t="shared" si="0"/>
        <v>0.74419999999999997</v>
      </c>
      <c r="P17" s="521">
        <v>0</v>
      </c>
      <c r="Q17" s="521">
        <v>0.74419999999999997</v>
      </c>
      <c r="R17" s="521">
        <v>0</v>
      </c>
      <c r="S17" s="521">
        <v>0.74419999999999997</v>
      </c>
      <c r="T17" s="521">
        <v>0</v>
      </c>
      <c r="U17" s="521">
        <f t="shared" si="1"/>
        <v>0.74419999999999997</v>
      </c>
      <c r="V17" s="521">
        <v>0</v>
      </c>
      <c r="W17" s="521">
        <v>0.74419999999999997</v>
      </c>
      <c r="X17" s="521">
        <v>0</v>
      </c>
      <c r="Y17" s="521">
        <f t="shared" si="2"/>
        <v>0.74419999999999997</v>
      </c>
      <c r="Z17" s="521">
        <v>0</v>
      </c>
      <c r="AA17" s="521">
        <f t="shared" si="3"/>
        <v>0.74419999999999997</v>
      </c>
      <c r="AB17" s="521">
        <v>0</v>
      </c>
      <c r="AC17" s="521">
        <v>0.74419999999999997</v>
      </c>
      <c r="AD17" s="521">
        <v>0</v>
      </c>
      <c r="AE17" s="521">
        <f t="shared" si="4"/>
        <v>0.74419999999999997</v>
      </c>
      <c r="AF17" s="521">
        <v>0</v>
      </c>
      <c r="AG17" s="521">
        <v>0.74419999999999997</v>
      </c>
      <c r="AH17" s="521">
        <v>0</v>
      </c>
      <c r="AI17" s="521">
        <v>0.74419999999999997</v>
      </c>
      <c r="AJ17" s="521">
        <v>0</v>
      </c>
      <c r="AK17" s="521">
        <f t="shared" si="5"/>
        <v>0.74419999999999997</v>
      </c>
      <c r="AL17" s="521">
        <v>0</v>
      </c>
      <c r="AM17" s="521">
        <f t="shared" si="6"/>
        <v>0.74419999999999997</v>
      </c>
      <c r="AN17" s="521"/>
      <c r="AO17" s="521">
        <f t="shared" si="7"/>
        <v>0.74419999999999997</v>
      </c>
      <c r="AP17" s="522"/>
      <c r="AQ17" s="521">
        <v>0.74419999999999997</v>
      </c>
      <c r="AR17" s="521">
        <v>0</v>
      </c>
      <c r="AS17" s="521">
        <v>0.74419999999999997</v>
      </c>
      <c r="AT17" s="521">
        <v>0</v>
      </c>
      <c r="AU17" s="521">
        <v>0.74419999999999997</v>
      </c>
      <c r="AV17" s="521">
        <v>0</v>
      </c>
      <c r="AW17" s="521">
        <v>0.74419999999999997</v>
      </c>
      <c r="AX17" s="522">
        <v>0</v>
      </c>
      <c r="AY17" s="522">
        <v>0.74419999999999997</v>
      </c>
      <c r="AZ17" s="521">
        <v>0</v>
      </c>
      <c r="BA17" s="521">
        <v>0.74419999999999997</v>
      </c>
      <c r="BB17" s="521">
        <v>0</v>
      </c>
      <c r="BC17" s="521">
        <v>0.74419999999999997</v>
      </c>
      <c r="BD17" s="521">
        <v>0</v>
      </c>
      <c r="BE17" s="521">
        <v>0.74419999999999997</v>
      </c>
      <c r="BF17" s="521">
        <v>0</v>
      </c>
      <c r="BG17" s="521">
        <v>0.74419999999999997</v>
      </c>
      <c r="BH17" s="521">
        <v>0</v>
      </c>
      <c r="BI17" s="521">
        <v>0.74419999999999997</v>
      </c>
      <c r="BJ17" s="521">
        <v>0</v>
      </c>
      <c r="BK17" s="521">
        <f t="shared" si="8"/>
        <v>0.74419999999999997</v>
      </c>
      <c r="BL17" s="521">
        <v>0</v>
      </c>
      <c r="BM17" s="521">
        <v>0.74419999999999997</v>
      </c>
      <c r="BN17" s="521">
        <v>0</v>
      </c>
      <c r="BO17" s="521">
        <v>0.74419999999999997</v>
      </c>
      <c r="BP17" s="521">
        <v>0</v>
      </c>
      <c r="BQ17" s="521">
        <v>0.74419999999999997</v>
      </c>
      <c r="BR17" s="521">
        <v>0</v>
      </c>
      <c r="BS17" s="521">
        <v>0.74419999999999997</v>
      </c>
      <c r="BT17" s="521">
        <v>0</v>
      </c>
      <c r="BU17" s="521">
        <v>0.74419999999999997</v>
      </c>
      <c r="BV17" s="521">
        <v>0</v>
      </c>
      <c r="BW17" s="521">
        <v>0.74419999999999997</v>
      </c>
      <c r="BX17" s="521">
        <v>0</v>
      </c>
      <c r="BY17" s="521">
        <v>0.74419999999999997</v>
      </c>
      <c r="BZ17" s="521">
        <v>0</v>
      </c>
      <c r="CA17" s="521">
        <v>0.74419999999999997</v>
      </c>
      <c r="CB17" s="521">
        <v>0</v>
      </c>
      <c r="CC17" s="521">
        <v>0.74419999999999997</v>
      </c>
      <c r="CD17" s="521">
        <v>0</v>
      </c>
      <c r="CE17" s="521">
        <v>0.74419999999999997</v>
      </c>
      <c r="CF17" s="521">
        <v>0</v>
      </c>
      <c r="CG17" s="521">
        <v>0.74419999999999997</v>
      </c>
      <c r="CH17" s="521">
        <v>0</v>
      </c>
      <c r="CI17" s="521">
        <v>0.74419999999999997</v>
      </c>
      <c r="CJ17" s="521">
        <v>0</v>
      </c>
      <c r="CK17" s="521">
        <v>0.74419999999999997</v>
      </c>
      <c r="CL17" s="521">
        <v>0</v>
      </c>
      <c r="CM17" s="521">
        <v>0.74419999999999997</v>
      </c>
      <c r="CN17" s="521">
        <v>0</v>
      </c>
      <c r="CO17" s="521">
        <v>0.74419999999999997</v>
      </c>
      <c r="CP17" s="521">
        <v>0</v>
      </c>
      <c r="CQ17" s="521">
        <v>0.74419999999999997</v>
      </c>
      <c r="CR17" s="521">
        <v>0</v>
      </c>
      <c r="CS17" s="521">
        <v>0.74419999999999997</v>
      </c>
      <c r="CT17" s="521">
        <v>0.03</v>
      </c>
      <c r="CU17" s="521">
        <v>0.7742</v>
      </c>
      <c r="CV17" s="521">
        <v>0</v>
      </c>
      <c r="CW17" s="521">
        <v>0.7742</v>
      </c>
      <c r="CX17" s="521">
        <v>0</v>
      </c>
      <c r="CY17" s="521">
        <v>0.7742</v>
      </c>
      <c r="CZ17" s="521">
        <v>0</v>
      </c>
      <c r="DA17" s="521">
        <v>0.7742</v>
      </c>
      <c r="DB17" s="522"/>
      <c r="DC17" s="522"/>
      <c r="DD17" s="521"/>
      <c r="DE17" s="521"/>
      <c r="DF17" s="521"/>
      <c r="DG17" s="521"/>
      <c r="DH17" s="521"/>
      <c r="DI17" s="521"/>
      <c r="DJ17" s="521"/>
      <c r="DK17" s="521"/>
      <c r="DL17" s="521"/>
      <c r="DM17" s="521"/>
      <c r="DN17" s="521"/>
      <c r="DO17" s="521"/>
      <c r="DP17" s="521"/>
      <c r="DQ17" s="521"/>
      <c r="DR17" s="521"/>
      <c r="DS17" s="571"/>
      <c r="DT17" s="571"/>
      <c r="DU17" s="571"/>
      <c r="DV17" s="571"/>
      <c r="DW17" s="571"/>
      <c r="DX17" s="571"/>
      <c r="DY17" s="583">
        <v>0</v>
      </c>
      <c r="DZ17" s="583">
        <v>0</v>
      </c>
    </row>
    <row r="18" spans="1:130">
      <c r="A18" s="298" t="s">
        <v>7</v>
      </c>
      <c r="B18" s="327" t="s">
        <v>29</v>
      </c>
      <c r="C18" s="301" t="s">
        <v>9</v>
      </c>
      <c r="D18" s="301" t="s">
        <v>25</v>
      </c>
      <c r="E18" s="301"/>
      <c r="F18" s="524">
        <v>0.71419999999999995</v>
      </c>
      <c r="G18" s="521">
        <v>0</v>
      </c>
      <c r="H18" s="521">
        <v>0.03</v>
      </c>
      <c r="I18" s="521">
        <v>0</v>
      </c>
      <c r="J18" s="521">
        <v>0</v>
      </c>
      <c r="K18" s="521">
        <v>0.74419999999999997</v>
      </c>
      <c r="L18" s="521">
        <v>0</v>
      </c>
      <c r="M18" s="521">
        <v>0.74419999999999997</v>
      </c>
      <c r="N18" s="521"/>
      <c r="O18" s="521">
        <f t="shared" si="0"/>
        <v>0.74419999999999997</v>
      </c>
      <c r="P18" s="521">
        <v>0</v>
      </c>
      <c r="Q18" s="521">
        <v>0.74419999999999997</v>
      </c>
      <c r="R18" s="521">
        <v>0</v>
      </c>
      <c r="S18" s="521">
        <v>0.74419999999999997</v>
      </c>
      <c r="T18" s="521">
        <v>0</v>
      </c>
      <c r="U18" s="521">
        <f t="shared" si="1"/>
        <v>0.74419999999999997</v>
      </c>
      <c r="V18" s="521">
        <v>0</v>
      </c>
      <c r="W18" s="521">
        <v>0.74419999999999997</v>
      </c>
      <c r="X18" s="521">
        <v>0</v>
      </c>
      <c r="Y18" s="521">
        <f t="shared" si="2"/>
        <v>0.74419999999999997</v>
      </c>
      <c r="Z18" s="521">
        <v>0</v>
      </c>
      <c r="AA18" s="521">
        <f t="shared" si="3"/>
        <v>0.74419999999999997</v>
      </c>
      <c r="AB18" s="521">
        <v>0</v>
      </c>
      <c r="AC18" s="521">
        <v>0.74419999999999997</v>
      </c>
      <c r="AD18" s="521">
        <v>0</v>
      </c>
      <c r="AE18" s="521">
        <f t="shared" si="4"/>
        <v>0.74419999999999997</v>
      </c>
      <c r="AF18" s="521">
        <v>0</v>
      </c>
      <c r="AG18" s="521">
        <v>0.74419999999999997</v>
      </c>
      <c r="AH18" s="521">
        <v>0</v>
      </c>
      <c r="AI18" s="521">
        <v>0.74419999999999997</v>
      </c>
      <c r="AJ18" s="521">
        <v>0</v>
      </c>
      <c r="AK18" s="521">
        <f t="shared" si="5"/>
        <v>0.74419999999999997</v>
      </c>
      <c r="AL18" s="521">
        <v>0</v>
      </c>
      <c r="AM18" s="521">
        <f t="shared" si="6"/>
        <v>0.74419999999999997</v>
      </c>
      <c r="AN18" s="521"/>
      <c r="AO18" s="521">
        <f t="shared" si="7"/>
        <v>0.74419999999999997</v>
      </c>
      <c r="AP18" s="522"/>
      <c r="AQ18" s="521">
        <v>0.74419999999999997</v>
      </c>
      <c r="AR18" s="521">
        <v>0</v>
      </c>
      <c r="AS18" s="521">
        <v>0.74419999999999997</v>
      </c>
      <c r="AT18" s="521">
        <v>0</v>
      </c>
      <c r="AU18" s="521">
        <v>0.74419999999999997</v>
      </c>
      <c r="AV18" s="521">
        <v>0</v>
      </c>
      <c r="AW18" s="521">
        <v>0.74419999999999997</v>
      </c>
      <c r="AX18" s="522">
        <v>0</v>
      </c>
      <c r="AY18" s="522">
        <v>0.74419999999999997</v>
      </c>
      <c r="AZ18" s="521">
        <v>0</v>
      </c>
      <c r="BA18" s="521">
        <v>0.74419999999999997</v>
      </c>
      <c r="BB18" s="521">
        <v>0</v>
      </c>
      <c r="BC18" s="521">
        <v>0.74419999999999997</v>
      </c>
      <c r="BD18" s="521">
        <v>0</v>
      </c>
      <c r="BE18" s="521">
        <v>0.74419999999999997</v>
      </c>
      <c r="BF18" s="521">
        <v>0</v>
      </c>
      <c r="BG18" s="521">
        <v>0.74419999999999997</v>
      </c>
      <c r="BH18" s="521">
        <v>0</v>
      </c>
      <c r="BI18" s="521">
        <v>0.74419999999999997</v>
      </c>
      <c r="BJ18" s="521">
        <v>0</v>
      </c>
      <c r="BK18" s="521">
        <f t="shared" si="8"/>
        <v>0.74419999999999997</v>
      </c>
      <c r="BL18" s="521">
        <v>0</v>
      </c>
      <c r="BM18" s="521">
        <v>0.74419999999999997</v>
      </c>
      <c r="BN18" s="521">
        <v>0</v>
      </c>
      <c r="BO18" s="521">
        <v>0.74419999999999997</v>
      </c>
      <c r="BP18" s="521">
        <v>0</v>
      </c>
      <c r="BQ18" s="521">
        <v>0.74419999999999997</v>
      </c>
      <c r="BR18" s="521">
        <v>0</v>
      </c>
      <c r="BS18" s="521">
        <v>0.74419999999999997</v>
      </c>
      <c r="BT18" s="521">
        <v>0</v>
      </c>
      <c r="BU18" s="521">
        <v>0.74419999999999997</v>
      </c>
      <c r="BV18" s="521">
        <v>0</v>
      </c>
      <c r="BW18" s="521">
        <v>0.74419999999999997</v>
      </c>
      <c r="BX18" s="521">
        <v>0</v>
      </c>
      <c r="BY18" s="521">
        <v>0.74419999999999997</v>
      </c>
      <c r="BZ18" s="521">
        <v>0</v>
      </c>
      <c r="CA18" s="521">
        <v>0.74419999999999997</v>
      </c>
      <c r="CB18" s="521">
        <v>0</v>
      </c>
      <c r="CC18" s="521">
        <v>0.74419999999999997</v>
      </c>
      <c r="CD18" s="521">
        <v>0</v>
      </c>
      <c r="CE18" s="521">
        <v>0.74419999999999997</v>
      </c>
      <c r="CF18" s="521">
        <v>0</v>
      </c>
      <c r="CG18" s="521">
        <v>0.74419999999999997</v>
      </c>
      <c r="CH18" s="521">
        <v>0</v>
      </c>
      <c r="CI18" s="521">
        <v>0.74419999999999997</v>
      </c>
      <c r="CJ18" s="521">
        <v>0</v>
      </c>
      <c r="CK18" s="521">
        <v>0.74419999999999997</v>
      </c>
      <c r="CL18" s="521">
        <v>0</v>
      </c>
      <c r="CM18" s="521">
        <v>0.74419999999999997</v>
      </c>
      <c r="CN18" s="521">
        <v>0</v>
      </c>
      <c r="CO18" s="521">
        <v>0.74419999999999997</v>
      </c>
      <c r="CP18" s="521">
        <v>0</v>
      </c>
      <c r="CQ18" s="521">
        <v>0.74419999999999997</v>
      </c>
      <c r="CR18" s="521">
        <v>0</v>
      </c>
      <c r="CS18" s="521">
        <v>0.74419999999999997</v>
      </c>
      <c r="CT18" s="521">
        <v>0.03</v>
      </c>
      <c r="CU18" s="521">
        <v>0.7742</v>
      </c>
      <c r="CV18" s="521">
        <v>0</v>
      </c>
      <c r="CW18" s="521">
        <v>0.7742</v>
      </c>
      <c r="CX18" s="521">
        <v>0</v>
      </c>
      <c r="CY18" s="521">
        <v>0.7742</v>
      </c>
      <c r="CZ18" s="521">
        <v>0</v>
      </c>
      <c r="DA18" s="521">
        <v>0.7742</v>
      </c>
      <c r="DB18" s="522"/>
      <c r="DC18" s="522"/>
      <c r="DD18" s="521"/>
      <c r="DE18" s="521"/>
      <c r="DF18" s="521"/>
      <c r="DG18" s="521"/>
      <c r="DH18" s="521"/>
      <c r="DI18" s="521"/>
      <c r="DJ18" s="521"/>
      <c r="DK18" s="521"/>
      <c r="DL18" s="521"/>
      <c r="DM18" s="521"/>
      <c r="DN18" s="521"/>
      <c r="DO18" s="521"/>
      <c r="DP18" s="521"/>
      <c r="DQ18" s="521"/>
      <c r="DR18" s="521"/>
      <c r="DS18" s="571"/>
      <c r="DT18" s="571"/>
      <c r="DU18" s="571"/>
      <c r="DV18" s="571"/>
      <c r="DW18" s="571"/>
      <c r="DX18" s="571"/>
      <c r="DY18" s="583">
        <v>0</v>
      </c>
      <c r="DZ18" s="583">
        <v>0</v>
      </c>
    </row>
    <row r="19" spans="1:130">
      <c r="A19" s="298" t="s">
        <v>7</v>
      </c>
      <c r="B19" s="327" t="s">
        <v>30</v>
      </c>
      <c r="C19" s="301" t="s">
        <v>9</v>
      </c>
      <c r="D19" s="301" t="s">
        <v>10</v>
      </c>
      <c r="E19" s="301">
        <v>307</v>
      </c>
      <c r="F19" s="524">
        <v>7.5594000000000001</v>
      </c>
      <c r="G19" s="521">
        <v>4.4999999999999997E-3</v>
      </c>
      <c r="H19" s="521">
        <v>-0.1205</v>
      </c>
      <c r="I19" s="521">
        <v>-0.19350000000000001</v>
      </c>
      <c r="J19" s="521">
        <v>2.5000000000000001E-3</v>
      </c>
      <c r="K19" s="521">
        <v>7.2523999999999997</v>
      </c>
      <c r="L19" s="521">
        <v>7.7499999999999999E-2</v>
      </c>
      <c r="M19" s="521">
        <v>7.3299000000000003</v>
      </c>
      <c r="N19" s="521">
        <v>-9.6000000000000002E-2</v>
      </c>
      <c r="O19" s="521">
        <f t="shared" si="0"/>
        <v>7.2339000000000002</v>
      </c>
      <c r="P19" s="521">
        <v>-0.4425</v>
      </c>
      <c r="Q19" s="521">
        <v>6.7914000000000003</v>
      </c>
      <c r="R19" s="521">
        <v>9.7000000000000003E-3</v>
      </c>
      <c r="S19" s="521">
        <v>6.8010999999999999</v>
      </c>
      <c r="T19" s="521">
        <v>-0.30499999999999999</v>
      </c>
      <c r="U19" s="521">
        <f t="shared" si="1"/>
        <v>6.4961000000000002</v>
      </c>
      <c r="V19" s="521">
        <v>-0.27800000000000002</v>
      </c>
      <c r="W19" s="521">
        <v>6.2180999999999997</v>
      </c>
      <c r="X19" s="521">
        <v>-0.52400000000000002</v>
      </c>
      <c r="Y19" s="521">
        <f t="shared" si="2"/>
        <v>5.6940999999999997</v>
      </c>
      <c r="Z19" s="521">
        <v>2.1999999999999999E-2</v>
      </c>
      <c r="AA19" s="521">
        <f t="shared" si="3"/>
        <v>5.7161</v>
      </c>
      <c r="AB19" s="521">
        <v>6.7000000000000004E-2</v>
      </c>
      <c r="AC19" s="521">
        <v>5.7831000000000001</v>
      </c>
      <c r="AD19" s="521">
        <v>-0.13100000000000001</v>
      </c>
      <c r="AE19" s="521">
        <f t="shared" si="4"/>
        <v>5.6520999999999999</v>
      </c>
      <c r="AF19" s="521">
        <v>-7.0000000000000001E-3</v>
      </c>
      <c r="AG19" s="521">
        <v>5.6451000000000002</v>
      </c>
      <c r="AH19" s="521">
        <v>-2.5000000000000001E-3</v>
      </c>
      <c r="AI19" s="521">
        <v>5.6425999999999998</v>
      </c>
      <c r="AJ19" s="521">
        <v>-0.1285</v>
      </c>
      <c r="AK19" s="521">
        <f t="shared" si="5"/>
        <v>5.5141</v>
      </c>
      <c r="AL19" s="521">
        <v>-0.1585</v>
      </c>
      <c r="AM19" s="521">
        <f t="shared" si="6"/>
        <v>5.3555999999999999</v>
      </c>
      <c r="AN19" s="521">
        <v>0.2165</v>
      </c>
      <c r="AO19" s="521">
        <f t="shared" si="7"/>
        <v>5.5720999999999998</v>
      </c>
      <c r="AP19" s="521">
        <v>0.19600000000000001</v>
      </c>
      <c r="AQ19" s="521">
        <v>5.7680999999999996</v>
      </c>
      <c r="AR19" s="521">
        <v>-6.0499999999999998E-2</v>
      </c>
      <c r="AS19" s="521">
        <v>5.7075999999999993</v>
      </c>
      <c r="AT19" s="521">
        <v>-9.4500000000000001E-2</v>
      </c>
      <c r="AU19" s="521">
        <v>5.6130999999999993</v>
      </c>
      <c r="AV19" s="521">
        <v>-0.188</v>
      </c>
      <c r="AW19" s="521">
        <v>5.4250999999999996</v>
      </c>
      <c r="AX19" s="522">
        <v>8.0000000000000002E-3</v>
      </c>
      <c r="AY19" s="522">
        <v>5.4330999999999996</v>
      </c>
      <c r="AZ19" s="521">
        <v>-7.0999999999999994E-2</v>
      </c>
      <c r="BA19" s="521">
        <v>5.3620999999999999</v>
      </c>
      <c r="BB19" s="521">
        <v>-0.03</v>
      </c>
      <c r="BC19" s="521">
        <v>5.3320999999999996</v>
      </c>
      <c r="BD19" s="521">
        <v>4.1500000000000002E-2</v>
      </c>
      <c r="BE19" s="521">
        <v>5.3735999999999997</v>
      </c>
      <c r="BF19" s="521">
        <v>9.2999999999999999E-2</v>
      </c>
      <c r="BG19" s="521">
        <v>5.4665999999999997</v>
      </c>
      <c r="BH19" s="521">
        <v>0.1285</v>
      </c>
      <c r="BI19" s="521">
        <v>5.5950999999999995</v>
      </c>
      <c r="BJ19" s="521">
        <v>1.35E-2</v>
      </c>
      <c r="BK19" s="521">
        <f t="shared" si="8"/>
        <v>5.6085999999999991</v>
      </c>
      <c r="BL19" s="521">
        <v>3.0499999999999999E-2</v>
      </c>
      <c r="BM19" s="521">
        <v>5.6390999999999991</v>
      </c>
      <c r="BN19" s="521">
        <v>7.4999999999999997E-3</v>
      </c>
      <c r="BO19" s="521">
        <v>5.6465999999999994</v>
      </c>
      <c r="BP19" s="521">
        <v>0</v>
      </c>
      <c r="BQ19" s="521">
        <v>5.6465999999999994</v>
      </c>
      <c r="BR19" s="521">
        <v>0.13</v>
      </c>
      <c r="BS19" s="521">
        <v>5.7765999999999993</v>
      </c>
      <c r="BT19" s="521">
        <v>0.13300000000000001</v>
      </c>
      <c r="BU19" s="521">
        <v>5.9095999999999993</v>
      </c>
      <c r="BV19" s="521">
        <v>0</v>
      </c>
      <c r="BW19" s="521">
        <v>5.9095999999999993</v>
      </c>
      <c r="BX19" s="521">
        <v>0</v>
      </c>
      <c r="BY19" s="521">
        <v>5.9095999999999993</v>
      </c>
      <c r="BZ19" s="521">
        <v>0</v>
      </c>
      <c r="CA19" s="521">
        <v>5.9095999999999993</v>
      </c>
      <c r="CB19" s="521">
        <v>0</v>
      </c>
      <c r="CC19" s="521">
        <v>5.9095999999999993</v>
      </c>
      <c r="CD19" s="521">
        <v>0.27300000000000002</v>
      </c>
      <c r="CE19" s="521">
        <v>6.182599999999999</v>
      </c>
      <c r="CF19" s="521">
        <v>0</v>
      </c>
      <c r="CG19" s="521">
        <v>6.182599999999999</v>
      </c>
      <c r="CH19" s="521">
        <v>0</v>
      </c>
      <c r="CI19" s="521">
        <v>6.182599999999999</v>
      </c>
      <c r="CJ19" s="521">
        <v>0</v>
      </c>
      <c r="CK19" s="521">
        <v>6.182599999999999</v>
      </c>
      <c r="CL19" s="521">
        <v>0</v>
      </c>
      <c r="CM19" s="521">
        <v>6.182599999999999</v>
      </c>
      <c r="CN19" s="521">
        <v>-0.14749999999999999</v>
      </c>
      <c r="CO19" s="521">
        <v>6.035099999999999</v>
      </c>
      <c r="CP19" s="521">
        <v>0</v>
      </c>
      <c r="CQ19" s="521">
        <v>6.035099999999999</v>
      </c>
      <c r="CR19" s="521">
        <v>0</v>
      </c>
      <c r="CS19" s="521">
        <v>6.035099999999999</v>
      </c>
      <c r="CT19" s="521">
        <v>0</v>
      </c>
      <c r="CU19" s="521">
        <v>6.035099999999999</v>
      </c>
      <c r="CV19" s="521">
        <v>0</v>
      </c>
      <c r="CW19" s="521">
        <v>6.035099999999999</v>
      </c>
      <c r="CX19" s="521">
        <v>1.8499999999999999E-2</v>
      </c>
      <c r="CY19" s="521">
        <v>6.0535999999999994</v>
      </c>
      <c r="CZ19" s="521">
        <v>0.1875</v>
      </c>
      <c r="DA19" s="521">
        <v>6.2410999999999994</v>
      </c>
      <c r="DB19" s="521">
        <v>5.1999999999999998E-2</v>
      </c>
      <c r="DC19" s="521">
        <v>6.293099999999999</v>
      </c>
      <c r="DD19" s="521">
        <v>0</v>
      </c>
      <c r="DE19" s="521">
        <v>6.293099999999999</v>
      </c>
      <c r="DF19" s="521">
        <v>0</v>
      </c>
      <c r="DG19" s="521">
        <v>6.293099999999999</v>
      </c>
      <c r="DH19" s="521">
        <v>0</v>
      </c>
      <c r="DI19" s="521">
        <v>6.293099999999999</v>
      </c>
      <c r="DJ19" s="521">
        <v>0</v>
      </c>
      <c r="DK19" s="521">
        <v>6.293099999999999</v>
      </c>
      <c r="DL19" s="521">
        <v>0</v>
      </c>
      <c r="DM19" s="521">
        <v>6.293099999999999</v>
      </c>
      <c r="DN19" s="521">
        <v>0.10589999999999999</v>
      </c>
      <c r="DO19" s="521">
        <v>6.3989999999999991</v>
      </c>
      <c r="DP19" s="521">
        <v>6.2930999999999999</v>
      </c>
      <c r="DQ19" s="521">
        <v>0.26650000000000001</v>
      </c>
      <c r="DR19" s="521">
        <v>6.5595999999999997</v>
      </c>
      <c r="DS19" s="571">
        <v>4.5499999999999999E-2</v>
      </c>
      <c r="DT19" s="571">
        <v>6.6050999999999993</v>
      </c>
      <c r="DU19" s="571">
        <v>9.7000000000000003E-2</v>
      </c>
      <c r="DV19" s="571">
        <v>6.7020999999999997</v>
      </c>
      <c r="DW19" s="571">
        <v>0</v>
      </c>
      <c r="DX19" s="571">
        <v>6.7020999999999997</v>
      </c>
      <c r="DY19" s="583">
        <v>0</v>
      </c>
      <c r="DZ19" s="583">
        <v>6.7020999999999997</v>
      </c>
    </row>
    <row r="20" spans="1:130">
      <c r="A20" s="298" t="s">
        <v>7</v>
      </c>
      <c r="B20" s="327" t="s">
        <v>31</v>
      </c>
      <c r="C20" s="301" t="s">
        <v>9</v>
      </c>
      <c r="D20" s="301" t="s">
        <v>14</v>
      </c>
      <c r="E20" s="301">
        <v>122</v>
      </c>
      <c r="F20" s="524">
        <v>0.49430000000000002</v>
      </c>
      <c r="G20" s="521">
        <v>0</v>
      </c>
      <c r="H20" s="521">
        <v>0.04</v>
      </c>
      <c r="I20" s="521">
        <v>0</v>
      </c>
      <c r="J20" s="521">
        <v>0</v>
      </c>
      <c r="K20" s="521">
        <v>0.5343</v>
      </c>
      <c r="L20" s="521">
        <v>0</v>
      </c>
      <c r="M20" s="521">
        <v>0.5343</v>
      </c>
      <c r="N20" s="521"/>
      <c r="O20" s="521">
        <f t="shared" si="0"/>
        <v>0.5343</v>
      </c>
      <c r="P20" s="521">
        <v>0</v>
      </c>
      <c r="Q20" s="521">
        <v>0.5343</v>
      </c>
      <c r="R20" s="521">
        <v>0.04</v>
      </c>
      <c r="S20" s="521">
        <v>0.57430000000000003</v>
      </c>
      <c r="T20" s="521">
        <v>0</v>
      </c>
      <c r="U20" s="521">
        <f t="shared" si="1"/>
        <v>0.57430000000000003</v>
      </c>
      <c r="V20" s="521">
        <v>0</v>
      </c>
      <c r="W20" s="521">
        <v>0.57430000000000003</v>
      </c>
      <c r="X20" s="521">
        <v>0</v>
      </c>
      <c r="Y20" s="521">
        <f t="shared" si="2"/>
        <v>0.57430000000000003</v>
      </c>
      <c r="Z20" s="521">
        <v>0</v>
      </c>
      <c r="AA20" s="521">
        <f t="shared" si="3"/>
        <v>0.57430000000000003</v>
      </c>
      <c r="AB20" s="521">
        <v>0</v>
      </c>
      <c r="AC20" s="521">
        <v>0.57430000000000003</v>
      </c>
      <c r="AD20" s="521">
        <v>0</v>
      </c>
      <c r="AE20" s="521">
        <f t="shared" si="4"/>
        <v>0.57430000000000003</v>
      </c>
      <c r="AF20" s="521">
        <v>0.02</v>
      </c>
      <c r="AG20" s="521">
        <v>0.59430000000000005</v>
      </c>
      <c r="AH20" s="521">
        <v>0</v>
      </c>
      <c r="AI20" s="521">
        <v>0.59430000000000005</v>
      </c>
      <c r="AJ20" s="521">
        <v>0</v>
      </c>
      <c r="AK20" s="521">
        <f t="shared" si="5"/>
        <v>0.59430000000000005</v>
      </c>
      <c r="AL20" s="521">
        <v>0</v>
      </c>
      <c r="AM20" s="521">
        <f t="shared" si="6"/>
        <v>0.59430000000000005</v>
      </c>
      <c r="AN20" s="521"/>
      <c r="AO20" s="521">
        <f t="shared" si="7"/>
        <v>0.59430000000000005</v>
      </c>
      <c r="AP20" s="522"/>
      <c r="AQ20" s="521">
        <v>0.59430000000000005</v>
      </c>
      <c r="AR20" s="521">
        <v>0</v>
      </c>
      <c r="AS20" s="521">
        <v>0.59430000000000005</v>
      </c>
      <c r="AT20" s="521">
        <v>0</v>
      </c>
      <c r="AU20" s="521">
        <v>0.59430000000000005</v>
      </c>
      <c r="AV20" s="521">
        <v>0</v>
      </c>
      <c r="AW20" s="521">
        <v>0.59430000000000005</v>
      </c>
      <c r="AX20" s="522">
        <v>0</v>
      </c>
      <c r="AY20" s="522">
        <v>0.59430000000000005</v>
      </c>
      <c r="AZ20" s="521">
        <v>0</v>
      </c>
      <c r="BA20" s="521">
        <v>0.59430000000000005</v>
      </c>
      <c r="BB20" s="523">
        <v>0</v>
      </c>
      <c r="BC20" s="521">
        <v>0.59430000000000005</v>
      </c>
      <c r="BD20" s="523">
        <v>0</v>
      </c>
      <c r="BE20" s="521">
        <v>0.59430000000000005</v>
      </c>
      <c r="BF20" s="521">
        <v>0</v>
      </c>
      <c r="BG20" s="521">
        <v>0.59430000000000005</v>
      </c>
      <c r="BH20" s="521">
        <v>0</v>
      </c>
      <c r="BI20" s="521">
        <v>0.59430000000000005</v>
      </c>
      <c r="BJ20" s="523">
        <v>0</v>
      </c>
      <c r="BK20" s="521">
        <f t="shared" si="8"/>
        <v>0.59430000000000005</v>
      </c>
      <c r="BL20" s="523">
        <v>0</v>
      </c>
      <c r="BM20" s="523">
        <v>0.59430000000000005</v>
      </c>
      <c r="BN20" s="523">
        <v>0</v>
      </c>
      <c r="BO20" s="523">
        <v>0.59430000000000005</v>
      </c>
      <c r="BP20" s="523">
        <v>0</v>
      </c>
      <c r="BQ20" s="523">
        <v>0.59430000000000005</v>
      </c>
      <c r="BR20" s="521">
        <v>0</v>
      </c>
      <c r="BS20" s="521">
        <v>0.59430000000000005</v>
      </c>
      <c r="BT20" s="523">
        <v>0</v>
      </c>
      <c r="BU20" s="523">
        <v>0.59430000000000005</v>
      </c>
      <c r="BV20" s="523">
        <v>0</v>
      </c>
      <c r="BW20" s="523">
        <v>0.59430000000000005</v>
      </c>
      <c r="BX20" s="523">
        <v>0</v>
      </c>
      <c r="BY20" s="523">
        <v>0.59430000000000005</v>
      </c>
      <c r="BZ20" s="523">
        <v>0</v>
      </c>
      <c r="CA20" s="523">
        <v>0.59430000000000005</v>
      </c>
      <c r="CB20" s="523">
        <v>0</v>
      </c>
      <c r="CC20" s="523">
        <v>0.59430000000000005</v>
      </c>
      <c r="CD20" s="523">
        <v>0</v>
      </c>
      <c r="CE20" s="523">
        <v>0.59430000000000005</v>
      </c>
      <c r="CF20" s="523">
        <v>0</v>
      </c>
      <c r="CG20" s="523">
        <v>0.59430000000000005</v>
      </c>
      <c r="CH20" s="523">
        <v>0</v>
      </c>
      <c r="CI20" s="523">
        <v>0.59430000000000005</v>
      </c>
      <c r="CJ20" s="523">
        <v>0</v>
      </c>
      <c r="CK20" s="523">
        <v>0.59430000000000005</v>
      </c>
      <c r="CL20" s="523">
        <v>0</v>
      </c>
      <c r="CM20" s="523">
        <v>0.59430000000000005</v>
      </c>
      <c r="CN20" s="523">
        <v>0</v>
      </c>
      <c r="CO20" s="523">
        <v>0.59430000000000005</v>
      </c>
      <c r="CP20" s="523">
        <v>0</v>
      </c>
      <c r="CQ20" s="523">
        <v>0.59430000000000005</v>
      </c>
      <c r="CR20" s="523">
        <v>0</v>
      </c>
      <c r="CS20" s="523">
        <v>0.59430000000000005</v>
      </c>
      <c r="CT20" s="523">
        <v>0</v>
      </c>
      <c r="CU20" s="523">
        <v>0.59430000000000005</v>
      </c>
      <c r="CV20" s="523">
        <v>0</v>
      </c>
      <c r="CW20" s="523">
        <v>0.59430000000000005</v>
      </c>
      <c r="CX20" s="523">
        <v>0</v>
      </c>
      <c r="CY20" s="523">
        <v>0.59430000000000005</v>
      </c>
      <c r="CZ20" s="523">
        <v>0</v>
      </c>
      <c r="DA20" s="523">
        <v>0.59430000000000005</v>
      </c>
      <c r="DB20" s="523"/>
      <c r="DC20" s="523"/>
      <c r="DD20" s="523"/>
      <c r="DE20" s="523"/>
      <c r="DF20" s="523"/>
      <c r="DG20" s="523"/>
      <c r="DH20" s="523"/>
      <c r="DI20" s="523"/>
      <c r="DJ20" s="523"/>
      <c r="DK20" s="523"/>
      <c r="DL20" s="523"/>
      <c r="DM20" s="521"/>
      <c r="DN20" s="521"/>
      <c r="DO20" s="521"/>
      <c r="DP20" s="521"/>
      <c r="DQ20" s="521"/>
      <c r="DR20" s="521"/>
      <c r="DS20" s="572"/>
      <c r="DT20" s="572"/>
      <c r="DU20" s="572"/>
      <c r="DV20" s="572"/>
      <c r="DW20" s="572"/>
      <c r="DX20" s="572"/>
      <c r="DY20" s="584">
        <v>0</v>
      </c>
      <c r="DZ20" s="584">
        <v>0</v>
      </c>
    </row>
    <row r="21" spans="1:130">
      <c r="A21" s="298" t="s">
        <v>7</v>
      </c>
      <c r="B21" s="327" t="s">
        <v>32</v>
      </c>
      <c r="C21" s="301" t="s">
        <v>9</v>
      </c>
      <c r="D21" s="301" t="s">
        <v>19</v>
      </c>
      <c r="E21" s="301">
        <v>475</v>
      </c>
      <c r="F21" s="524">
        <v>1.4419</v>
      </c>
      <c r="G21" s="521">
        <v>0</v>
      </c>
      <c r="H21" s="521">
        <v>0</v>
      </c>
      <c r="I21" s="521">
        <v>0</v>
      </c>
      <c r="J21" s="521">
        <v>0</v>
      </c>
      <c r="K21" s="521">
        <v>1.4419</v>
      </c>
      <c r="L21" s="521">
        <v>0</v>
      </c>
      <c r="M21" s="521">
        <v>1.4419</v>
      </c>
      <c r="N21" s="521"/>
      <c r="O21" s="521">
        <f t="shared" si="0"/>
        <v>1.4419</v>
      </c>
      <c r="P21" s="521">
        <v>0</v>
      </c>
      <c r="Q21" s="521">
        <v>1.4419</v>
      </c>
      <c r="R21" s="521">
        <v>0</v>
      </c>
      <c r="S21" s="521">
        <v>1.4419</v>
      </c>
      <c r="T21" s="521">
        <v>0</v>
      </c>
      <c r="U21" s="521">
        <f t="shared" si="1"/>
        <v>1.4419</v>
      </c>
      <c r="V21" s="521">
        <v>0</v>
      </c>
      <c r="W21" s="521">
        <v>1.4419</v>
      </c>
      <c r="X21" s="521">
        <v>0</v>
      </c>
      <c r="Y21" s="521">
        <f t="shared" si="2"/>
        <v>1.4419</v>
      </c>
      <c r="Z21" s="521">
        <v>0</v>
      </c>
      <c r="AA21" s="521">
        <f t="shared" si="3"/>
        <v>1.4419</v>
      </c>
      <c r="AB21" s="521">
        <v>0</v>
      </c>
      <c r="AC21" s="521">
        <v>1.4419</v>
      </c>
      <c r="AD21" s="521">
        <v>0</v>
      </c>
      <c r="AE21" s="521">
        <f t="shared" si="4"/>
        <v>1.4419</v>
      </c>
      <c r="AF21" s="521">
        <v>0</v>
      </c>
      <c r="AG21" s="521">
        <v>1.4419</v>
      </c>
      <c r="AH21" s="521">
        <v>0</v>
      </c>
      <c r="AI21" s="521">
        <v>1.4419</v>
      </c>
      <c r="AJ21" s="521">
        <v>0</v>
      </c>
      <c r="AK21" s="521">
        <f t="shared" si="5"/>
        <v>1.4419</v>
      </c>
      <c r="AL21" s="521">
        <v>0</v>
      </c>
      <c r="AM21" s="521">
        <f t="shared" si="6"/>
        <v>1.4419</v>
      </c>
      <c r="AN21" s="521"/>
      <c r="AO21" s="521">
        <f t="shared" si="7"/>
        <v>1.4419</v>
      </c>
      <c r="AP21" s="521">
        <v>0.67810000000000004</v>
      </c>
      <c r="AQ21" s="521">
        <v>2.12</v>
      </c>
      <c r="AR21" s="521">
        <v>0</v>
      </c>
      <c r="AS21" s="521">
        <v>2.12</v>
      </c>
      <c r="AT21" s="521">
        <v>0</v>
      </c>
      <c r="AU21" s="521">
        <v>2.12</v>
      </c>
      <c r="AV21" s="521">
        <v>0</v>
      </c>
      <c r="AW21" s="521">
        <v>2.12</v>
      </c>
      <c r="AX21" s="522">
        <v>0</v>
      </c>
      <c r="AY21" s="522">
        <v>2.12</v>
      </c>
      <c r="AZ21" s="521">
        <v>0</v>
      </c>
      <c r="BA21" s="521">
        <v>2.12</v>
      </c>
      <c r="BB21" s="521">
        <v>0</v>
      </c>
      <c r="BC21" s="521">
        <v>2.12</v>
      </c>
      <c r="BD21" s="521">
        <v>0</v>
      </c>
      <c r="BE21" s="521">
        <v>2.12</v>
      </c>
      <c r="BF21" s="521">
        <v>0</v>
      </c>
      <c r="BG21" s="521">
        <v>2.12</v>
      </c>
      <c r="BH21" s="521">
        <v>0</v>
      </c>
      <c r="BI21" s="521">
        <v>2.12</v>
      </c>
      <c r="BJ21" s="521">
        <v>0</v>
      </c>
      <c r="BK21" s="521">
        <f t="shared" si="8"/>
        <v>2.12</v>
      </c>
      <c r="BL21" s="521">
        <v>0</v>
      </c>
      <c r="BM21" s="521">
        <v>2.12</v>
      </c>
      <c r="BN21" s="521">
        <v>0</v>
      </c>
      <c r="BO21" s="521">
        <v>2.12</v>
      </c>
      <c r="BP21" s="521">
        <v>0</v>
      </c>
      <c r="BQ21" s="521">
        <v>2.12</v>
      </c>
      <c r="BR21" s="521">
        <v>0</v>
      </c>
      <c r="BS21" s="521">
        <v>2.12</v>
      </c>
      <c r="BT21" s="521">
        <v>0</v>
      </c>
      <c r="BU21" s="521">
        <v>2.12</v>
      </c>
      <c r="BV21" s="521">
        <v>0</v>
      </c>
      <c r="BW21" s="521">
        <v>2.12</v>
      </c>
      <c r="BX21" s="521">
        <v>0</v>
      </c>
      <c r="BY21" s="521">
        <v>2.12</v>
      </c>
      <c r="BZ21" s="521">
        <v>0</v>
      </c>
      <c r="CA21" s="521">
        <v>2.12</v>
      </c>
      <c r="CB21" s="521">
        <v>0</v>
      </c>
      <c r="CC21" s="521">
        <v>2.12</v>
      </c>
      <c r="CD21" s="521">
        <v>0</v>
      </c>
      <c r="CE21" s="521">
        <v>2.12</v>
      </c>
      <c r="CF21" s="521">
        <v>0</v>
      </c>
      <c r="CG21" s="521">
        <v>2.12</v>
      </c>
      <c r="CH21" s="521">
        <v>0</v>
      </c>
      <c r="CI21" s="521">
        <v>2.12</v>
      </c>
      <c r="CJ21" s="521">
        <v>0</v>
      </c>
      <c r="CK21" s="521">
        <v>2.12</v>
      </c>
      <c r="CL21" s="521">
        <v>0</v>
      </c>
      <c r="CM21" s="521">
        <v>2.12</v>
      </c>
      <c r="CN21" s="521">
        <v>0</v>
      </c>
      <c r="CO21" s="521">
        <v>2.12</v>
      </c>
      <c r="CP21" s="521">
        <v>0</v>
      </c>
      <c r="CQ21" s="521">
        <v>2.12</v>
      </c>
      <c r="CR21" s="521">
        <v>0</v>
      </c>
      <c r="CS21" s="521">
        <v>2.12</v>
      </c>
      <c r="CT21" s="521">
        <v>0</v>
      </c>
      <c r="CU21" s="521">
        <v>2.12</v>
      </c>
      <c r="CV21" s="521">
        <v>0</v>
      </c>
      <c r="CW21" s="521">
        <v>2.12</v>
      </c>
      <c r="CX21" s="521">
        <v>0</v>
      </c>
      <c r="CY21" s="521">
        <v>2.12</v>
      </c>
      <c r="CZ21" s="521">
        <v>0</v>
      </c>
      <c r="DA21" s="521">
        <v>2.12</v>
      </c>
      <c r="DB21" s="522"/>
      <c r="DC21" s="522"/>
      <c r="DD21" s="521"/>
      <c r="DE21" s="521"/>
      <c r="DF21" s="521"/>
      <c r="DG21" s="521"/>
      <c r="DH21" s="521"/>
      <c r="DI21" s="521"/>
      <c r="DJ21" s="521"/>
      <c r="DK21" s="521"/>
      <c r="DL21" s="521"/>
      <c r="DM21" s="521"/>
      <c r="DN21" s="521"/>
      <c r="DO21" s="521"/>
      <c r="DP21" s="521"/>
      <c r="DQ21" s="521"/>
      <c r="DR21" s="521"/>
      <c r="DS21" s="571"/>
      <c r="DT21" s="571"/>
      <c r="DU21" s="571"/>
      <c r="DV21" s="571"/>
      <c r="DW21" s="571"/>
      <c r="DX21" s="571"/>
      <c r="DY21" s="583">
        <v>0</v>
      </c>
      <c r="DZ21" s="583">
        <v>0</v>
      </c>
    </row>
    <row r="22" spans="1:130">
      <c r="A22" s="298" t="s">
        <v>7</v>
      </c>
      <c r="B22" s="327" t="s">
        <v>33</v>
      </c>
      <c r="C22" s="301" t="s">
        <v>9</v>
      </c>
      <c r="D22" s="301" t="s">
        <v>19</v>
      </c>
      <c r="E22" s="301">
        <v>289</v>
      </c>
      <c r="F22" s="524">
        <v>3.1897000000000002</v>
      </c>
      <c r="G22" s="521">
        <v>0</v>
      </c>
      <c r="H22" s="521">
        <v>0</v>
      </c>
      <c r="I22" s="521">
        <v>0</v>
      </c>
      <c r="J22" s="521">
        <v>0</v>
      </c>
      <c r="K22" s="521">
        <v>3.1897000000000002</v>
      </c>
      <c r="L22" s="521">
        <v>0</v>
      </c>
      <c r="M22" s="521">
        <v>3.1897000000000002</v>
      </c>
      <c r="N22" s="521"/>
      <c r="O22" s="521">
        <f t="shared" si="0"/>
        <v>3.1897000000000002</v>
      </c>
      <c r="P22" s="521">
        <v>0</v>
      </c>
      <c r="Q22" s="521">
        <v>3.1897000000000002</v>
      </c>
      <c r="R22" s="521">
        <v>0.15262999999999999</v>
      </c>
      <c r="S22" s="521">
        <v>3.34233</v>
      </c>
      <c r="T22" s="521">
        <v>0</v>
      </c>
      <c r="U22" s="521">
        <f t="shared" si="1"/>
        <v>3.34233</v>
      </c>
      <c r="V22" s="521">
        <v>0</v>
      </c>
      <c r="W22" s="521">
        <v>3.34233</v>
      </c>
      <c r="X22" s="521">
        <v>0</v>
      </c>
      <c r="Y22" s="521">
        <f t="shared" si="2"/>
        <v>3.34233</v>
      </c>
      <c r="Z22" s="521">
        <v>0</v>
      </c>
      <c r="AA22" s="521">
        <f t="shared" si="3"/>
        <v>3.34233</v>
      </c>
      <c r="AB22" s="521">
        <v>0</v>
      </c>
      <c r="AC22" s="521">
        <v>3.34233</v>
      </c>
      <c r="AD22" s="521">
        <v>0</v>
      </c>
      <c r="AE22" s="521">
        <f t="shared" si="4"/>
        <v>3.34233</v>
      </c>
      <c r="AF22" s="521">
        <v>0</v>
      </c>
      <c r="AG22" s="521">
        <v>3.34233</v>
      </c>
      <c r="AH22" s="521">
        <v>0</v>
      </c>
      <c r="AI22" s="521">
        <v>3.34233</v>
      </c>
      <c r="AJ22" s="521">
        <v>-7.6E-3</v>
      </c>
      <c r="AK22" s="521">
        <f t="shared" si="5"/>
        <v>3.33473</v>
      </c>
      <c r="AL22" s="521">
        <v>0</v>
      </c>
      <c r="AM22" s="521">
        <f t="shared" si="6"/>
        <v>3.33473</v>
      </c>
      <c r="AN22" s="521"/>
      <c r="AO22" s="521">
        <f t="shared" si="7"/>
        <v>3.33473</v>
      </c>
      <c r="AP22" s="521">
        <v>0.16089999999999999</v>
      </c>
      <c r="AQ22" s="521">
        <v>3.4956299999999998</v>
      </c>
      <c r="AR22" s="521">
        <v>2.5499999999999998E-2</v>
      </c>
      <c r="AS22" s="521">
        <v>3.5211299999999999</v>
      </c>
      <c r="AT22" s="521">
        <v>0</v>
      </c>
      <c r="AU22" s="521">
        <v>3.5211299999999999</v>
      </c>
      <c r="AV22" s="521">
        <v>0</v>
      </c>
      <c r="AW22" s="521">
        <v>3.5211299999999999</v>
      </c>
      <c r="AX22" s="522">
        <v>0</v>
      </c>
      <c r="AY22" s="522">
        <v>3.5211299999999999</v>
      </c>
      <c r="AZ22" s="521">
        <v>0</v>
      </c>
      <c r="BA22" s="521">
        <v>3.5211299999999999</v>
      </c>
      <c r="BB22" s="521">
        <v>0</v>
      </c>
      <c r="BC22" s="521">
        <v>3.5211299999999999</v>
      </c>
      <c r="BD22" s="521">
        <v>0</v>
      </c>
      <c r="BE22" s="521">
        <v>3.5211299999999999</v>
      </c>
      <c r="BF22" s="521">
        <v>0</v>
      </c>
      <c r="BG22" s="521">
        <v>3.5211299999999999</v>
      </c>
      <c r="BH22" s="521">
        <v>0</v>
      </c>
      <c r="BI22" s="521">
        <v>3.5211299999999999</v>
      </c>
      <c r="BJ22" s="521">
        <v>0</v>
      </c>
      <c r="BK22" s="521">
        <f t="shared" si="8"/>
        <v>3.5211299999999999</v>
      </c>
      <c r="BL22" s="521">
        <v>0</v>
      </c>
      <c r="BM22" s="521">
        <v>3.5211299999999999</v>
      </c>
      <c r="BN22" s="521">
        <v>0</v>
      </c>
      <c r="BO22" s="521">
        <v>3.5211299999999999</v>
      </c>
      <c r="BP22" s="521">
        <v>0.09</v>
      </c>
      <c r="BQ22" s="521">
        <v>3.6111299999999997</v>
      </c>
      <c r="BR22" s="521">
        <v>0</v>
      </c>
      <c r="BS22" s="521">
        <v>3.6111299999999997</v>
      </c>
      <c r="BT22" s="521">
        <v>0</v>
      </c>
      <c r="BU22" s="521">
        <v>3.6111299999999997</v>
      </c>
      <c r="BV22" s="521">
        <v>0</v>
      </c>
      <c r="BW22" s="521">
        <v>3.6111299999999997</v>
      </c>
      <c r="BX22" s="521">
        <v>0</v>
      </c>
      <c r="BY22" s="521">
        <v>3.6111299999999997</v>
      </c>
      <c r="BZ22" s="521">
        <v>0</v>
      </c>
      <c r="CA22" s="521">
        <v>3.6111299999999997</v>
      </c>
      <c r="CB22" s="521">
        <v>0</v>
      </c>
      <c r="CC22" s="521">
        <v>3.6111299999999997</v>
      </c>
      <c r="CD22" s="521">
        <v>0</v>
      </c>
      <c r="CE22" s="521">
        <v>3.6111299999999997</v>
      </c>
      <c r="CF22" s="521">
        <v>0</v>
      </c>
      <c r="CG22" s="521">
        <v>3.6111299999999997</v>
      </c>
      <c r="CH22" s="521">
        <v>0</v>
      </c>
      <c r="CI22" s="521">
        <v>3.6111299999999997</v>
      </c>
      <c r="CJ22" s="521">
        <v>0</v>
      </c>
      <c r="CK22" s="521">
        <v>3.6111299999999997</v>
      </c>
      <c r="CL22" s="521">
        <v>0</v>
      </c>
      <c r="CM22" s="521">
        <v>3.6111299999999997</v>
      </c>
      <c r="CN22" s="521">
        <v>0</v>
      </c>
      <c r="CO22" s="521">
        <v>3.6111299999999997</v>
      </c>
      <c r="CP22" s="521">
        <v>0</v>
      </c>
      <c r="CQ22" s="521">
        <v>3.6111299999999997</v>
      </c>
      <c r="CR22" s="521">
        <v>0</v>
      </c>
      <c r="CS22" s="521">
        <v>3.6111299999999997</v>
      </c>
      <c r="CT22" s="521">
        <v>0</v>
      </c>
      <c r="CU22" s="521">
        <v>3.6111299999999997</v>
      </c>
      <c r="CV22" s="521">
        <v>0</v>
      </c>
      <c r="CW22" s="521">
        <v>3.6111299999999997</v>
      </c>
      <c r="CX22" s="521">
        <v>0</v>
      </c>
      <c r="CY22" s="521">
        <v>3.6111299999999997</v>
      </c>
      <c r="CZ22" s="521">
        <v>0</v>
      </c>
      <c r="DA22" s="521">
        <v>3.6111299999999997</v>
      </c>
      <c r="DB22" s="522"/>
      <c r="DC22" s="522"/>
      <c r="DD22" s="521"/>
      <c r="DE22" s="521"/>
      <c r="DF22" s="521"/>
      <c r="DG22" s="521"/>
      <c r="DH22" s="521"/>
      <c r="DI22" s="521"/>
      <c r="DJ22" s="521"/>
      <c r="DK22" s="521"/>
      <c r="DL22" s="521"/>
      <c r="DM22" s="521"/>
      <c r="DN22" s="521"/>
      <c r="DO22" s="521"/>
      <c r="DP22" s="521"/>
      <c r="DQ22" s="521"/>
      <c r="DR22" s="521"/>
      <c r="DS22" s="571"/>
      <c r="DT22" s="571"/>
      <c r="DU22" s="571"/>
      <c r="DV22" s="571"/>
      <c r="DW22" s="571"/>
      <c r="DX22" s="571"/>
      <c r="DY22" s="583">
        <v>0</v>
      </c>
      <c r="DZ22" s="583">
        <v>0</v>
      </c>
    </row>
    <row r="23" spans="1:130">
      <c r="A23" s="298"/>
      <c r="B23" s="422"/>
      <c r="C23" s="301"/>
      <c r="D23" s="301"/>
      <c r="E23" s="301"/>
      <c r="F23" s="524"/>
      <c r="G23" s="521"/>
      <c r="H23" s="521"/>
      <c r="I23" s="521"/>
      <c r="J23" s="521"/>
      <c r="K23" s="521"/>
      <c r="L23" s="521"/>
      <c r="M23" s="521"/>
      <c r="N23" s="521"/>
      <c r="O23" s="521"/>
      <c r="P23" s="522"/>
      <c r="Q23" s="522"/>
      <c r="R23" s="522"/>
      <c r="S23" s="521"/>
      <c r="T23" s="521"/>
      <c r="U23" s="521"/>
      <c r="V23" s="522"/>
      <c r="W23" s="521"/>
      <c r="X23" s="521"/>
      <c r="Y23" s="521"/>
      <c r="Z23" s="521"/>
      <c r="AA23" s="521"/>
      <c r="AB23" s="522"/>
      <c r="AC23" s="521"/>
      <c r="AD23" s="521"/>
      <c r="AE23" s="521"/>
      <c r="AF23" s="522"/>
      <c r="AG23" s="521"/>
      <c r="AH23" s="522"/>
      <c r="AI23" s="521"/>
      <c r="AJ23" s="521"/>
      <c r="AK23" s="521"/>
      <c r="AL23" s="521"/>
      <c r="AM23" s="521"/>
      <c r="AN23" s="521"/>
      <c r="AO23" s="521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1"/>
      <c r="BC23" s="522"/>
      <c r="BD23" s="521"/>
      <c r="BE23" s="521"/>
      <c r="BF23" s="522"/>
      <c r="BG23" s="522"/>
      <c r="BH23" s="522"/>
      <c r="BI23" s="522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2"/>
      <c r="CQ23" s="522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2"/>
      <c r="DC23" s="522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1"/>
      <c r="DO23" s="521"/>
      <c r="DP23" s="521"/>
      <c r="DQ23" s="521"/>
      <c r="DR23" s="521"/>
      <c r="DS23" s="571"/>
      <c r="DT23" s="571"/>
      <c r="DU23" s="571"/>
      <c r="DV23" s="571"/>
      <c r="DW23" s="571"/>
      <c r="DX23" s="571"/>
      <c r="DY23" s="583">
        <v>0</v>
      </c>
      <c r="DZ23" s="583">
        <v>0</v>
      </c>
    </row>
    <row r="24" spans="1:130">
      <c r="A24" s="298"/>
      <c r="B24" s="422"/>
      <c r="C24" s="301"/>
      <c r="D24" s="301"/>
      <c r="E24" s="301"/>
      <c r="F24" s="524"/>
      <c r="G24" s="521"/>
      <c r="H24" s="521"/>
      <c r="I24" s="521"/>
      <c r="J24" s="521"/>
      <c r="K24" s="521"/>
      <c r="L24" s="521"/>
      <c r="M24" s="521"/>
      <c r="N24" s="521"/>
      <c r="O24" s="521"/>
      <c r="P24" s="522"/>
      <c r="Q24" s="522"/>
      <c r="R24" s="522"/>
      <c r="S24" s="521" t="s">
        <v>92</v>
      </c>
      <c r="T24" s="521"/>
      <c r="U24" s="521"/>
      <c r="V24" s="522"/>
      <c r="W24" s="521"/>
      <c r="X24" s="521"/>
      <c r="Y24" s="521"/>
      <c r="Z24" s="521"/>
      <c r="AA24" s="521"/>
      <c r="AB24" s="522"/>
      <c r="AC24" s="521"/>
      <c r="AD24" s="521"/>
      <c r="AE24" s="521"/>
      <c r="AF24" s="522"/>
      <c r="AG24" s="521"/>
      <c r="AH24" s="522"/>
      <c r="AI24" s="521"/>
      <c r="AJ24" s="521"/>
      <c r="AK24" s="521"/>
      <c r="AL24" s="521"/>
      <c r="AM24" s="521"/>
      <c r="AN24" s="521"/>
      <c r="AO24" s="521"/>
      <c r="AP24" s="522"/>
      <c r="AQ24" s="522"/>
      <c r="AR24" s="522"/>
      <c r="AS24" s="522"/>
      <c r="AT24" s="522"/>
      <c r="AU24" s="522"/>
      <c r="AV24" s="522"/>
      <c r="AW24" s="522"/>
      <c r="AX24" s="522"/>
      <c r="AY24" s="522"/>
      <c r="AZ24" s="522"/>
      <c r="BA24" s="522"/>
      <c r="BB24" s="521"/>
      <c r="BC24" s="522"/>
      <c r="BD24" s="521"/>
      <c r="BE24" s="521"/>
      <c r="BF24" s="522"/>
      <c r="BG24" s="522"/>
      <c r="BH24" s="522"/>
      <c r="BI24" s="522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2"/>
      <c r="CQ24" s="522"/>
      <c r="CR24" s="521"/>
      <c r="CS24" s="521"/>
      <c r="CT24" s="521"/>
      <c r="CU24" s="521"/>
      <c r="CV24" s="521"/>
      <c r="CW24" s="521"/>
      <c r="CX24" s="521"/>
      <c r="CY24" s="521"/>
      <c r="CZ24" s="521"/>
      <c r="DA24" s="521"/>
      <c r="DB24" s="522"/>
      <c r="DC24" s="522"/>
      <c r="DD24" s="521"/>
      <c r="DE24" s="521"/>
      <c r="DF24" s="521"/>
      <c r="DG24" s="521"/>
      <c r="DH24" s="521"/>
      <c r="DI24" s="521"/>
      <c r="DJ24" s="521"/>
      <c r="DK24" s="521"/>
      <c r="DL24" s="521"/>
      <c r="DM24" s="521"/>
      <c r="DN24" s="521"/>
      <c r="DO24" s="521"/>
      <c r="DP24" s="521"/>
      <c r="DQ24" s="521"/>
      <c r="DR24" s="521"/>
      <c r="DS24" s="571"/>
      <c r="DT24" s="571"/>
      <c r="DU24" s="571"/>
      <c r="DV24" s="571"/>
      <c r="DW24" s="571"/>
      <c r="DX24" s="571"/>
      <c r="DY24" s="583">
        <v>0</v>
      </c>
      <c r="DZ24" s="583">
        <v>0</v>
      </c>
    </row>
    <row r="25" spans="1:130" ht="26.4">
      <c r="A25" s="298" t="s">
        <v>34</v>
      </c>
      <c r="B25" s="327" t="s">
        <v>35</v>
      </c>
      <c r="C25" s="298" t="s">
        <v>9</v>
      </c>
      <c r="D25" s="301" t="s">
        <v>17</v>
      </c>
      <c r="E25" s="301">
        <v>138</v>
      </c>
      <c r="F25" s="534">
        <v>0.23430000000000001</v>
      </c>
      <c r="G25" s="521">
        <v>4.0000000000000002E-4</v>
      </c>
      <c r="H25" s="521">
        <v>1.2999999999999999E-3</v>
      </c>
      <c r="I25" s="521">
        <v>-0.01</v>
      </c>
      <c r="J25" s="521">
        <v>-3.0000000000000001E-3</v>
      </c>
      <c r="K25" s="521">
        <v>0.223</v>
      </c>
      <c r="L25" s="521">
        <v>1.1999999999999999E-3</v>
      </c>
      <c r="M25" s="521">
        <v>0.22420000000000001</v>
      </c>
      <c r="N25" s="521">
        <v>-3.5000000000000001E-3</v>
      </c>
      <c r="O25" s="521">
        <f t="shared" ref="O25:O33" si="9">SUM(M25:N25)</f>
        <v>0.22070000000000001</v>
      </c>
      <c r="P25" s="521">
        <v>-3.5999999999999999E-3</v>
      </c>
      <c r="Q25" s="521">
        <v>0.21710000000000002</v>
      </c>
      <c r="R25" s="521">
        <v>-2.2000000000000001E-3</v>
      </c>
      <c r="S25" s="521">
        <v>0.21490000000000001</v>
      </c>
      <c r="T25" s="521">
        <v>1.0999999999999999E-2</v>
      </c>
      <c r="U25" s="521">
        <f t="shared" si="1"/>
        <v>0.22590000000000002</v>
      </c>
      <c r="V25" s="521">
        <v>-2.18E-2</v>
      </c>
      <c r="W25" s="521">
        <v>0.2041</v>
      </c>
      <c r="X25" s="521">
        <v>-3.5000000000000001E-3</v>
      </c>
      <c r="Y25" s="521">
        <f t="shared" si="2"/>
        <v>0.2006</v>
      </c>
      <c r="Z25" s="521">
        <v>-6.1999999999999998E-3</v>
      </c>
      <c r="AA25" s="521">
        <f t="shared" si="3"/>
        <v>0.19439999999999999</v>
      </c>
      <c r="AB25" s="521">
        <v>-1.1999999999999999E-3</v>
      </c>
      <c r="AC25" s="521">
        <v>0.19319999999999998</v>
      </c>
      <c r="AD25" s="521">
        <v>8.0000000000000004E-4</v>
      </c>
      <c r="AE25" s="521">
        <f t="shared" si="4"/>
        <v>0.19399999999999998</v>
      </c>
      <c r="AF25" s="521">
        <v>-6.9999999999999999E-4</v>
      </c>
      <c r="AG25" s="521">
        <v>0.19329999999999997</v>
      </c>
      <c r="AH25" s="521">
        <v>5.9999999999999995E-4</v>
      </c>
      <c r="AI25" s="521">
        <v>0.19389999999999996</v>
      </c>
      <c r="AJ25" s="521">
        <v>-1.8E-3</v>
      </c>
      <c r="AK25" s="521">
        <f t="shared" si="5"/>
        <v>0.19209999999999997</v>
      </c>
      <c r="AL25" s="521">
        <v>-2.9999999999999997E-4</v>
      </c>
      <c r="AM25" s="521">
        <f t="shared" si="6"/>
        <v>0.19179999999999997</v>
      </c>
      <c r="AN25" s="521">
        <v>-1.0999999999999999E-2</v>
      </c>
      <c r="AO25" s="521">
        <f t="shared" si="7"/>
        <v>0.18079999999999996</v>
      </c>
      <c r="AP25" s="521">
        <v>5.0000000000000001E-4</v>
      </c>
      <c r="AQ25" s="521">
        <v>0.18129999999999996</v>
      </c>
      <c r="AR25" s="521">
        <v>-3.0999999999999999E-3</v>
      </c>
      <c r="AS25" s="521">
        <v>0.17819999999999997</v>
      </c>
      <c r="AT25" s="521">
        <v>-2.3999999999999998E-3</v>
      </c>
      <c r="AU25" s="521">
        <v>0.17579999999999996</v>
      </c>
      <c r="AV25" s="521">
        <v>1.1999999999999999E-3</v>
      </c>
      <c r="AW25" s="521">
        <v>0.17699999999999996</v>
      </c>
      <c r="AX25" s="522">
        <v>-1.9E-3</v>
      </c>
      <c r="AY25" s="522">
        <v>0.17509999999999995</v>
      </c>
      <c r="AZ25" s="521">
        <v>3.5999999999999999E-3</v>
      </c>
      <c r="BA25" s="521">
        <v>0.17869999999999994</v>
      </c>
      <c r="BB25" s="521">
        <v>-5.0000000000000001E-4</v>
      </c>
      <c r="BC25" s="521">
        <v>0.17819999999999994</v>
      </c>
      <c r="BD25" s="521">
        <v>-4.3E-3</v>
      </c>
      <c r="BE25" s="521">
        <v>0.17389999999999994</v>
      </c>
      <c r="BF25" s="521">
        <v>1.5E-3</v>
      </c>
      <c r="BG25" s="521">
        <v>0.17539999999999994</v>
      </c>
      <c r="BH25" s="521">
        <v>3.3E-3</v>
      </c>
      <c r="BI25" s="521">
        <v>0.17869999999999994</v>
      </c>
      <c r="BJ25" s="521">
        <v>1.0800000000000001E-2</v>
      </c>
      <c r="BK25" s="521">
        <f t="shared" ref="BK25:BK33" si="10">BI25+BJ25</f>
        <v>0.18949999999999995</v>
      </c>
      <c r="BL25" s="521">
        <v>3.2000000000000002E-3</v>
      </c>
      <c r="BM25" s="521">
        <v>0.19269999999999995</v>
      </c>
      <c r="BN25" s="521">
        <v>-5.4999999999999997E-3</v>
      </c>
      <c r="BO25" s="521">
        <v>0.18719999999999995</v>
      </c>
      <c r="BP25" s="521">
        <v>1.11E-2</v>
      </c>
      <c r="BQ25" s="521">
        <v>0.19829999999999995</v>
      </c>
      <c r="BR25" s="521">
        <v>-1.1000000000000001E-3</v>
      </c>
      <c r="BS25" s="521">
        <v>0.19719999999999996</v>
      </c>
      <c r="BT25" s="521">
        <v>-7.4999999999999997E-3</v>
      </c>
      <c r="BU25" s="521">
        <v>0.18969999999999995</v>
      </c>
      <c r="BV25" s="521">
        <v>2.3999999999999998E-3</v>
      </c>
      <c r="BW25" s="521">
        <v>0.19209999999999997</v>
      </c>
      <c r="BX25" s="521">
        <v>2.3999999999999998E-3</v>
      </c>
      <c r="BY25" s="521">
        <v>0.19449999999999998</v>
      </c>
      <c r="BZ25" s="521">
        <v>-3.3E-3</v>
      </c>
      <c r="CA25" s="521">
        <v>0.18399999999999997</v>
      </c>
      <c r="CB25" s="521">
        <v>1.1000000000000001E-3</v>
      </c>
      <c r="CC25" s="521">
        <v>0.18509999999999996</v>
      </c>
      <c r="CD25" s="521">
        <v>0</v>
      </c>
      <c r="CE25" s="521">
        <v>0.18509999999999996</v>
      </c>
      <c r="CF25" s="521">
        <v>-4.0000000000000001E-3</v>
      </c>
      <c r="CG25" s="521">
        <v>0.18109999999999996</v>
      </c>
      <c r="CH25" s="521">
        <v>0</v>
      </c>
      <c r="CI25" s="521">
        <v>0.18109999999999996</v>
      </c>
      <c r="CJ25" s="521">
        <v>0</v>
      </c>
      <c r="CK25" s="521">
        <v>0.18109999999999996</v>
      </c>
      <c r="CL25" s="521">
        <v>0</v>
      </c>
      <c r="CM25" s="521">
        <v>0.18109999999999996</v>
      </c>
      <c r="CN25" s="521">
        <v>0</v>
      </c>
      <c r="CO25" s="521">
        <v>0.18109999999999996</v>
      </c>
      <c r="CP25" s="521">
        <v>0</v>
      </c>
      <c r="CQ25" s="521">
        <v>0.18109999999999996</v>
      </c>
      <c r="CR25" s="521">
        <v>0</v>
      </c>
      <c r="CS25" s="521">
        <v>0.18109999999999996</v>
      </c>
      <c r="CT25" s="521">
        <v>0</v>
      </c>
      <c r="CU25" s="521">
        <v>0.18109999999999996</v>
      </c>
      <c r="CV25" s="521">
        <v>2.3999999999999998E-3</v>
      </c>
      <c r="CW25" s="521">
        <v>0.18349999999999997</v>
      </c>
      <c r="CX25" s="521">
        <v>2.3999999999999998E-3</v>
      </c>
      <c r="CY25" s="521">
        <v>0.18589999999999998</v>
      </c>
      <c r="CZ25" s="521">
        <v>2.0625000000000001E-3</v>
      </c>
      <c r="DA25" s="521">
        <v>0.18796249999999998</v>
      </c>
      <c r="DB25" s="522"/>
      <c r="DC25" s="522"/>
      <c r="DD25" s="521"/>
      <c r="DE25" s="521"/>
      <c r="DF25" s="521"/>
      <c r="DG25" s="521"/>
      <c r="DH25" s="521"/>
      <c r="DI25" s="521"/>
      <c r="DJ25" s="521"/>
      <c r="DK25" s="521"/>
      <c r="DL25" s="521"/>
      <c r="DM25" s="521">
        <v>0.18590000000000001</v>
      </c>
      <c r="DN25" s="521"/>
      <c r="DO25" s="521"/>
      <c r="DP25" s="521">
        <v>0.18590000000000001</v>
      </c>
      <c r="DQ25" s="521">
        <v>5.0000000000000001E-4</v>
      </c>
      <c r="DR25" s="521">
        <v>0.18640000000000001</v>
      </c>
      <c r="DS25" s="571">
        <v>1.4937500000000001E-3</v>
      </c>
      <c r="DT25" s="571">
        <v>0.18789375</v>
      </c>
      <c r="DU25" s="571">
        <v>2.5000000000000001E-3</v>
      </c>
      <c r="DV25" s="571">
        <v>0.19039375</v>
      </c>
      <c r="DW25" s="571">
        <v>-1.1000000000000001E-3</v>
      </c>
      <c r="DX25" s="571">
        <v>0.18929375000000001</v>
      </c>
      <c r="DY25" s="583">
        <v>0</v>
      </c>
      <c r="DZ25" s="583">
        <v>0.18929375000000001</v>
      </c>
    </row>
    <row r="26" spans="1:130">
      <c r="A26" s="298" t="s">
        <v>34</v>
      </c>
      <c r="B26" s="327" t="s">
        <v>36</v>
      </c>
      <c r="C26" s="298" t="s">
        <v>9</v>
      </c>
      <c r="D26" s="301" t="s">
        <v>12</v>
      </c>
      <c r="E26" s="302">
        <v>266</v>
      </c>
      <c r="F26" s="536">
        <v>11.7719</v>
      </c>
      <c r="G26" s="521">
        <v>0.31</v>
      </c>
      <c r="H26" s="521">
        <v>1.9E-2</v>
      </c>
      <c r="I26" s="521">
        <v>-0.06</v>
      </c>
      <c r="J26" s="521">
        <v>0.24</v>
      </c>
      <c r="K26" s="521">
        <v>12.280900000000001</v>
      </c>
      <c r="L26" s="521">
        <v>0.41</v>
      </c>
      <c r="M26" s="521">
        <v>12.690899999999999</v>
      </c>
      <c r="N26" s="521">
        <v>0.2</v>
      </c>
      <c r="O26" s="521">
        <f t="shared" si="9"/>
        <v>12.890899999999998</v>
      </c>
      <c r="P26" s="521">
        <v>0</v>
      </c>
      <c r="Q26" s="521">
        <v>12.890899999999998</v>
      </c>
      <c r="R26" s="521">
        <v>0.35</v>
      </c>
      <c r="S26" s="521">
        <v>13.240899999999998</v>
      </c>
      <c r="T26" s="521">
        <v>0</v>
      </c>
      <c r="U26" s="521">
        <f t="shared" si="1"/>
        <v>13.240899999999998</v>
      </c>
      <c r="V26" s="521">
        <v>-0.48480000000000001</v>
      </c>
      <c r="W26" s="521">
        <v>12.756099999999998</v>
      </c>
      <c r="X26" s="521">
        <v>0</v>
      </c>
      <c r="Y26" s="521">
        <f t="shared" si="2"/>
        <v>12.756099999999998</v>
      </c>
      <c r="Z26" s="521">
        <v>0</v>
      </c>
      <c r="AA26" s="521">
        <f t="shared" si="3"/>
        <v>12.756099999999998</v>
      </c>
      <c r="AB26" s="521">
        <v>0</v>
      </c>
      <c r="AC26" s="521">
        <v>12.756099999999998</v>
      </c>
      <c r="AD26" s="521">
        <v>0</v>
      </c>
      <c r="AE26" s="521">
        <f t="shared" si="4"/>
        <v>12.756099999999998</v>
      </c>
      <c r="AF26" s="521">
        <v>0</v>
      </c>
      <c r="AG26" s="521">
        <v>12.756099999999998</v>
      </c>
      <c r="AH26" s="521">
        <v>0</v>
      </c>
      <c r="AI26" s="521">
        <v>12.756099999999998</v>
      </c>
      <c r="AJ26" s="521">
        <v>0.18</v>
      </c>
      <c r="AK26" s="521">
        <f t="shared" si="5"/>
        <v>12.936099999999998</v>
      </c>
      <c r="AL26" s="521">
        <v>0</v>
      </c>
      <c r="AM26" s="521">
        <f t="shared" si="6"/>
        <v>12.936099999999998</v>
      </c>
      <c r="AN26" s="521">
        <v>0.51</v>
      </c>
      <c r="AO26" s="521">
        <f t="shared" si="7"/>
        <v>13.446099999999998</v>
      </c>
      <c r="AP26" s="522"/>
      <c r="AQ26" s="521">
        <v>13.446099999999998</v>
      </c>
      <c r="AR26" s="521">
        <v>-0.03</v>
      </c>
      <c r="AS26" s="521">
        <v>13.416099999999998</v>
      </c>
      <c r="AT26" s="521">
        <v>0.06</v>
      </c>
      <c r="AU26" s="521">
        <v>13.476099999999999</v>
      </c>
      <c r="AV26" s="521">
        <v>0.15</v>
      </c>
      <c r="AW26" s="521">
        <v>13.626099999999999</v>
      </c>
      <c r="AX26" s="522">
        <v>0</v>
      </c>
      <c r="AY26" s="522">
        <v>13.626099999999999</v>
      </c>
      <c r="AZ26" s="521">
        <v>0</v>
      </c>
      <c r="BA26" s="521">
        <v>13.626099999999999</v>
      </c>
      <c r="BB26" s="521">
        <v>0</v>
      </c>
      <c r="BC26" s="521">
        <v>13.626099999999999</v>
      </c>
      <c r="BD26" s="521">
        <v>0</v>
      </c>
      <c r="BE26" s="521">
        <v>13.626099999999999</v>
      </c>
      <c r="BF26" s="521">
        <v>0</v>
      </c>
      <c r="BG26" s="521">
        <v>13.626099999999999</v>
      </c>
      <c r="BH26" s="521">
        <v>0.4</v>
      </c>
      <c r="BI26" s="521">
        <v>14.0261</v>
      </c>
      <c r="BJ26" s="521">
        <v>0</v>
      </c>
      <c r="BK26" s="521">
        <f t="shared" si="10"/>
        <v>14.0261</v>
      </c>
      <c r="BL26" s="521">
        <v>0</v>
      </c>
      <c r="BM26" s="521">
        <v>14.0261</v>
      </c>
      <c r="BN26" s="521">
        <v>0</v>
      </c>
      <c r="BO26" s="521">
        <v>14.0261</v>
      </c>
      <c r="BP26" s="521">
        <v>0</v>
      </c>
      <c r="BQ26" s="521">
        <v>14.0261</v>
      </c>
      <c r="BR26" s="521">
        <v>0</v>
      </c>
      <c r="BS26" s="521">
        <v>14.0261</v>
      </c>
      <c r="BT26" s="521">
        <v>0</v>
      </c>
      <c r="BU26" s="521">
        <v>14.0261</v>
      </c>
      <c r="BV26" s="521">
        <v>0</v>
      </c>
      <c r="BW26" s="521">
        <v>14.0261</v>
      </c>
      <c r="BX26" s="521">
        <v>0</v>
      </c>
      <c r="BY26" s="521">
        <v>14.0261</v>
      </c>
      <c r="BZ26" s="521">
        <v>0</v>
      </c>
      <c r="CA26" s="521">
        <v>14.0261</v>
      </c>
      <c r="CB26" s="521">
        <v>0</v>
      </c>
      <c r="CC26" s="521">
        <v>14.0261</v>
      </c>
      <c r="CD26" s="521">
        <v>0</v>
      </c>
      <c r="CE26" s="521">
        <v>14.0261</v>
      </c>
      <c r="CF26" s="521">
        <v>0</v>
      </c>
      <c r="CG26" s="521">
        <v>14.0261</v>
      </c>
      <c r="CH26" s="521">
        <v>0</v>
      </c>
      <c r="CI26" s="521">
        <v>14.0261</v>
      </c>
      <c r="CJ26" s="521">
        <v>0</v>
      </c>
      <c r="CK26" s="521">
        <v>14.0261</v>
      </c>
      <c r="CL26" s="521">
        <v>0</v>
      </c>
      <c r="CM26" s="521">
        <v>14.0261</v>
      </c>
      <c r="CN26" s="521">
        <v>0</v>
      </c>
      <c r="CO26" s="521">
        <v>14.0261</v>
      </c>
      <c r="CP26" s="521">
        <v>0</v>
      </c>
      <c r="CQ26" s="521">
        <v>14.0261</v>
      </c>
      <c r="CR26" s="521">
        <v>0</v>
      </c>
      <c r="CS26" s="521">
        <v>14.0261</v>
      </c>
      <c r="CT26" s="521">
        <v>0</v>
      </c>
      <c r="CU26" s="521">
        <v>14.0261</v>
      </c>
      <c r="CV26" s="521">
        <v>0</v>
      </c>
      <c r="CW26" s="521">
        <v>14.0261</v>
      </c>
      <c r="CX26" s="521">
        <v>0.18</v>
      </c>
      <c r="CY26" s="521">
        <v>14.206099999999999</v>
      </c>
      <c r="CZ26" s="521">
        <v>0</v>
      </c>
      <c r="DA26" s="521">
        <v>14.206099999999999</v>
      </c>
      <c r="DB26" s="521">
        <v>0</v>
      </c>
      <c r="DC26" s="521">
        <v>14.206099999999999</v>
      </c>
      <c r="DD26" s="521">
        <v>0</v>
      </c>
      <c r="DE26" s="521">
        <v>14.206099999999999</v>
      </c>
      <c r="DF26" s="521">
        <v>0</v>
      </c>
      <c r="DG26" s="521">
        <v>14.206099999999999</v>
      </c>
      <c r="DH26" s="521">
        <v>0</v>
      </c>
      <c r="DI26" s="521">
        <v>14.206099999999999</v>
      </c>
      <c r="DJ26" s="521">
        <v>7.5499999999999998E-2</v>
      </c>
      <c r="DK26" s="521">
        <v>14.281599999999999</v>
      </c>
      <c r="DL26" s="521">
        <v>0</v>
      </c>
      <c r="DM26" s="521">
        <v>14.281599999999999</v>
      </c>
      <c r="DN26" s="521">
        <v>8.5900000000000004E-2</v>
      </c>
      <c r="DO26" s="521">
        <v>14.3675</v>
      </c>
      <c r="DP26" s="521">
        <v>14.281599999999999</v>
      </c>
      <c r="DQ26" s="521">
        <v>0</v>
      </c>
      <c r="DR26" s="521">
        <v>14.281599999999999</v>
      </c>
      <c r="DS26" s="571">
        <v>0</v>
      </c>
      <c r="DT26" s="571">
        <v>14.281599999999999</v>
      </c>
      <c r="DU26" s="571">
        <v>0</v>
      </c>
      <c r="DV26" s="571">
        <v>14.281599999999999</v>
      </c>
      <c r="DW26" s="571">
        <v>0</v>
      </c>
      <c r="DX26" s="571">
        <v>14.281599999999999</v>
      </c>
      <c r="DY26" s="583">
        <v>0</v>
      </c>
      <c r="DZ26" s="583">
        <v>14.281599999999999</v>
      </c>
    </row>
    <row r="27" spans="1:130">
      <c r="A27" s="298" t="s">
        <v>34</v>
      </c>
      <c r="B27" s="327" t="s">
        <v>16</v>
      </c>
      <c r="C27" s="298" t="s">
        <v>9</v>
      </c>
      <c r="D27" s="301" t="s">
        <v>37</v>
      </c>
      <c r="E27" s="301">
        <v>148</v>
      </c>
      <c r="F27" s="534">
        <v>0.2339</v>
      </c>
      <c r="G27" s="521">
        <v>4.0000000000000002E-4</v>
      </c>
      <c r="H27" s="521">
        <v>1.2999999999999999E-3</v>
      </c>
      <c r="I27" s="521">
        <v>-0.01</v>
      </c>
      <c r="J27" s="521">
        <v>-3.0000000000000001E-3</v>
      </c>
      <c r="K27" s="521">
        <v>0.22259999999999999</v>
      </c>
      <c r="L27" s="521">
        <v>1.1999999999999999E-3</v>
      </c>
      <c r="M27" s="521">
        <v>0.2238</v>
      </c>
      <c r="N27" s="521">
        <v>-3.5000000000000001E-3</v>
      </c>
      <c r="O27" s="521">
        <f t="shared" si="9"/>
        <v>0.2203</v>
      </c>
      <c r="P27" s="521">
        <v>-3.5999999999999999E-3</v>
      </c>
      <c r="Q27" s="521">
        <v>0.2167</v>
      </c>
      <c r="R27" s="521">
        <v>-2.2000000000000001E-3</v>
      </c>
      <c r="S27" s="521">
        <v>0.2145</v>
      </c>
      <c r="T27" s="521">
        <v>1.0999999999999999E-2</v>
      </c>
      <c r="U27" s="521">
        <f t="shared" si="1"/>
        <v>0.22550000000000001</v>
      </c>
      <c r="V27" s="521">
        <v>-2.18E-2</v>
      </c>
      <c r="W27" s="521">
        <v>0.20369999999999999</v>
      </c>
      <c r="X27" s="521">
        <v>-3.5000000000000001E-3</v>
      </c>
      <c r="Y27" s="521">
        <f t="shared" si="2"/>
        <v>0.20019999999999999</v>
      </c>
      <c r="Z27" s="521">
        <v>-6.1999999999999998E-3</v>
      </c>
      <c r="AA27" s="521">
        <f t="shared" si="3"/>
        <v>0.19399999999999998</v>
      </c>
      <c r="AB27" s="521">
        <v>-1.1999999999999999E-3</v>
      </c>
      <c r="AC27" s="521">
        <v>0.19279999999999997</v>
      </c>
      <c r="AD27" s="521">
        <v>8.0000000000000004E-4</v>
      </c>
      <c r="AE27" s="521">
        <f t="shared" si="4"/>
        <v>0.19359999999999997</v>
      </c>
      <c r="AF27" s="521">
        <v>-6.9999999999999999E-4</v>
      </c>
      <c r="AG27" s="521">
        <v>0.19289999999999996</v>
      </c>
      <c r="AH27" s="521">
        <v>5.9999999999999995E-4</v>
      </c>
      <c r="AI27" s="521">
        <v>0.19349999999999995</v>
      </c>
      <c r="AJ27" s="521">
        <v>-1.8E-3</v>
      </c>
      <c r="AK27" s="521">
        <f t="shared" si="5"/>
        <v>0.19169999999999995</v>
      </c>
      <c r="AL27" s="521">
        <v>-2.9999999999999997E-4</v>
      </c>
      <c r="AM27" s="521">
        <f t="shared" si="6"/>
        <v>0.19139999999999996</v>
      </c>
      <c r="AN27" s="521">
        <v>-1.32E-2</v>
      </c>
      <c r="AO27" s="521">
        <f t="shared" si="7"/>
        <v>0.17819999999999997</v>
      </c>
      <c r="AP27" s="521">
        <v>5.0000000000000001E-4</v>
      </c>
      <c r="AQ27" s="521">
        <v>0.17869999999999997</v>
      </c>
      <c r="AR27" s="521">
        <v>-3.0999999999999999E-3</v>
      </c>
      <c r="AS27" s="521">
        <v>0.17559999999999998</v>
      </c>
      <c r="AT27" s="521">
        <v>-2.3999999999999998E-3</v>
      </c>
      <c r="AU27" s="521">
        <v>0.17319999999999997</v>
      </c>
      <c r="AV27" s="521">
        <v>1.1999999999999999E-3</v>
      </c>
      <c r="AW27" s="521">
        <v>0.17439999999999997</v>
      </c>
      <c r="AX27" s="522">
        <v>-1.9E-3</v>
      </c>
      <c r="AY27" s="522">
        <v>0.17249999999999996</v>
      </c>
      <c r="AZ27" s="521">
        <v>3.5999999999999999E-3</v>
      </c>
      <c r="BA27" s="521">
        <v>0.17609999999999995</v>
      </c>
      <c r="BB27" s="521">
        <v>-5.0000000000000001E-4</v>
      </c>
      <c r="BC27" s="521">
        <v>0.17559999999999995</v>
      </c>
      <c r="BD27" s="521">
        <v>-4.3E-3</v>
      </c>
      <c r="BE27" s="521">
        <v>0.17129999999999995</v>
      </c>
      <c r="BF27" s="521">
        <v>1.5E-3</v>
      </c>
      <c r="BG27" s="521">
        <v>0.17279999999999995</v>
      </c>
      <c r="BH27" s="521">
        <v>3.3E-3</v>
      </c>
      <c r="BI27" s="521">
        <v>0.17609999999999995</v>
      </c>
      <c r="BJ27" s="521">
        <v>1.0800000000000001E-2</v>
      </c>
      <c r="BK27" s="521">
        <f t="shared" si="10"/>
        <v>0.18689999999999996</v>
      </c>
      <c r="BL27" s="521">
        <v>3.2000000000000002E-3</v>
      </c>
      <c r="BM27" s="521">
        <v>0.19009999999999996</v>
      </c>
      <c r="BN27" s="521">
        <v>-5.4999999999999997E-3</v>
      </c>
      <c r="BO27" s="521">
        <v>0.18459999999999996</v>
      </c>
      <c r="BP27" s="521">
        <v>1.11E-2</v>
      </c>
      <c r="BQ27" s="521">
        <v>0.19569999999999996</v>
      </c>
      <c r="BR27" s="521">
        <v>-1.1000000000000001E-3</v>
      </c>
      <c r="BS27" s="521">
        <v>0.19459999999999997</v>
      </c>
      <c r="BT27" s="521">
        <v>-7.4999999999999997E-3</v>
      </c>
      <c r="BU27" s="521">
        <v>0.18709999999999996</v>
      </c>
      <c r="BV27" s="521">
        <v>2.3999999999999998E-3</v>
      </c>
      <c r="BW27" s="521">
        <v>0.18949999999999997</v>
      </c>
      <c r="BX27" s="521">
        <v>2.3999999999999998E-3</v>
      </c>
      <c r="BY27" s="521">
        <v>0.19189999999999999</v>
      </c>
      <c r="BZ27" s="521">
        <v>-3.3E-3</v>
      </c>
      <c r="CA27" s="521">
        <v>0.18139999999999998</v>
      </c>
      <c r="CB27" s="521">
        <v>1.1000000000000001E-3</v>
      </c>
      <c r="CC27" s="521">
        <v>0.18249999999999997</v>
      </c>
      <c r="CD27" s="521">
        <v>1E-4</v>
      </c>
      <c r="CE27" s="521">
        <v>0.18259999999999996</v>
      </c>
      <c r="CF27" s="521">
        <v>-4.0000000000000001E-3</v>
      </c>
      <c r="CG27" s="521">
        <v>0.17859999999999995</v>
      </c>
      <c r="CH27" s="521">
        <v>-1.1999999999999999E-3</v>
      </c>
      <c r="CI27" s="521">
        <v>0.17739999999999995</v>
      </c>
      <c r="CJ27" s="521">
        <v>1.6999999999999999E-3</v>
      </c>
      <c r="CK27" s="521">
        <v>0.17909999999999995</v>
      </c>
      <c r="CL27" s="521">
        <v>3.2000000000000002E-3</v>
      </c>
      <c r="CM27" s="521">
        <v>0.18229999999999996</v>
      </c>
      <c r="CN27" s="521">
        <v>5.4000000000000003E-3</v>
      </c>
      <c r="CO27" s="521">
        <v>0.18769999999999995</v>
      </c>
      <c r="CP27" s="521">
        <v>-7.1374999999999997E-3</v>
      </c>
      <c r="CQ27" s="521">
        <v>0.18056249999999996</v>
      </c>
      <c r="CR27" s="521">
        <v>-6.8374999999999998E-3</v>
      </c>
      <c r="CS27" s="521">
        <v>0.17372499999999996</v>
      </c>
      <c r="CT27" s="521">
        <v>-1.86875E-3</v>
      </c>
      <c r="CU27" s="521">
        <v>0.17185624999999996</v>
      </c>
      <c r="CV27" s="521">
        <v>2.4187499999999999E-3</v>
      </c>
      <c r="CW27" s="521">
        <v>0.17427499999999996</v>
      </c>
      <c r="CX27" s="521">
        <v>8.8750000000000005E-4</v>
      </c>
      <c r="CY27" s="521">
        <v>0.17516249999999997</v>
      </c>
      <c r="CZ27" s="521">
        <v>2.0625000000000001E-3</v>
      </c>
      <c r="DA27" s="521">
        <v>0.17722499999999997</v>
      </c>
      <c r="DB27" s="521">
        <v>-5.0624999999999997E-4</v>
      </c>
      <c r="DC27" s="521">
        <v>0.17671874999999995</v>
      </c>
      <c r="DD27" s="521">
        <v>-4.3249999999999999E-3</v>
      </c>
      <c r="DE27" s="521">
        <v>0.17239374999999996</v>
      </c>
      <c r="DF27" s="521">
        <v>2.5187500000000002E-3</v>
      </c>
      <c r="DG27" s="521">
        <v>0.17491249999999997</v>
      </c>
      <c r="DH27" s="521">
        <v>9.6062500000000002E-3</v>
      </c>
      <c r="DI27" s="521">
        <v>0.18451874999999998</v>
      </c>
      <c r="DJ27" s="521">
        <v>-4.8374999999999998E-3</v>
      </c>
      <c r="DK27" s="521">
        <v>0.17968124999999999</v>
      </c>
      <c r="DL27" s="521">
        <v>-2.11875E-3</v>
      </c>
      <c r="DM27" s="521">
        <v>0.17756249999999998</v>
      </c>
      <c r="DN27" s="521">
        <v>5.3E-3</v>
      </c>
      <c r="DO27" s="521">
        <v>0.18286249999999998</v>
      </c>
      <c r="DP27" s="521">
        <v>0.18286249999999998</v>
      </c>
      <c r="DQ27" s="521">
        <v>5.375E-4</v>
      </c>
      <c r="DR27" s="521">
        <v>0.18339999999999998</v>
      </c>
      <c r="DS27" s="571">
        <v>1.4937500000000001E-3</v>
      </c>
      <c r="DT27" s="571">
        <v>0.18489374999999997</v>
      </c>
      <c r="DU27" s="571">
        <v>2.4624999999999998E-3</v>
      </c>
      <c r="DV27" s="571">
        <v>0.18735624999999997</v>
      </c>
      <c r="DW27" s="571">
        <v>-1.08125E-3</v>
      </c>
      <c r="DX27" s="571">
        <v>0.18627499999999997</v>
      </c>
      <c r="DY27" s="583">
        <v>4.1374999999999997E-3</v>
      </c>
      <c r="DZ27" s="583">
        <v>0.19041249999999996</v>
      </c>
    </row>
    <row r="28" spans="1:130">
      <c r="A28" s="298" t="s">
        <v>34</v>
      </c>
      <c r="B28" s="327" t="s">
        <v>18</v>
      </c>
      <c r="C28" s="298" t="s">
        <v>9</v>
      </c>
      <c r="D28" s="301" t="s">
        <v>37</v>
      </c>
      <c r="E28" s="301">
        <v>160</v>
      </c>
      <c r="F28" s="534">
        <v>0.25519999999999998</v>
      </c>
      <c r="G28" s="521">
        <v>0</v>
      </c>
      <c r="H28" s="521">
        <v>3.0000000000000001E-3</v>
      </c>
      <c r="I28" s="521">
        <v>-9.2999999999999992E-3</v>
      </c>
      <c r="J28" s="521">
        <v>-8.0000000000000004E-4</v>
      </c>
      <c r="K28" s="521">
        <v>0.24809999999999999</v>
      </c>
      <c r="L28" s="521">
        <v>3.0999999999999999E-3</v>
      </c>
      <c r="M28" s="521">
        <v>0.25119999999999998</v>
      </c>
      <c r="N28" s="521">
        <v>-2.3E-3</v>
      </c>
      <c r="O28" s="521">
        <f t="shared" si="9"/>
        <v>0.24889999999999998</v>
      </c>
      <c r="P28" s="521">
        <v>5.9999999999999995E-4</v>
      </c>
      <c r="Q28" s="521">
        <v>0.24949999999999997</v>
      </c>
      <c r="R28" s="521">
        <v>-1.4E-3</v>
      </c>
      <c r="S28" s="521">
        <v>0.24809999999999996</v>
      </c>
      <c r="T28" s="521">
        <v>2.0000000000000001E-4</v>
      </c>
      <c r="U28" s="521">
        <f t="shared" si="1"/>
        <v>0.24829999999999997</v>
      </c>
      <c r="V28" s="521">
        <v>-2.1499999999999998E-2</v>
      </c>
      <c r="W28" s="521">
        <v>0.22679999999999997</v>
      </c>
      <c r="X28" s="521">
        <v>-8.6E-3</v>
      </c>
      <c r="Y28" s="521">
        <f t="shared" si="2"/>
        <v>0.21819999999999998</v>
      </c>
      <c r="Z28" s="521">
        <v>-4.7999999999999996E-3</v>
      </c>
      <c r="AA28" s="521">
        <f t="shared" si="3"/>
        <v>0.21339999999999998</v>
      </c>
      <c r="AB28" s="521">
        <v>-6.9999999999999999E-4</v>
      </c>
      <c r="AC28" s="521">
        <v>0.21269999999999997</v>
      </c>
      <c r="AD28" s="521">
        <v>1.4E-3</v>
      </c>
      <c r="AE28" s="521">
        <f t="shared" si="4"/>
        <v>0.21409999999999998</v>
      </c>
      <c r="AF28" s="521">
        <v>5.9999999999999995E-4</v>
      </c>
      <c r="AG28" s="521">
        <v>0.21469999999999997</v>
      </c>
      <c r="AH28" s="521">
        <v>1.4E-3</v>
      </c>
      <c r="AI28" s="521">
        <v>0.21609999999999999</v>
      </c>
      <c r="AJ28" s="521">
        <v>-1.6000000000000001E-3</v>
      </c>
      <c r="AK28" s="521">
        <f t="shared" si="5"/>
        <v>0.2145</v>
      </c>
      <c r="AL28" s="521">
        <v>1E-4</v>
      </c>
      <c r="AM28" s="521">
        <f t="shared" si="6"/>
        <v>0.21459999999999999</v>
      </c>
      <c r="AN28" s="521">
        <v>-7.3000000000000001E-3</v>
      </c>
      <c r="AO28" s="521">
        <f t="shared" si="7"/>
        <v>0.20729999999999998</v>
      </c>
      <c r="AP28" s="521">
        <v>2.2000000000000001E-3</v>
      </c>
      <c r="AQ28" s="521">
        <v>0.20949999999999999</v>
      </c>
      <c r="AR28" s="521">
        <v>-6.9999999999999999E-4</v>
      </c>
      <c r="AS28" s="521">
        <v>0.20879999999999999</v>
      </c>
      <c r="AT28" s="521">
        <v>-3.0999999999999999E-3</v>
      </c>
      <c r="AU28" s="521">
        <v>0.20569999999999999</v>
      </c>
      <c r="AV28" s="521">
        <v>-6.7000000000000002E-3</v>
      </c>
      <c r="AW28" s="521">
        <v>0.19899999999999998</v>
      </c>
      <c r="AX28" s="522">
        <v>-4.0000000000000002E-4</v>
      </c>
      <c r="AY28" s="522">
        <v>0.19859999999999997</v>
      </c>
      <c r="AZ28" s="521">
        <v>1.4E-3</v>
      </c>
      <c r="BA28" s="521">
        <v>0.19999999999999998</v>
      </c>
      <c r="BB28" s="521">
        <v>-4.0000000000000002E-4</v>
      </c>
      <c r="BC28" s="521">
        <v>0.19959999999999997</v>
      </c>
      <c r="BD28" s="521">
        <v>-3.5999999999999999E-3</v>
      </c>
      <c r="BE28" s="521">
        <v>0.19599999999999998</v>
      </c>
      <c r="BF28" s="521">
        <v>2.3E-3</v>
      </c>
      <c r="BG28" s="521">
        <v>0.19829999999999998</v>
      </c>
      <c r="BH28" s="521">
        <v>5.5999999999999999E-3</v>
      </c>
      <c r="BI28" s="521">
        <v>0.20389999999999997</v>
      </c>
      <c r="BJ28" s="521">
        <v>9.1999999999999998E-3</v>
      </c>
      <c r="BK28" s="521">
        <f t="shared" si="10"/>
        <v>0.21309999999999996</v>
      </c>
      <c r="BL28" s="521">
        <v>1.6000000000000001E-3</v>
      </c>
      <c r="BM28" s="521">
        <v>0.21469999999999995</v>
      </c>
      <c r="BN28" s="521">
        <v>-7.9000000000000008E-3</v>
      </c>
      <c r="BO28" s="521">
        <v>0.20679999999999996</v>
      </c>
      <c r="BP28" s="521">
        <v>1.12E-2</v>
      </c>
      <c r="BQ28" s="521">
        <v>0.21799999999999994</v>
      </c>
      <c r="BR28" s="521">
        <v>1.1999999999999999E-3</v>
      </c>
      <c r="BS28" s="521">
        <v>0.21919999999999995</v>
      </c>
      <c r="BT28" s="521">
        <v>-5.4999999999999997E-3</v>
      </c>
      <c r="BU28" s="521">
        <v>0.21369999999999995</v>
      </c>
      <c r="BV28" s="521">
        <v>1.6000000000000001E-3</v>
      </c>
      <c r="BW28" s="521">
        <v>0.21529999999999994</v>
      </c>
      <c r="BX28" s="521">
        <v>1.6000000000000001E-3</v>
      </c>
      <c r="BY28" s="521">
        <v>0.21689999999999993</v>
      </c>
      <c r="BZ28" s="521">
        <v>-4.0000000000000001E-3</v>
      </c>
      <c r="CA28" s="521">
        <v>0.20659999999999992</v>
      </c>
      <c r="CB28" s="521">
        <v>8.0000000000000004E-4</v>
      </c>
      <c r="CC28" s="521">
        <v>0.20739999999999992</v>
      </c>
      <c r="CD28" s="521">
        <v>3.8999999999999998E-3</v>
      </c>
      <c r="CE28" s="521">
        <v>0.2112999999999999</v>
      </c>
      <c r="CF28" s="521">
        <v>-1.4E-3</v>
      </c>
      <c r="CG28" s="521">
        <v>0.20989999999999989</v>
      </c>
      <c r="CH28" s="521">
        <v>-5.0000000000000001E-4</v>
      </c>
      <c r="CI28" s="521">
        <v>0.20939999999999989</v>
      </c>
      <c r="CJ28" s="521">
        <v>-1E-4</v>
      </c>
      <c r="CK28" s="521">
        <v>0.2092999999999999</v>
      </c>
      <c r="CL28" s="521">
        <v>1.2999999999999999E-3</v>
      </c>
      <c r="CM28" s="521">
        <v>0.2105999999999999</v>
      </c>
      <c r="CN28" s="521">
        <v>3.8E-3</v>
      </c>
      <c r="CO28" s="521">
        <v>0.2143999999999999</v>
      </c>
      <c r="CP28" s="521">
        <v>-7.4625000000000004E-3</v>
      </c>
      <c r="CQ28" s="521">
        <v>0.20693749999999989</v>
      </c>
      <c r="CR28" s="521">
        <v>-6.5937499999999998E-3</v>
      </c>
      <c r="CS28" s="521">
        <v>0.20034374999999988</v>
      </c>
      <c r="CT28" s="521">
        <v>-3.5125E-3</v>
      </c>
      <c r="CU28" s="521">
        <v>0.19683124999999987</v>
      </c>
      <c r="CV28" s="521">
        <v>3.3124999999999999E-3</v>
      </c>
      <c r="CW28" s="521">
        <v>0.20014374999999987</v>
      </c>
      <c r="CX28" s="521">
        <v>1.4124999999999999E-3</v>
      </c>
      <c r="CY28" s="521">
        <v>0.20155624999999988</v>
      </c>
      <c r="CZ28" s="521">
        <v>3.3500000000000001E-3</v>
      </c>
      <c r="DA28" s="521">
        <v>0.20490624999999987</v>
      </c>
      <c r="DB28" s="521">
        <v>8.1249999999999996E-5</v>
      </c>
      <c r="DC28" s="521">
        <v>0.20498749999999988</v>
      </c>
      <c r="DD28" s="521">
        <v>-5.5500000000000002E-3</v>
      </c>
      <c r="DE28" s="521">
        <v>0.19943749999999988</v>
      </c>
      <c r="DF28" s="521">
        <v>3.2437500000000001E-3</v>
      </c>
      <c r="DG28" s="521">
        <v>0.20268124999999987</v>
      </c>
      <c r="DH28" s="521">
        <v>8.6687499999999994E-3</v>
      </c>
      <c r="DI28" s="521">
        <v>0.21134999999999987</v>
      </c>
      <c r="DJ28" s="521">
        <v>-4.5500000000000002E-3</v>
      </c>
      <c r="DK28" s="521">
        <v>0.20679999999999987</v>
      </c>
      <c r="DL28" s="521">
        <v>-2.3749999999999999E-3</v>
      </c>
      <c r="DM28" s="521">
        <v>0.20442499999999988</v>
      </c>
      <c r="DN28" s="521">
        <v>5.3E-3</v>
      </c>
      <c r="DO28" s="521">
        <v>0.20972499999999988</v>
      </c>
      <c r="DP28" s="521">
        <v>0.20972499999999988</v>
      </c>
      <c r="DQ28" s="521">
        <v>4.5625E-4</v>
      </c>
      <c r="DR28" s="521">
        <v>0.21018124999999988</v>
      </c>
      <c r="DS28" s="571">
        <v>1.2062500000000001E-3</v>
      </c>
      <c r="DT28" s="571">
        <v>0.21138749999999987</v>
      </c>
      <c r="DU28" s="571">
        <v>3.1375000000000001E-3</v>
      </c>
      <c r="DV28" s="571">
        <v>0.21452499999999985</v>
      </c>
      <c r="DW28" s="571">
        <v>-1.1312500000000001E-3</v>
      </c>
      <c r="DX28" s="571">
        <v>0.21339374999999985</v>
      </c>
      <c r="DY28" s="583">
        <v>3.8E-3</v>
      </c>
      <c r="DZ28" s="583">
        <v>0.21719374999999985</v>
      </c>
    </row>
    <row r="29" spans="1:130" ht="26.4">
      <c r="A29" s="298" t="s">
        <v>34</v>
      </c>
      <c r="B29" s="327" t="s">
        <v>38</v>
      </c>
      <c r="C29" s="298" t="s">
        <v>9</v>
      </c>
      <c r="D29" s="301" t="s">
        <v>10</v>
      </c>
      <c r="E29" s="301">
        <v>300</v>
      </c>
      <c r="F29" s="534">
        <v>7.5594000000000001</v>
      </c>
      <c r="G29" s="521">
        <v>4.4999999999999997E-3</v>
      </c>
      <c r="H29" s="521">
        <v>-0.1205</v>
      </c>
      <c r="I29" s="521">
        <v>-0.19350000000000001</v>
      </c>
      <c r="J29" s="521">
        <v>2.5000000000000001E-3</v>
      </c>
      <c r="K29" s="521">
        <v>7.2523999999999997</v>
      </c>
      <c r="L29" s="521">
        <v>7.7499999999999999E-2</v>
      </c>
      <c r="M29" s="521">
        <v>7.3299000000000003</v>
      </c>
      <c r="N29" s="521">
        <v>-5.5500000000000001E-2</v>
      </c>
      <c r="O29" s="521">
        <f t="shared" si="9"/>
        <v>7.2744</v>
      </c>
      <c r="P29" s="521">
        <v>-0.4425</v>
      </c>
      <c r="Q29" s="521">
        <v>6.8319000000000001</v>
      </c>
      <c r="R29" s="521">
        <v>6.4500000000000002E-2</v>
      </c>
      <c r="S29" s="521">
        <v>6.8963999999999999</v>
      </c>
      <c r="T29" s="521">
        <v>-0.30499999999999999</v>
      </c>
      <c r="U29" s="521">
        <f t="shared" si="1"/>
        <v>6.5914000000000001</v>
      </c>
      <c r="V29" s="521">
        <v>-0.27800000000000002</v>
      </c>
      <c r="W29" s="521">
        <v>6.3133999999999997</v>
      </c>
      <c r="X29" s="521">
        <v>-0.52400000000000002</v>
      </c>
      <c r="Y29" s="521">
        <f t="shared" si="2"/>
        <v>5.7893999999999997</v>
      </c>
      <c r="Z29" s="521">
        <v>2.1999999999999999E-2</v>
      </c>
      <c r="AA29" s="521">
        <f t="shared" si="3"/>
        <v>5.8113999999999999</v>
      </c>
      <c r="AB29" s="521">
        <v>6.7000000000000004E-2</v>
      </c>
      <c r="AC29" s="521">
        <v>5.8784000000000001</v>
      </c>
      <c r="AD29" s="521">
        <v>-0.13100000000000001</v>
      </c>
      <c r="AE29" s="521">
        <f t="shared" si="4"/>
        <v>5.7473999999999998</v>
      </c>
      <c r="AF29" s="521">
        <v>-7.0000000000000001E-3</v>
      </c>
      <c r="AG29" s="521">
        <v>5.7404000000000002</v>
      </c>
      <c r="AH29" s="521">
        <v>-2.5000000000000001E-3</v>
      </c>
      <c r="AI29" s="521">
        <v>5.7378999999999998</v>
      </c>
      <c r="AJ29" s="521">
        <v>-0.1285</v>
      </c>
      <c r="AK29" s="521">
        <f t="shared" si="5"/>
        <v>5.6093999999999999</v>
      </c>
      <c r="AL29" s="521">
        <v>-0.1585</v>
      </c>
      <c r="AM29" s="521">
        <f t="shared" si="6"/>
        <v>5.4508999999999999</v>
      </c>
      <c r="AN29" s="521">
        <v>0.2165</v>
      </c>
      <c r="AO29" s="521">
        <f t="shared" si="7"/>
        <v>5.6673999999999998</v>
      </c>
      <c r="AP29" s="521">
        <v>0.19600000000000001</v>
      </c>
      <c r="AQ29" s="521">
        <v>5.8633999999999995</v>
      </c>
      <c r="AR29" s="521">
        <v>-6.0499999999999998E-2</v>
      </c>
      <c r="AS29" s="521">
        <v>5.8028999999999993</v>
      </c>
      <c r="AT29" s="521">
        <v>-9.4500000000000001E-2</v>
      </c>
      <c r="AU29" s="521">
        <v>5.7083999999999993</v>
      </c>
      <c r="AV29" s="521">
        <v>-0.188</v>
      </c>
      <c r="AW29" s="521">
        <v>5.5203999999999995</v>
      </c>
      <c r="AX29" s="522">
        <v>8.0000000000000002E-3</v>
      </c>
      <c r="AY29" s="522">
        <v>5.5283999999999995</v>
      </c>
      <c r="AZ29" s="521">
        <v>-7.0999999999999994E-2</v>
      </c>
      <c r="BA29" s="521">
        <v>5.4573999999999998</v>
      </c>
      <c r="BB29" s="521">
        <v>0.03</v>
      </c>
      <c r="BC29" s="521">
        <v>5.4874000000000001</v>
      </c>
      <c r="BD29" s="521">
        <v>4.1500000000000002E-2</v>
      </c>
      <c r="BE29" s="521">
        <v>5.5289000000000001</v>
      </c>
      <c r="BF29" s="521">
        <v>9.2999999999999999E-2</v>
      </c>
      <c r="BG29" s="521">
        <v>5.6219000000000001</v>
      </c>
      <c r="BH29" s="521">
        <v>0.1285</v>
      </c>
      <c r="BI29" s="521">
        <v>5.7504</v>
      </c>
      <c r="BJ29" s="521">
        <v>-1.2999999999999999E-2</v>
      </c>
      <c r="BK29" s="521">
        <f t="shared" si="10"/>
        <v>5.7374000000000001</v>
      </c>
      <c r="BL29" s="521">
        <v>3.0499999999999999E-2</v>
      </c>
      <c r="BM29" s="521">
        <v>5.7679</v>
      </c>
      <c r="BN29" s="521">
        <v>7.4999999999999997E-3</v>
      </c>
      <c r="BO29" s="521">
        <v>5.7754000000000003</v>
      </c>
      <c r="BP29" s="521">
        <v>0</v>
      </c>
      <c r="BQ29" s="521">
        <v>5.7754000000000003</v>
      </c>
      <c r="BR29" s="521">
        <v>0.13</v>
      </c>
      <c r="BS29" s="521">
        <v>5.9054000000000002</v>
      </c>
      <c r="BT29" s="521">
        <v>0.13300000000000001</v>
      </c>
      <c r="BU29" s="521">
        <v>6.0384000000000002</v>
      </c>
      <c r="BV29" s="521">
        <v>0</v>
      </c>
      <c r="BW29" s="521">
        <v>6.0384000000000002</v>
      </c>
      <c r="BX29" s="521">
        <v>0</v>
      </c>
      <c r="BY29" s="521">
        <v>6.0384000000000002</v>
      </c>
      <c r="BZ29" s="521">
        <v>0</v>
      </c>
      <c r="CA29" s="521">
        <v>6.0384000000000002</v>
      </c>
      <c r="CB29" s="521">
        <v>0</v>
      </c>
      <c r="CC29" s="521">
        <v>6.0384000000000002</v>
      </c>
      <c r="CD29" s="521">
        <v>0.27300000000000002</v>
      </c>
      <c r="CE29" s="521">
        <v>6.3113999999999999</v>
      </c>
      <c r="CF29" s="521">
        <v>0</v>
      </c>
      <c r="CG29" s="521">
        <v>6.3113999999999999</v>
      </c>
      <c r="CH29" s="521">
        <v>0</v>
      </c>
      <c r="CI29" s="521">
        <v>6.3113999999999999</v>
      </c>
      <c r="CJ29" s="521">
        <v>0</v>
      </c>
      <c r="CK29" s="521">
        <v>6.3113999999999999</v>
      </c>
      <c r="CL29" s="521">
        <v>0</v>
      </c>
      <c r="CM29" s="521">
        <v>6.3113999999999999</v>
      </c>
      <c r="CN29" s="521">
        <v>-0.14749999999999999</v>
      </c>
      <c r="CO29" s="521">
        <v>6.1638999999999999</v>
      </c>
      <c r="CP29" s="521">
        <v>0</v>
      </c>
      <c r="CQ29" s="521">
        <v>6.1638999999999999</v>
      </c>
      <c r="CR29" s="521">
        <v>0</v>
      </c>
      <c r="CS29" s="521">
        <v>6.1638999999999999</v>
      </c>
      <c r="CT29" s="521">
        <v>0</v>
      </c>
      <c r="CU29" s="521">
        <v>6.1638999999999999</v>
      </c>
      <c r="CV29" s="521">
        <v>0</v>
      </c>
      <c r="CW29" s="521">
        <v>6.1638999999999999</v>
      </c>
      <c r="CX29" s="521">
        <v>1.8499999999999999E-2</v>
      </c>
      <c r="CY29" s="521">
        <v>6.1824000000000003</v>
      </c>
      <c r="CZ29" s="521">
        <v>0.1875</v>
      </c>
      <c r="DA29" s="521">
        <v>6.3699000000000003</v>
      </c>
      <c r="DB29" s="521">
        <v>5.1999999999999998E-2</v>
      </c>
      <c r="DC29" s="521">
        <v>6.4218999999999999</v>
      </c>
      <c r="DD29" s="521">
        <v>0</v>
      </c>
      <c r="DE29" s="521">
        <v>6.4218999999999999</v>
      </c>
      <c r="DF29" s="521">
        <v>6.5000000000000002E-2</v>
      </c>
      <c r="DG29" s="521">
        <v>6.4869000000000003</v>
      </c>
      <c r="DH29" s="521">
        <v>5.3499999999999999E-2</v>
      </c>
      <c r="DI29" s="521">
        <v>6.5404</v>
      </c>
      <c r="DJ29" s="521">
        <v>3.15E-2</v>
      </c>
      <c r="DK29" s="521">
        <v>6.5719000000000003</v>
      </c>
      <c r="DL29" s="521">
        <v>0</v>
      </c>
      <c r="DM29" s="521">
        <v>6.5719000000000003</v>
      </c>
      <c r="DN29" s="521">
        <v>0.10589999999999999</v>
      </c>
      <c r="DO29" s="521">
        <v>6.6778000000000004</v>
      </c>
      <c r="DP29" s="521">
        <v>6.5719000000000003</v>
      </c>
      <c r="DQ29" s="521">
        <v>0.26650000000000001</v>
      </c>
      <c r="DR29" s="521">
        <v>6.8384</v>
      </c>
      <c r="DS29" s="571">
        <v>4.5499999999999999E-2</v>
      </c>
      <c r="DT29" s="571">
        <v>6.8838999999999997</v>
      </c>
      <c r="DU29" s="571">
        <v>9.7000000000000003E-2</v>
      </c>
      <c r="DV29" s="571">
        <v>6.9809000000000001</v>
      </c>
      <c r="DW29" s="571">
        <v>0</v>
      </c>
      <c r="DX29" s="571">
        <v>6.9809000000000001</v>
      </c>
      <c r="DY29" s="583">
        <v>0</v>
      </c>
      <c r="DZ29" s="583">
        <v>6.9809000000000001</v>
      </c>
    </row>
    <row r="30" spans="1:130">
      <c r="A30" s="298" t="s">
        <v>34</v>
      </c>
      <c r="B30" s="327" t="s">
        <v>31</v>
      </c>
      <c r="C30" s="298" t="s">
        <v>9</v>
      </c>
      <c r="D30" s="301" t="s">
        <v>22</v>
      </c>
      <c r="E30" s="301">
        <v>145</v>
      </c>
      <c r="F30" s="534">
        <v>1.8331999999999999</v>
      </c>
      <c r="G30" s="521">
        <v>0</v>
      </c>
      <c r="H30" s="521">
        <v>7.0000000000000007E-2</v>
      </c>
      <c r="I30" s="521">
        <v>0</v>
      </c>
      <c r="J30" s="521">
        <v>0</v>
      </c>
      <c r="K30" s="521">
        <v>1.9032</v>
      </c>
      <c r="L30" s="521">
        <v>0</v>
      </c>
      <c r="M30" s="521">
        <v>1.9032</v>
      </c>
      <c r="N30" s="521"/>
      <c r="O30" s="521">
        <f t="shared" si="9"/>
        <v>1.9032</v>
      </c>
      <c r="P30" s="521">
        <v>0</v>
      </c>
      <c r="Q30" s="521">
        <v>1.9032</v>
      </c>
      <c r="R30" s="521">
        <v>0.08</v>
      </c>
      <c r="S30" s="521">
        <v>1.9832000000000001</v>
      </c>
      <c r="T30" s="521">
        <v>0</v>
      </c>
      <c r="U30" s="521">
        <f t="shared" si="1"/>
        <v>1.9832000000000001</v>
      </c>
      <c r="V30" s="521">
        <v>0</v>
      </c>
      <c r="W30" s="521">
        <v>1.9832000000000001</v>
      </c>
      <c r="X30" s="521">
        <v>0</v>
      </c>
      <c r="Y30" s="521">
        <f t="shared" si="2"/>
        <v>1.9832000000000001</v>
      </c>
      <c r="Z30" s="521">
        <v>0</v>
      </c>
      <c r="AA30" s="521">
        <f t="shared" si="3"/>
        <v>1.9832000000000001</v>
      </c>
      <c r="AB30" s="521">
        <v>0</v>
      </c>
      <c r="AC30" s="521">
        <v>1.9832000000000001</v>
      </c>
      <c r="AD30" s="521">
        <v>0</v>
      </c>
      <c r="AE30" s="521">
        <f t="shared" si="4"/>
        <v>1.9832000000000001</v>
      </c>
      <c r="AF30" s="521">
        <v>0</v>
      </c>
      <c r="AG30" s="521">
        <v>1.9832000000000001</v>
      </c>
      <c r="AH30" s="521">
        <v>0</v>
      </c>
      <c r="AI30" s="521">
        <v>1.9832000000000001</v>
      </c>
      <c r="AJ30" s="521">
        <v>0</v>
      </c>
      <c r="AK30" s="521">
        <f t="shared" si="5"/>
        <v>1.9832000000000001</v>
      </c>
      <c r="AL30" s="521">
        <v>0</v>
      </c>
      <c r="AM30" s="521">
        <f t="shared" si="6"/>
        <v>1.9832000000000001</v>
      </c>
      <c r="AN30" s="521">
        <v>0</v>
      </c>
      <c r="AO30" s="521">
        <f t="shared" si="7"/>
        <v>1.9832000000000001</v>
      </c>
      <c r="AP30" s="522"/>
      <c r="AQ30" s="521">
        <v>1.9832000000000001</v>
      </c>
      <c r="AR30" s="521">
        <v>0</v>
      </c>
      <c r="AS30" s="521">
        <v>1.9832000000000001</v>
      </c>
      <c r="AT30" s="521">
        <v>0</v>
      </c>
      <c r="AU30" s="521">
        <v>1.9832000000000001</v>
      </c>
      <c r="AV30" s="521">
        <v>0</v>
      </c>
      <c r="AW30" s="521">
        <v>1.9832000000000001</v>
      </c>
      <c r="AX30" s="522">
        <v>0</v>
      </c>
      <c r="AY30" s="522">
        <v>1.9832000000000001</v>
      </c>
      <c r="AZ30" s="521">
        <v>0</v>
      </c>
      <c r="BA30" s="521">
        <v>1.9832000000000001</v>
      </c>
      <c r="BB30" s="521">
        <v>0</v>
      </c>
      <c r="BC30" s="521">
        <v>1.9832000000000001</v>
      </c>
      <c r="BD30" s="521">
        <v>0</v>
      </c>
      <c r="BE30" s="521">
        <v>1.9832000000000001</v>
      </c>
      <c r="BF30" s="521">
        <v>0</v>
      </c>
      <c r="BG30" s="521">
        <v>1.9832000000000001</v>
      </c>
      <c r="BH30" s="521">
        <v>0</v>
      </c>
      <c r="BI30" s="521">
        <v>1.9832000000000001</v>
      </c>
      <c r="BJ30" s="521">
        <v>0</v>
      </c>
      <c r="BK30" s="521">
        <f t="shared" si="10"/>
        <v>1.9832000000000001</v>
      </c>
      <c r="BL30" s="521">
        <v>0</v>
      </c>
      <c r="BM30" s="521">
        <v>1.9832000000000001</v>
      </c>
      <c r="BN30" s="521">
        <v>0</v>
      </c>
      <c r="BO30" s="521">
        <v>1.9832000000000001</v>
      </c>
      <c r="BP30" s="521">
        <v>0</v>
      </c>
      <c r="BQ30" s="521">
        <v>1.9832000000000001</v>
      </c>
      <c r="BR30" s="521">
        <v>0</v>
      </c>
      <c r="BS30" s="521">
        <v>1.9832000000000001</v>
      </c>
      <c r="BT30" s="521">
        <v>0</v>
      </c>
      <c r="BU30" s="521">
        <v>1.9832000000000001</v>
      </c>
      <c r="BV30" s="521">
        <v>0</v>
      </c>
      <c r="BW30" s="521">
        <v>1.9832000000000001</v>
      </c>
      <c r="BX30" s="521">
        <v>0</v>
      </c>
      <c r="BY30" s="521">
        <v>1.9832000000000001</v>
      </c>
      <c r="BZ30" s="521">
        <v>0</v>
      </c>
      <c r="CA30" s="521">
        <v>1.9832000000000001</v>
      </c>
      <c r="CB30" s="521">
        <v>0</v>
      </c>
      <c r="CC30" s="521">
        <v>1.9832000000000001</v>
      </c>
      <c r="CD30" s="521">
        <v>0</v>
      </c>
      <c r="CE30" s="521">
        <v>1.9832000000000001</v>
      </c>
      <c r="CF30" s="521">
        <v>0</v>
      </c>
      <c r="CG30" s="521">
        <v>1.9832000000000001</v>
      </c>
      <c r="CH30" s="521">
        <v>0</v>
      </c>
      <c r="CI30" s="521">
        <v>1.9832000000000001</v>
      </c>
      <c r="CJ30" s="521">
        <v>0</v>
      </c>
      <c r="CK30" s="521">
        <v>1.9832000000000001</v>
      </c>
      <c r="CL30" s="521">
        <v>0</v>
      </c>
      <c r="CM30" s="521">
        <v>1.9832000000000001</v>
      </c>
      <c r="CN30" s="521">
        <v>0</v>
      </c>
      <c r="CO30" s="521">
        <v>1.9832000000000001</v>
      </c>
      <c r="CP30" s="521">
        <v>0</v>
      </c>
      <c r="CQ30" s="521">
        <v>1.9832000000000001</v>
      </c>
      <c r="CR30" s="521">
        <v>0</v>
      </c>
      <c r="CS30" s="521">
        <v>1.9832000000000001</v>
      </c>
      <c r="CT30" s="521">
        <v>0</v>
      </c>
      <c r="CU30" s="521">
        <v>1.9832000000000001</v>
      </c>
      <c r="CV30" s="521">
        <v>0</v>
      </c>
      <c r="CW30" s="521">
        <v>1.9832000000000001</v>
      </c>
      <c r="CX30" s="521">
        <v>0</v>
      </c>
      <c r="CY30" s="521">
        <v>1.9832000000000001</v>
      </c>
      <c r="CZ30" s="521">
        <v>0</v>
      </c>
      <c r="DA30" s="521">
        <v>1.9832000000000001</v>
      </c>
      <c r="DB30" s="521">
        <v>0</v>
      </c>
      <c r="DC30" s="521">
        <v>1.9832000000000001</v>
      </c>
      <c r="DD30" s="521">
        <v>0</v>
      </c>
      <c r="DE30" s="521">
        <v>1.9832000000000001</v>
      </c>
      <c r="DF30" s="521">
        <v>0</v>
      </c>
      <c r="DG30" s="521">
        <v>1.9832000000000001</v>
      </c>
      <c r="DH30" s="521">
        <v>0.02</v>
      </c>
      <c r="DI30" s="521">
        <v>2.0032000000000001</v>
      </c>
      <c r="DJ30" s="521">
        <v>0</v>
      </c>
      <c r="DK30" s="521">
        <v>2.0032000000000001</v>
      </c>
      <c r="DL30" s="521">
        <v>0</v>
      </c>
      <c r="DM30" s="521">
        <v>2.0032000000000001</v>
      </c>
      <c r="DN30" s="521">
        <v>1.01E-2</v>
      </c>
      <c r="DO30" s="521">
        <v>2.0133000000000001</v>
      </c>
      <c r="DP30" s="521">
        <v>2.0032000000000001</v>
      </c>
      <c r="DQ30" s="521">
        <v>0</v>
      </c>
      <c r="DR30" s="521">
        <v>2.0032000000000001</v>
      </c>
      <c r="DS30" s="571">
        <v>0</v>
      </c>
      <c r="DT30" s="571">
        <v>2.0032000000000001</v>
      </c>
      <c r="DU30" s="571">
        <v>0</v>
      </c>
      <c r="DV30" s="571">
        <v>2.0032000000000001</v>
      </c>
      <c r="DW30" s="571">
        <v>0</v>
      </c>
      <c r="DX30" s="571">
        <v>2.0032000000000001</v>
      </c>
      <c r="DY30" s="583">
        <v>0</v>
      </c>
      <c r="DZ30" s="583">
        <v>2.0032000000000001</v>
      </c>
    </row>
    <row r="31" spans="1:130">
      <c r="A31" s="298" t="s">
        <v>34</v>
      </c>
      <c r="B31" s="327" t="s">
        <v>39</v>
      </c>
      <c r="C31" s="298" t="s">
        <v>9</v>
      </c>
      <c r="D31" s="298" t="s">
        <v>40</v>
      </c>
      <c r="E31" s="298">
        <v>170</v>
      </c>
      <c r="F31" s="534">
        <v>0.2051</v>
      </c>
      <c r="G31" s="521">
        <v>2.9999999999999997E-4</v>
      </c>
      <c r="H31" s="521">
        <v>2.0999999999999999E-3</v>
      </c>
      <c r="I31" s="521">
        <v>-9.7000000000000003E-3</v>
      </c>
      <c r="J31" s="521">
        <v>-2E-3</v>
      </c>
      <c r="K31" s="521">
        <v>0.1958</v>
      </c>
      <c r="L31" s="521">
        <v>2.0999999999999999E-3</v>
      </c>
      <c r="M31" s="521">
        <v>0.19789999999999999</v>
      </c>
      <c r="N31" s="521">
        <v>-2.8999999999999998E-3</v>
      </c>
      <c r="O31" s="521">
        <f t="shared" si="9"/>
        <v>0.19500000000000001</v>
      </c>
      <c r="P31" s="521">
        <v>-1.6000000000000001E-3</v>
      </c>
      <c r="Q31" s="521">
        <v>0.19340000000000002</v>
      </c>
      <c r="R31" s="521">
        <v>-1.8E-3</v>
      </c>
      <c r="S31" s="521">
        <v>0.19160000000000002</v>
      </c>
      <c r="T31" s="521">
        <v>5.8999999999999999E-3</v>
      </c>
      <c r="U31" s="521">
        <f t="shared" si="1"/>
        <v>0.19750000000000001</v>
      </c>
      <c r="V31" s="521">
        <v>-2.1600000000000001E-2</v>
      </c>
      <c r="W31" s="521">
        <v>0.1759</v>
      </c>
      <c r="X31" s="521">
        <v>-5.8999999999999999E-3</v>
      </c>
      <c r="Y31" s="521">
        <f t="shared" si="2"/>
        <v>0.17</v>
      </c>
      <c r="Z31" s="521">
        <v>-5.4999999999999997E-3</v>
      </c>
      <c r="AA31" s="521">
        <f t="shared" si="3"/>
        <v>0.16450000000000001</v>
      </c>
      <c r="AB31" s="521">
        <v>-8.9999999999999998E-4</v>
      </c>
      <c r="AC31" s="521">
        <v>0.1636</v>
      </c>
      <c r="AD31" s="521">
        <v>1.1000000000000001E-3</v>
      </c>
      <c r="AE31" s="521">
        <f t="shared" si="4"/>
        <v>0.16469999999999999</v>
      </c>
      <c r="AF31" s="521">
        <v>0</v>
      </c>
      <c r="AG31" s="521">
        <v>0.16469999999999999</v>
      </c>
      <c r="AH31" s="521">
        <v>1E-3</v>
      </c>
      <c r="AI31" s="521">
        <v>0.16569999999999999</v>
      </c>
      <c r="AJ31" s="521">
        <v>-1.6999999999999999E-3</v>
      </c>
      <c r="AK31" s="521">
        <f t="shared" si="5"/>
        <v>0.16399999999999998</v>
      </c>
      <c r="AL31" s="521">
        <v>-1E-4</v>
      </c>
      <c r="AM31" s="521">
        <f t="shared" si="6"/>
        <v>0.16389999999999999</v>
      </c>
      <c r="AN31" s="521">
        <v>-1.04E-2</v>
      </c>
      <c r="AO31" s="521">
        <f t="shared" si="7"/>
        <v>0.1535</v>
      </c>
      <c r="AP31" s="521">
        <v>1.2999999999999999E-3</v>
      </c>
      <c r="AQ31" s="521">
        <v>0.15479999999999999</v>
      </c>
      <c r="AR31" s="521">
        <v>-2E-3</v>
      </c>
      <c r="AS31" s="521">
        <v>0.1484</v>
      </c>
      <c r="AT31" s="521">
        <v>-2.7000000000000001E-3</v>
      </c>
      <c r="AU31" s="521">
        <v>0.1457</v>
      </c>
      <c r="AV31" s="521">
        <v>-2.5000000000000001E-3</v>
      </c>
      <c r="AW31" s="521">
        <v>0.14319999999999999</v>
      </c>
      <c r="AX31" s="522">
        <v>-1.1999999999999999E-3</v>
      </c>
      <c r="AY31" s="522">
        <v>0.14199999999999999</v>
      </c>
      <c r="AZ31" s="521">
        <v>2.5999999999999999E-3</v>
      </c>
      <c r="BA31" s="521">
        <v>0.14459999999999998</v>
      </c>
      <c r="BB31" s="521">
        <v>-5.0000000000000001E-4</v>
      </c>
      <c r="BC31" s="521">
        <v>0.14409999999999998</v>
      </c>
      <c r="BD31" s="521">
        <v>-4.0000000000000001E-3</v>
      </c>
      <c r="BE31" s="521">
        <v>0.14009999999999997</v>
      </c>
      <c r="BF31" s="521">
        <v>1.9E-3</v>
      </c>
      <c r="BG31" s="521">
        <v>0.14199999999999999</v>
      </c>
      <c r="BH31" s="521">
        <v>4.4000000000000003E-3</v>
      </c>
      <c r="BI31" s="521">
        <v>0.14639999999999997</v>
      </c>
      <c r="BJ31" s="521">
        <v>0.01</v>
      </c>
      <c r="BK31" s="521">
        <f t="shared" si="10"/>
        <v>0.15639999999999998</v>
      </c>
      <c r="BL31" s="521">
        <v>2.3999999999999998E-3</v>
      </c>
      <c r="BM31" s="521">
        <v>0.1588</v>
      </c>
      <c r="BN31" s="521">
        <v>-6.6E-3</v>
      </c>
      <c r="BO31" s="521">
        <v>0.1522</v>
      </c>
      <c r="BP31" s="521">
        <v>1.11E-2</v>
      </c>
      <c r="BQ31" s="521">
        <v>0.1633</v>
      </c>
      <c r="BR31" s="521">
        <v>0</v>
      </c>
      <c r="BS31" s="521">
        <v>0.1633</v>
      </c>
      <c r="BT31" s="521">
        <v>-6.4999999999999997E-3</v>
      </c>
      <c r="BU31" s="521">
        <v>0.15679999999999999</v>
      </c>
      <c r="BV31" s="521">
        <v>2E-3</v>
      </c>
      <c r="BW31" s="521">
        <v>0.1588</v>
      </c>
      <c r="BX31" s="521">
        <v>2E-3</v>
      </c>
      <c r="BY31" s="521">
        <v>0.1608</v>
      </c>
      <c r="BZ31" s="521">
        <v>-3.7000000000000002E-3</v>
      </c>
      <c r="CA31" s="521">
        <v>0.15029999999999999</v>
      </c>
      <c r="CB31" s="521">
        <v>8.9999999999999998E-4</v>
      </c>
      <c r="CC31" s="521">
        <v>0.1512</v>
      </c>
      <c r="CD31" s="521">
        <v>1.9E-3</v>
      </c>
      <c r="CE31" s="521">
        <v>0.15310000000000001</v>
      </c>
      <c r="CF31" s="521">
        <v>-2.8E-3</v>
      </c>
      <c r="CG31" s="521">
        <v>0.15030000000000002</v>
      </c>
      <c r="CH31" s="521">
        <v>-8.9999999999999998E-4</v>
      </c>
      <c r="CI31" s="521">
        <v>0.14940000000000001</v>
      </c>
      <c r="CJ31" s="521">
        <v>8.9999999999999998E-4</v>
      </c>
      <c r="CK31" s="521">
        <v>0.15030000000000002</v>
      </c>
      <c r="CL31" s="521">
        <v>2.3E-3</v>
      </c>
      <c r="CM31" s="521">
        <v>0.15260000000000001</v>
      </c>
      <c r="CN31" s="521">
        <v>4.7000000000000002E-3</v>
      </c>
      <c r="CO31" s="521">
        <v>0.15730000000000002</v>
      </c>
      <c r="CP31" s="521">
        <v>-7.2874999999999997E-3</v>
      </c>
      <c r="CQ31" s="521">
        <v>0.15001250000000002</v>
      </c>
      <c r="CR31" s="521">
        <v>-6.7187499999999999E-3</v>
      </c>
      <c r="CS31" s="521">
        <v>0.14329375000000003</v>
      </c>
      <c r="CT31" s="521">
        <v>-2.6437499999999998E-3</v>
      </c>
      <c r="CU31" s="521">
        <v>0.14065000000000003</v>
      </c>
      <c r="CV31" s="521">
        <v>2.8437499999999999E-3</v>
      </c>
      <c r="CW31" s="521">
        <v>0.14349375000000003</v>
      </c>
      <c r="CX31" s="521">
        <v>1.1375000000000001E-3</v>
      </c>
      <c r="CY31" s="521">
        <v>0.14463125000000004</v>
      </c>
      <c r="CZ31" s="521">
        <v>2.6749999999999999E-3</v>
      </c>
      <c r="DA31" s="521">
        <v>0.14730625000000006</v>
      </c>
      <c r="DB31" s="521">
        <v>-2.2499999999999999E-4</v>
      </c>
      <c r="DC31" s="521">
        <v>0.14708125000000005</v>
      </c>
      <c r="DD31" s="521">
        <v>-4.8999999999999998E-3</v>
      </c>
      <c r="DE31" s="521">
        <v>0.14218125000000006</v>
      </c>
      <c r="DF31" s="521">
        <v>2.8625E-3</v>
      </c>
      <c r="DG31" s="521">
        <v>0.14504375000000005</v>
      </c>
      <c r="DH31" s="521">
        <v>9.1562499999999995E-3</v>
      </c>
      <c r="DI31" s="521">
        <v>0.15420000000000006</v>
      </c>
      <c r="DJ31" s="521">
        <v>-4.7000000000000002E-3</v>
      </c>
      <c r="DK31" s="521">
        <v>0.14950000000000005</v>
      </c>
      <c r="DL31" s="521">
        <v>-2.2374999999999999E-3</v>
      </c>
      <c r="DM31" s="521">
        <v>0.14726250000000005</v>
      </c>
      <c r="DN31" s="521">
        <v>5.3E-3</v>
      </c>
      <c r="DO31" s="521">
        <v>0.15256250000000005</v>
      </c>
      <c r="DP31" s="521">
        <v>0.15256250000000005</v>
      </c>
      <c r="DQ31" s="521">
        <v>4.9375000000000005E-4</v>
      </c>
      <c r="DR31" s="521">
        <v>0.15305625000000003</v>
      </c>
      <c r="DS31" s="571">
        <v>1.35625E-3</v>
      </c>
      <c r="DT31" s="571">
        <v>0.15441250000000004</v>
      </c>
      <c r="DU31" s="571">
        <v>2.7812499999999999E-3</v>
      </c>
      <c r="DV31" s="571">
        <v>0.15719375000000005</v>
      </c>
      <c r="DW31" s="571">
        <v>-1.10625E-3</v>
      </c>
      <c r="DX31" s="571">
        <v>0.15608750000000005</v>
      </c>
      <c r="DY31" s="583">
        <v>3.9750000000000002E-3</v>
      </c>
      <c r="DZ31" s="583">
        <v>0.16006250000000005</v>
      </c>
    </row>
    <row r="32" spans="1:130">
      <c r="A32" s="298" t="s">
        <v>34</v>
      </c>
      <c r="B32" s="327" t="s">
        <v>41</v>
      </c>
      <c r="C32" s="298" t="s">
        <v>9</v>
      </c>
      <c r="D32" s="298" t="s">
        <v>42</v>
      </c>
      <c r="E32" s="298">
        <v>292</v>
      </c>
      <c r="F32" s="534">
        <v>2.431</v>
      </c>
      <c r="G32" s="521"/>
      <c r="H32" s="521"/>
      <c r="I32" s="521"/>
      <c r="J32" s="521"/>
      <c r="K32" s="521">
        <v>2.431</v>
      </c>
      <c r="L32" s="521"/>
      <c r="M32" s="521">
        <v>2.431</v>
      </c>
      <c r="N32" s="521"/>
      <c r="O32" s="521">
        <f t="shared" si="9"/>
        <v>2.431</v>
      </c>
      <c r="P32" s="521">
        <v>0</v>
      </c>
      <c r="Q32" s="521">
        <v>2.431</v>
      </c>
      <c r="R32" s="521">
        <v>0</v>
      </c>
      <c r="S32" s="521">
        <v>2.431</v>
      </c>
      <c r="T32" s="521">
        <v>0</v>
      </c>
      <c r="U32" s="521">
        <f t="shared" si="1"/>
        <v>2.431</v>
      </c>
      <c r="V32" s="521">
        <v>0</v>
      </c>
      <c r="W32" s="521">
        <v>2.431</v>
      </c>
      <c r="X32" s="521">
        <v>0</v>
      </c>
      <c r="Y32" s="521">
        <f t="shared" si="2"/>
        <v>2.431</v>
      </c>
      <c r="Z32" s="521">
        <v>0</v>
      </c>
      <c r="AA32" s="521">
        <f t="shared" si="3"/>
        <v>2.431</v>
      </c>
      <c r="AB32" s="521">
        <v>0</v>
      </c>
      <c r="AC32" s="521">
        <v>2.431</v>
      </c>
      <c r="AD32" s="521">
        <v>0</v>
      </c>
      <c r="AE32" s="521">
        <f t="shared" si="4"/>
        <v>2.431</v>
      </c>
      <c r="AF32" s="521">
        <v>0</v>
      </c>
      <c r="AG32" s="521">
        <v>2.431</v>
      </c>
      <c r="AH32" s="521">
        <v>0</v>
      </c>
      <c r="AI32" s="521">
        <v>2.431</v>
      </c>
      <c r="AJ32" s="521">
        <v>0</v>
      </c>
      <c r="AK32" s="521">
        <f t="shared" si="5"/>
        <v>2.431</v>
      </c>
      <c r="AL32" s="521">
        <v>0</v>
      </c>
      <c r="AM32" s="521">
        <f t="shared" si="6"/>
        <v>2.431</v>
      </c>
      <c r="AN32" s="521"/>
      <c r="AO32" s="521">
        <f t="shared" si="7"/>
        <v>2.431</v>
      </c>
      <c r="AP32" s="522"/>
      <c r="AQ32" s="521">
        <v>2.431</v>
      </c>
      <c r="AR32" s="521">
        <v>0</v>
      </c>
      <c r="AS32" s="521">
        <v>2.431</v>
      </c>
      <c r="AT32" s="521">
        <v>0</v>
      </c>
      <c r="AU32" s="521">
        <v>2.431</v>
      </c>
      <c r="AV32" s="521">
        <v>0</v>
      </c>
      <c r="AW32" s="521">
        <v>2.431</v>
      </c>
      <c r="AX32" s="522">
        <v>0</v>
      </c>
      <c r="AY32" s="522">
        <v>2.431</v>
      </c>
      <c r="AZ32" s="521">
        <v>0</v>
      </c>
      <c r="BA32" s="521">
        <v>2.431</v>
      </c>
      <c r="BB32" s="521">
        <v>0</v>
      </c>
      <c r="BC32" s="521">
        <v>2.431</v>
      </c>
      <c r="BD32" s="521">
        <v>0</v>
      </c>
      <c r="BE32" s="521">
        <v>2.431</v>
      </c>
      <c r="BF32" s="521">
        <v>0</v>
      </c>
      <c r="BG32" s="521">
        <v>2.431</v>
      </c>
      <c r="BH32" s="521">
        <v>0</v>
      </c>
      <c r="BI32" s="521">
        <v>2.431</v>
      </c>
      <c r="BJ32" s="521">
        <v>0</v>
      </c>
      <c r="BK32" s="521">
        <f t="shared" si="10"/>
        <v>2.431</v>
      </c>
      <c r="BL32" s="521">
        <v>0</v>
      </c>
      <c r="BM32" s="521">
        <v>2.431</v>
      </c>
      <c r="BN32" s="521">
        <v>0</v>
      </c>
      <c r="BO32" s="521">
        <v>2.431</v>
      </c>
      <c r="BP32" s="521">
        <v>0</v>
      </c>
      <c r="BQ32" s="521">
        <v>2.431</v>
      </c>
      <c r="BR32" s="521">
        <v>0</v>
      </c>
      <c r="BS32" s="521">
        <v>2.431</v>
      </c>
      <c r="BT32" s="521">
        <v>0</v>
      </c>
      <c r="BU32" s="521">
        <v>2.431</v>
      </c>
      <c r="BV32" s="521">
        <v>0</v>
      </c>
      <c r="BW32" s="521">
        <v>2.431</v>
      </c>
      <c r="BX32" s="521">
        <v>0</v>
      </c>
      <c r="BY32" s="521">
        <v>2.431</v>
      </c>
      <c r="BZ32" s="521">
        <v>0</v>
      </c>
      <c r="CA32" s="521">
        <v>2.431</v>
      </c>
      <c r="CB32" s="521">
        <v>0</v>
      </c>
      <c r="CC32" s="521">
        <v>2.431</v>
      </c>
      <c r="CD32" s="521">
        <v>0</v>
      </c>
      <c r="CE32" s="521">
        <v>2.431</v>
      </c>
      <c r="CF32" s="521">
        <v>0</v>
      </c>
      <c r="CG32" s="521">
        <v>2.431</v>
      </c>
      <c r="CH32" s="521">
        <v>0</v>
      </c>
      <c r="CI32" s="521">
        <v>2.431</v>
      </c>
      <c r="CJ32" s="521">
        <v>0</v>
      </c>
      <c r="CK32" s="521">
        <v>2.431</v>
      </c>
      <c r="CL32" s="521">
        <v>0</v>
      </c>
      <c r="CM32" s="521">
        <v>2.431</v>
      </c>
      <c r="CN32" s="521">
        <v>0</v>
      </c>
      <c r="CO32" s="521">
        <v>2.431</v>
      </c>
      <c r="CP32" s="521">
        <v>0</v>
      </c>
      <c r="CQ32" s="521">
        <v>2.431</v>
      </c>
      <c r="CR32" s="521">
        <v>0</v>
      </c>
      <c r="CS32" s="521">
        <v>2.431</v>
      </c>
      <c r="CT32" s="521">
        <v>0</v>
      </c>
      <c r="CU32" s="521">
        <v>2.431</v>
      </c>
      <c r="CV32" s="521">
        <v>0</v>
      </c>
      <c r="CW32" s="521">
        <v>2.431</v>
      </c>
      <c r="CX32" s="521">
        <v>0</v>
      </c>
      <c r="CY32" s="521">
        <v>2.431</v>
      </c>
      <c r="CZ32" s="521">
        <v>0</v>
      </c>
      <c r="DA32" s="521">
        <v>2.431</v>
      </c>
      <c r="DB32" s="522"/>
      <c r="DC32" s="522"/>
      <c r="DD32" s="521"/>
      <c r="DE32" s="521"/>
      <c r="DF32" s="521"/>
      <c r="DG32" s="521"/>
      <c r="DH32" s="521"/>
      <c r="DI32" s="521"/>
      <c r="DJ32" s="521"/>
      <c r="DK32" s="521"/>
      <c r="DL32" s="521"/>
      <c r="DM32" s="521"/>
      <c r="DN32" s="521"/>
      <c r="DO32" s="521"/>
      <c r="DP32" s="521"/>
      <c r="DQ32" s="521"/>
      <c r="DR32" s="521"/>
      <c r="DS32" s="571"/>
      <c r="DT32" s="571"/>
      <c r="DU32" s="571"/>
      <c r="DV32" s="571"/>
      <c r="DW32" s="571"/>
      <c r="DX32" s="571"/>
      <c r="DY32" s="583"/>
      <c r="DZ32" s="583"/>
    </row>
    <row r="33" spans="1:130">
      <c r="A33" s="298" t="s">
        <v>34</v>
      </c>
      <c r="B33" s="327" t="s">
        <v>31</v>
      </c>
      <c r="C33" s="298" t="s">
        <v>9</v>
      </c>
      <c r="D33" s="298" t="s">
        <v>40</v>
      </c>
      <c r="E33" s="298">
        <v>122</v>
      </c>
      <c r="F33" s="534">
        <v>0.49430000000000002</v>
      </c>
      <c r="G33" s="521">
        <v>0</v>
      </c>
      <c r="H33" s="521">
        <v>0.04</v>
      </c>
      <c r="I33" s="521">
        <v>0</v>
      </c>
      <c r="J33" s="521">
        <v>0</v>
      </c>
      <c r="K33" s="521">
        <v>0.5343</v>
      </c>
      <c r="L33" s="521">
        <v>0</v>
      </c>
      <c r="M33" s="521">
        <v>0.5343</v>
      </c>
      <c r="N33" s="521"/>
      <c r="O33" s="521">
        <f t="shared" si="9"/>
        <v>0.5343</v>
      </c>
      <c r="P33" s="521">
        <v>0</v>
      </c>
      <c r="Q33" s="521">
        <v>0.5343</v>
      </c>
      <c r="R33" s="521">
        <v>0.04</v>
      </c>
      <c r="S33" s="521">
        <v>0.57430000000000003</v>
      </c>
      <c r="T33" s="521">
        <v>0</v>
      </c>
      <c r="U33" s="521">
        <f t="shared" si="1"/>
        <v>0.57430000000000003</v>
      </c>
      <c r="V33" s="521">
        <v>0</v>
      </c>
      <c r="W33" s="521">
        <v>0.57430000000000003</v>
      </c>
      <c r="X33" s="521">
        <v>0</v>
      </c>
      <c r="Y33" s="521">
        <f t="shared" si="2"/>
        <v>0.57430000000000003</v>
      </c>
      <c r="Z33" s="521">
        <v>0</v>
      </c>
      <c r="AA33" s="521">
        <f t="shared" si="3"/>
        <v>0.57430000000000003</v>
      </c>
      <c r="AB33" s="521">
        <v>0</v>
      </c>
      <c r="AC33" s="521">
        <v>0.57430000000000003</v>
      </c>
      <c r="AD33" s="521">
        <v>0</v>
      </c>
      <c r="AE33" s="521">
        <f t="shared" si="4"/>
        <v>0.57430000000000003</v>
      </c>
      <c r="AF33" s="521">
        <v>0.2</v>
      </c>
      <c r="AG33" s="521">
        <v>0.77429999999999999</v>
      </c>
      <c r="AH33" s="521">
        <v>0</v>
      </c>
      <c r="AI33" s="521">
        <v>0.77429999999999999</v>
      </c>
      <c r="AJ33" s="521">
        <v>0</v>
      </c>
      <c r="AK33" s="521">
        <f t="shared" si="5"/>
        <v>0.77429999999999999</v>
      </c>
      <c r="AL33" s="521">
        <v>0</v>
      </c>
      <c r="AM33" s="521">
        <f t="shared" si="6"/>
        <v>0.77429999999999999</v>
      </c>
      <c r="AN33" s="521"/>
      <c r="AO33" s="521">
        <f t="shared" si="7"/>
        <v>0.77429999999999999</v>
      </c>
      <c r="AP33" s="522"/>
      <c r="AQ33" s="521">
        <v>0.57430000000000003</v>
      </c>
      <c r="AR33" s="521">
        <v>0</v>
      </c>
      <c r="AS33" s="521">
        <v>0.59430000000000005</v>
      </c>
      <c r="AT33" s="521">
        <v>0</v>
      </c>
      <c r="AU33" s="521">
        <v>0.59430000000000005</v>
      </c>
      <c r="AV33" s="521">
        <v>0</v>
      </c>
      <c r="AW33" s="521">
        <v>0.59430000000000005</v>
      </c>
      <c r="AX33" s="522">
        <v>0</v>
      </c>
      <c r="AY33" s="522">
        <v>0.59430000000000005</v>
      </c>
      <c r="AZ33" s="521">
        <v>0</v>
      </c>
      <c r="BA33" s="521">
        <v>0.59430000000000005</v>
      </c>
      <c r="BB33" s="521">
        <v>0</v>
      </c>
      <c r="BC33" s="521">
        <v>0.59430000000000005</v>
      </c>
      <c r="BD33" s="521">
        <v>0</v>
      </c>
      <c r="BE33" s="521">
        <v>0.59430000000000005</v>
      </c>
      <c r="BF33" s="521">
        <v>0</v>
      </c>
      <c r="BG33" s="521">
        <v>0.59430000000000005</v>
      </c>
      <c r="BH33" s="521">
        <v>0</v>
      </c>
      <c r="BI33" s="521">
        <v>0.59430000000000005</v>
      </c>
      <c r="BJ33" s="521">
        <v>0</v>
      </c>
      <c r="BK33" s="521">
        <f t="shared" si="10"/>
        <v>0.59430000000000005</v>
      </c>
      <c r="BL33" s="521">
        <v>0</v>
      </c>
      <c r="BM33" s="521">
        <v>0.59430000000000005</v>
      </c>
      <c r="BN33" s="521">
        <v>0</v>
      </c>
      <c r="BO33" s="521">
        <v>0.59430000000000005</v>
      </c>
      <c r="BP33" s="521">
        <v>0</v>
      </c>
      <c r="BQ33" s="521">
        <v>0.59430000000000005</v>
      </c>
      <c r="BR33" s="521">
        <v>0</v>
      </c>
      <c r="BS33" s="521">
        <v>0.59430000000000005</v>
      </c>
      <c r="BT33" s="521">
        <v>0</v>
      </c>
      <c r="BU33" s="521">
        <v>0.59430000000000005</v>
      </c>
      <c r="BV33" s="521">
        <v>0</v>
      </c>
      <c r="BW33" s="521">
        <v>0.59430000000000005</v>
      </c>
      <c r="BX33" s="521">
        <v>0</v>
      </c>
      <c r="BY33" s="521">
        <v>0.59430000000000005</v>
      </c>
      <c r="BZ33" s="521">
        <v>0</v>
      </c>
      <c r="CA33" s="521">
        <v>0.59430000000000005</v>
      </c>
      <c r="CB33" s="521">
        <v>0</v>
      </c>
      <c r="CC33" s="521">
        <v>0.59430000000000005</v>
      </c>
      <c r="CD33" s="521">
        <v>0</v>
      </c>
      <c r="CE33" s="521">
        <v>0.59430000000000005</v>
      </c>
      <c r="CF33" s="521">
        <v>0</v>
      </c>
      <c r="CG33" s="521">
        <v>0.59430000000000005</v>
      </c>
      <c r="CH33" s="521">
        <v>0</v>
      </c>
      <c r="CI33" s="521">
        <v>0.59430000000000005</v>
      </c>
      <c r="CJ33" s="521">
        <v>0</v>
      </c>
      <c r="CK33" s="521">
        <v>0.59430000000000005</v>
      </c>
      <c r="CL33" s="521">
        <v>0</v>
      </c>
      <c r="CM33" s="521">
        <v>0.59430000000000005</v>
      </c>
      <c r="CN33" s="521">
        <v>0</v>
      </c>
      <c r="CO33" s="521">
        <v>0.59430000000000005</v>
      </c>
      <c r="CP33" s="521">
        <v>0</v>
      </c>
      <c r="CQ33" s="521">
        <v>0.59430000000000005</v>
      </c>
      <c r="CR33" s="521">
        <v>0</v>
      </c>
      <c r="CS33" s="521">
        <v>0.59430000000000005</v>
      </c>
      <c r="CT33" s="521">
        <v>0</v>
      </c>
      <c r="CU33" s="521">
        <v>0.59430000000000005</v>
      </c>
      <c r="CV33" s="521">
        <v>0</v>
      </c>
      <c r="CW33" s="521">
        <v>0.59430000000000005</v>
      </c>
      <c r="CX33" s="521">
        <v>0</v>
      </c>
      <c r="CY33" s="521">
        <v>0.59430000000000005</v>
      </c>
      <c r="CZ33" s="521">
        <v>0</v>
      </c>
      <c r="DA33" s="521">
        <v>0.59430000000000005</v>
      </c>
      <c r="DB33" s="521"/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1"/>
      <c r="DN33" s="521"/>
      <c r="DO33" s="521"/>
      <c r="DP33" s="521"/>
      <c r="DQ33" s="521"/>
      <c r="DR33" s="521"/>
      <c r="DS33" s="571"/>
      <c r="DT33" s="571"/>
      <c r="DU33" s="571"/>
      <c r="DV33" s="571"/>
      <c r="DW33" s="571"/>
      <c r="DX33" s="571"/>
      <c r="DY33" s="583"/>
      <c r="DZ33" s="583"/>
    </row>
    <row r="34" spans="1:130">
      <c r="AP34" s="347"/>
      <c r="AQ34" s="347"/>
      <c r="AR34" s="347"/>
      <c r="AS34" s="347"/>
      <c r="AT34" s="347"/>
      <c r="AU34" s="347"/>
      <c r="AV34" s="347"/>
      <c r="AW34" s="347"/>
      <c r="AX34" s="355"/>
      <c r="AY34" s="355">
        <v>76.372029999999981</v>
      </c>
      <c r="AZ34" s="354"/>
      <c r="BA34" s="354"/>
      <c r="BB34" s="347"/>
      <c r="BC34" s="347"/>
      <c r="BD34" s="347"/>
      <c r="BE34" s="347"/>
      <c r="BF34" s="347"/>
      <c r="BG34" s="347"/>
      <c r="BH34" s="347"/>
      <c r="BI34" s="347"/>
      <c r="BJ34" s="354">
        <v>4.6300000000000008E-2</v>
      </c>
      <c r="BK34" s="354">
        <f t="shared" ref="BK34" si="11">SUM(BK4:BK33)</f>
        <v>77.726129999999969</v>
      </c>
      <c r="BL34" s="347"/>
      <c r="BM34" s="347"/>
      <c r="BN34" s="347"/>
      <c r="BO34" s="347"/>
      <c r="BP34" s="347"/>
      <c r="BQ34" s="347"/>
      <c r="BR34" s="347"/>
      <c r="BS34" s="347"/>
      <c r="CD34" s="347"/>
      <c r="CE34" s="347"/>
      <c r="CF34" s="347"/>
      <c r="CG34" s="347"/>
      <c r="CP34" s="347"/>
      <c r="CQ34" s="347"/>
      <c r="CV34" s="347"/>
      <c r="CW34" s="347"/>
    </row>
    <row r="35" spans="1:130">
      <c r="B35" s="330"/>
      <c r="AP35" s="347"/>
      <c r="AQ35" s="347"/>
      <c r="AR35" s="347"/>
      <c r="AS35" s="347"/>
      <c r="AT35" s="347"/>
      <c r="AU35" s="347"/>
      <c r="AV35" s="347"/>
      <c r="AW35" s="347"/>
      <c r="AX35" s="355"/>
      <c r="AY35" s="355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L35" s="347"/>
      <c r="BM35" s="347"/>
      <c r="BN35" s="347"/>
      <c r="BO35" s="347"/>
      <c r="BP35" s="347"/>
      <c r="BQ35" s="347"/>
      <c r="BR35" s="347"/>
      <c r="BS35" s="347"/>
      <c r="CD35" s="347"/>
      <c r="CE35" s="347"/>
      <c r="CF35" s="347"/>
      <c r="CG35" s="347"/>
      <c r="CP35" s="347"/>
      <c r="CQ35" s="347"/>
      <c r="CV35" s="347"/>
      <c r="CW35" s="347"/>
    </row>
    <row r="36" spans="1:130">
      <c r="AX36" s="355"/>
      <c r="AY36" s="355"/>
    </row>
    <row r="37" spans="1:130">
      <c r="AX37" s="355"/>
      <c r="AY37" s="355"/>
    </row>
    <row r="38" spans="1:130">
      <c r="AX38" s="355"/>
      <c r="AY38" s="355"/>
    </row>
    <row r="39" spans="1:130">
      <c r="AX39" s="355"/>
      <c r="AY39" s="355"/>
    </row>
    <row r="40" spans="1:130">
      <c r="AX40" s="355"/>
      <c r="AY40" s="355"/>
    </row>
    <row r="41" spans="1:130">
      <c r="AX41" s="355"/>
      <c r="AY41" s="355"/>
    </row>
    <row r="42" spans="1:130">
      <c r="AX42" s="355"/>
      <c r="AY42" s="355"/>
    </row>
    <row r="43" spans="1:130">
      <c r="AX43" s="355"/>
      <c r="AY43" s="355"/>
    </row>
    <row r="44" spans="1:130">
      <c r="AX44" s="355"/>
      <c r="AY44" s="355"/>
    </row>
    <row r="45" spans="1:130">
      <c r="AX45" s="355"/>
      <c r="AY45" s="355"/>
    </row>
    <row r="46" spans="1:130">
      <c r="AX46" s="355"/>
      <c r="AY46" s="355"/>
    </row>
    <row r="47" spans="1:130">
      <c r="AX47" s="355"/>
      <c r="AY47" s="355"/>
    </row>
    <row r="48" spans="1:130">
      <c r="AX48" s="355"/>
      <c r="AY48" s="355"/>
    </row>
    <row r="49" spans="50:51">
      <c r="AX49" s="355"/>
      <c r="AY49" s="355"/>
    </row>
    <row r="50" spans="50:51">
      <c r="AX50" s="355"/>
      <c r="AY50" s="355"/>
    </row>
    <row r="51" spans="50:51">
      <c r="AX51" s="355"/>
      <c r="AY51" s="355"/>
    </row>
    <row r="52" spans="50:51">
      <c r="AX52" s="355"/>
      <c r="AY52" s="355"/>
    </row>
    <row r="53" spans="50:51">
      <c r="AX53" s="355"/>
      <c r="AY53" s="355"/>
    </row>
    <row r="54" spans="50:51">
      <c r="AX54" s="355"/>
      <c r="AY54" s="355"/>
    </row>
    <row r="55" spans="50:51">
      <c r="AX55" s="355"/>
      <c r="AY55" s="355"/>
    </row>
    <row r="56" spans="50:51">
      <c r="AX56" s="355"/>
      <c r="AY56" s="355"/>
    </row>
    <row r="57" spans="50:51">
      <c r="AX57" s="355"/>
      <c r="AY57" s="355"/>
    </row>
    <row r="58" spans="50:51">
      <c r="AX58" s="355"/>
      <c r="AY58" s="355"/>
    </row>
    <row r="59" spans="50:51">
      <c r="AX59" s="355"/>
      <c r="AY59" s="355"/>
    </row>
    <row r="60" spans="50:51">
      <c r="AX60" s="355"/>
      <c r="AY60" s="355"/>
    </row>
    <row r="61" spans="50:51">
      <c r="AX61" s="355"/>
      <c r="AY61" s="355"/>
    </row>
    <row r="62" spans="50:51">
      <c r="AX62" s="355"/>
      <c r="AY62" s="355"/>
    </row>
    <row r="63" spans="50:51">
      <c r="AX63" s="355"/>
      <c r="AY63" s="355"/>
    </row>
    <row r="64" spans="50:51">
      <c r="AX64" s="355"/>
      <c r="AY64" s="355"/>
    </row>
    <row r="65" spans="50:51">
      <c r="AX65" s="355"/>
      <c r="AY65" s="355"/>
    </row>
    <row r="66" spans="50:51">
      <c r="AX66" s="355"/>
      <c r="AY66" s="355"/>
    </row>
    <row r="67" spans="50:51">
      <c r="AX67" s="355"/>
      <c r="AY67" s="355"/>
    </row>
    <row r="68" spans="50:51">
      <c r="AX68" s="355"/>
      <c r="AY68" s="355"/>
    </row>
    <row r="69" spans="50:51">
      <c r="AX69" s="355"/>
      <c r="AY69" s="355"/>
    </row>
    <row r="70" spans="50:51">
      <c r="AX70" s="355"/>
      <c r="AY70" s="355"/>
    </row>
    <row r="71" spans="50:51">
      <c r="AX71" s="355"/>
      <c r="AY71" s="355"/>
    </row>
    <row r="72" spans="50:51">
      <c r="AX72" s="355"/>
      <c r="AY72" s="355"/>
    </row>
    <row r="73" spans="50:51">
      <c r="AX73" s="355"/>
      <c r="AY73" s="355"/>
    </row>
    <row r="74" spans="50:51">
      <c r="AX74" s="355"/>
      <c r="AY74" s="355"/>
    </row>
    <row r="75" spans="50:51">
      <c r="AX75" s="355"/>
      <c r="AY75" s="355"/>
    </row>
    <row r="76" spans="50:51">
      <c r="AX76" s="355"/>
      <c r="AY76" s="355"/>
    </row>
    <row r="77" spans="50:51">
      <c r="AX77" s="355"/>
      <c r="AY77" s="355"/>
    </row>
    <row r="78" spans="50:51">
      <c r="AX78" s="355"/>
      <c r="AY78" s="355"/>
    </row>
    <row r="79" spans="50:51">
      <c r="AX79" s="355"/>
      <c r="AY79" s="355"/>
    </row>
    <row r="80" spans="50:51">
      <c r="AX80" s="355"/>
      <c r="AY80" s="355"/>
    </row>
    <row r="81" spans="50:51">
      <c r="AX81" s="355"/>
      <c r="AY81" s="355"/>
    </row>
    <row r="82" spans="50:51">
      <c r="AX82" s="355"/>
      <c r="AY82" s="355"/>
    </row>
    <row r="83" spans="50:51">
      <c r="AX83" s="355"/>
      <c r="AY83" s="355"/>
    </row>
    <row r="84" spans="50:51">
      <c r="AX84" s="355"/>
      <c r="AY84" s="355"/>
    </row>
    <row r="85" spans="50:51">
      <c r="AX85" s="355"/>
      <c r="AY85" s="355"/>
    </row>
    <row r="86" spans="50:51">
      <c r="AX86" s="355"/>
      <c r="AY86" s="355"/>
    </row>
    <row r="87" spans="50:51">
      <c r="AX87" s="355"/>
      <c r="AY87" s="355"/>
    </row>
    <row r="88" spans="50:51">
      <c r="AX88" s="355"/>
      <c r="AY88" s="355"/>
    </row>
    <row r="89" spans="50:51">
      <c r="AX89" s="355"/>
      <c r="AY89" s="355"/>
    </row>
    <row r="90" spans="50:51">
      <c r="AX90" s="355"/>
      <c r="AY90" s="355"/>
    </row>
    <row r="91" spans="50:51">
      <c r="AX91" s="355"/>
      <c r="AY91" s="355"/>
    </row>
    <row r="92" spans="50:51">
      <c r="AX92" s="355"/>
      <c r="AY92" s="355"/>
    </row>
    <row r="93" spans="50:51">
      <c r="AX93" s="355"/>
      <c r="AY93" s="355"/>
    </row>
    <row r="94" spans="50:51">
      <c r="AX94" s="355"/>
      <c r="AY94" s="355"/>
    </row>
    <row r="95" spans="50:51">
      <c r="AX95" s="355"/>
      <c r="AY95" s="355"/>
    </row>
    <row r="96" spans="50:51">
      <c r="AX96" s="355"/>
      <c r="AY96" s="355"/>
    </row>
    <row r="97" spans="50:51">
      <c r="AX97" s="355"/>
      <c r="AY97" s="355"/>
    </row>
    <row r="98" spans="50:51">
      <c r="AX98" s="355"/>
      <c r="AY98" s="355"/>
    </row>
    <row r="99" spans="50:51">
      <c r="AX99" s="355"/>
      <c r="AY99" s="355"/>
    </row>
    <row r="100" spans="50:51">
      <c r="AX100" s="355"/>
      <c r="AY100" s="355"/>
    </row>
    <row r="101" spans="50:51">
      <c r="AX101" s="355"/>
      <c r="AY101" s="355"/>
    </row>
    <row r="102" spans="50:51">
      <c r="AX102" s="355"/>
      <c r="AY102" s="355"/>
    </row>
    <row r="103" spans="50:51">
      <c r="AX103" s="355"/>
      <c r="AY103" s="355"/>
    </row>
    <row r="104" spans="50:51">
      <c r="AX104" s="355"/>
      <c r="AY104" s="355"/>
    </row>
    <row r="105" spans="50:51">
      <c r="AX105" s="355"/>
      <c r="AY105" s="355"/>
    </row>
    <row r="106" spans="50:51">
      <c r="AX106" s="355"/>
      <c r="AY106" s="355"/>
    </row>
    <row r="107" spans="50:51">
      <c r="AX107" s="355"/>
      <c r="AY107" s="355"/>
    </row>
    <row r="108" spans="50:51">
      <c r="AX108" s="355"/>
      <c r="AY108" s="355"/>
    </row>
    <row r="109" spans="50:51">
      <c r="AX109" s="355"/>
      <c r="AY109" s="355"/>
    </row>
    <row r="110" spans="50:51">
      <c r="AX110" s="355"/>
      <c r="AY110" s="355"/>
    </row>
    <row r="111" spans="50:51">
      <c r="AX111" s="355"/>
      <c r="AY111" s="355"/>
    </row>
    <row r="112" spans="50:51">
      <c r="AX112" s="355"/>
      <c r="AY112" s="355"/>
    </row>
    <row r="113" spans="50:51">
      <c r="AX113" s="355"/>
      <c r="AY113" s="355"/>
    </row>
    <row r="114" spans="50:51">
      <c r="AX114" s="355"/>
      <c r="AY114" s="355"/>
    </row>
    <row r="115" spans="50:51">
      <c r="AX115" s="355"/>
      <c r="AY115" s="355"/>
    </row>
    <row r="116" spans="50:51">
      <c r="AX116" s="355"/>
      <c r="AY116" s="355"/>
    </row>
    <row r="117" spans="50:51">
      <c r="AX117" s="355"/>
      <c r="AY117" s="355"/>
    </row>
    <row r="118" spans="50:51">
      <c r="AX118" s="355"/>
      <c r="AY118" s="355"/>
    </row>
    <row r="119" spans="50:51">
      <c r="AX119" s="355"/>
      <c r="AY119" s="355"/>
    </row>
    <row r="120" spans="50:51">
      <c r="AX120" s="355"/>
      <c r="AY120" s="355"/>
    </row>
    <row r="121" spans="50:51">
      <c r="AX121" s="355"/>
      <c r="AY121" s="355"/>
    </row>
    <row r="122" spans="50:51">
      <c r="AX122" s="355"/>
      <c r="AY122" s="355"/>
    </row>
    <row r="123" spans="50:51">
      <c r="AX123" s="355"/>
      <c r="AY123" s="355"/>
    </row>
    <row r="124" spans="50:51">
      <c r="AX124" s="355"/>
      <c r="AY124" s="355"/>
    </row>
    <row r="125" spans="50:51">
      <c r="AX125" s="355"/>
      <c r="AY125" s="355"/>
    </row>
    <row r="126" spans="50:51">
      <c r="AX126" s="355"/>
      <c r="AY126" s="355"/>
    </row>
    <row r="127" spans="50:51">
      <c r="AX127" s="355"/>
      <c r="AY127" s="355"/>
    </row>
    <row r="128" spans="50:51">
      <c r="AX128" s="355"/>
      <c r="AY128" s="355"/>
    </row>
    <row r="129" spans="50:51">
      <c r="AX129" s="355"/>
      <c r="AY129" s="355"/>
    </row>
    <row r="130" spans="50:51">
      <c r="AX130" s="355"/>
      <c r="AY130" s="355"/>
    </row>
    <row r="131" spans="50:51">
      <c r="AX131" s="355"/>
      <c r="AY131" s="355"/>
    </row>
    <row r="132" spans="50:51">
      <c r="AX132" s="355"/>
      <c r="AY132" s="355"/>
    </row>
    <row r="133" spans="50:51">
      <c r="AX133" s="355"/>
      <c r="AY133" s="355"/>
    </row>
    <row r="134" spans="50:51">
      <c r="AX134" s="355"/>
      <c r="AY134" s="355"/>
    </row>
  </sheetData>
  <mergeCells count="1">
    <mergeCell ref="A2:B2"/>
  </mergeCells>
  <pageMargins left="0.7" right="0.7" top="0.75" bottom="0.75" header="0.3" footer="0.3"/>
  <pageSetup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71"/>
  <sheetViews>
    <sheetView topLeftCell="DL1" workbookViewId="0">
      <selection activeCell="EA150" sqref="EA150"/>
    </sheetView>
  </sheetViews>
  <sheetFormatPr defaultColWidth="8.77734375" defaultRowHeight="13.2"/>
  <cols>
    <col min="1" max="1" width="7.21875" style="347" bestFit="1" customWidth="1"/>
    <col min="2" max="2" width="9.88671875" style="347" bestFit="1" customWidth="1"/>
    <col min="3" max="3" width="26.109375" style="347" bestFit="1" customWidth="1"/>
    <col min="4" max="4" width="22" style="347" customWidth="1"/>
    <col min="5" max="5" width="5.109375" style="347" bestFit="1" customWidth="1"/>
    <col min="6" max="6" width="12.5546875" style="347" bestFit="1" customWidth="1"/>
    <col min="7" max="7" width="8.88671875" style="468" customWidth="1"/>
    <col min="8" max="8" width="7.33203125" style="347" bestFit="1" customWidth="1"/>
    <col min="9" max="9" width="6.33203125" style="347" bestFit="1" customWidth="1"/>
    <col min="10" max="15" width="9.21875" style="347" bestFit="1" customWidth="1"/>
    <col min="16" max="16" width="9.6640625" style="347" bestFit="1" customWidth="1"/>
    <col min="17" max="17" width="9.21875" style="347" bestFit="1" customWidth="1"/>
    <col min="18" max="18" width="9.6640625" style="347" bestFit="1" customWidth="1"/>
    <col min="19" max="19" width="9.21875" style="347" bestFit="1" customWidth="1"/>
    <col min="20" max="20" width="9.6640625" style="347" bestFit="1" customWidth="1"/>
    <col min="21" max="21" width="9.21875" style="347" bestFit="1" customWidth="1"/>
    <col min="22" max="22" width="9.6640625" style="347" bestFit="1" customWidth="1"/>
    <col min="23" max="23" width="9.21875" style="347" bestFit="1" customWidth="1"/>
    <col min="24" max="24" width="9.6640625" style="347" bestFit="1" customWidth="1"/>
    <col min="25" max="25" width="9.21875" style="347" bestFit="1" customWidth="1"/>
    <col min="26" max="26" width="9.6640625" style="347" bestFit="1" customWidth="1"/>
    <col min="27" max="27" width="9.21875" style="347" bestFit="1" customWidth="1"/>
    <col min="28" max="28" width="9.6640625" style="347" bestFit="1" customWidth="1"/>
    <col min="29" max="29" width="9.21875" style="347" bestFit="1" customWidth="1"/>
    <col min="30" max="30" width="9.6640625" style="347" bestFit="1" customWidth="1"/>
    <col min="31" max="31" width="9.21875" style="347" bestFit="1" customWidth="1"/>
    <col min="32" max="32" width="9.6640625" style="347" bestFit="1" customWidth="1"/>
    <col min="33" max="33" width="9.21875" style="347" bestFit="1" customWidth="1"/>
    <col min="34" max="34" width="9.6640625" style="347" bestFit="1" customWidth="1"/>
    <col min="35" max="35" width="9.21875" style="347" bestFit="1" customWidth="1"/>
    <col min="36" max="36" width="9.6640625" style="347" bestFit="1" customWidth="1"/>
    <col min="37" max="37" width="9.21875" style="347" bestFit="1" customWidth="1"/>
    <col min="38" max="38" width="9.6640625" style="347" bestFit="1" customWidth="1"/>
    <col min="39" max="39" width="9.21875" style="347" bestFit="1" customWidth="1"/>
    <col min="40" max="40" width="9.6640625" style="347" bestFit="1" customWidth="1"/>
    <col min="41" max="41" width="9.21875" style="467" bestFit="1" customWidth="1"/>
    <col min="42" max="42" width="9.6640625" style="467" bestFit="1" customWidth="1"/>
    <col min="43" max="43" width="9.21875" style="347" bestFit="1" customWidth="1"/>
    <col min="44" max="44" width="9.6640625" style="347" bestFit="1" customWidth="1"/>
    <col min="45" max="45" width="9.21875" style="347" bestFit="1" customWidth="1"/>
    <col min="46" max="46" width="9.6640625" style="347" bestFit="1" customWidth="1"/>
    <col min="47" max="47" width="9.21875" style="347" bestFit="1" customWidth="1"/>
    <col min="48" max="48" width="9.6640625" style="347" bestFit="1" customWidth="1"/>
    <col min="49" max="49" width="9.21875" style="347" bestFit="1" customWidth="1"/>
    <col min="50" max="50" width="9.6640625" style="347" bestFit="1" customWidth="1"/>
    <col min="51" max="51" width="9.21875" style="347" bestFit="1" customWidth="1"/>
    <col min="52" max="52" width="10.6640625" style="347" bestFit="1" customWidth="1"/>
    <col min="53" max="53" width="9.21875" style="347" bestFit="1" customWidth="1"/>
    <col min="54" max="54" width="9.6640625" style="347" bestFit="1" customWidth="1"/>
    <col min="55" max="55" width="12.21875" style="347" bestFit="1" customWidth="1"/>
    <col min="56" max="56" width="9.6640625" style="347" bestFit="1" customWidth="1"/>
    <col min="57" max="57" width="9.21875" style="347" bestFit="1" customWidth="1"/>
    <col min="58" max="58" width="9.6640625" style="347" bestFit="1" customWidth="1"/>
    <col min="59" max="59" width="8.6640625" style="347" bestFit="1" customWidth="1"/>
    <col min="60" max="60" width="9.6640625" style="347" bestFit="1" customWidth="1"/>
    <col min="61" max="61" width="8.6640625" style="347" bestFit="1" customWidth="1"/>
    <col min="62" max="62" width="9.6640625" style="347" bestFit="1" customWidth="1"/>
    <col min="63" max="63" width="9.21875" style="347" bestFit="1" customWidth="1"/>
    <col min="64" max="64" width="9.6640625" style="347" bestFit="1" customWidth="1"/>
    <col min="65" max="65" width="9.21875" style="347" bestFit="1" customWidth="1"/>
    <col min="66" max="66" width="9.6640625" style="347" bestFit="1" customWidth="1"/>
    <col min="67" max="67" width="9.21875" style="347" bestFit="1" customWidth="1"/>
    <col min="68" max="68" width="9.6640625" style="347" bestFit="1" customWidth="1"/>
    <col min="69" max="69" width="8.6640625" style="347" bestFit="1" customWidth="1"/>
    <col min="70" max="70" width="9.6640625" style="347" bestFit="1" customWidth="1"/>
    <col min="71" max="71" width="9.21875" style="347" bestFit="1" customWidth="1"/>
    <col min="72" max="72" width="9.6640625" style="347" bestFit="1" customWidth="1"/>
    <col min="73" max="73" width="9.21875" style="347" bestFit="1" customWidth="1"/>
    <col min="74" max="74" width="9.6640625" style="347" bestFit="1" customWidth="1"/>
    <col min="75" max="75" width="12.21875" style="347" bestFit="1" customWidth="1"/>
    <col min="76" max="76" width="9.6640625" style="347" bestFit="1" customWidth="1"/>
    <col min="77" max="77" width="9.21875" style="347" bestFit="1" customWidth="1"/>
    <col min="78" max="78" width="9.6640625" style="347" bestFit="1" customWidth="1"/>
    <col min="79" max="79" width="9.21875" style="347" bestFit="1" customWidth="1"/>
    <col min="80" max="80" width="9.6640625" style="347" bestFit="1" customWidth="1"/>
    <col min="81" max="81" width="12.21875" style="347" bestFit="1" customWidth="1"/>
    <col min="82" max="82" width="9.6640625" style="347" bestFit="1" customWidth="1"/>
    <col min="83" max="83" width="8.6640625" style="347" bestFit="1" customWidth="1"/>
    <col min="84" max="84" width="9.6640625" style="347" bestFit="1" customWidth="1"/>
    <col min="85" max="85" width="9.21875" style="347" bestFit="1" customWidth="1"/>
    <col min="86" max="86" width="9.6640625" style="347" bestFit="1" customWidth="1"/>
    <col min="87" max="87" width="9.21875" style="347" bestFit="1" customWidth="1"/>
    <col min="88" max="88" width="9.6640625" style="347" bestFit="1" customWidth="1"/>
    <col min="89" max="89" width="9.21875" style="347" bestFit="1" customWidth="1"/>
    <col min="90" max="90" width="9.6640625" style="347" bestFit="1" customWidth="1"/>
    <col min="91" max="91" width="8.6640625" style="347" bestFit="1" customWidth="1"/>
    <col min="92" max="92" width="9.6640625" style="347" bestFit="1" customWidth="1"/>
    <col min="93" max="93" width="9.21875" style="347" bestFit="1" customWidth="1"/>
    <col min="94" max="94" width="9.6640625" style="347" bestFit="1" customWidth="1"/>
    <col min="95" max="95" width="11.77734375" style="347" bestFit="1" customWidth="1"/>
    <col min="96" max="96" width="11.109375" style="347" bestFit="1" customWidth="1"/>
    <col min="97" max="97" width="11.77734375" style="347" bestFit="1" customWidth="1"/>
    <col min="98" max="98" width="11.109375" style="347" bestFit="1" customWidth="1"/>
    <col min="99" max="99" width="9.21875" style="347" bestFit="1" customWidth="1"/>
    <col min="100" max="100" width="9.6640625" style="347" bestFit="1" customWidth="1"/>
    <col min="101" max="101" width="8.6640625" style="347" bestFit="1" customWidth="1"/>
    <col min="102" max="102" width="9.6640625" style="347" bestFit="1" customWidth="1"/>
    <col min="103" max="103" width="10.109375" style="347" bestFit="1" customWidth="1"/>
    <col min="104" max="104" width="11.109375" style="347" bestFit="1" customWidth="1"/>
    <col min="105" max="105" width="17" style="347" bestFit="1" customWidth="1"/>
    <col min="106" max="106" width="11.109375" style="347" bestFit="1" customWidth="1"/>
    <col min="107" max="107" width="10.109375" style="347" bestFit="1" customWidth="1"/>
    <col min="108" max="108" width="11.109375" style="347" bestFit="1" customWidth="1"/>
    <col min="109" max="109" width="11.77734375" style="347" bestFit="1" customWidth="1"/>
    <col min="110" max="114" width="11.109375" style="347" bestFit="1" customWidth="1"/>
    <col min="115" max="115" width="11.77734375" style="347" bestFit="1" customWidth="1"/>
    <col min="116" max="116" width="11.109375" style="347" bestFit="1" customWidth="1"/>
    <col min="117" max="117" width="11.77734375" style="347" bestFit="1" customWidth="1"/>
    <col min="118" max="118" width="11.109375" style="347" bestFit="1" customWidth="1"/>
    <col min="119" max="119" width="8.77734375" style="347" bestFit="1" customWidth="1"/>
    <col min="120" max="122" width="11.109375" style="347" bestFit="1" customWidth="1"/>
    <col min="123" max="123" width="17.44140625" style="347" customWidth="1"/>
    <col min="124" max="124" width="8.88671875" style="347" bestFit="1" customWidth="1"/>
    <col min="125" max="125" width="9.88671875" style="347" bestFit="1" customWidth="1"/>
    <col min="126" max="126" width="8.88671875" style="347" bestFit="1" customWidth="1"/>
    <col min="127" max="127" width="9.88671875" style="347" bestFit="1" customWidth="1"/>
    <col min="128" max="128" width="9.5546875" style="347" bestFit="1" customWidth="1"/>
    <col min="129" max="129" width="9.88671875" style="347" bestFit="1" customWidth="1"/>
    <col min="130" max="131" width="8.77734375" style="621"/>
    <col min="132" max="16384" width="8.77734375" style="347"/>
  </cols>
  <sheetData>
    <row r="1" spans="1:131" ht="79.2">
      <c r="A1" s="425" t="s">
        <v>303</v>
      </c>
      <c r="B1" s="426" t="s">
        <v>304</v>
      </c>
      <c r="C1" s="427" t="s">
        <v>1</v>
      </c>
      <c r="D1" s="308" t="s">
        <v>2</v>
      </c>
      <c r="E1" s="308" t="s">
        <v>305</v>
      </c>
      <c r="F1" s="308" t="s">
        <v>4</v>
      </c>
      <c r="G1" s="308" t="s">
        <v>417</v>
      </c>
      <c r="H1" s="428" t="s">
        <v>306</v>
      </c>
      <c r="I1" s="429"/>
      <c r="J1" s="432" t="s">
        <v>405</v>
      </c>
      <c r="K1" s="432" t="s">
        <v>406</v>
      </c>
      <c r="L1" s="432" t="s">
        <v>408</v>
      </c>
      <c r="M1" s="432" t="s">
        <v>409</v>
      </c>
      <c r="N1" s="432" t="s">
        <v>412</v>
      </c>
      <c r="O1" s="432" t="s">
        <v>414</v>
      </c>
      <c r="P1" s="432" t="s">
        <v>415</v>
      </c>
      <c r="Q1" s="433" t="s">
        <v>421</v>
      </c>
      <c r="R1" s="434" t="s">
        <v>493</v>
      </c>
      <c r="S1" s="433" t="s">
        <v>421</v>
      </c>
      <c r="T1" s="434" t="s">
        <v>494</v>
      </c>
      <c r="U1" s="433" t="s">
        <v>421</v>
      </c>
      <c r="V1" s="434" t="s">
        <v>499</v>
      </c>
      <c r="W1" s="433" t="s">
        <v>421</v>
      </c>
      <c r="X1" s="434" t="s">
        <v>501</v>
      </c>
      <c r="Y1" s="433" t="s">
        <v>421</v>
      </c>
      <c r="Z1" s="434" t="s">
        <v>503</v>
      </c>
      <c r="AA1" s="433" t="s">
        <v>421</v>
      </c>
      <c r="AB1" s="434" t="s">
        <v>508</v>
      </c>
      <c r="AC1" s="433" t="s">
        <v>511</v>
      </c>
      <c r="AD1" s="434" t="s">
        <v>510</v>
      </c>
      <c r="AE1" s="433" t="s">
        <v>421</v>
      </c>
      <c r="AF1" s="434" t="s">
        <v>512</v>
      </c>
      <c r="AG1" s="433" t="s">
        <v>421</v>
      </c>
      <c r="AH1" s="434" t="s">
        <v>513</v>
      </c>
      <c r="AI1" s="433" t="s">
        <v>421</v>
      </c>
      <c r="AJ1" s="434" t="s">
        <v>514</v>
      </c>
      <c r="AK1" s="433" t="s">
        <v>421</v>
      </c>
      <c r="AL1" s="434" t="s">
        <v>516</v>
      </c>
      <c r="AM1" s="435" t="s">
        <v>421</v>
      </c>
      <c r="AN1" s="436" t="s">
        <v>522</v>
      </c>
      <c r="AO1" s="435" t="s">
        <v>421</v>
      </c>
      <c r="AP1" s="436" t="s">
        <v>525</v>
      </c>
      <c r="AQ1" s="435" t="s">
        <v>421</v>
      </c>
      <c r="AR1" s="436" t="s">
        <v>526</v>
      </c>
      <c r="AS1" s="435" t="s">
        <v>421</v>
      </c>
      <c r="AT1" s="436" t="s">
        <v>527</v>
      </c>
      <c r="AU1" s="435" t="s">
        <v>421</v>
      </c>
      <c r="AV1" s="434" t="s">
        <v>530</v>
      </c>
      <c r="AW1" s="435" t="s">
        <v>421</v>
      </c>
      <c r="AX1" s="434" t="s">
        <v>531</v>
      </c>
      <c r="AY1" s="437" t="s">
        <v>421</v>
      </c>
      <c r="AZ1" s="437" t="s">
        <v>532</v>
      </c>
      <c r="BA1" s="432" t="s">
        <v>421</v>
      </c>
      <c r="BB1" s="438" t="s">
        <v>533</v>
      </c>
      <c r="BC1" s="433" t="s">
        <v>421</v>
      </c>
      <c r="BD1" s="433" t="s">
        <v>535</v>
      </c>
      <c r="BE1" s="433" t="s">
        <v>421</v>
      </c>
      <c r="BF1" s="438" t="s">
        <v>537</v>
      </c>
      <c r="BG1" s="433" t="s">
        <v>421</v>
      </c>
      <c r="BH1" s="438" t="s">
        <v>538</v>
      </c>
      <c r="BI1" s="433" t="s">
        <v>421</v>
      </c>
      <c r="BJ1" s="438" t="s">
        <v>539</v>
      </c>
      <c r="BK1" s="433" t="s">
        <v>421</v>
      </c>
      <c r="BL1" s="438" t="s">
        <v>540</v>
      </c>
      <c r="BM1" s="432" t="s">
        <v>421</v>
      </c>
      <c r="BN1" s="439">
        <v>42644</v>
      </c>
      <c r="BO1" s="432" t="s">
        <v>421</v>
      </c>
      <c r="BP1" s="439">
        <v>42675</v>
      </c>
      <c r="BQ1" s="432" t="s">
        <v>421</v>
      </c>
      <c r="BR1" s="440">
        <v>42705</v>
      </c>
      <c r="BS1" s="437" t="s">
        <v>421</v>
      </c>
      <c r="BT1" s="440">
        <v>42736</v>
      </c>
      <c r="BU1" s="437" t="s">
        <v>421</v>
      </c>
      <c r="BV1" s="440">
        <v>42767</v>
      </c>
      <c r="BW1" s="437" t="s">
        <v>421</v>
      </c>
      <c r="BX1" s="440">
        <v>42795</v>
      </c>
      <c r="BY1" s="437" t="s">
        <v>543</v>
      </c>
      <c r="BZ1" s="440">
        <v>42826</v>
      </c>
      <c r="CA1" s="437" t="s">
        <v>421</v>
      </c>
      <c r="CB1" s="440">
        <v>42856</v>
      </c>
      <c r="CC1" s="437" t="s">
        <v>421</v>
      </c>
      <c r="CD1" s="440">
        <v>42887</v>
      </c>
      <c r="CE1" s="437"/>
      <c r="CF1" s="440">
        <v>42917</v>
      </c>
      <c r="CG1" s="437"/>
      <c r="CH1" s="440">
        <v>42948</v>
      </c>
      <c r="CI1" s="437"/>
      <c r="CJ1" s="440">
        <v>42979</v>
      </c>
      <c r="CK1" s="437"/>
      <c r="CL1" s="440">
        <v>43009</v>
      </c>
      <c r="CM1" s="437"/>
      <c r="CN1" s="440">
        <v>43040</v>
      </c>
      <c r="CO1" s="437"/>
      <c r="CP1" s="440">
        <v>43070</v>
      </c>
      <c r="CQ1" s="437"/>
      <c r="CR1" s="440">
        <v>43101</v>
      </c>
      <c r="CS1" s="437"/>
      <c r="CT1" s="440">
        <v>43132</v>
      </c>
      <c r="CU1" s="437"/>
      <c r="CV1" s="440">
        <v>43160</v>
      </c>
      <c r="CW1" s="437"/>
      <c r="CX1" s="440">
        <v>43191</v>
      </c>
      <c r="CY1" s="437"/>
      <c r="CZ1" s="440">
        <v>43221</v>
      </c>
      <c r="DA1" s="437"/>
      <c r="DB1" s="437" t="s">
        <v>545</v>
      </c>
      <c r="DC1" s="437"/>
      <c r="DD1" s="437" t="s">
        <v>547</v>
      </c>
      <c r="DE1" s="437"/>
      <c r="DF1" s="440">
        <v>43313</v>
      </c>
      <c r="DG1" s="437"/>
      <c r="DH1" s="440">
        <v>43344</v>
      </c>
      <c r="DI1" s="437"/>
      <c r="DJ1" s="440">
        <v>43374</v>
      </c>
      <c r="DK1" s="437"/>
      <c r="DL1" s="440">
        <v>43405</v>
      </c>
      <c r="DM1" s="437"/>
      <c r="DN1" s="441" t="s">
        <v>548</v>
      </c>
      <c r="DO1" s="442" t="s">
        <v>549</v>
      </c>
      <c r="DP1" s="442" t="s">
        <v>550</v>
      </c>
      <c r="DQ1" s="443" t="s">
        <v>583</v>
      </c>
      <c r="DR1" s="441" t="s">
        <v>552</v>
      </c>
      <c r="DS1" s="443" t="s">
        <v>553</v>
      </c>
      <c r="DT1" s="543" t="s">
        <v>604</v>
      </c>
      <c r="DU1" s="543" t="s">
        <v>605</v>
      </c>
      <c r="DV1" s="544" t="s">
        <v>606</v>
      </c>
      <c r="DW1" s="544" t="s">
        <v>607</v>
      </c>
      <c r="DX1" s="576"/>
      <c r="DY1" s="575" t="s">
        <v>609</v>
      </c>
      <c r="DZ1" s="617"/>
      <c r="EA1" s="618" t="s">
        <v>611</v>
      </c>
    </row>
    <row r="2" spans="1:131">
      <c r="A2" s="421" t="s">
        <v>307</v>
      </c>
      <c r="B2" s="423" t="s">
        <v>308</v>
      </c>
      <c r="C2" s="423" t="s">
        <v>309</v>
      </c>
      <c r="D2" s="421" t="s">
        <v>16</v>
      </c>
      <c r="E2" s="421" t="s">
        <v>9</v>
      </c>
      <c r="F2" s="424" t="s">
        <v>17</v>
      </c>
      <c r="G2" s="430">
        <v>148</v>
      </c>
      <c r="H2" s="519">
        <v>0.1913</v>
      </c>
      <c r="I2" s="520"/>
      <c r="J2" s="521">
        <v>4.0000000000000002E-4</v>
      </c>
      <c r="K2" s="521">
        <v>1.2999999999999999E-3</v>
      </c>
      <c r="L2" s="521">
        <v>-0.01</v>
      </c>
      <c r="M2" s="521">
        <v>-3.0000000000000001E-3</v>
      </c>
      <c r="N2" s="521">
        <v>1.1999999999999999E-3</v>
      </c>
      <c r="O2" s="521">
        <v>-3.5000000000000001E-3</v>
      </c>
      <c r="P2" s="521">
        <f>SUM(H2:O2)</f>
        <v>0.1777</v>
      </c>
      <c r="Q2" s="521">
        <v>-3.5999999999999999E-3</v>
      </c>
      <c r="R2" s="521">
        <v>0.1741</v>
      </c>
      <c r="S2" s="521">
        <v>-2.2000000000000001E-3</v>
      </c>
      <c r="T2" s="521">
        <v>0.1719</v>
      </c>
      <c r="U2" s="521">
        <v>1.0999999999999999E-2</v>
      </c>
      <c r="V2" s="521">
        <f>SUM(T2:U2)</f>
        <v>0.18290000000000001</v>
      </c>
      <c r="W2" s="521">
        <v>-2.18E-2</v>
      </c>
      <c r="X2" s="521">
        <f>SUM(V2:W2)</f>
        <v>0.16110000000000002</v>
      </c>
      <c r="Y2" s="521">
        <v>-3.5000000000000001E-3</v>
      </c>
      <c r="Z2" s="521">
        <f>SUM(X2:Y2)</f>
        <v>0.15760000000000002</v>
      </c>
      <c r="AA2" s="521">
        <v>-6.1999999999999998E-3</v>
      </c>
      <c r="AB2" s="521">
        <f>SUM(Z2:AA2)</f>
        <v>0.15140000000000001</v>
      </c>
      <c r="AC2" s="522">
        <v>-1.1999999999999999E-3</v>
      </c>
      <c r="AD2" s="522">
        <v>0.1502</v>
      </c>
      <c r="AE2" s="521">
        <v>8.0000000000000004E-4</v>
      </c>
      <c r="AF2" s="521">
        <f>SUM(AD2:AE2)</f>
        <v>0.151</v>
      </c>
      <c r="AG2" s="521">
        <v>-6.9999999999999999E-4</v>
      </c>
      <c r="AH2" s="521">
        <v>0.15029999999999999</v>
      </c>
      <c r="AI2" s="521">
        <v>5.9999999999999995E-4</v>
      </c>
      <c r="AJ2" s="521">
        <v>0.15089999999999998</v>
      </c>
      <c r="AK2" s="521">
        <v>-1.8E-3</v>
      </c>
      <c r="AL2" s="521">
        <f>SUM(AJ2:AK2)</f>
        <v>0.14909999999999998</v>
      </c>
      <c r="AM2" s="521">
        <v>-2.9999999999999997E-4</v>
      </c>
      <c r="AN2" s="521">
        <f>SUM(AL2:AM2)</f>
        <v>0.14879999999999999</v>
      </c>
      <c r="AO2" s="521">
        <v>-1.32E-2</v>
      </c>
      <c r="AP2" s="521">
        <f>SUM(AN2:AO2)</f>
        <v>0.1356</v>
      </c>
      <c r="AQ2" s="521">
        <v>5.0000000000000001E-4</v>
      </c>
      <c r="AR2" s="521">
        <v>0.1361</v>
      </c>
      <c r="AS2" s="521">
        <v>-3.0999999999999999E-3</v>
      </c>
      <c r="AT2" s="522">
        <v>0.1356</v>
      </c>
      <c r="AU2" s="521">
        <v>-2.3999999999999998E-3</v>
      </c>
      <c r="AV2" s="521">
        <v>0.13319999999999999</v>
      </c>
      <c r="AW2" s="521">
        <v>1.1999999999999999E-3</v>
      </c>
      <c r="AX2" s="521">
        <v>0.13439999999999999</v>
      </c>
      <c r="AY2" s="522">
        <v>-1.9E-3</v>
      </c>
      <c r="AZ2" s="522">
        <v>0.13249999999999998</v>
      </c>
      <c r="BA2" s="521">
        <v>3.5999999999999999E-3</v>
      </c>
      <c r="BB2" s="521">
        <v>0.13609999999999997</v>
      </c>
      <c r="BC2" s="521">
        <v>-5.0000000000000001E-4</v>
      </c>
      <c r="BD2" s="521">
        <v>0.13559999999999997</v>
      </c>
      <c r="BE2" s="521">
        <v>-4.3E-3</v>
      </c>
      <c r="BF2" s="521">
        <v>0.13129999999999997</v>
      </c>
      <c r="BG2" s="521">
        <v>1.5E-3</v>
      </c>
      <c r="BH2" s="521">
        <v>0.13279999999999997</v>
      </c>
      <c r="BI2" s="521">
        <v>3.3E-3</v>
      </c>
      <c r="BJ2" s="521">
        <v>0.13609999999999997</v>
      </c>
      <c r="BK2" s="521">
        <v>1.0800000000000001E-2</v>
      </c>
      <c r="BL2" s="521">
        <v>0.14689999999999998</v>
      </c>
      <c r="BM2" s="521">
        <v>3.2000000000000002E-3</v>
      </c>
      <c r="BN2" s="521">
        <v>0.15009999999999998</v>
      </c>
      <c r="BO2" s="521">
        <v>-5.4999999999999997E-3</v>
      </c>
      <c r="BP2" s="521">
        <v>0.14459999999999998</v>
      </c>
      <c r="BQ2" s="521">
        <v>1.11E-2</v>
      </c>
      <c r="BR2" s="522">
        <v>0.15569999999999998</v>
      </c>
      <c r="BS2" s="521">
        <v>-1.1000000000000001E-3</v>
      </c>
      <c r="BT2" s="522">
        <v>0.15459999999999999</v>
      </c>
      <c r="BU2" s="522">
        <v>-7.4999999999999997E-3</v>
      </c>
      <c r="BV2" s="522">
        <v>0.14709999999999998</v>
      </c>
      <c r="BW2" s="522">
        <v>2.3999999999999998E-3</v>
      </c>
      <c r="BX2" s="522">
        <v>0.14949999999999999</v>
      </c>
      <c r="BY2" s="522">
        <v>-4.7999999999999996E-3</v>
      </c>
      <c r="BZ2" s="522">
        <v>0.1447</v>
      </c>
      <c r="CA2" s="522">
        <v>-3.3E-3</v>
      </c>
      <c r="CB2" s="522">
        <v>0.1414</v>
      </c>
      <c r="CC2" s="522">
        <v>1.1000000000000001E-3</v>
      </c>
      <c r="CD2" s="522">
        <v>0.14249999999999999</v>
      </c>
      <c r="CE2" s="522">
        <v>1E-4</v>
      </c>
      <c r="CF2" s="522">
        <v>0.14259999999999998</v>
      </c>
      <c r="CG2" s="522">
        <v>-4.0000000000000001E-3</v>
      </c>
      <c r="CH2" s="522">
        <v>0.13859999999999997</v>
      </c>
      <c r="CI2" s="522">
        <v>-1.1999999999999999E-3</v>
      </c>
      <c r="CJ2" s="522">
        <v>0.13739999999999997</v>
      </c>
      <c r="CK2" s="522">
        <v>1.6999999999999999E-3</v>
      </c>
      <c r="CL2" s="522">
        <v>0.13909999999999997</v>
      </c>
      <c r="CM2" s="522">
        <v>3.2000000000000002E-3</v>
      </c>
      <c r="CN2" s="522">
        <v>0.14229999999999998</v>
      </c>
      <c r="CO2" s="522">
        <v>5.4000000000000003E-3</v>
      </c>
      <c r="CP2" s="522">
        <v>0.14769999999999997</v>
      </c>
      <c r="CQ2" s="522">
        <v>-7.1374999999999997E-3</v>
      </c>
      <c r="CR2" s="522">
        <v>0.14056249999999998</v>
      </c>
      <c r="CS2" s="522">
        <v>-6.8374999999999998E-3</v>
      </c>
      <c r="CT2" s="522">
        <v>0.13372499999999998</v>
      </c>
      <c r="CU2" s="522">
        <v>-1.86875E-3</v>
      </c>
      <c r="CV2" s="522">
        <v>0.13185624999999998</v>
      </c>
      <c r="CW2" s="522">
        <v>2.4187499999999999E-3</v>
      </c>
      <c r="CX2" s="522">
        <v>0.13427499999999998</v>
      </c>
      <c r="CY2" s="522">
        <v>8.8750000000000005E-4</v>
      </c>
      <c r="CZ2" s="522">
        <v>0.13516249999999999</v>
      </c>
      <c r="DA2" s="522">
        <f>IFERROR(VLOOKUP($G2,'[1]JUNE 2018'!$C:$L,9,FALSE),"0.0000")</f>
        <v>2.0625000000000001E-3</v>
      </c>
      <c r="DB2" s="522">
        <f>SUM(CZ2:DA2)</f>
        <v>0.13722499999999999</v>
      </c>
      <c r="DC2" s="522">
        <v>2.0625000000000001E-3</v>
      </c>
      <c r="DD2" s="522">
        <v>0.13928749999999998</v>
      </c>
      <c r="DE2" s="522">
        <v>-4.3249999999999999E-3</v>
      </c>
      <c r="DF2" s="522">
        <v>0.13239374999999998</v>
      </c>
      <c r="DG2" s="522">
        <v>2.5187500000000002E-3</v>
      </c>
      <c r="DH2" s="522">
        <v>0.13491249999999999</v>
      </c>
      <c r="DI2" s="522">
        <v>9.6062500000000002E-3</v>
      </c>
      <c r="DJ2" s="522">
        <v>0.14451875</v>
      </c>
      <c r="DK2" s="522">
        <v>-4.8374999999999998E-3</v>
      </c>
      <c r="DL2" s="522">
        <v>0.13968125000000001</v>
      </c>
      <c r="DM2" s="522">
        <v>-2.11875E-3</v>
      </c>
      <c r="DN2" s="522">
        <v>0.1375625</v>
      </c>
      <c r="DO2" s="522">
        <v>5.3E-3</v>
      </c>
      <c r="DP2" s="522">
        <v>0.1428625</v>
      </c>
      <c r="DQ2" s="522">
        <v>0.1428625</v>
      </c>
      <c r="DR2" s="522">
        <v>5.375E-4</v>
      </c>
      <c r="DS2" s="522">
        <v>0.1434</v>
      </c>
      <c r="DT2" s="562">
        <v>1.4937500000000001E-3</v>
      </c>
      <c r="DU2" s="562">
        <v>0.14489374999999999</v>
      </c>
      <c r="DV2" s="562">
        <v>2.4624999999999998E-3</v>
      </c>
      <c r="DW2" s="562">
        <v>0.14735624999999999</v>
      </c>
      <c r="DX2" s="562">
        <v>-1.08125E-3</v>
      </c>
      <c r="DY2" s="562">
        <v>0.14627499999999999</v>
      </c>
      <c r="DZ2" s="591">
        <v>4.1374999999999997E-3</v>
      </c>
      <c r="EA2" s="591">
        <v>0.15041249999999998</v>
      </c>
    </row>
    <row r="3" spans="1:131">
      <c r="A3" s="421" t="s">
        <v>307</v>
      </c>
      <c r="B3" s="423" t="s">
        <v>308</v>
      </c>
      <c r="C3" s="423" t="s">
        <v>309</v>
      </c>
      <c r="D3" s="421" t="s">
        <v>16</v>
      </c>
      <c r="E3" s="421" t="s">
        <v>9</v>
      </c>
      <c r="F3" s="424" t="s">
        <v>91</v>
      </c>
      <c r="G3" s="430">
        <v>141</v>
      </c>
      <c r="H3" s="519">
        <v>2.9712999999999998</v>
      </c>
      <c r="I3" s="520"/>
      <c r="J3" s="521">
        <v>6.7000000000000002E-3</v>
      </c>
      <c r="K3" s="521">
        <v>2.1299999999999999E-2</v>
      </c>
      <c r="L3" s="521">
        <v>-0.16070000000000001</v>
      </c>
      <c r="M3" s="521">
        <v>-4.7399999999999998E-2</v>
      </c>
      <c r="N3" s="521">
        <v>1.9699999999999999E-2</v>
      </c>
      <c r="O3" s="521">
        <v>-5.5899999999999998E-2</v>
      </c>
      <c r="P3" s="521">
        <f t="shared" ref="P3:P63" si="0">SUM(H3:O3)</f>
        <v>2.7549999999999999</v>
      </c>
      <c r="Q3" s="521">
        <v>-5.8200000000000002E-2</v>
      </c>
      <c r="R3" s="521">
        <v>2.6968000000000001</v>
      </c>
      <c r="S3" s="521">
        <v>-3.5499999999999997E-2</v>
      </c>
      <c r="T3" s="521">
        <v>2.6613000000000002</v>
      </c>
      <c r="U3" s="521">
        <v>0.17560000000000001</v>
      </c>
      <c r="V3" s="521">
        <f t="shared" ref="V3:V62" si="1">SUM(T3:U3)</f>
        <v>2.8369000000000004</v>
      </c>
      <c r="W3" s="521">
        <v>-0.34839999999999999</v>
      </c>
      <c r="X3" s="521">
        <f t="shared" ref="X3:X62" si="2">SUM(V3:W3)</f>
        <v>2.4885000000000006</v>
      </c>
      <c r="Y3" s="521">
        <v>-5.5199999999999999E-2</v>
      </c>
      <c r="Z3" s="521">
        <f t="shared" ref="Z3:Z13" si="3">SUM(X3:Y3)</f>
        <v>2.4333000000000005</v>
      </c>
      <c r="AA3" s="521">
        <v>-9.98E-2</v>
      </c>
      <c r="AB3" s="521">
        <f t="shared" ref="AB3:AB62" si="4">SUM(Z3:AA3)</f>
        <v>2.3335000000000004</v>
      </c>
      <c r="AC3" s="521">
        <v>-1.8599999999999998E-2</v>
      </c>
      <c r="AD3" s="522">
        <v>2.3149000000000002</v>
      </c>
      <c r="AE3" s="521">
        <v>1.34E-2</v>
      </c>
      <c r="AF3" s="521">
        <f t="shared" ref="AF3:AF62" si="5">SUM(AD3:AE3)</f>
        <v>2.3283</v>
      </c>
      <c r="AG3" s="521">
        <v>-1.18E-2</v>
      </c>
      <c r="AH3" s="521">
        <v>2.3165</v>
      </c>
      <c r="AI3" s="521">
        <v>9.2999999999999992E-3</v>
      </c>
      <c r="AJ3" s="521">
        <v>2.3258000000000001</v>
      </c>
      <c r="AK3" s="521">
        <v>-2.9100000000000001E-2</v>
      </c>
      <c r="AL3" s="521">
        <f t="shared" ref="AL3:AL62" si="6">SUM(AJ3:AK3)</f>
        <v>2.2967</v>
      </c>
      <c r="AM3" s="521">
        <v>-4.0000000000000001E-3</v>
      </c>
      <c r="AN3" s="521">
        <f t="shared" ref="AN3:AN62" si="7">SUM(AL3:AM3)</f>
        <v>2.2927</v>
      </c>
      <c r="AO3" s="521">
        <v>-0.2117</v>
      </c>
      <c r="AP3" s="521">
        <f t="shared" ref="AP3:AP63" si="8">SUM(AN3:AO3)</f>
        <v>2.081</v>
      </c>
      <c r="AQ3" s="521">
        <v>8.3000000000000001E-3</v>
      </c>
      <c r="AR3" s="521">
        <v>2.0893000000000002</v>
      </c>
      <c r="AS3" s="521">
        <v>-4.9799999999999997E-2</v>
      </c>
      <c r="AT3" s="522">
        <v>2.0422000000000002</v>
      </c>
      <c r="AU3" s="521">
        <v>-3.85E-2</v>
      </c>
      <c r="AV3" s="521">
        <v>2.0037000000000003</v>
      </c>
      <c r="AW3" s="521">
        <v>1.9199999999999998E-2</v>
      </c>
      <c r="AX3" s="521">
        <v>2.0229000000000004</v>
      </c>
      <c r="AY3" s="522">
        <v>-3.0700000000000002E-2</v>
      </c>
      <c r="AZ3" s="522">
        <v>1.9922000000000004</v>
      </c>
      <c r="BA3" s="521">
        <v>5.6899999999999999E-2</v>
      </c>
      <c r="BB3" s="521">
        <v>2.0491000000000006</v>
      </c>
      <c r="BC3" s="521">
        <v>-8.5000000000000006E-3</v>
      </c>
      <c r="BD3" s="521">
        <v>2.0406000000000004</v>
      </c>
      <c r="BE3" s="521">
        <v>-6.93E-2</v>
      </c>
      <c r="BF3" s="521">
        <v>1.9713000000000005</v>
      </c>
      <c r="BG3" s="521">
        <v>2.3199999999999998E-2</v>
      </c>
      <c r="BH3" s="521">
        <v>1.9945000000000004</v>
      </c>
      <c r="BI3" s="521">
        <v>5.28E-2</v>
      </c>
      <c r="BJ3" s="521">
        <v>2.0473000000000003</v>
      </c>
      <c r="BK3" s="521">
        <v>0.17219999999999999</v>
      </c>
      <c r="BL3" s="521">
        <v>2.2195000000000005</v>
      </c>
      <c r="BM3" s="521">
        <v>5.1299999999999998E-2</v>
      </c>
      <c r="BN3" s="521">
        <v>2.2708000000000004</v>
      </c>
      <c r="BO3" s="521">
        <v>-8.7499999999999994E-2</v>
      </c>
      <c r="BP3" s="521">
        <v>2.1833000000000005</v>
      </c>
      <c r="BQ3" s="521">
        <v>0.17699999999999999</v>
      </c>
      <c r="BR3" s="522">
        <v>2.3603000000000005</v>
      </c>
      <c r="BS3" s="521">
        <v>-1.7899999999999999E-2</v>
      </c>
      <c r="BT3" s="522">
        <v>2.3424000000000005</v>
      </c>
      <c r="BU3" s="522">
        <v>-0.12</v>
      </c>
      <c r="BV3" s="522">
        <v>2.2224000000000004</v>
      </c>
      <c r="BW3" s="522">
        <v>3.8100000000000002E-2</v>
      </c>
      <c r="BX3" s="522">
        <v>2.2605000000000004</v>
      </c>
      <c r="BY3" s="522">
        <v>-7.7499999999999999E-2</v>
      </c>
      <c r="BZ3" s="522">
        <v>2.1830000000000003</v>
      </c>
      <c r="CA3" s="522">
        <v>-5.3199999999999997E-2</v>
      </c>
      <c r="CB3" s="522">
        <v>2.1298000000000004</v>
      </c>
      <c r="CC3" s="522">
        <v>1.7000000000000001E-2</v>
      </c>
      <c r="CD3" s="522">
        <v>2.1468000000000003</v>
      </c>
      <c r="CE3" s="522">
        <v>1.5E-3</v>
      </c>
      <c r="CF3" s="522">
        <v>2.1483000000000003</v>
      </c>
      <c r="CG3" s="522">
        <v>-6.4199999999999993E-2</v>
      </c>
      <c r="CH3" s="522">
        <v>2.0841000000000003</v>
      </c>
      <c r="CI3" s="522">
        <v>-1.8499999999999999E-2</v>
      </c>
      <c r="CJ3" s="522">
        <v>2.0656000000000003</v>
      </c>
      <c r="CK3" s="522">
        <v>2.7799999999999998E-2</v>
      </c>
      <c r="CL3" s="522">
        <v>2.0934000000000004</v>
      </c>
      <c r="CM3" s="522">
        <v>5.11E-2</v>
      </c>
      <c r="CN3" s="522">
        <v>2.1445000000000003</v>
      </c>
      <c r="CO3" s="522">
        <v>8.6699999999999999E-2</v>
      </c>
      <c r="CP3" s="522">
        <v>2.2312000000000003</v>
      </c>
      <c r="CQ3" s="522">
        <v>-0.1142</v>
      </c>
      <c r="CR3" s="522">
        <v>2.1170000000000004</v>
      </c>
      <c r="CS3" s="522">
        <v>-0.1094</v>
      </c>
      <c r="CT3" s="522">
        <v>2.0076000000000005</v>
      </c>
      <c r="CU3" s="522">
        <v>-2.9899999999999999E-2</v>
      </c>
      <c r="CV3" s="522">
        <v>1.9777000000000005</v>
      </c>
      <c r="CW3" s="522">
        <v>3.8699999999999998E-2</v>
      </c>
      <c r="CX3" s="522">
        <v>2.0164000000000004</v>
      </c>
      <c r="CY3" s="522">
        <v>1.4200000000000001E-2</v>
      </c>
      <c r="CZ3" s="522">
        <v>2.0306000000000006</v>
      </c>
      <c r="DA3" s="522">
        <f>IFERROR(VLOOKUP($G3,'[1]JUNE 2018'!$C:$L,9,FALSE),"0.0000")</f>
        <v>3.3000000000000002E-2</v>
      </c>
      <c r="DB3" s="522">
        <f t="shared" ref="DB3:DB62" si="9">SUM(CZ3:DA3)</f>
        <v>2.0636000000000005</v>
      </c>
      <c r="DC3" s="522">
        <v>3.3000000000000002E-2</v>
      </c>
      <c r="DD3" s="522">
        <v>2.0966000000000005</v>
      </c>
      <c r="DE3" s="522">
        <v>-6.9199999999999998E-2</v>
      </c>
      <c r="DF3" s="522">
        <v>1.9863000000000004</v>
      </c>
      <c r="DG3" s="522">
        <v>4.0300000000000002E-2</v>
      </c>
      <c r="DH3" s="522">
        <v>2.0266000000000002</v>
      </c>
      <c r="DI3" s="522">
        <v>0.1537</v>
      </c>
      <c r="DJ3" s="522">
        <v>2.1803000000000003</v>
      </c>
      <c r="DK3" s="522">
        <v>-7.7399999999999997E-2</v>
      </c>
      <c r="DL3" s="522">
        <v>2.1029000000000004</v>
      </c>
      <c r="DM3" s="522">
        <v>-3.39E-2</v>
      </c>
      <c r="DN3" s="522">
        <v>2.0690000000000004</v>
      </c>
      <c r="DO3" s="522">
        <v>5.7700000000000001E-2</v>
      </c>
      <c r="DP3" s="522">
        <v>2.1267000000000005</v>
      </c>
      <c r="DQ3" s="522">
        <v>2.1267000000000005</v>
      </c>
      <c r="DR3" s="522">
        <v>8.6E-3</v>
      </c>
      <c r="DS3" s="522">
        <v>2.1353000000000004</v>
      </c>
      <c r="DT3" s="562">
        <v>2.3900000000000001E-2</v>
      </c>
      <c r="DU3" s="562">
        <v>2.1592000000000002</v>
      </c>
      <c r="DV3" s="562">
        <v>3.9399999999999998E-2</v>
      </c>
      <c r="DW3" s="562">
        <v>2.1986000000000003</v>
      </c>
      <c r="DX3" s="562">
        <v>-1.7299999999999999E-2</v>
      </c>
      <c r="DY3" s="562">
        <v>2.1813000000000002</v>
      </c>
      <c r="DZ3" s="591">
        <v>6.6199999999999995E-2</v>
      </c>
      <c r="EA3" s="591">
        <v>2.2475000000000001</v>
      </c>
    </row>
    <row r="4" spans="1:131" ht="26.4">
      <c r="A4" s="421" t="s">
        <v>307</v>
      </c>
      <c r="B4" s="423" t="s">
        <v>308</v>
      </c>
      <c r="C4" s="423" t="s">
        <v>309</v>
      </c>
      <c r="D4" s="421" t="s">
        <v>18</v>
      </c>
      <c r="E4" s="421" t="s">
        <v>9</v>
      </c>
      <c r="F4" s="424" t="s">
        <v>17</v>
      </c>
      <c r="G4" s="430">
        <v>160</v>
      </c>
      <c r="H4" s="519">
        <v>0.22800000000000001</v>
      </c>
      <c r="I4" s="520"/>
      <c r="J4" s="521">
        <v>2.0000000000000001E-4</v>
      </c>
      <c r="K4" s="521">
        <v>3.0000000000000001E-3</v>
      </c>
      <c r="L4" s="521">
        <v>-9.2999999999999992E-3</v>
      </c>
      <c r="M4" s="521">
        <v>-8.0000000000000004E-4</v>
      </c>
      <c r="N4" s="521">
        <v>3.0999999999999999E-3</v>
      </c>
      <c r="O4" s="521">
        <v>-2.3E-3</v>
      </c>
      <c r="P4" s="521">
        <f t="shared" si="0"/>
        <v>0.22190000000000001</v>
      </c>
      <c r="Q4" s="521">
        <v>5.9999999999999995E-4</v>
      </c>
      <c r="R4" s="521">
        <v>0.2225</v>
      </c>
      <c r="S4" s="521">
        <v>-1.4E-3</v>
      </c>
      <c r="T4" s="521">
        <v>0.22109999999999999</v>
      </c>
      <c r="U4" s="521">
        <v>2.0000000000000001E-4</v>
      </c>
      <c r="V4" s="521">
        <f t="shared" si="1"/>
        <v>0.2213</v>
      </c>
      <c r="W4" s="521">
        <v>-2.1499999999999998E-2</v>
      </c>
      <c r="X4" s="521">
        <f t="shared" si="2"/>
        <v>0.19980000000000001</v>
      </c>
      <c r="Y4" s="521">
        <v>-8.6E-3</v>
      </c>
      <c r="Z4" s="521">
        <f t="shared" si="3"/>
        <v>0.19120000000000001</v>
      </c>
      <c r="AA4" s="521">
        <v>-4.7999999999999996E-3</v>
      </c>
      <c r="AB4" s="521">
        <f t="shared" si="4"/>
        <v>0.18640000000000001</v>
      </c>
      <c r="AC4" s="521">
        <v>-6.9999999999999999E-4</v>
      </c>
      <c r="AD4" s="522">
        <v>0.1857</v>
      </c>
      <c r="AE4" s="521">
        <v>1.4E-3</v>
      </c>
      <c r="AF4" s="521">
        <f t="shared" si="5"/>
        <v>0.18710000000000002</v>
      </c>
      <c r="AG4" s="521">
        <v>5.9999999999999995E-4</v>
      </c>
      <c r="AH4" s="521">
        <v>0.18770000000000001</v>
      </c>
      <c r="AI4" s="521">
        <v>1.4E-3</v>
      </c>
      <c r="AJ4" s="521">
        <v>0.18910000000000002</v>
      </c>
      <c r="AK4" s="521">
        <v>-1.6000000000000001E-3</v>
      </c>
      <c r="AL4" s="521">
        <f t="shared" si="6"/>
        <v>0.18750000000000003</v>
      </c>
      <c r="AM4" s="521">
        <v>1E-4</v>
      </c>
      <c r="AN4" s="521">
        <f t="shared" si="7"/>
        <v>0.18760000000000002</v>
      </c>
      <c r="AO4" s="521">
        <v>-7.3000000000000001E-3</v>
      </c>
      <c r="AP4" s="521">
        <f t="shared" si="8"/>
        <v>0.18030000000000002</v>
      </c>
      <c r="AQ4" s="521">
        <v>2.2000000000000001E-3</v>
      </c>
      <c r="AR4" s="521">
        <v>0.18250000000000002</v>
      </c>
      <c r="AS4" s="521">
        <v>-6.9999999999999999E-4</v>
      </c>
      <c r="AT4" s="522">
        <v>0.18180000000000002</v>
      </c>
      <c r="AU4" s="521">
        <v>-3.0999999999999999E-3</v>
      </c>
      <c r="AV4" s="521">
        <v>0.17870000000000003</v>
      </c>
      <c r="AW4" s="521">
        <v>-6.7000000000000002E-3</v>
      </c>
      <c r="AX4" s="521">
        <v>0.17200000000000001</v>
      </c>
      <c r="AY4" s="522">
        <v>-4.0000000000000002E-4</v>
      </c>
      <c r="AZ4" s="522">
        <v>0.1716</v>
      </c>
      <c r="BA4" s="521">
        <v>1.4E-3</v>
      </c>
      <c r="BB4" s="521">
        <v>0.17300000000000001</v>
      </c>
      <c r="BC4" s="521">
        <v>-4.0000000000000002E-4</v>
      </c>
      <c r="BD4" s="521">
        <v>0.1726</v>
      </c>
      <c r="BE4" s="521">
        <v>-3.5999999999999999E-3</v>
      </c>
      <c r="BF4" s="521">
        <v>0.16900000000000001</v>
      </c>
      <c r="BG4" s="521">
        <v>2.3E-3</v>
      </c>
      <c r="BH4" s="521">
        <v>0.17130000000000001</v>
      </c>
      <c r="BI4" s="521">
        <v>5.5999999999999999E-3</v>
      </c>
      <c r="BJ4" s="521">
        <v>0.1769</v>
      </c>
      <c r="BK4" s="521">
        <v>9.1999999999999998E-3</v>
      </c>
      <c r="BL4" s="521">
        <v>0.18609999999999999</v>
      </c>
      <c r="BM4" s="521">
        <v>1.6000000000000001E-3</v>
      </c>
      <c r="BN4" s="521">
        <v>0.18769999999999998</v>
      </c>
      <c r="BO4" s="521">
        <v>-7.9000000000000008E-3</v>
      </c>
      <c r="BP4" s="521">
        <v>0.17979999999999999</v>
      </c>
      <c r="BQ4" s="521">
        <v>1.12E-2</v>
      </c>
      <c r="BR4" s="522">
        <v>0.19099999999999998</v>
      </c>
      <c r="BS4" s="521">
        <v>1.1999999999999999E-3</v>
      </c>
      <c r="BT4" s="522">
        <v>0.19219999999999998</v>
      </c>
      <c r="BU4" s="522">
        <v>-5.4999999999999997E-3</v>
      </c>
      <c r="BV4" s="522">
        <v>0.18669999999999998</v>
      </c>
      <c r="BW4" s="522">
        <v>1.6000000000000001E-3</v>
      </c>
      <c r="BX4" s="522">
        <v>0.18829999999999997</v>
      </c>
      <c r="BY4" s="522">
        <v>-4.7000000000000002E-3</v>
      </c>
      <c r="BZ4" s="522">
        <v>0.18359999999999996</v>
      </c>
      <c r="CA4" s="522">
        <v>-4.0000000000000001E-3</v>
      </c>
      <c r="CB4" s="522">
        <v>0.17959999999999995</v>
      </c>
      <c r="CC4" s="522">
        <v>8.0000000000000004E-4</v>
      </c>
      <c r="CD4" s="522">
        <v>0.18039999999999995</v>
      </c>
      <c r="CE4" s="522">
        <v>3.8999999999999998E-3</v>
      </c>
      <c r="CF4" s="522">
        <v>0.18429999999999994</v>
      </c>
      <c r="CG4" s="522">
        <v>-1.4E-3</v>
      </c>
      <c r="CH4" s="522">
        <v>0.18289999999999992</v>
      </c>
      <c r="CI4" s="522">
        <v>-5.0000000000000001E-4</v>
      </c>
      <c r="CJ4" s="522">
        <v>0.18239999999999992</v>
      </c>
      <c r="CK4" s="522">
        <v>-1E-4</v>
      </c>
      <c r="CL4" s="522">
        <v>0.18229999999999993</v>
      </c>
      <c r="CM4" s="522">
        <v>1.2999999999999999E-3</v>
      </c>
      <c r="CN4" s="522">
        <v>0.18359999999999993</v>
      </c>
      <c r="CO4" s="522">
        <v>3.8E-3</v>
      </c>
      <c r="CP4" s="522">
        <v>0.18739999999999993</v>
      </c>
      <c r="CQ4" s="522">
        <v>-7.4625000000000004E-3</v>
      </c>
      <c r="CR4" s="522">
        <v>0.17993749999999992</v>
      </c>
      <c r="CS4" s="522">
        <v>-6.5937499999999998E-3</v>
      </c>
      <c r="CT4" s="522">
        <v>0.17334374999999991</v>
      </c>
      <c r="CU4" s="522">
        <v>-3.5125E-3</v>
      </c>
      <c r="CV4" s="522">
        <v>0.16983124999999991</v>
      </c>
      <c r="CW4" s="522">
        <v>3.3124999999999999E-3</v>
      </c>
      <c r="CX4" s="522">
        <v>0.1731437499999999</v>
      </c>
      <c r="CY4" s="522">
        <v>1.4124999999999999E-3</v>
      </c>
      <c r="CZ4" s="522">
        <v>0.17455624999999991</v>
      </c>
      <c r="DA4" s="522">
        <f>IFERROR(VLOOKUP($G4,'[1]JUNE 2018'!$C:$L,9,FALSE),"0.0000")</f>
        <v>3.3500000000000001E-3</v>
      </c>
      <c r="DB4" s="522">
        <f t="shared" si="9"/>
        <v>0.1779062499999999</v>
      </c>
      <c r="DC4" s="522">
        <v>3.3500000000000001E-3</v>
      </c>
      <c r="DD4" s="522">
        <v>0.1812562499999999</v>
      </c>
      <c r="DE4" s="522">
        <v>-5.5500000000000002E-3</v>
      </c>
      <c r="DF4" s="522">
        <v>0.17243749999999991</v>
      </c>
      <c r="DG4" s="522">
        <v>3.2437500000000001E-3</v>
      </c>
      <c r="DH4" s="522">
        <v>0.1756812499999999</v>
      </c>
      <c r="DI4" s="522">
        <v>8.6687499999999994E-3</v>
      </c>
      <c r="DJ4" s="522">
        <v>0.1843499999999999</v>
      </c>
      <c r="DK4" s="522">
        <v>-4.5500000000000002E-3</v>
      </c>
      <c r="DL4" s="522">
        <v>0.1797999999999999</v>
      </c>
      <c r="DM4" s="522">
        <v>-2.3749999999999999E-3</v>
      </c>
      <c r="DN4" s="522">
        <v>0.17742499999999992</v>
      </c>
      <c r="DO4" s="522">
        <v>5.3E-3</v>
      </c>
      <c r="DP4" s="522">
        <v>0.18272499999999992</v>
      </c>
      <c r="DQ4" s="522">
        <v>0.18272499999999992</v>
      </c>
      <c r="DR4" s="522">
        <v>4.5625E-4</v>
      </c>
      <c r="DS4" s="522">
        <v>0.18318124999999991</v>
      </c>
      <c r="DT4" s="562">
        <v>1.2062500000000001E-3</v>
      </c>
      <c r="DU4" s="562">
        <v>0.1843874999999999</v>
      </c>
      <c r="DV4" s="562">
        <v>3.1375000000000001E-3</v>
      </c>
      <c r="DW4" s="562">
        <v>0.18752499999999989</v>
      </c>
      <c r="DX4" s="562">
        <v>-1.1312500000000001E-3</v>
      </c>
      <c r="DY4" s="562">
        <v>0.18639374999999989</v>
      </c>
      <c r="DZ4" s="591">
        <v>3.8E-3</v>
      </c>
      <c r="EA4" s="591">
        <v>0.19019374999999988</v>
      </c>
    </row>
    <row r="5" spans="1:131" ht="26.4">
      <c r="A5" s="421" t="s">
        <v>307</v>
      </c>
      <c r="B5" s="423" t="s">
        <v>308</v>
      </c>
      <c r="C5" s="423" t="s">
        <v>309</v>
      </c>
      <c r="D5" s="421" t="s">
        <v>18</v>
      </c>
      <c r="E5" s="421" t="s">
        <v>9</v>
      </c>
      <c r="F5" s="424" t="s">
        <v>91</v>
      </c>
      <c r="G5" s="430">
        <v>159</v>
      </c>
      <c r="H5" s="519">
        <v>3.2486999999999999</v>
      </c>
      <c r="I5" s="520"/>
      <c r="J5" s="521">
        <v>3.2000000000000002E-3</v>
      </c>
      <c r="K5" s="521">
        <v>4.87E-2</v>
      </c>
      <c r="L5" s="521">
        <v>-0.1482</v>
      </c>
      <c r="M5" s="521">
        <v>-7.7999999999999996E-3</v>
      </c>
      <c r="N5" s="521">
        <v>4.9799999999999997E-2</v>
      </c>
      <c r="O5" s="521">
        <v>-3.61E-2</v>
      </c>
      <c r="P5" s="521">
        <f t="shared" si="0"/>
        <v>3.1583000000000001</v>
      </c>
      <c r="Q5" s="521">
        <v>9.4000000000000004E-3</v>
      </c>
      <c r="R5" s="521">
        <v>3.1677</v>
      </c>
      <c r="S5" s="521">
        <v>-2.1600000000000001E-2</v>
      </c>
      <c r="T5" s="521">
        <v>3.1461000000000001</v>
      </c>
      <c r="U5" s="521">
        <v>3.5000000000000001E-3</v>
      </c>
      <c r="V5" s="521">
        <f t="shared" si="1"/>
        <v>3.1496</v>
      </c>
      <c r="W5" s="521">
        <v>-0.34379999999999999</v>
      </c>
      <c r="X5" s="521">
        <f t="shared" si="2"/>
        <v>2.8058000000000001</v>
      </c>
      <c r="Y5" s="521">
        <v>-0.13719999999999999</v>
      </c>
      <c r="Z5" s="521">
        <f t="shared" si="3"/>
        <v>2.6686000000000001</v>
      </c>
      <c r="AA5" s="521">
        <v>-7.6600000000000001E-2</v>
      </c>
      <c r="AB5" s="521">
        <f t="shared" si="4"/>
        <v>2.5920000000000001</v>
      </c>
      <c r="AC5" s="521">
        <v>-1.11E-2</v>
      </c>
      <c r="AD5" s="522">
        <v>2.5809000000000002</v>
      </c>
      <c r="AE5" s="521">
        <v>2.18E-2</v>
      </c>
      <c r="AF5" s="521">
        <f t="shared" si="5"/>
        <v>2.6027</v>
      </c>
      <c r="AG5" s="521">
        <v>9.9000000000000008E-3</v>
      </c>
      <c r="AH5" s="521">
        <v>2.6126</v>
      </c>
      <c r="AI5" s="521">
        <v>2.2800000000000001E-2</v>
      </c>
      <c r="AJ5" s="521">
        <v>2.6354000000000002</v>
      </c>
      <c r="AK5" s="521">
        <v>-2.5000000000000001E-2</v>
      </c>
      <c r="AL5" s="521">
        <f t="shared" si="6"/>
        <v>2.6104000000000003</v>
      </c>
      <c r="AM5" s="521">
        <v>1.2999999999999999E-3</v>
      </c>
      <c r="AN5" s="521">
        <f t="shared" si="7"/>
        <v>2.6117000000000004</v>
      </c>
      <c r="AO5" s="521">
        <v>-0.1172</v>
      </c>
      <c r="AP5" s="521">
        <f t="shared" si="8"/>
        <v>2.4945000000000004</v>
      </c>
      <c r="AQ5" s="521">
        <v>3.44E-2</v>
      </c>
      <c r="AR5" s="521">
        <v>2.5289000000000006</v>
      </c>
      <c r="AS5" s="521">
        <v>-1.12E-2</v>
      </c>
      <c r="AT5" s="522">
        <v>2.5194999999999999</v>
      </c>
      <c r="AU5" s="521">
        <v>-4.9000000000000002E-2</v>
      </c>
      <c r="AV5" s="521">
        <v>2.4704999999999999</v>
      </c>
      <c r="AW5" s="521">
        <v>-0.1071</v>
      </c>
      <c r="AX5" s="521">
        <v>2.3633999999999999</v>
      </c>
      <c r="AY5" s="522">
        <v>-6.7000000000000002E-3</v>
      </c>
      <c r="AZ5" s="522">
        <v>2.3567</v>
      </c>
      <c r="BA5" s="521">
        <v>2.3E-2</v>
      </c>
      <c r="BB5" s="521">
        <v>2.3797000000000001</v>
      </c>
      <c r="BC5" s="521">
        <v>-5.8999999999999999E-3</v>
      </c>
      <c r="BD5" s="521">
        <v>2.3738000000000001</v>
      </c>
      <c r="BE5" s="521">
        <v>-5.7200000000000001E-2</v>
      </c>
      <c r="BF5" s="521">
        <v>2.3166000000000002</v>
      </c>
      <c r="BG5" s="521">
        <v>3.7199999999999997E-2</v>
      </c>
      <c r="BH5" s="521">
        <v>2.3538000000000001</v>
      </c>
      <c r="BI5" s="521">
        <v>8.9200000000000002E-2</v>
      </c>
      <c r="BJ5" s="521">
        <v>2.4430000000000001</v>
      </c>
      <c r="BK5" s="521">
        <v>0.1474</v>
      </c>
      <c r="BL5" s="521">
        <v>2.5904000000000003</v>
      </c>
      <c r="BM5" s="521">
        <v>2.4799999999999999E-2</v>
      </c>
      <c r="BN5" s="521">
        <v>2.6152000000000002</v>
      </c>
      <c r="BO5" s="521">
        <v>-0.1263</v>
      </c>
      <c r="BP5" s="521">
        <v>2.4889000000000001</v>
      </c>
      <c r="BQ5" s="521">
        <v>0.17929999999999999</v>
      </c>
      <c r="BR5" s="522">
        <v>2.6682000000000001</v>
      </c>
      <c r="BS5" s="521">
        <v>1.9699999999999999E-2</v>
      </c>
      <c r="BT5" s="522">
        <v>2.6879</v>
      </c>
      <c r="BU5" s="522">
        <v>-8.7800000000000003E-2</v>
      </c>
      <c r="BV5" s="522">
        <v>2.6000999999999999</v>
      </c>
      <c r="BW5" s="522">
        <v>2.4799999999999999E-2</v>
      </c>
      <c r="BX5" s="522">
        <v>2.6248999999999998</v>
      </c>
      <c r="BY5" s="522">
        <v>-7.51E-2</v>
      </c>
      <c r="BZ5" s="522">
        <v>2.5497999999999998</v>
      </c>
      <c r="CA5" s="522">
        <v>-6.4399999999999999E-2</v>
      </c>
      <c r="CB5" s="522">
        <v>2.4853999999999998</v>
      </c>
      <c r="CC5" s="522">
        <v>1.2699999999999999E-2</v>
      </c>
      <c r="CD5" s="522">
        <v>2.4981</v>
      </c>
      <c r="CE5" s="522">
        <v>6.2399999999999997E-2</v>
      </c>
      <c r="CF5" s="522">
        <v>2.5604999999999998</v>
      </c>
      <c r="CG5" s="522">
        <v>-2.18E-2</v>
      </c>
      <c r="CH5" s="522">
        <v>2.5387</v>
      </c>
      <c r="CI5" s="522">
        <v>-8.6999999999999994E-3</v>
      </c>
      <c r="CJ5" s="522">
        <v>2.5299999999999998</v>
      </c>
      <c r="CK5" s="522">
        <v>-8.0000000000000004E-4</v>
      </c>
      <c r="CL5" s="522">
        <v>2.5291999999999999</v>
      </c>
      <c r="CM5" s="522">
        <v>2.0899999999999998E-2</v>
      </c>
      <c r="CN5" s="522">
        <v>2.5501</v>
      </c>
      <c r="CO5" s="522">
        <v>6.08E-2</v>
      </c>
      <c r="CP5" s="522">
        <v>2.6109</v>
      </c>
      <c r="CQ5" s="522">
        <v>-0.11940000000000001</v>
      </c>
      <c r="CR5" s="522">
        <v>2.4914999999999998</v>
      </c>
      <c r="CS5" s="522">
        <v>-0.1055</v>
      </c>
      <c r="CT5" s="522">
        <v>2.3859999999999997</v>
      </c>
      <c r="CU5" s="522">
        <v>-5.62E-2</v>
      </c>
      <c r="CV5" s="522">
        <v>2.3297999999999996</v>
      </c>
      <c r="CW5" s="522">
        <v>5.2999999999999999E-2</v>
      </c>
      <c r="CX5" s="522">
        <v>2.3827999999999996</v>
      </c>
      <c r="CY5" s="522">
        <v>2.2599999999999999E-2</v>
      </c>
      <c r="CZ5" s="522">
        <v>2.4053999999999998</v>
      </c>
      <c r="DA5" s="522">
        <f>IFERROR(VLOOKUP($G5,'[1]JUNE 2018'!$C:$L,9,FALSE),"0.0000")</f>
        <v>5.3600000000000002E-2</v>
      </c>
      <c r="DB5" s="522">
        <f t="shared" si="9"/>
        <v>2.4589999999999996</v>
      </c>
      <c r="DC5" s="522">
        <v>5.3600000000000002E-2</v>
      </c>
      <c r="DD5" s="522">
        <v>2.5125999999999995</v>
      </c>
      <c r="DE5" s="522">
        <v>-8.8800000000000004E-2</v>
      </c>
      <c r="DF5" s="522">
        <v>2.3714999999999997</v>
      </c>
      <c r="DG5" s="522">
        <v>5.1900000000000002E-2</v>
      </c>
      <c r="DH5" s="522">
        <v>2.4233999999999996</v>
      </c>
      <c r="DI5" s="522">
        <v>0.13869999999999999</v>
      </c>
      <c r="DJ5" s="522">
        <v>2.5620999999999996</v>
      </c>
      <c r="DK5" s="522">
        <v>-7.2800000000000004E-2</v>
      </c>
      <c r="DL5" s="522">
        <v>2.4892999999999996</v>
      </c>
      <c r="DM5" s="522">
        <v>-3.7999999999999999E-2</v>
      </c>
      <c r="DN5" s="522">
        <v>2.4512999999999998</v>
      </c>
      <c r="DO5" s="522">
        <v>5.7700000000000001E-2</v>
      </c>
      <c r="DP5" s="522">
        <v>2.5089999999999999</v>
      </c>
      <c r="DQ5" s="522">
        <v>2.5089999999999999</v>
      </c>
      <c r="DR5" s="522">
        <v>7.3000000000000001E-3</v>
      </c>
      <c r="DS5" s="522">
        <v>2.5162999999999998</v>
      </c>
      <c r="DT5" s="562">
        <v>1.9300000000000001E-2</v>
      </c>
      <c r="DU5" s="562">
        <v>2.5355999999999996</v>
      </c>
      <c r="DV5" s="562">
        <v>5.0200000000000002E-2</v>
      </c>
      <c r="DW5" s="562">
        <v>2.5857999999999994</v>
      </c>
      <c r="DX5" s="562">
        <v>-1.8100000000000002E-2</v>
      </c>
      <c r="DY5" s="562">
        <v>2.5676999999999994</v>
      </c>
      <c r="DZ5" s="591">
        <v>6.08E-2</v>
      </c>
      <c r="EA5" s="591">
        <v>2.6284999999999994</v>
      </c>
    </row>
    <row r="6" spans="1:131" ht="39.6">
      <c r="A6" s="421" t="s">
        <v>307</v>
      </c>
      <c r="B6" s="423" t="s">
        <v>308</v>
      </c>
      <c r="C6" s="423" t="s">
        <v>309</v>
      </c>
      <c r="D6" s="421" t="s">
        <v>38</v>
      </c>
      <c r="E6" s="421" t="s">
        <v>9</v>
      </c>
      <c r="F6" s="424" t="s">
        <v>56</v>
      </c>
      <c r="G6" s="430">
        <v>301</v>
      </c>
      <c r="H6" s="519">
        <v>2.0699999999999998</v>
      </c>
      <c r="I6" s="520"/>
      <c r="J6" s="521">
        <v>1.3899999999999999E-2</v>
      </c>
      <c r="K6" s="521">
        <v>-3.5499999999999997E-2</v>
      </c>
      <c r="L6" s="521">
        <v>-3.8699999999999998E-2</v>
      </c>
      <c r="M6" s="521">
        <v>5.0000000000000001E-4</v>
      </c>
      <c r="N6" s="521">
        <v>2.0199999999999999E-2</v>
      </c>
      <c r="O6" s="521">
        <v>-1.11E-2</v>
      </c>
      <c r="P6" s="521">
        <f t="shared" si="0"/>
        <v>2.0193000000000003</v>
      </c>
      <c r="Q6" s="521">
        <v>-0.10050000000000001</v>
      </c>
      <c r="R6" s="521">
        <v>1.9188000000000003</v>
      </c>
      <c r="S6" s="521">
        <v>-2.5000000000000001E-3</v>
      </c>
      <c r="T6" s="521">
        <v>1.9163000000000003</v>
      </c>
      <c r="U6" s="521">
        <v>-3.5499999999999997E-2</v>
      </c>
      <c r="V6" s="521">
        <f t="shared" si="1"/>
        <v>1.8808000000000002</v>
      </c>
      <c r="W6" s="521">
        <v>-6.9800000000000001E-2</v>
      </c>
      <c r="X6" s="521">
        <f t="shared" si="2"/>
        <v>1.8110000000000002</v>
      </c>
      <c r="Y6" s="521">
        <v>-9.5299999999999996E-2</v>
      </c>
      <c r="Z6" s="521">
        <f t="shared" si="3"/>
        <v>1.7157000000000002</v>
      </c>
      <c r="AA6" s="521">
        <v>4.7800000000000002E-2</v>
      </c>
      <c r="AB6" s="521">
        <f t="shared" si="4"/>
        <v>1.7635000000000003</v>
      </c>
      <c r="AC6" s="521">
        <v>5.4699999999999999E-2</v>
      </c>
      <c r="AD6" s="522">
        <v>1.8182000000000003</v>
      </c>
      <c r="AE6" s="521">
        <v>1.2800000000000001E-2</v>
      </c>
      <c r="AF6" s="521">
        <f t="shared" si="5"/>
        <v>1.8310000000000002</v>
      </c>
      <c r="AG6" s="521">
        <v>-3.5999999999999999E-3</v>
      </c>
      <c r="AH6" s="521">
        <v>1.8274000000000001</v>
      </c>
      <c r="AI6" s="521">
        <v>-4.4999999999999997E-3</v>
      </c>
      <c r="AJ6" s="521">
        <v>1.8229000000000002</v>
      </c>
      <c r="AK6" s="521">
        <v>-2.9600000000000001E-2</v>
      </c>
      <c r="AL6" s="521">
        <f t="shared" si="6"/>
        <v>1.7933000000000001</v>
      </c>
      <c r="AM6" s="521">
        <v>-1.8599999999999998E-2</v>
      </c>
      <c r="AN6" s="521">
        <f t="shared" si="7"/>
        <v>1.7747000000000002</v>
      </c>
      <c r="AO6" s="521">
        <v>9.9900000000000003E-2</v>
      </c>
      <c r="AP6" s="521">
        <f t="shared" si="8"/>
        <v>1.8746000000000003</v>
      </c>
      <c r="AQ6" s="521">
        <v>-5.0000000000000001E-4</v>
      </c>
      <c r="AR6" s="521">
        <v>1.8741000000000003</v>
      </c>
      <c r="AS6" s="521">
        <v>-1.3899999999999999E-2</v>
      </c>
      <c r="AT6" s="522">
        <v>1.8798999999999999</v>
      </c>
      <c r="AU6" s="521">
        <v>-5.7000000000000002E-2</v>
      </c>
      <c r="AV6" s="521">
        <v>1.8229</v>
      </c>
      <c r="AW6" s="521">
        <v>-1.9800000000000002E-2</v>
      </c>
      <c r="AX6" s="521">
        <v>1.8030999999999999</v>
      </c>
      <c r="AY6" s="522">
        <v>-1.01E-2</v>
      </c>
      <c r="AZ6" s="522">
        <v>1.7929999999999999</v>
      </c>
      <c r="BA6" s="521">
        <v>-6.4999999999999997E-3</v>
      </c>
      <c r="BB6" s="521">
        <v>1.7865</v>
      </c>
      <c r="BC6" s="521">
        <v>-2.0999999999999999E-3</v>
      </c>
      <c r="BD6" s="521">
        <v>1.7844</v>
      </c>
      <c r="BE6" s="521">
        <v>8.3000000000000001E-3</v>
      </c>
      <c r="BF6" s="521">
        <v>1.7927</v>
      </c>
      <c r="BG6" s="521">
        <v>1.8599999999999998E-2</v>
      </c>
      <c r="BH6" s="521">
        <v>1.8112999999999999</v>
      </c>
      <c r="BI6" s="521">
        <v>2.5700000000000001E-2</v>
      </c>
      <c r="BJ6" s="521">
        <v>1.837</v>
      </c>
      <c r="BK6" s="521">
        <v>-2.5999999999999999E-3</v>
      </c>
      <c r="BL6" s="521">
        <v>1.8344</v>
      </c>
      <c r="BM6" s="521">
        <v>6.1000000000000004E-3</v>
      </c>
      <c r="BN6" s="521">
        <v>1.8405</v>
      </c>
      <c r="BO6" s="521">
        <v>1.5E-3</v>
      </c>
      <c r="BP6" s="521">
        <v>1.8420000000000001</v>
      </c>
      <c r="BQ6" s="521">
        <v>0</v>
      </c>
      <c r="BR6" s="522">
        <v>1.8420000000000001</v>
      </c>
      <c r="BS6" s="521">
        <v>2.5999999999999999E-2</v>
      </c>
      <c r="BT6" s="522">
        <v>1.8680000000000001</v>
      </c>
      <c r="BU6" s="522">
        <v>2.6599999999999999E-2</v>
      </c>
      <c r="BV6" s="522">
        <v>1.8946000000000001</v>
      </c>
      <c r="BW6" s="522">
        <v>0</v>
      </c>
      <c r="BX6" s="522">
        <v>1.8946000000000001</v>
      </c>
      <c r="BY6" s="522">
        <v>0</v>
      </c>
      <c r="BZ6" s="522">
        <v>1.8946000000000001</v>
      </c>
      <c r="CA6" s="522">
        <v>0</v>
      </c>
      <c r="CB6" s="522">
        <v>1.8946000000000001</v>
      </c>
      <c r="CC6" s="522">
        <v>0</v>
      </c>
      <c r="CD6" s="522">
        <v>1.8946000000000001</v>
      </c>
      <c r="CE6" s="522">
        <v>5.4600000000000003E-2</v>
      </c>
      <c r="CF6" s="522">
        <v>1.9492</v>
      </c>
      <c r="CG6" s="522">
        <v>0</v>
      </c>
      <c r="CH6" s="522">
        <v>1.9492</v>
      </c>
      <c r="CI6" s="522">
        <v>0</v>
      </c>
      <c r="CJ6" s="522">
        <v>1.9492</v>
      </c>
      <c r="CK6" s="522">
        <v>0</v>
      </c>
      <c r="CL6" s="522">
        <v>1.9492</v>
      </c>
      <c r="CM6" s="522">
        <v>0</v>
      </c>
      <c r="CN6" s="522">
        <v>1.9492</v>
      </c>
      <c r="CO6" s="522">
        <v>-2.9499999999999998E-2</v>
      </c>
      <c r="CP6" s="522">
        <v>1.9197</v>
      </c>
      <c r="CQ6" s="522">
        <v>0</v>
      </c>
      <c r="CR6" s="522">
        <v>1.9197</v>
      </c>
      <c r="CS6" s="522">
        <v>0</v>
      </c>
      <c r="CT6" s="522">
        <v>1.9197</v>
      </c>
      <c r="CU6" s="522">
        <v>0</v>
      </c>
      <c r="CV6" s="522">
        <v>1.9197</v>
      </c>
      <c r="CW6" s="522">
        <v>0</v>
      </c>
      <c r="CX6" s="522">
        <v>1.9197</v>
      </c>
      <c r="CY6" s="522">
        <v>3.7000000000000002E-3</v>
      </c>
      <c r="CZ6" s="522">
        <v>1.9234</v>
      </c>
      <c r="DA6" s="522">
        <f>IFERROR(VLOOKUP($G6,'[1]JUNE 2018'!$C:$L,9,FALSE),"0.0000")</f>
        <v>3.7499999999999999E-2</v>
      </c>
      <c r="DB6" s="522">
        <f t="shared" si="9"/>
        <v>1.9609000000000001</v>
      </c>
      <c r="DC6" s="522" t="s">
        <v>529</v>
      </c>
      <c r="DD6" s="522">
        <v>1.9234</v>
      </c>
      <c r="DE6" s="522" t="s">
        <v>529</v>
      </c>
      <c r="DF6" s="522">
        <v>1.9234</v>
      </c>
      <c r="DG6" s="522" t="s">
        <v>529</v>
      </c>
      <c r="DH6" s="522">
        <v>1.9234</v>
      </c>
      <c r="DI6" s="522" t="s">
        <v>529</v>
      </c>
      <c r="DJ6" s="522">
        <v>1.9234</v>
      </c>
      <c r="DK6" s="522" t="s">
        <v>529</v>
      </c>
      <c r="DL6" s="522">
        <v>1.9234</v>
      </c>
      <c r="DM6" s="522" t="s">
        <v>529</v>
      </c>
      <c r="DN6" s="522">
        <v>1.9234</v>
      </c>
      <c r="DO6" s="522">
        <v>0</v>
      </c>
      <c r="DP6" s="522">
        <v>1.9234</v>
      </c>
      <c r="DQ6" s="522">
        <v>1.9234</v>
      </c>
      <c r="DR6" s="522"/>
      <c r="DS6" s="522"/>
      <c r="DT6" s="562"/>
      <c r="DU6" s="562"/>
      <c r="DV6" s="562"/>
      <c r="DW6" s="562"/>
      <c r="DX6" s="562"/>
      <c r="DY6" s="562"/>
      <c r="DZ6" s="591"/>
      <c r="EA6" s="591"/>
    </row>
    <row r="7" spans="1:131" ht="26.4">
      <c r="A7" s="421" t="s">
        <v>307</v>
      </c>
      <c r="B7" s="423" t="s">
        <v>308</v>
      </c>
      <c r="C7" s="423" t="s">
        <v>309</v>
      </c>
      <c r="D7" s="421" t="s">
        <v>58</v>
      </c>
      <c r="E7" s="421" t="s">
        <v>9</v>
      </c>
      <c r="F7" s="424" t="s">
        <v>14</v>
      </c>
      <c r="G7" s="430">
        <v>64491</v>
      </c>
      <c r="H7" s="519">
        <v>0.48</v>
      </c>
      <c r="I7" s="520"/>
      <c r="J7" s="521"/>
      <c r="K7" s="521"/>
      <c r="L7" s="521"/>
      <c r="M7" s="521"/>
      <c r="N7" s="521"/>
      <c r="O7" s="521"/>
      <c r="P7" s="521">
        <f t="shared" si="0"/>
        <v>0.48</v>
      </c>
      <c r="Q7" s="521">
        <v>0</v>
      </c>
      <c r="R7" s="521">
        <v>0.48</v>
      </c>
      <c r="S7" s="521">
        <v>0</v>
      </c>
      <c r="T7" s="521">
        <v>0.48</v>
      </c>
      <c r="U7" s="521">
        <v>0</v>
      </c>
      <c r="V7" s="521">
        <f t="shared" si="1"/>
        <v>0.48</v>
      </c>
      <c r="W7" s="521"/>
      <c r="X7" s="521">
        <f t="shared" si="2"/>
        <v>0.48</v>
      </c>
      <c r="Y7" s="521">
        <v>0</v>
      </c>
      <c r="Z7" s="521">
        <f t="shared" si="3"/>
        <v>0.48</v>
      </c>
      <c r="AA7" s="521">
        <v>0</v>
      </c>
      <c r="AB7" s="521">
        <f t="shared" si="4"/>
        <v>0.48</v>
      </c>
      <c r="AC7" s="521"/>
      <c r="AD7" s="522">
        <v>0.48</v>
      </c>
      <c r="AE7" s="521">
        <v>0</v>
      </c>
      <c r="AF7" s="521">
        <f t="shared" si="5"/>
        <v>0.48</v>
      </c>
      <c r="AG7" s="521">
        <v>0</v>
      </c>
      <c r="AH7" s="521">
        <v>0.48</v>
      </c>
      <c r="AI7" s="521">
        <v>0</v>
      </c>
      <c r="AJ7" s="521">
        <v>0.48</v>
      </c>
      <c r="AK7" s="521">
        <v>0</v>
      </c>
      <c r="AL7" s="521">
        <f t="shared" si="6"/>
        <v>0.48</v>
      </c>
      <c r="AM7" s="521"/>
      <c r="AN7" s="521">
        <f t="shared" si="7"/>
        <v>0.48</v>
      </c>
      <c r="AO7" s="521"/>
      <c r="AP7" s="521">
        <f t="shared" si="8"/>
        <v>0.48</v>
      </c>
      <c r="AQ7" s="521"/>
      <c r="AR7" s="521">
        <v>0.48</v>
      </c>
      <c r="AS7" s="521" t="s">
        <v>529</v>
      </c>
      <c r="AT7" s="522">
        <v>0.48420000000000002</v>
      </c>
      <c r="AU7" s="521" t="s">
        <v>529</v>
      </c>
      <c r="AV7" s="521">
        <v>0.48420000000000002</v>
      </c>
      <c r="AW7" s="521" t="s">
        <v>529</v>
      </c>
      <c r="AX7" s="521">
        <v>0.48420000000000002</v>
      </c>
      <c r="AY7" s="522" t="s">
        <v>529</v>
      </c>
      <c r="AZ7" s="522">
        <v>0.48420000000000002</v>
      </c>
      <c r="BA7" s="521" t="s">
        <v>529</v>
      </c>
      <c r="BB7" s="521">
        <v>0.48420000000000002</v>
      </c>
      <c r="BC7" s="521" t="s">
        <v>529</v>
      </c>
      <c r="BD7" s="521">
        <v>0.48420000000000002</v>
      </c>
      <c r="BE7" s="521" t="s">
        <v>529</v>
      </c>
      <c r="BF7" s="521">
        <v>0.48420000000000002</v>
      </c>
      <c r="BG7" s="521" t="s">
        <v>529</v>
      </c>
      <c r="BH7" s="521">
        <v>0.48420000000000002</v>
      </c>
      <c r="BI7" s="521" t="s">
        <v>529</v>
      </c>
      <c r="BJ7" s="521">
        <v>0.48420000000000002</v>
      </c>
      <c r="BK7" s="521" t="s">
        <v>529</v>
      </c>
      <c r="BL7" s="521">
        <v>0.48420000000000002</v>
      </c>
      <c r="BM7" s="521" t="s">
        <v>529</v>
      </c>
      <c r="BN7" s="521">
        <v>0.48420000000000002</v>
      </c>
      <c r="BO7" s="521" t="s">
        <v>529</v>
      </c>
      <c r="BP7" s="521">
        <v>0.48420000000000002</v>
      </c>
      <c r="BQ7" s="521" t="s">
        <v>529</v>
      </c>
      <c r="BR7" s="522">
        <v>0.48420000000000002</v>
      </c>
      <c r="BS7" s="521" t="s">
        <v>529</v>
      </c>
      <c r="BT7" s="522">
        <v>0.48420000000000002</v>
      </c>
      <c r="BU7" s="522" t="s">
        <v>529</v>
      </c>
      <c r="BV7" s="522">
        <v>0.48420000000000002</v>
      </c>
      <c r="BW7" s="522" t="s">
        <v>529</v>
      </c>
      <c r="BX7" s="522">
        <v>0.48420000000000002</v>
      </c>
      <c r="BY7" s="522" t="s">
        <v>529</v>
      </c>
      <c r="BZ7" s="522">
        <v>0.48420000000000002</v>
      </c>
      <c r="CA7" s="522" t="s">
        <v>529</v>
      </c>
      <c r="CB7" s="522">
        <v>0.48420000000000002</v>
      </c>
      <c r="CC7" s="522" t="s">
        <v>529</v>
      </c>
      <c r="CD7" s="522">
        <v>0.48420000000000002</v>
      </c>
      <c r="CE7" s="522" t="s">
        <v>529</v>
      </c>
      <c r="CF7" s="522">
        <v>0.48420000000000002</v>
      </c>
      <c r="CG7" s="522" t="s">
        <v>529</v>
      </c>
      <c r="CH7" s="522">
        <v>0.48420000000000002</v>
      </c>
      <c r="CI7" s="522" t="s">
        <v>529</v>
      </c>
      <c r="CJ7" s="522">
        <v>0.48420000000000002</v>
      </c>
      <c r="CK7" s="522" t="s">
        <v>529</v>
      </c>
      <c r="CL7" s="522">
        <v>0.48420000000000002</v>
      </c>
      <c r="CM7" s="522" t="s">
        <v>529</v>
      </c>
      <c r="CN7" s="522">
        <v>0.48420000000000002</v>
      </c>
      <c r="CO7" s="522" t="s">
        <v>529</v>
      </c>
      <c r="CP7" s="522">
        <v>0.48420000000000002</v>
      </c>
      <c r="CQ7" s="522" t="s">
        <v>529</v>
      </c>
      <c r="CR7" s="522">
        <v>0.48420000000000002</v>
      </c>
      <c r="CS7" s="522" t="s">
        <v>529</v>
      </c>
      <c r="CT7" s="522">
        <v>0.48420000000000002</v>
      </c>
      <c r="CU7" s="522" t="s">
        <v>529</v>
      </c>
      <c r="CV7" s="522">
        <v>0.48420000000000002</v>
      </c>
      <c r="CW7" s="522" t="s">
        <v>529</v>
      </c>
      <c r="CX7" s="522">
        <v>0.48420000000000002</v>
      </c>
      <c r="CY7" s="522" t="s">
        <v>529</v>
      </c>
      <c r="CZ7" s="522">
        <v>0.48420000000000002</v>
      </c>
      <c r="DA7" s="522" t="str">
        <f>IFERROR(VLOOKUP($G7,'[1]JUNE 2018'!$C:$L,9,FALSE),"0.0000")</f>
        <v>0.0000</v>
      </c>
      <c r="DB7" s="522">
        <f t="shared" si="9"/>
        <v>0.48420000000000002</v>
      </c>
      <c r="DC7" s="522" t="s">
        <v>529</v>
      </c>
      <c r="DD7" s="522">
        <v>0.48420000000000002</v>
      </c>
      <c r="DE7" s="522" t="s">
        <v>529</v>
      </c>
      <c r="DF7" s="522">
        <v>0.48420000000000002</v>
      </c>
      <c r="DG7" s="522" t="s">
        <v>529</v>
      </c>
      <c r="DH7" s="522">
        <v>0.48420000000000002</v>
      </c>
      <c r="DI7" s="522" t="s">
        <v>529</v>
      </c>
      <c r="DJ7" s="522">
        <v>0.48420000000000002</v>
      </c>
      <c r="DK7" s="522" t="s">
        <v>529</v>
      </c>
      <c r="DL7" s="522">
        <v>0.48420000000000002</v>
      </c>
      <c r="DM7" s="522" t="s">
        <v>529</v>
      </c>
      <c r="DN7" s="522">
        <v>0.48420000000000002</v>
      </c>
      <c r="DO7" s="522">
        <v>0</v>
      </c>
      <c r="DP7" s="522">
        <v>0.48420000000000002</v>
      </c>
      <c r="DQ7" s="522">
        <v>0.48420000000000002</v>
      </c>
      <c r="DR7" s="522"/>
      <c r="DS7" s="522"/>
      <c r="DT7" s="562"/>
      <c r="DU7" s="562"/>
      <c r="DV7" s="562"/>
      <c r="DW7" s="562"/>
      <c r="DX7" s="562"/>
      <c r="DY7" s="562"/>
      <c r="DZ7" s="591"/>
      <c r="EA7" s="591"/>
    </row>
    <row r="8" spans="1:131">
      <c r="A8" s="421" t="s">
        <v>307</v>
      </c>
      <c r="B8" s="423" t="s">
        <v>308</v>
      </c>
      <c r="C8" s="423" t="s">
        <v>309</v>
      </c>
      <c r="D8" s="421" t="s">
        <v>24</v>
      </c>
      <c r="E8" s="421" t="s">
        <v>9</v>
      </c>
      <c r="F8" s="424" t="s">
        <v>22</v>
      </c>
      <c r="G8" s="430"/>
      <c r="H8" s="519">
        <v>1.85</v>
      </c>
      <c r="I8" s="520"/>
      <c r="J8" s="521"/>
      <c r="K8" s="521"/>
      <c r="L8" s="521"/>
      <c r="M8" s="521"/>
      <c r="N8" s="521"/>
      <c r="O8" s="521"/>
      <c r="P8" s="521">
        <f t="shared" si="0"/>
        <v>1.85</v>
      </c>
      <c r="Q8" s="521"/>
      <c r="R8" s="521">
        <v>1.85</v>
      </c>
      <c r="S8" s="521"/>
      <c r="T8" s="521">
        <v>1.85</v>
      </c>
      <c r="U8" s="521">
        <v>0</v>
      </c>
      <c r="V8" s="521">
        <f t="shared" si="1"/>
        <v>1.85</v>
      </c>
      <c r="W8" s="521"/>
      <c r="X8" s="521">
        <f t="shared" si="2"/>
        <v>1.85</v>
      </c>
      <c r="Y8" s="521"/>
      <c r="Z8" s="521">
        <f t="shared" si="3"/>
        <v>1.85</v>
      </c>
      <c r="AA8" s="521">
        <v>0</v>
      </c>
      <c r="AB8" s="521">
        <f t="shared" si="4"/>
        <v>1.85</v>
      </c>
      <c r="AC8" s="521">
        <v>0</v>
      </c>
      <c r="AD8" s="522">
        <v>1.85</v>
      </c>
      <c r="AE8" s="521">
        <v>0</v>
      </c>
      <c r="AF8" s="521">
        <f t="shared" si="5"/>
        <v>1.85</v>
      </c>
      <c r="AG8" s="521">
        <v>0</v>
      </c>
      <c r="AH8" s="521">
        <v>1.85</v>
      </c>
      <c r="AI8" s="521">
        <v>0</v>
      </c>
      <c r="AJ8" s="521">
        <v>1.85</v>
      </c>
      <c r="AK8" s="521">
        <v>0</v>
      </c>
      <c r="AL8" s="521">
        <f t="shared" si="6"/>
        <v>1.85</v>
      </c>
      <c r="AM8" s="521"/>
      <c r="AN8" s="521">
        <f t="shared" si="7"/>
        <v>1.85</v>
      </c>
      <c r="AO8" s="521"/>
      <c r="AP8" s="521">
        <f t="shared" si="8"/>
        <v>1.85</v>
      </c>
      <c r="AQ8" s="521"/>
      <c r="AR8" s="521">
        <v>1.85</v>
      </c>
      <c r="AS8" s="521" t="s">
        <v>529</v>
      </c>
      <c r="AT8" s="522">
        <v>1.85</v>
      </c>
      <c r="AU8" s="521" t="s">
        <v>529</v>
      </c>
      <c r="AV8" s="521">
        <v>1.85</v>
      </c>
      <c r="AW8" s="521" t="s">
        <v>529</v>
      </c>
      <c r="AX8" s="521">
        <v>1.85</v>
      </c>
      <c r="AY8" s="522" t="s">
        <v>529</v>
      </c>
      <c r="AZ8" s="522">
        <v>1.85</v>
      </c>
      <c r="BA8" s="521" t="s">
        <v>529</v>
      </c>
      <c r="BB8" s="521">
        <v>1.85</v>
      </c>
      <c r="BC8" s="521" t="s">
        <v>529</v>
      </c>
      <c r="BD8" s="521">
        <v>1.85</v>
      </c>
      <c r="BE8" s="521" t="s">
        <v>529</v>
      </c>
      <c r="BF8" s="521">
        <v>1.85</v>
      </c>
      <c r="BG8" s="521" t="s">
        <v>529</v>
      </c>
      <c r="BH8" s="521">
        <v>1.85</v>
      </c>
      <c r="BI8" s="521" t="s">
        <v>529</v>
      </c>
      <c r="BJ8" s="521">
        <v>1.85</v>
      </c>
      <c r="BK8" s="521" t="s">
        <v>529</v>
      </c>
      <c r="BL8" s="521">
        <v>1.85</v>
      </c>
      <c r="BM8" s="521" t="s">
        <v>529</v>
      </c>
      <c r="BN8" s="521">
        <v>1.85</v>
      </c>
      <c r="BO8" s="521" t="s">
        <v>529</v>
      </c>
      <c r="BP8" s="521">
        <v>1.85</v>
      </c>
      <c r="BQ8" s="521" t="s">
        <v>529</v>
      </c>
      <c r="BR8" s="522">
        <v>1.85</v>
      </c>
      <c r="BS8" s="521" t="s">
        <v>529</v>
      </c>
      <c r="BT8" s="522">
        <v>1.85</v>
      </c>
      <c r="BU8" s="522" t="s">
        <v>529</v>
      </c>
      <c r="BV8" s="522">
        <v>1.85</v>
      </c>
      <c r="BW8" s="522" t="s">
        <v>529</v>
      </c>
      <c r="BX8" s="522">
        <v>1.85</v>
      </c>
      <c r="BY8" s="522" t="s">
        <v>529</v>
      </c>
      <c r="BZ8" s="522">
        <v>1.85</v>
      </c>
      <c r="CA8" s="522" t="s">
        <v>529</v>
      </c>
      <c r="CB8" s="522">
        <v>1.85</v>
      </c>
      <c r="CC8" s="522" t="s">
        <v>529</v>
      </c>
      <c r="CD8" s="522">
        <v>1.85</v>
      </c>
      <c r="CE8" s="522" t="s">
        <v>529</v>
      </c>
      <c r="CF8" s="522">
        <v>1.85</v>
      </c>
      <c r="CG8" s="522" t="s">
        <v>529</v>
      </c>
      <c r="CH8" s="522">
        <v>1.85</v>
      </c>
      <c r="CI8" s="522" t="s">
        <v>529</v>
      </c>
      <c r="CJ8" s="522">
        <v>1.85</v>
      </c>
      <c r="CK8" s="522" t="s">
        <v>529</v>
      </c>
      <c r="CL8" s="522">
        <v>1.85</v>
      </c>
      <c r="CM8" s="522" t="s">
        <v>529</v>
      </c>
      <c r="CN8" s="522">
        <v>1.85</v>
      </c>
      <c r="CO8" s="522" t="s">
        <v>529</v>
      </c>
      <c r="CP8" s="522">
        <v>1.85</v>
      </c>
      <c r="CQ8" s="522" t="s">
        <v>529</v>
      </c>
      <c r="CR8" s="522">
        <v>1.85</v>
      </c>
      <c r="CS8" s="522" t="s">
        <v>529</v>
      </c>
      <c r="CT8" s="522">
        <v>1.85</v>
      </c>
      <c r="CU8" s="522" t="s">
        <v>529</v>
      </c>
      <c r="CV8" s="522">
        <v>1.85</v>
      </c>
      <c r="CW8" s="522" t="s">
        <v>529</v>
      </c>
      <c r="CX8" s="522">
        <v>1.85</v>
      </c>
      <c r="CY8" s="522" t="s">
        <v>529</v>
      </c>
      <c r="CZ8" s="522">
        <v>1.85</v>
      </c>
      <c r="DA8" s="522">
        <v>0</v>
      </c>
      <c r="DB8" s="522">
        <f t="shared" si="9"/>
        <v>1.85</v>
      </c>
      <c r="DC8" s="522" t="s">
        <v>529</v>
      </c>
      <c r="DD8" s="522">
        <v>1.85</v>
      </c>
      <c r="DE8" s="522" t="s">
        <v>529</v>
      </c>
      <c r="DF8" s="522">
        <v>1.85</v>
      </c>
      <c r="DG8" s="522" t="s">
        <v>529</v>
      </c>
      <c r="DH8" s="522">
        <v>1.85</v>
      </c>
      <c r="DI8" s="522" t="s">
        <v>529</v>
      </c>
      <c r="DJ8" s="522">
        <v>1.85</v>
      </c>
      <c r="DK8" s="522" t="s">
        <v>529</v>
      </c>
      <c r="DL8" s="522">
        <v>1.85</v>
      </c>
      <c r="DM8" s="522" t="s">
        <v>529</v>
      </c>
      <c r="DN8" s="522">
        <v>1.85</v>
      </c>
      <c r="DO8" s="522">
        <v>0</v>
      </c>
      <c r="DP8" s="522">
        <v>1.85</v>
      </c>
      <c r="DQ8" s="522">
        <v>1.85</v>
      </c>
      <c r="DR8" s="522"/>
      <c r="DS8" s="522"/>
      <c r="DT8" s="562"/>
      <c r="DU8" s="562"/>
      <c r="DV8" s="562"/>
      <c r="DW8" s="562"/>
      <c r="DX8" s="562"/>
      <c r="DY8" s="562"/>
      <c r="DZ8" s="591"/>
      <c r="EA8" s="591"/>
    </row>
    <row r="9" spans="1:131">
      <c r="A9" s="421" t="s">
        <v>307</v>
      </c>
      <c r="B9" s="423" t="s">
        <v>308</v>
      </c>
      <c r="C9" s="423" t="s">
        <v>309</v>
      </c>
      <c r="D9" s="421" t="s">
        <v>310</v>
      </c>
      <c r="E9" s="421" t="s">
        <v>9</v>
      </c>
      <c r="F9" s="424" t="s">
        <v>311</v>
      </c>
      <c r="G9" s="430">
        <v>251</v>
      </c>
      <c r="H9" s="519">
        <v>1.57</v>
      </c>
      <c r="I9" s="520"/>
      <c r="J9" s="521">
        <v>2.1100000000000001E-2</v>
      </c>
      <c r="K9" s="521">
        <v>-1.8100000000000002E-2</v>
      </c>
      <c r="L9" s="521">
        <v>2.1100000000000001E-2</v>
      </c>
      <c r="M9" s="521">
        <v>3.5000000000000003E-2</v>
      </c>
      <c r="N9" s="521">
        <v>5.5199999999999999E-2</v>
      </c>
      <c r="O9" s="521">
        <v>5.7500000000000002E-2</v>
      </c>
      <c r="P9" s="521">
        <f t="shared" si="0"/>
        <v>1.7417999999999998</v>
      </c>
      <c r="Q9" s="521">
        <v>2.41E-2</v>
      </c>
      <c r="R9" s="521">
        <v>1.7658999999999998</v>
      </c>
      <c r="S9" s="521">
        <v>-5.6899999999999999E-2</v>
      </c>
      <c r="T9" s="521">
        <v>1.7089999999999999</v>
      </c>
      <c r="U9" s="521">
        <v>-0.1094</v>
      </c>
      <c r="V9" s="521">
        <f t="shared" si="1"/>
        <v>1.5995999999999999</v>
      </c>
      <c r="W9" s="521">
        <v>-1.4800000000000001E-2</v>
      </c>
      <c r="X9" s="521">
        <f t="shared" si="2"/>
        <v>1.5848</v>
      </c>
      <c r="Y9" s="521">
        <v>-2.47E-2</v>
      </c>
      <c r="Z9" s="521">
        <f t="shared" si="3"/>
        <v>1.5601</v>
      </c>
      <c r="AA9" s="521">
        <v>3.2500000000000001E-2</v>
      </c>
      <c r="AB9" s="521">
        <f t="shared" si="4"/>
        <v>1.5926</v>
      </c>
      <c r="AC9" s="521">
        <v>1.9E-3</v>
      </c>
      <c r="AD9" s="522">
        <v>1.5945</v>
      </c>
      <c r="AE9" s="521">
        <v>7.3000000000000001E-3</v>
      </c>
      <c r="AF9" s="521">
        <f t="shared" si="5"/>
        <v>1.6018000000000001</v>
      </c>
      <c r="AG9" s="521">
        <v>1.7600000000000001E-2</v>
      </c>
      <c r="AH9" s="521">
        <v>1.6194000000000002</v>
      </c>
      <c r="AI9" s="521">
        <v>-6.9999999999999999E-4</v>
      </c>
      <c r="AJ9" s="521">
        <v>1.6187000000000002</v>
      </c>
      <c r="AK9" s="521">
        <v>-4.1999999999999997E-3</v>
      </c>
      <c r="AL9" s="521">
        <f t="shared" si="6"/>
        <v>1.6145000000000003</v>
      </c>
      <c r="AM9" s="521">
        <v>7.6499999999999999E-2</v>
      </c>
      <c r="AN9" s="521">
        <f t="shared" si="7"/>
        <v>1.6910000000000003</v>
      </c>
      <c r="AO9" s="521">
        <v>0.24379999999999999</v>
      </c>
      <c r="AP9" s="521">
        <f t="shared" si="8"/>
        <v>1.9348000000000003</v>
      </c>
      <c r="AQ9" s="521">
        <v>-0.15820000000000001</v>
      </c>
      <c r="AR9" s="521">
        <v>1.7766000000000002</v>
      </c>
      <c r="AS9" s="521">
        <v>4.3200000000000002E-2</v>
      </c>
      <c r="AT9" s="522">
        <v>1.8198000000000001</v>
      </c>
      <c r="AU9" s="521">
        <v>-0.14929999999999999</v>
      </c>
      <c r="AV9" s="521">
        <v>1.6705000000000001</v>
      </c>
      <c r="AW9" s="521">
        <v>-8.0000000000000004E-4</v>
      </c>
      <c r="AX9" s="521">
        <v>1.6697000000000002</v>
      </c>
      <c r="AY9" s="522">
        <v>-2.4E-2</v>
      </c>
      <c r="AZ9" s="522">
        <v>1.6457000000000002</v>
      </c>
      <c r="BA9" s="521">
        <v>-8.9999999999999998E-4</v>
      </c>
      <c r="BB9" s="521">
        <v>1.6448000000000003</v>
      </c>
      <c r="BC9" s="521">
        <v>2.23E-2</v>
      </c>
      <c r="BD9" s="521">
        <v>1.6671000000000002</v>
      </c>
      <c r="BE9" s="521">
        <v>1.3299999999999999E-2</v>
      </c>
      <c r="BF9" s="521">
        <v>1.6804000000000003</v>
      </c>
      <c r="BG9" s="521">
        <v>1.9599999999999999E-2</v>
      </c>
      <c r="BH9" s="521">
        <v>1.7000000000000004</v>
      </c>
      <c r="BI9" s="521">
        <v>4.58E-2</v>
      </c>
      <c r="BJ9" s="521">
        <v>1.7458000000000005</v>
      </c>
      <c r="BK9" s="521">
        <v>-2.3400000000000001E-2</v>
      </c>
      <c r="BL9" s="521">
        <v>1.7224000000000004</v>
      </c>
      <c r="BM9" s="521">
        <v>-2.5899999999999999E-2</v>
      </c>
      <c r="BN9" s="521">
        <v>1.6965000000000003</v>
      </c>
      <c r="BO9" s="521">
        <v>-4.3200000000000002E-2</v>
      </c>
      <c r="BP9" s="521">
        <v>1.6533000000000004</v>
      </c>
      <c r="BQ9" s="521">
        <v>4.48E-2</v>
      </c>
      <c r="BR9" s="522">
        <v>1.6981000000000004</v>
      </c>
      <c r="BS9" s="521">
        <v>4.5600000000000002E-2</v>
      </c>
      <c r="BT9" s="522">
        <v>1.7437000000000005</v>
      </c>
      <c r="BU9" s="522">
        <v>3.78E-2</v>
      </c>
      <c r="BV9" s="522">
        <v>1.7815000000000005</v>
      </c>
      <c r="BW9" s="522">
        <v>0</v>
      </c>
      <c r="BX9" s="522">
        <v>1.7815000000000005</v>
      </c>
      <c r="BY9" s="522">
        <v>0</v>
      </c>
      <c r="BZ9" s="522">
        <v>1.7815000000000005</v>
      </c>
      <c r="CA9" s="522">
        <v>0</v>
      </c>
      <c r="CB9" s="522">
        <v>1.7815000000000005</v>
      </c>
      <c r="CC9" s="522">
        <v>0</v>
      </c>
      <c r="CD9" s="522">
        <v>1.7815000000000005</v>
      </c>
      <c r="CE9" s="522">
        <v>9.2999999999999999E-2</v>
      </c>
      <c r="CF9" s="522">
        <v>1.8745000000000005</v>
      </c>
      <c r="CG9" s="522">
        <v>0</v>
      </c>
      <c r="CH9" s="522">
        <v>1.8745000000000005</v>
      </c>
      <c r="CI9" s="522">
        <v>0</v>
      </c>
      <c r="CJ9" s="522">
        <v>1.8745000000000005</v>
      </c>
      <c r="CK9" s="522">
        <v>0</v>
      </c>
      <c r="CL9" s="522">
        <v>1.8745000000000005</v>
      </c>
      <c r="CM9" s="522">
        <v>0</v>
      </c>
      <c r="CN9" s="522">
        <v>1.8745000000000005</v>
      </c>
      <c r="CO9" s="522">
        <v>-0.03</v>
      </c>
      <c r="CP9" s="522">
        <v>1.8445000000000005</v>
      </c>
      <c r="CQ9" s="522">
        <v>0</v>
      </c>
      <c r="CR9" s="522">
        <v>1.8445000000000005</v>
      </c>
      <c r="CS9" s="522">
        <v>0</v>
      </c>
      <c r="CT9" s="522">
        <v>1.8445000000000005</v>
      </c>
      <c r="CU9" s="522">
        <v>0</v>
      </c>
      <c r="CV9" s="522">
        <v>1.8445000000000005</v>
      </c>
      <c r="CW9" s="522">
        <v>0</v>
      </c>
      <c r="CX9" s="522">
        <v>1.8445000000000005</v>
      </c>
      <c r="CY9" s="522">
        <v>0.01</v>
      </c>
      <c r="CZ9" s="522">
        <v>1.8545000000000005</v>
      </c>
      <c r="DA9" s="522">
        <f>IFERROR(VLOOKUP($G9,'[1]JUNE 2018'!$C:$L,9,FALSE),"0.0000")</f>
        <v>0.17</v>
      </c>
      <c r="DB9" s="522">
        <f t="shared" si="9"/>
        <v>2.0245000000000006</v>
      </c>
      <c r="DC9" s="522">
        <v>0.17</v>
      </c>
      <c r="DD9" s="522">
        <v>2.1945000000000006</v>
      </c>
      <c r="DE9" s="522">
        <v>0</v>
      </c>
      <c r="DF9" s="522">
        <v>2.0368000000000008</v>
      </c>
      <c r="DG9" s="522">
        <v>0</v>
      </c>
      <c r="DH9" s="522">
        <v>2.0368000000000008</v>
      </c>
      <c r="DI9" s="522">
        <v>0</v>
      </c>
      <c r="DJ9" s="522">
        <v>2.0368000000000008</v>
      </c>
      <c r="DK9" s="522">
        <v>0</v>
      </c>
      <c r="DL9" s="522">
        <v>2.0368000000000008</v>
      </c>
      <c r="DM9" s="522">
        <v>0</v>
      </c>
      <c r="DN9" s="522">
        <v>2.0368000000000008</v>
      </c>
      <c r="DO9" s="522">
        <v>0</v>
      </c>
      <c r="DP9" s="522">
        <v>2.0368000000000008</v>
      </c>
      <c r="DQ9" s="522">
        <v>2.0368000000000008</v>
      </c>
      <c r="DR9" s="522">
        <v>0</v>
      </c>
      <c r="DS9" s="522">
        <v>2.0368000000000008</v>
      </c>
      <c r="DT9" s="562">
        <v>0</v>
      </c>
      <c r="DU9" s="562">
        <v>2.0368000000000008</v>
      </c>
      <c r="DV9" s="562">
        <v>0</v>
      </c>
      <c r="DW9" s="562">
        <v>2.0368000000000008</v>
      </c>
      <c r="DX9" s="562">
        <v>0</v>
      </c>
      <c r="DY9" s="562">
        <v>2.0368000000000008</v>
      </c>
      <c r="DZ9" s="591">
        <v>0</v>
      </c>
      <c r="EA9" s="591">
        <v>2.0368000000000008</v>
      </c>
    </row>
    <row r="10" spans="1:131">
      <c r="A10" s="421" t="s">
        <v>307</v>
      </c>
      <c r="B10" s="423" t="s">
        <v>308</v>
      </c>
      <c r="C10" s="423" t="s">
        <v>309</v>
      </c>
      <c r="D10" s="421" t="s">
        <v>312</v>
      </c>
      <c r="E10" s="421" t="s">
        <v>9</v>
      </c>
      <c r="F10" s="424" t="s">
        <v>91</v>
      </c>
      <c r="G10" s="430">
        <v>126</v>
      </c>
      <c r="H10" s="519">
        <v>3.4565000000000001</v>
      </c>
      <c r="I10" s="520"/>
      <c r="J10" s="521">
        <v>1E-3</v>
      </c>
      <c r="K10" s="521">
        <v>6.6500000000000004E-2</v>
      </c>
      <c r="L10" s="521">
        <v>-0.13980000000000001</v>
      </c>
      <c r="M10" s="521">
        <v>9.1000000000000004E-3</v>
      </c>
      <c r="N10" s="521">
        <v>6.9400000000000003E-2</v>
      </c>
      <c r="O10" s="521">
        <v>-2.3099999999999999E-2</v>
      </c>
      <c r="P10" s="521">
        <f t="shared" si="0"/>
        <v>3.4396</v>
      </c>
      <c r="Q10" s="521">
        <v>5.3800000000000001E-2</v>
      </c>
      <c r="R10" s="521">
        <v>3.4933999999999998</v>
      </c>
      <c r="S10" s="521">
        <v>-1.24E-2</v>
      </c>
      <c r="T10" s="521">
        <v>3.4809999999999999</v>
      </c>
      <c r="U10" s="521">
        <v>-0.10929999999999999</v>
      </c>
      <c r="V10" s="521">
        <f t="shared" si="1"/>
        <v>3.3716999999999997</v>
      </c>
      <c r="W10" s="521">
        <v>-0.34029999999999999</v>
      </c>
      <c r="X10" s="521">
        <f t="shared" si="2"/>
        <v>3.0313999999999997</v>
      </c>
      <c r="Y10" s="521">
        <v>-0.19070000000000001</v>
      </c>
      <c r="Z10" s="521">
        <f t="shared" si="3"/>
        <v>2.8406999999999996</v>
      </c>
      <c r="AA10" s="521">
        <v>-6.13E-2</v>
      </c>
      <c r="AB10" s="521">
        <f t="shared" si="4"/>
        <v>2.7793999999999994</v>
      </c>
      <c r="AC10" s="521">
        <v>-6.1999999999999998E-3</v>
      </c>
      <c r="AD10" s="522">
        <v>2.7731999999999992</v>
      </c>
      <c r="AE10" s="521">
        <v>2.7300000000000001E-2</v>
      </c>
      <c r="AF10" s="521">
        <f t="shared" si="5"/>
        <v>2.8004999999999991</v>
      </c>
      <c r="AG10" s="521">
        <v>2.41E-2</v>
      </c>
      <c r="AH10" s="521">
        <v>2.8245999999999989</v>
      </c>
      <c r="AI10" s="521">
        <v>3.1600000000000003E-2</v>
      </c>
      <c r="AJ10" s="521">
        <v>2.856199999999999</v>
      </c>
      <c r="AK10" s="521">
        <v>-2.2200000000000001E-2</v>
      </c>
      <c r="AL10" s="521">
        <f t="shared" si="6"/>
        <v>2.8339999999999987</v>
      </c>
      <c r="AM10" s="521">
        <v>4.7999999999999996E-3</v>
      </c>
      <c r="AN10" s="521">
        <f t="shared" si="7"/>
        <v>2.8387999999999987</v>
      </c>
      <c r="AO10" s="521">
        <v>-5.5100000000000003E-2</v>
      </c>
      <c r="AP10" s="521">
        <f t="shared" si="8"/>
        <v>2.7836999999999987</v>
      </c>
      <c r="AQ10" s="521">
        <v>5.1499999999999997E-2</v>
      </c>
      <c r="AR10" s="521">
        <v>2.8351999999999986</v>
      </c>
      <c r="AS10" s="521">
        <v>1.41E-2</v>
      </c>
      <c r="AT10" s="522">
        <v>2.8492999999999986</v>
      </c>
      <c r="AU10" s="521">
        <v>-5.5800000000000002E-2</v>
      </c>
      <c r="AV10" s="521">
        <v>2.7934999999999985</v>
      </c>
      <c r="AW10" s="521">
        <v>-0.1898</v>
      </c>
      <c r="AX10" s="521">
        <v>2.6036999999999986</v>
      </c>
      <c r="AY10" s="522">
        <v>8.9999999999999993E-3</v>
      </c>
      <c r="AZ10" s="522">
        <v>2.6126999999999985</v>
      </c>
      <c r="BA10" s="521">
        <v>8.0000000000000004E-4</v>
      </c>
      <c r="BB10" s="521">
        <v>2.6134999999999984</v>
      </c>
      <c r="BC10" s="521">
        <v>-4.1999999999999997E-3</v>
      </c>
      <c r="BD10" s="521">
        <v>2.6092999999999984</v>
      </c>
      <c r="BE10" s="521">
        <v>-4.9099999999999998E-2</v>
      </c>
      <c r="BF10" s="521">
        <v>2.5601999999999983</v>
      </c>
      <c r="BG10" s="521">
        <v>4.6300000000000001E-2</v>
      </c>
      <c r="BH10" s="521">
        <v>2.6064999999999983</v>
      </c>
      <c r="BI10" s="521">
        <v>0.1129</v>
      </c>
      <c r="BJ10" s="521">
        <v>2.7193999999999985</v>
      </c>
      <c r="BK10" s="521">
        <v>0.13100000000000001</v>
      </c>
      <c r="BL10" s="521">
        <v>2.8503999999999987</v>
      </c>
      <c r="BM10" s="521">
        <v>7.4000000000000003E-3</v>
      </c>
      <c r="BN10" s="521">
        <v>2.8577999999999988</v>
      </c>
      <c r="BO10" s="521">
        <v>-0.1515</v>
      </c>
      <c r="BP10" s="521">
        <v>2.7062999999999988</v>
      </c>
      <c r="BQ10" s="521">
        <v>0.18049999999999999</v>
      </c>
      <c r="BR10" s="522">
        <v>2.8867999999999987</v>
      </c>
      <c r="BS10" s="521">
        <v>4.4299999999999999E-2</v>
      </c>
      <c r="BT10" s="522">
        <v>2.9310999999999985</v>
      </c>
      <c r="BU10" s="522">
        <v>-6.6500000000000004E-2</v>
      </c>
      <c r="BV10" s="522">
        <v>2.8645999999999985</v>
      </c>
      <c r="BW10" s="522">
        <v>1.61E-2</v>
      </c>
      <c r="BX10" s="522">
        <v>2.8806999999999983</v>
      </c>
      <c r="BY10" s="522">
        <v>-7.3300000000000004E-2</v>
      </c>
      <c r="BZ10" s="522">
        <v>2.8073999999999981</v>
      </c>
      <c r="CA10" s="522">
        <v>-7.1599999999999997E-2</v>
      </c>
      <c r="CB10" s="522">
        <v>2.735799999999998</v>
      </c>
      <c r="CC10" s="522">
        <v>9.7999999999999997E-3</v>
      </c>
      <c r="CD10" s="522">
        <v>2.7455999999999978</v>
      </c>
      <c r="CE10" s="522">
        <v>0.1023</v>
      </c>
      <c r="CF10" s="522">
        <v>2.8478999999999979</v>
      </c>
      <c r="CG10" s="522">
        <v>6.0000000000000001E-3</v>
      </c>
      <c r="CH10" s="522">
        <v>2.8538999999999977</v>
      </c>
      <c r="CI10" s="522">
        <v>-2.3E-3</v>
      </c>
      <c r="CJ10" s="522">
        <v>2.8515999999999977</v>
      </c>
      <c r="CK10" s="522">
        <v>-1.95E-2</v>
      </c>
      <c r="CL10" s="522">
        <v>2.8320999999999978</v>
      </c>
      <c r="CM10" s="522">
        <v>1.1000000000000001E-3</v>
      </c>
      <c r="CN10" s="522">
        <v>2.8331999999999979</v>
      </c>
      <c r="CO10" s="522">
        <v>4.3799999999999999E-2</v>
      </c>
      <c r="CP10" s="522">
        <v>2.876999999999998</v>
      </c>
      <c r="CQ10" s="522">
        <v>-0.1227</v>
      </c>
      <c r="CR10" s="522">
        <v>2.754299999999998</v>
      </c>
      <c r="CS10" s="522">
        <v>-0.1028</v>
      </c>
      <c r="CT10" s="522">
        <v>2.6514999999999977</v>
      </c>
      <c r="CU10" s="522">
        <v>-7.3400000000000007E-2</v>
      </c>
      <c r="CV10" s="522">
        <v>2.5780999999999978</v>
      </c>
      <c r="CW10" s="522">
        <v>6.2199999999999998E-2</v>
      </c>
      <c r="CX10" s="522">
        <v>2.6402999999999976</v>
      </c>
      <c r="CY10" s="522">
        <v>2.8000000000000001E-2</v>
      </c>
      <c r="CZ10" s="522">
        <v>2.6682999999999977</v>
      </c>
      <c r="DA10" s="522">
        <f>IFERROR(VLOOKUP($G10,'[1]JUNE 2018'!$C:$L,9,FALSE),"0.0000")</f>
        <v>6.7000000000000004E-2</v>
      </c>
      <c r="DB10" s="522">
        <f t="shared" si="9"/>
        <v>2.7352999999999978</v>
      </c>
      <c r="DC10" s="522">
        <v>6.7000000000000004E-2</v>
      </c>
      <c r="DD10" s="522">
        <v>2.802299999999998</v>
      </c>
      <c r="DE10" s="522">
        <v>-0.10150000000000001</v>
      </c>
      <c r="DF10" s="522">
        <v>2.6412999999999975</v>
      </c>
      <c r="DG10" s="522">
        <v>5.9400000000000001E-2</v>
      </c>
      <c r="DH10" s="522">
        <v>2.7006999999999977</v>
      </c>
      <c r="DI10" s="522">
        <v>0.12870000000000001</v>
      </c>
      <c r="DJ10" s="522">
        <v>2.8293999999999975</v>
      </c>
      <c r="DK10" s="522">
        <v>-6.9699999999999998E-2</v>
      </c>
      <c r="DL10" s="522">
        <v>2.7596999999999974</v>
      </c>
      <c r="DM10" s="522">
        <v>-4.0599999999999997E-2</v>
      </c>
      <c r="DN10" s="522">
        <v>2.7190999999999974</v>
      </c>
      <c r="DO10" s="522">
        <v>5.7700000000000001E-2</v>
      </c>
      <c r="DP10" s="522">
        <v>2.7767999999999975</v>
      </c>
      <c r="DQ10" s="522">
        <v>2.7767999999999975</v>
      </c>
      <c r="DR10" s="522">
        <v>6.4000000000000003E-3</v>
      </c>
      <c r="DS10" s="522">
        <v>2.7831999999999977</v>
      </c>
      <c r="DT10" s="562">
        <v>1.6199999999999999E-2</v>
      </c>
      <c r="DU10" s="562">
        <v>2.7993999999999977</v>
      </c>
      <c r="DV10" s="562">
        <v>5.7200000000000001E-2</v>
      </c>
      <c r="DW10" s="562">
        <v>2.8565999999999976</v>
      </c>
      <c r="DX10" s="562">
        <v>-1.8599999999999998E-2</v>
      </c>
      <c r="DY10" s="562">
        <v>2.8379999999999974</v>
      </c>
      <c r="DZ10" s="591">
        <v>5.7200000000000001E-2</v>
      </c>
      <c r="EA10" s="591">
        <v>2.8951999999999973</v>
      </c>
    </row>
    <row r="11" spans="1:131" ht="26.4">
      <c r="A11" s="421" t="s">
        <v>307</v>
      </c>
      <c r="B11" s="423" t="s">
        <v>308</v>
      </c>
      <c r="C11" s="423" t="s">
        <v>309</v>
      </c>
      <c r="D11" s="421" t="s">
        <v>313</v>
      </c>
      <c r="E11" s="421" t="s">
        <v>9</v>
      </c>
      <c r="F11" s="424" t="s">
        <v>22</v>
      </c>
      <c r="G11" s="430">
        <v>145</v>
      </c>
      <c r="H11" s="519">
        <v>1.7853000000000001</v>
      </c>
      <c r="I11" s="520"/>
      <c r="J11" s="521"/>
      <c r="K11" s="521"/>
      <c r="L11" s="521"/>
      <c r="M11" s="521"/>
      <c r="N11" s="521"/>
      <c r="O11" s="521"/>
      <c r="P11" s="521">
        <f t="shared" si="0"/>
        <v>1.7853000000000001</v>
      </c>
      <c r="Q11" s="521">
        <v>0</v>
      </c>
      <c r="R11" s="521">
        <v>1.7853000000000001</v>
      </c>
      <c r="S11" s="521">
        <v>0.08</v>
      </c>
      <c r="T11" s="521">
        <v>1.8653000000000002</v>
      </c>
      <c r="U11" s="521">
        <v>0</v>
      </c>
      <c r="V11" s="521">
        <f t="shared" si="1"/>
        <v>1.8653000000000002</v>
      </c>
      <c r="W11" s="521">
        <v>0</v>
      </c>
      <c r="X11" s="521">
        <f t="shared" si="2"/>
        <v>1.8653000000000002</v>
      </c>
      <c r="Y11" s="521">
        <v>0</v>
      </c>
      <c r="Z11" s="521">
        <f t="shared" si="3"/>
        <v>1.8653000000000002</v>
      </c>
      <c r="AA11" s="521">
        <v>0</v>
      </c>
      <c r="AB11" s="521">
        <f t="shared" si="4"/>
        <v>1.8653000000000002</v>
      </c>
      <c r="AC11" s="521">
        <v>0</v>
      </c>
      <c r="AD11" s="522">
        <v>1.8653000000000002</v>
      </c>
      <c r="AE11" s="521">
        <v>0</v>
      </c>
      <c r="AF11" s="521">
        <f t="shared" si="5"/>
        <v>1.8653000000000002</v>
      </c>
      <c r="AG11" s="521">
        <v>0</v>
      </c>
      <c r="AH11" s="521">
        <v>1.8653000000000002</v>
      </c>
      <c r="AI11" s="521">
        <v>0</v>
      </c>
      <c r="AJ11" s="521">
        <v>1.8653000000000002</v>
      </c>
      <c r="AK11" s="521">
        <v>0</v>
      </c>
      <c r="AL11" s="521">
        <f t="shared" si="6"/>
        <v>1.8653000000000002</v>
      </c>
      <c r="AM11" s="521"/>
      <c r="AN11" s="521">
        <f t="shared" si="7"/>
        <v>1.8653000000000002</v>
      </c>
      <c r="AO11" s="521"/>
      <c r="AP11" s="521">
        <f t="shared" si="8"/>
        <v>1.8653000000000002</v>
      </c>
      <c r="AQ11" s="521"/>
      <c r="AR11" s="521">
        <v>1.8653000000000002</v>
      </c>
      <c r="AS11" s="521">
        <v>0</v>
      </c>
      <c r="AT11" s="522">
        <v>1.9832000000000001</v>
      </c>
      <c r="AU11" s="521">
        <v>0</v>
      </c>
      <c r="AV11" s="521">
        <v>1.9832000000000001</v>
      </c>
      <c r="AW11" s="521">
        <v>0</v>
      </c>
      <c r="AX11" s="521">
        <v>1.9832000000000001</v>
      </c>
      <c r="AY11" s="522">
        <v>0</v>
      </c>
      <c r="AZ11" s="522">
        <v>1.9832000000000001</v>
      </c>
      <c r="BA11" s="521">
        <v>0</v>
      </c>
      <c r="BB11" s="521">
        <v>1.9832000000000001</v>
      </c>
      <c r="BC11" s="521">
        <v>0</v>
      </c>
      <c r="BD11" s="521">
        <v>1.9832000000000001</v>
      </c>
      <c r="BE11" s="521">
        <v>0</v>
      </c>
      <c r="BF11" s="521">
        <v>1.9832000000000001</v>
      </c>
      <c r="BG11" s="521">
        <v>0</v>
      </c>
      <c r="BH11" s="521">
        <v>1.9832000000000001</v>
      </c>
      <c r="BI11" s="521">
        <v>0</v>
      </c>
      <c r="BJ11" s="521">
        <v>1.9832000000000001</v>
      </c>
      <c r="BK11" s="521">
        <v>0</v>
      </c>
      <c r="BL11" s="521">
        <v>1.9832000000000001</v>
      </c>
      <c r="BM11" s="521">
        <v>0</v>
      </c>
      <c r="BN11" s="521">
        <v>1.9832000000000001</v>
      </c>
      <c r="BO11" s="521">
        <v>0</v>
      </c>
      <c r="BP11" s="521">
        <v>1.9832000000000001</v>
      </c>
      <c r="BQ11" s="521">
        <v>0</v>
      </c>
      <c r="BR11" s="522">
        <v>1.9832000000000001</v>
      </c>
      <c r="BS11" s="521">
        <v>0</v>
      </c>
      <c r="BT11" s="522">
        <v>1.9832000000000001</v>
      </c>
      <c r="BU11" s="522">
        <v>0</v>
      </c>
      <c r="BV11" s="522">
        <v>1.9832000000000001</v>
      </c>
      <c r="BW11" s="522">
        <v>0</v>
      </c>
      <c r="BX11" s="522">
        <v>1.9832000000000001</v>
      </c>
      <c r="BY11" s="522">
        <v>0</v>
      </c>
      <c r="BZ11" s="522">
        <v>1.9832000000000001</v>
      </c>
      <c r="CA11" s="522">
        <v>0</v>
      </c>
      <c r="CB11" s="522">
        <v>1.9832000000000001</v>
      </c>
      <c r="CC11" s="522">
        <v>0</v>
      </c>
      <c r="CD11" s="522">
        <v>1.9832000000000001</v>
      </c>
      <c r="CE11" s="522">
        <v>0</v>
      </c>
      <c r="CF11" s="522">
        <v>1.9832000000000001</v>
      </c>
      <c r="CG11" s="522">
        <v>0</v>
      </c>
      <c r="CH11" s="522">
        <v>1.9832000000000001</v>
      </c>
      <c r="CI11" s="522">
        <v>0</v>
      </c>
      <c r="CJ11" s="522">
        <v>1.9832000000000001</v>
      </c>
      <c r="CK11" s="522">
        <v>0</v>
      </c>
      <c r="CL11" s="522">
        <v>1.9832000000000001</v>
      </c>
      <c r="CM11" s="522">
        <v>0</v>
      </c>
      <c r="CN11" s="522">
        <v>1.9832000000000001</v>
      </c>
      <c r="CO11" s="522">
        <v>0</v>
      </c>
      <c r="CP11" s="522">
        <v>1.9832000000000001</v>
      </c>
      <c r="CQ11" s="522">
        <v>0</v>
      </c>
      <c r="CR11" s="522">
        <v>1.9832000000000001</v>
      </c>
      <c r="CS11" s="522">
        <v>0</v>
      </c>
      <c r="CT11" s="522">
        <v>1.9832000000000001</v>
      </c>
      <c r="CU11" s="522">
        <v>0</v>
      </c>
      <c r="CV11" s="522">
        <v>1.9832000000000001</v>
      </c>
      <c r="CW11" s="522">
        <v>0</v>
      </c>
      <c r="CX11" s="522">
        <v>1.9832000000000001</v>
      </c>
      <c r="CY11" s="522">
        <v>0</v>
      </c>
      <c r="CZ11" s="522">
        <v>1.9832000000000001</v>
      </c>
      <c r="DA11" s="522">
        <f>IFERROR(VLOOKUP($G11,'[1]JUNE 2018'!$C:$L,9,FALSE),"0.0000")</f>
        <v>0</v>
      </c>
      <c r="DB11" s="522">
        <f t="shared" si="9"/>
        <v>1.9832000000000001</v>
      </c>
      <c r="DC11" s="522">
        <v>0</v>
      </c>
      <c r="DD11" s="522">
        <v>1.9832000000000001</v>
      </c>
      <c r="DE11" s="522">
        <v>0</v>
      </c>
      <c r="DF11" s="522">
        <v>1.9832000000000001</v>
      </c>
      <c r="DG11" s="522">
        <v>0</v>
      </c>
      <c r="DH11" s="522">
        <v>1.9832000000000001</v>
      </c>
      <c r="DI11" s="522">
        <v>0.02</v>
      </c>
      <c r="DJ11" s="522">
        <v>2.0032000000000001</v>
      </c>
      <c r="DK11" s="522">
        <v>0</v>
      </c>
      <c r="DL11" s="522">
        <v>2.0032000000000001</v>
      </c>
      <c r="DM11" s="522">
        <v>0</v>
      </c>
      <c r="DN11" s="522">
        <v>2.0032000000000001</v>
      </c>
      <c r="DO11" s="522">
        <v>1.01E-2</v>
      </c>
      <c r="DP11" s="522">
        <v>2.0133000000000001</v>
      </c>
      <c r="DQ11" s="522">
        <v>2.0032000000000001</v>
      </c>
      <c r="DR11" s="522">
        <v>0</v>
      </c>
      <c r="DS11" s="522">
        <v>2.0032000000000001</v>
      </c>
      <c r="DT11" s="562">
        <v>0</v>
      </c>
      <c r="DU11" s="562">
        <v>2.0032000000000001</v>
      </c>
      <c r="DV11" s="562">
        <v>0</v>
      </c>
      <c r="DW11" s="562">
        <v>2.0032000000000001</v>
      </c>
      <c r="DX11" s="562">
        <v>0</v>
      </c>
      <c r="DY11" s="562">
        <v>2.0032000000000001</v>
      </c>
      <c r="DZ11" s="591">
        <v>0</v>
      </c>
      <c r="EA11" s="591">
        <v>2.0032000000000001</v>
      </c>
    </row>
    <row r="12" spans="1:131">
      <c r="A12" s="421" t="s">
        <v>307</v>
      </c>
      <c r="B12" s="423" t="s">
        <v>308</v>
      </c>
      <c r="C12" s="423" t="s">
        <v>309</v>
      </c>
      <c r="D12" s="421" t="s">
        <v>314</v>
      </c>
      <c r="E12" s="421" t="s">
        <v>9</v>
      </c>
      <c r="F12" s="424" t="s">
        <v>63</v>
      </c>
      <c r="G12" s="430">
        <v>308</v>
      </c>
      <c r="H12" s="519">
        <v>6.75</v>
      </c>
      <c r="I12" s="520"/>
      <c r="J12" s="521"/>
      <c r="K12" s="521"/>
      <c r="L12" s="521"/>
      <c r="M12" s="521"/>
      <c r="N12" s="521"/>
      <c r="O12" s="521"/>
      <c r="P12" s="521">
        <f t="shared" si="0"/>
        <v>6.75</v>
      </c>
      <c r="Q12" s="521">
        <v>0</v>
      </c>
      <c r="R12" s="521">
        <v>6.75</v>
      </c>
      <c r="S12" s="521">
        <v>0.81</v>
      </c>
      <c r="T12" s="521">
        <v>7.5600000000000005</v>
      </c>
      <c r="U12" s="521">
        <v>0</v>
      </c>
      <c r="V12" s="521">
        <f t="shared" si="1"/>
        <v>7.5600000000000005</v>
      </c>
      <c r="W12" s="521">
        <v>0</v>
      </c>
      <c r="X12" s="521">
        <f t="shared" si="2"/>
        <v>7.5600000000000005</v>
      </c>
      <c r="Y12" s="521">
        <v>0</v>
      </c>
      <c r="Z12" s="521">
        <f t="shared" si="3"/>
        <v>7.5600000000000005</v>
      </c>
      <c r="AA12" s="521" t="s">
        <v>495</v>
      </c>
      <c r="AB12" s="521" t="s">
        <v>495</v>
      </c>
      <c r="AC12" s="521" t="s">
        <v>495</v>
      </c>
      <c r="AD12" s="521" t="s">
        <v>495</v>
      </c>
      <c r="AE12" s="521" t="s">
        <v>495</v>
      </c>
      <c r="AF12" s="521" t="s">
        <v>495</v>
      </c>
      <c r="AG12" s="521" t="s">
        <v>495</v>
      </c>
      <c r="AH12" s="521" t="s">
        <v>495</v>
      </c>
      <c r="AI12" s="521" t="s">
        <v>495</v>
      </c>
      <c r="AJ12" s="521" t="s">
        <v>495</v>
      </c>
      <c r="AK12" s="521" t="s">
        <v>495</v>
      </c>
      <c r="AL12" s="521" t="s">
        <v>495</v>
      </c>
      <c r="AM12" s="521"/>
      <c r="AN12" s="521">
        <f t="shared" si="7"/>
        <v>0</v>
      </c>
      <c r="AO12" s="521"/>
      <c r="AP12" s="521">
        <f t="shared" si="8"/>
        <v>0</v>
      </c>
      <c r="AQ12" s="521"/>
      <c r="AR12" s="521">
        <v>0</v>
      </c>
      <c r="AS12" s="521" t="s">
        <v>495</v>
      </c>
      <c r="AT12" s="521" t="s">
        <v>495</v>
      </c>
      <c r="AU12" s="521" t="s">
        <v>495</v>
      </c>
      <c r="AV12" s="521" t="s">
        <v>495</v>
      </c>
      <c r="AW12" s="521" t="s">
        <v>495</v>
      </c>
      <c r="AX12" s="521" t="s">
        <v>495</v>
      </c>
      <c r="AY12" s="522" t="s">
        <v>495</v>
      </c>
      <c r="AZ12" s="522" t="s">
        <v>495</v>
      </c>
      <c r="BA12" s="521" t="s">
        <v>495</v>
      </c>
      <c r="BB12" s="521" t="s">
        <v>495</v>
      </c>
      <c r="BC12" s="521" t="s">
        <v>495</v>
      </c>
      <c r="BD12" s="521" t="s">
        <v>495</v>
      </c>
      <c r="BE12" s="521"/>
      <c r="BF12" s="521"/>
      <c r="BG12" s="521" t="s">
        <v>495</v>
      </c>
      <c r="BH12" s="521" t="s">
        <v>495</v>
      </c>
      <c r="BI12" s="521" t="s">
        <v>495</v>
      </c>
      <c r="BJ12" s="521" t="s">
        <v>495</v>
      </c>
      <c r="BK12" s="521" t="s">
        <v>495</v>
      </c>
      <c r="BL12" s="521" t="s">
        <v>495</v>
      </c>
      <c r="BM12" s="521"/>
      <c r="BN12" s="521"/>
      <c r="BO12" s="521"/>
      <c r="BP12" s="521"/>
      <c r="BQ12" s="521"/>
      <c r="BR12" s="522"/>
      <c r="BS12" s="521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 t="s">
        <v>529</v>
      </c>
      <c r="CH12" s="522">
        <v>0</v>
      </c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  <c r="DG12" s="522"/>
      <c r="DH12" s="522"/>
      <c r="DI12" s="522"/>
      <c r="DJ12" s="522"/>
      <c r="DK12" s="522"/>
      <c r="DL12" s="522"/>
      <c r="DM12" s="522"/>
      <c r="DN12" s="522"/>
      <c r="DO12" s="522"/>
      <c r="DP12" s="522"/>
      <c r="DQ12" s="522"/>
      <c r="DR12" s="522"/>
      <c r="DS12" s="522"/>
      <c r="DT12" s="562"/>
      <c r="DU12" s="562"/>
      <c r="DV12" s="562"/>
      <c r="DW12" s="562"/>
      <c r="DX12" s="562"/>
      <c r="DY12" s="562"/>
      <c r="DZ12" s="591"/>
      <c r="EA12" s="591"/>
    </row>
    <row r="13" spans="1:131" ht="26.4">
      <c r="A13" s="421" t="s">
        <v>307</v>
      </c>
      <c r="B13" s="423" t="s">
        <v>308</v>
      </c>
      <c r="C13" s="423" t="s">
        <v>309</v>
      </c>
      <c r="D13" s="421" t="s">
        <v>36</v>
      </c>
      <c r="E13" s="421" t="s">
        <v>9</v>
      </c>
      <c r="F13" s="424" t="s">
        <v>12</v>
      </c>
      <c r="G13" s="430">
        <v>266</v>
      </c>
      <c r="H13" s="519">
        <v>9.6699000000000002</v>
      </c>
      <c r="I13" s="520"/>
      <c r="J13" s="521">
        <v>0.12</v>
      </c>
      <c r="K13" s="521">
        <v>0.19</v>
      </c>
      <c r="L13" s="521">
        <v>0</v>
      </c>
      <c r="M13" s="521">
        <v>0</v>
      </c>
      <c r="N13" s="521">
        <v>0.41</v>
      </c>
      <c r="O13" s="521">
        <v>0.2</v>
      </c>
      <c r="P13" s="521">
        <f t="shared" si="0"/>
        <v>10.589899999999998</v>
      </c>
      <c r="Q13" s="521">
        <v>0</v>
      </c>
      <c r="R13" s="521">
        <v>10.589899999999998</v>
      </c>
      <c r="S13" s="521">
        <v>0.35</v>
      </c>
      <c r="T13" s="521">
        <v>10.939899999999998</v>
      </c>
      <c r="U13" s="521">
        <v>0</v>
      </c>
      <c r="V13" s="521">
        <f t="shared" si="1"/>
        <v>10.939899999999998</v>
      </c>
      <c r="W13" s="521">
        <v>-0.48480000000000001</v>
      </c>
      <c r="X13" s="521">
        <f t="shared" si="2"/>
        <v>10.455099999999998</v>
      </c>
      <c r="Y13" s="521">
        <v>0</v>
      </c>
      <c r="Z13" s="521">
        <f t="shared" si="3"/>
        <v>10.455099999999998</v>
      </c>
      <c r="AA13" s="521">
        <v>0</v>
      </c>
      <c r="AB13" s="521">
        <f t="shared" si="4"/>
        <v>10.455099999999998</v>
      </c>
      <c r="AC13" s="521">
        <v>0</v>
      </c>
      <c r="AD13" s="522">
        <v>10.455099999999998</v>
      </c>
      <c r="AE13" s="521">
        <v>0</v>
      </c>
      <c r="AF13" s="521">
        <f t="shared" si="5"/>
        <v>10.455099999999998</v>
      </c>
      <c r="AG13" s="521">
        <v>0</v>
      </c>
      <c r="AH13" s="521">
        <v>10.455099999999998</v>
      </c>
      <c r="AI13" s="521">
        <v>0</v>
      </c>
      <c r="AJ13" s="521">
        <v>10.455099999999998</v>
      </c>
      <c r="AK13" s="521">
        <v>0.18</v>
      </c>
      <c r="AL13" s="521">
        <f t="shared" si="6"/>
        <v>10.635099999999998</v>
      </c>
      <c r="AM13" s="521"/>
      <c r="AN13" s="521">
        <f t="shared" si="7"/>
        <v>10.635099999999998</v>
      </c>
      <c r="AO13" s="521">
        <v>0.51</v>
      </c>
      <c r="AP13" s="521">
        <f t="shared" si="8"/>
        <v>11.145099999999998</v>
      </c>
      <c r="AQ13" s="521"/>
      <c r="AR13" s="521">
        <v>11.145099999999998</v>
      </c>
      <c r="AS13" s="521">
        <v>-0.03</v>
      </c>
      <c r="AT13" s="522">
        <v>11.116100000000001</v>
      </c>
      <c r="AU13" s="521">
        <v>0.06</v>
      </c>
      <c r="AV13" s="521">
        <v>11.176100000000002</v>
      </c>
      <c r="AW13" s="521">
        <v>0.15</v>
      </c>
      <c r="AX13" s="521">
        <v>11.326100000000002</v>
      </c>
      <c r="AY13" s="522">
        <v>0</v>
      </c>
      <c r="AZ13" s="522">
        <v>11.326100000000002</v>
      </c>
      <c r="BA13" s="521">
        <v>0</v>
      </c>
      <c r="BB13" s="521">
        <v>11.326100000000002</v>
      </c>
      <c r="BC13" s="521">
        <v>0</v>
      </c>
      <c r="BD13" s="521">
        <v>11.326100000000002</v>
      </c>
      <c r="BE13" s="521">
        <v>0</v>
      </c>
      <c r="BF13" s="521">
        <v>11.326100000000002</v>
      </c>
      <c r="BG13" s="521">
        <v>0</v>
      </c>
      <c r="BH13" s="521">
        <v>11.326100000000002</v>
      </c>
      <c r="BI13" s="521">
        <v>0.4</v>
      </c>
      <c r="BJ13" s="521">
        <v>11.726100000000002</v>
      </c>
      <c r="BK13" s="521">
        <v>0</v>
      </c>
      <c r="BL13" s="521">
        <v>11.726100000000002</v>
      </c>
      <c r="BM13" s="521">
        <v>0</v>
      </c>
      <c r="BN13" s="521">
        <v>11.726100000000002</v>
      </c>
      <c r="BO13" s="521">
        <v>0</v>
      </c>
      <c r="BP13" s="521">
        <v>11.726100000000002</v>
      </c>
      <c r="BQ13" s="521">
        <v>0</v>
      </c>
      <c r="BR13" s="522">
        <v>11.726100000000002</v>
      </c>
      <c r="BS13" s="521">
        <v>0</v>
      </c>
      <c r="BT13" s="522">
        <v>11.726100000000002</v>
      </c>
      <c r="BU13" s="522">
        <v>0</v>
      </c>
      <c r="BV13" s="522">
        <v>11.726100000000002</v>
      </c>
      <c r="BW13" s="522">
        <v>0</v>
      </c>
      <c r="BX13" s="522">
        <v>11.726100000000002</v>
      </c>
      <c r="BY13" s="522">
        <v>0</v>
      </c>
      <c r="BZ13" s="522">
        <v>11.726100000000002</v>
      </c>
      <c r="CA13" s="522">
        <v>0</v>
      </c>
      <c r="CB13" s="522">
        <v>11.726100000000002</v>
      </c>
      <c r="CC13" s="522">
        <v>0</v>
      </c>
      <c r="CD13" s="522">
        <v>11.726100000000002</v>
      </c>
      <c r="CE13" s="522">
        <v>0</v>
      </c>
      <c r="CF13" s="522">
        <v>11.726100000000002</v>
      </c>
      <c r="CG13" s="522">
        <v>0</v>
      </c>
      <c r="CH13" s="522">
        <v>11.726100000000002</v>
      </c>
      <c r="CI13" s="522">
        <v>0</v>
      </c>
      <c r="CJ13" s="522">
        <v>11.726100000000002</v>
      </c>
      <c r="CK13" s="522">
        <v>0</v>
      </c>
      <c r="CL13" s="522">
        <v>11.726100000000002</v>
      </c>
      <c r="CM13" s="522">
        <v>0</v>
      </c>
      <c r="CN13" s="522">
        <v>11.726100000000002</v>
      </c>
      <c r="CO13" s="522">
        <v>0</v>
      </c>
      <c r="CP13" s="522">
        <v>11.726100000000002</v>
      </c>
      <c r="CQ13" s="522">
        <v>0</v>
      </c>
      <c r="CR13" s="522">
        <v>11.726100000000002</v>
      </c>
      <c r="CS13" s="522">
        <v>0</v>
      </c>
      <c r="CT13" s="522">
        <v>11.726100000000002</v>
      </c>
      <c r="CU13" s="522">
        <v>0</v>
      </c>
      <c r="CV13" s="522">
        <v>11.726100000000002</v>
      </c>
      <c r="CW13" s="522">
        <v>0</v>
      </c>
      <c r="CX13" s="522">
        <v>11.726100000000002</v>
      </c>
      <c r="CY13" s="522">
        <v>0.18</v>
      </c>
      <c r="CZ13" s="522">
        <v>11.906100000000002</v>
      </c>
      <c r="DA13" s="522">
        <f>IFERROR(VLOOKUP($G13,'[1]JUNE 2018'!$C:$L,9,FALSE),"0.0000")</f>
        <v>0</v>
      </c>
      <c r="DB13" s="522">
        <f t="shared" si="9"/>
        <v>11.906100000000002</v>
      </c>
      <c r="DC13" s="522">
        <v>0</v>
      </c>
      <c r="DD13" s="522">
        <v>11.906100000000002</v>
      </c>
      <c r="DE13" s="522">
        <v>0</v>
      </c>
      <c r="DF13" s="522">
        <v>11.906100000000002</v>
      </c>
      <c r="DG13" s="522">
        <v>0</v>
      </c>
      <c r="DH13" s="522">
        <v>11.906100000000002</v>
      </c>
      <c r="DI13" s="522">
        <v>0</v>
      </c>
      <c r="DJ13" s="522">
        <v>11.906100000000002</v>
      </c>
      <c r="DK13" s="522">
        <v>7.5499999999999998E-2</v>
      </c>
      <c r="DL13" s="522">
        <v>11.981600000000002</v>
      </c>
      <c r="DM13" s="522">
        <v>0</v>
      </c>
      <c r="DN13" s="522">
        <v>11.981600000000002</v>
      </c>
      <c r="DO13" s="522">
        <v>8.5900000000000004E-2</v>
      </c>
      <c r="DP13" s="522">
        <v>12.067500000000003</v>
      </c>
      <c r="DQ13" s="522">
        <v>11.981600000000002</v>
      </c>
      <c r="DR13" s="522">
        <v>0</v>
      </c>
      <c r="DS13" s="522">
        <v>11.981600000000002</v>
      </c>
      <c r="DT13" s="562">
        <v>0</v>
      </c>
      <c r="DU13" s="562">
        <v>11.981600000000002</v>
      </c>
      <c r="DV13" s="562">
        <v>0</v>
      </c>
      <c r="DW13" s="562">
        <v>11.981600000000002</v>
      </c>
      <c r="DX13" s="562">
        <v>0</v>
      </c>
      <c r="DY13" s="562">
        <v>11.981600000000002</v>
      </c>
      <c r="DZ13" s="591">
        <v>0</v>
      </c>
      <c r="EA13" s="591">
        <v>11.981600000000002</v>
      </c>
    </row>
    <row r="14" spans="1:131">
      <c r="A14" s="421" t="s">
        <v>307</v>
      </c>
      <c r="B14" s="423" t="s">
        <v>315</v>
      </c>
      <c r="C14" s="423" t="s">
        <v>316</v>
      </c>
      <c r="D14" s="421" t="s">
        <v>8</v>
      </c>
      <c r="E14" s="421" t="s">
        <v>9</v>
      </c>
      <c r="F14" s="421" t="s">
        <v>56</v>
      </c>
      <c r="G14" s="431">
        <v>251</v>
      </c>
      <c r="H14" s="519">
        <v>1.57</v>
      </c>
      <c r="I14" s="520"/>
      <c r="J14" s="521">
        <v>2.1100000000000001E-2</v>
      </c>
      <c r="K14" s="521">
        <v>-1.8100000000000002E-2</v>
      </c>
      <c r="L14" s="521">
        <v>2.1100000000000001E-2</v>
      </c>
      <c r="M14" s="521">
        <v>3.5000000000000003E-2</v>
      </c>
      <c r="N14" s="521">
        <v>5.5199999999999999E-2</v>
      </c>
      <c r="O14" s="521">
        <v>5.7500000000000002E-2</v>
      </c>
      <c r="P14" s="521">
        <f t="shared" si="0"/>
        <v>1.7417999999999998</v>
      </c>
      <c r="Q14" s="521">
        <v>2.41E-2</v>
      </c>
      <c r="R14" s="521">
        <v>1.7658999999999998</v>
      </c>
      <c r="S14" s="521">
        <v>-5.6899999999999999E-2</v>
      </c>
      <c r="T14" s="521">
        <v>1.7089999999999999</v>
      </c>
      <c r="U14" s="521">
        <v>-0.1094</v>
      </c>
      <c r="V14" s="521">
        <f t="shared" si="1"/>
        <v>1.5995999999999999</v>
      </c>
      <c r="W14" s="521">
        <v>-1.4800000000000001E-2</v>
      </c>
      <c r="X14" s="521">
        <f t="shared" si="2"/>
        <v>1.5848</v>
      </c>
      <c r="Y14" s="521">
        <v>-2.47E-2</v>
      </c>
      <c r="Z14" s="521">
        <f>SUM(X14:Y14)</f>
        <v>1.5601</v>
      </c>
      <c r="AA14" s="521">
        <v>3.2500000000000001E-2</v>
      </c>
      <c r="AB14" s="521">
        <f t="shared" si="4"/>
        <v>1.5926</v>
      </c>
      <c r="AC14" s="521">
        <v>1.9E-3</v>
      </c>
      <c r="AD14" s="522">
        <v>1.5945</v>
      </c>
      <c r="AE14" s="521">
        <v>7.3000000000000001E-3</v>
      </c>
      <c r="AF14" s="521">
        <f t="shared" si="5"/>
        <v>1.6018000000000001</v>
      </c>
      <c r="AG14" s="521">
        <v>1.7600000000000001E-2</v>
      </c>
      <c r="AH14" s="521">
        <v>1.6194000000000002</v>
      </c>
      <c r="AI14" s="521">
        <v>-6.9999999999999999E-4</v>
      </c>
      <c r="AJ14" s="521">
        <v>1.6187000000000002</v>
      </c>
      <c r="AK14" s="521">
        <v>-4.1999999999999997E-3</v>
      </c>
      <c r="AL14" s="521">
        <f t="shared" si="6"/>
        <v>1.6145000000000003</v>
      </c>
      <c r="AM14" s="521">
        <v>7.6499999999999999E-2</v>
      </c>
      <c r="AN14" s="521">
        <f t="shared" si="7"/>
        <v>1.6910000000000003</v>
      </c>
      <c r="AO14" s="521">
        <v>0.24379999999999999</v>
      </c>
      <c r="AP14" s="521">
        <f t="shared" si="8"/>
        <v>1.9348000000000003</v>
      </c>
      <c r="AQ14" s="521">
        <v>-0.15820000000000001</v>
      </c>
      <c r="AR14" s="521">
        <v>1.7766000000000002</v>
      </c>
      <c r="AS14" s="521">
        <v>4.3200000000000002E-2</v>
      </c>
      <c r="AT14" s="522">
        <v>1.8198000000000001</v>
      </c>
      <c r="AU14" s="521">
        <v>-0.14929999999999999</v>
      </c>
      <c r="AV14" s="521">
        <v>1.6705000000000001</v>
      </c>
      <c r="AW14" s="521">
        <v>-8.0000000000000004E-4</v>
      </c>
      <c r="AX14" s="521">
        <v>1.6697000000000002</v>
      </c>
      <c r="AY14" s="522">
        <v>-2.4E-2</v>
      </c>
      <c r="AZ14" s="522">
        <v>1.6457000000000002</v>
      </c>
      <c r="BA14" s="521">
        <v>-8.9999999999999998E-4</v>
      </c>
      <c r="BB14" s="521">
        <v>1.6448000000000003</v>
      </c>
      <c r="BC14" s="521">
        <v>2.23E-2</v>
      </c>
      <c r="BD14" s="521">
        <v>1.6671000000000002</v>
      </c>
      <c r="BE14" s="521">
        <v>1.3299999999999999E-2</v>
      </c>
      <c r="BF14" s="521">
        <v>1.6804000000000003</v>
      </c>
      <c r="BG14" s="521">
        <v>1.9599999999999999E-2</v>
      </c>
      <c r="BH14" s="521">
        <v>1.7000000000000004</v>
      </c>
      <c r="BI14" s="521">
        <v>4.58E-2</v>
      </c>
      <c r="BJ14" s="521">
        <v>1.7458000000000005</v>
      </c>
      <c r="BK14" s="521">
        <v>-2.3400000000000001E-2</v>
      </c>
      <c r="BL14" s="521">
        <v>1.7224000000000004</v>
      </c>
      <c r="BM14" s="521">
        <v>-2.5899999999999999E-2</v>
      </c>
      <c r="BN14" s="521">
        <v>1.6965000000000003</v>
      </c>
      <c r="BO14" s="521">
        <v>-4.3200000000000002E-2</v>
      </c>
      <c r="BP14" s="521">
        <v>1.6533000000000004</v>
      </c>
      <c r="BQ14" s="521">
        <v>4.48E-2</v>
      </c>
      <c r="BR14" s="522">
        <v>1.6981000000000004</v>
      </c>
      <c r="BS14" s="521">
        <v>4.5600000000000002E-2</v>
      </c>
      <c r="BT14" s="522">
        <v>1.7437000000000005</v>
      </c>
      <c r="BU14" s="522">
        <v>3.78E-2</v>
      </c>
      <c r="BV14" s="522">
        <v>1.7815000000000005</v>
      </c>
      <c r="BW14" s="522">
        <v>0</v>
      </c>
      <c r="BX14" s="522">
        <v>1.7815000000000005</v>
      </c>
      <c r="BY14" s="522">
        <v>0</v>
      </c>
      <c r="BZ14" s="522">
        <v>1.7815000000000005</v>
      </c>
      <c r="CA14" s="522">
        <v>0</v>
      </c>
      <c r="CB14" s="522">
        <v>1.7815000000000005</v>
      </c>
      <c r="CC14" s="522">
        <v>0</v>
      </c>
      <c r="CD14" s="522">
        <v>1.7815000000000005</v>
      </c>
      <c r="CE14" s="522">
        <v>9.2999999999999999E-2</v>
      </c>
      <c r="CF14" s="522">
        <v>1.8745000000000005</v>
      </c>
      <c r="CG14" s="522">
        <v>0</v>
      </c>
      <c r="CH14" s="522">
        <v>1.8745000000000005</v>
      </c>
      <c r="CI14" s="522">
        <v>0</v>
      </c>
      <c r="CJ14" s="522">
        <v>1.8745000000000005</v>
      </c>
      <c r="CK14" s="522">
        <v>0</v>
      </c>
      <c r="CL14" s="522">
        <v>1.8745000000000005</v>
      </c>
      <c r="CM14" s="522">
        <v>0</v>
      </c>
      <c r="CN14" s="522">
        <v>1.8745000000000005</v>
      </c>
      <c r="CO14" s="522">
        <v>-0.03</v>
      </c>
      <c r="CP14" s="522">
        <v>1.8445000000000005</v>
      </c>
      <c r="CQ14" s="522">
        <v>0</v>
      </c>
      <c r="CR14" s="522">
        <v>1.8445000000000005</v>
      </c>
      <c r="CS14" s="522">
        <v>0</v>
      </c>
      <c r="CT14" s="522">
        <v>1.8445000000000005</v>
      </c>
      <c r="CU14" s="522">
        <v>0</v>
      </c>
      <c r="CV14" s="522">
        <v>1.8445000000000005</v>
      </c>
      <c r="CW14" s="522">
        <v>0</v>
      </c>
      <c r="CX14" s="522">
        <v>1.8445000000000005</v>
      </c>
      <c r="CY14" s="522">
        <v>0.01</v>
      </c>
      <c r="CZ14" s="522">
        <v>1.8545000000000005</v>
      </c>
      <c r="DA14" s="522">
        <f>IFERROR(VLOOKUP($G14,'[1]JUNE 2018'!$C:$L,9,FALSE),"0.0000")</f>
        <v>0.17</v>
      </c>
      <c r="DB14" s="522">
        <f t="shared" si="9"/>
        <v>2.0245000000000006</v>
      </c>
      <c r="DC14" s="522">
        <v>0.17</v>
      </c>
      <c r="DD14" s="522">
        <v>2.1945000000000006</v>
      </c>
      <c r="DE14" s="522">
        <v>0</v>
      </c>
      <c r="DF14" s="522">
        <v>2.0368000000000008</v>
      </c>
      <c r="DG14" s="522">
        <v>0</v>
      </c>
      <c r="DH14" s="522">
        <v>2.0368000000000008</v>
      </c>
      <c r="DI14" s="522">
        <v>0</v>
      </c>
      <c r="DJ14" s="522">
        <v>2.0368000000000008</v>
      </c>
      <c r="DK14" s="522">
        <v>0</v>
      </c>
      <c r="DL14" s="522">
        <v>2.0368000000000008</v>
      </c>
      <c r="DM14" s="522">
        <v>0</v>
      </c>
      <c r="DN14" s="522">
        <v>2.0368000000000008</v>
      </c>
      <c r="DO14" s="522">
        <v>0</v>
      </c>
      <c r="DP14" s="522">
        <v>2.0368000000000008</v>
      </c>
      <c r="DQ14" s="522">
        <v>2.0368000000000008</v>
      </c>
      <c r="DR14" s="522">
        <v>0</v>
      </c>
      <c r="DS14" s="522">
        <v>2.0368000000000008</v>
      </c>
      <c r="DT14" s="562">
        <v>0</v>
      </c>
      <c r="DU14" s="562">
        <v>2.0368000000000008</v>
      </c>
      <c r="DV14" s="562">
        <v>0</v>
      </c>
      <c r="DW14" s="562">
        <v>2.0368000000000008</v>
      </c>
      <c r="DX14" s="562">
        <v>0</v>
      </c>
      <c r="DY14" s="562">
        <v>2.0368000000000008</v>
      </c>
      <c r="DZ14" s="591">
        <v>0</v>
      </c>
      <c r="EA14" s="591">
        <v>2.0368000000000008</v>
      </c>
    </row>
    <row r="15" spans="1:131" ht="26.4">
      <c r="A15" s="421" t="s">
        <v>307</v>
      </c>
      <c r="B15" s="423" t="s">
        <v>315</v>
      </c>
      <c r="C15" s="423" t="s">
        <v>316</v>
      </c>
      <c r="D15" s="421" t="s">
        <v>53</v>
      </c>
      <c r="E15" s="421" t="s">
        <v>9</v>
      </c>
      <c r="F15" s="421" t="s">
        <v>12</v>
      </c>
      <c r="G15" s="431">
        <v>340</v>
      </c>
      <c r="H15" s="519">
        <v>1.89</v>
      </c>
      <c r="I15" s="520"/>
      <c r="J15" s="521">
        <v>-4.1999999999999997E-3</v>
      </c>
      <c r="K15" s="521">
        <v>2.92E-2</v>
      </c>
      <c r="L15" s="521">
        <v>2.0799999999999999E-2</v>
      </c>
      <c r="M15" s="521">
        <v>2.0799999999999999E-2</v>
      </c>
      <c r="N15" s="521">
        <v>2.8299999999999999E-2</v>
      </c>
      <c r="O15" s="521">
        <v>3.7499999999999999E-2</v>
      </c>
      <c r="P15" s="521">
        <f t="shared" si="0"/>
        <v>2.0223999999999998</v>
      </c>
      <c r="Q15" s="521">
        <v>0</v>
      </c>
      <c r="R15" s="521">
        <v>2.0223999999999998</v>
      </c>
      <c r="S15" s="521">
        <v>3.3300000000000003E-2</v>
      </c>
      <c r="T15" s="521">
        <v>2.0556999999999999</v>
      </c>
      <c r="U15" s="521">
        <v>-0.24160000000000001</v>
      </c>
      <c r="V15" s="521">
        <f t="shared" si="1"/>
        <v>1.8140999999999998</v>
      </c>
      <c r="W15" s="521">
        <v>5.7999999999999996E-3</v>
      </c>
      <c r="X15" s="521">
        <f t="shared" si="2"/>
        <v>1.8198999999999999</v>
      </c>
      <c r="Y15" s="521">
        <v>-0.01</v>
      </c>
      <c r="Z15" s="521">
        <f t="shared" ref="Z15:Z33" si="10">SUM(X15:Y15)</f>
        <v>1.8098999999999998</v>
      </c>
      <c r="AA15" s="521">
        <v>2.4199999999999999E-2</v>
      </c>
      <c r="AB15" s="521">
        <f t="shared" si="4"/>
        <v>1.8340999999999998</v>
      </c>
      <c r="AC15" s="521">
        <v>6.7000000000000002E-3</v>
      </c>
      <c r="AD15" s="522">
        <v>1.8407999999999998</v>
      </c>
      <c r="AE15" s="521">
        <v>1.2500000000000001E-2</v>
      </c>
      <c r="AF15" s="521">
        <f t="shared" si="5"/>
        <v>1.8532999999999997</v>
      </c>
      <c r="AG15" s="521">
        <v>4.2500000000000003E-2</v>
      </c>
      <c r="AH15" s="521">
        <v>1.8957999999999997</v>
      </c>
      <c r="AI15" s="521">
        <v>3.3E-3</v>
      </c>
      <c r="AJ15" s="521">
        <v>1.8990999999999998</v>
      </c>
      <c r="AK15" s="521">
        <v>8.9999999999999998E-4</v>
      </c>
      <c r="AL15" s="521">
        <f t="shared" si="6"/>
        <v>1.8999999999999997</v>
      </c>
      <c r="AM15" s="521">
        <v>0.01</v>
      </c>
      <c r="AN15" s="521">
        <f t="shared" si="7"/>
        <v>1.9099999999999997</v>
      </c>
      <c r="AO15" s="521">
        <v>9.9199999999999997E-2</v>
      </c>
      <c r="AP15" s="521">
        <f t="shared" si="8"/>
        <v>2.0091999999999999</v>
      </c>
      <c r="AQ15" s="521">
        <v>7.2499999999999995E-2</v>
      </c>
      <c r="AR15" s="521">
        <v>2.0816999999999997</v>
      </c>
      <c r="AS15" s="521">
        <v>8.3000000000000001E-3</v>
      </c>
      <c r="AT15" s="522">
        <v>2.09</v>
      </c>
      <c r="AU15" s="521">
        <v>0.04</v>
      </c>
      <c r="AV15" s="521">
        <v>2.13</v>
      </c>
      <c r="AW15" s="521">
        <v>-0.18659999999999999</v>
      </c>
      <c r="AX15" s="521">
        <v>1.9434</v>
      </c>
      <c r="AY15" s="522">
        <v>2.58E-2</v>
      </c>
      <c r="AZ15" s="522">
        <v>1.9692000000000001</v>
      </c>
      <c r="BA15" s="521">
        <v>-3.4200000000000001E-2</v>
      </c>
      <c r="BB15" s="521">
        <v>1.9350000000000001</v>
      </c>
      <c r="BC15" s="521">
        <v>-1.0800000000000001E-2</v>
      </c>
      <c r="BD15" s="521">
        <v>1.9242000000000001</v>
      </c>
      <c r="BE15" s="521">
        <v>1.9199999999999998E-2</v>
      </c>
      <c r="BF15" s="521">
        <v>1.9434000000000002</v>
      </c>
      <c r="BG15" s="521">
        <v>1.17E-2</v>
      </c>
      <c r="BH15" s="521">
        <v>1.9551000000000003</v>
      </c>
      <c r="BI15" s="521">
        <v>5.33E-2</v>
      </c>
      <c r="BJ15" s="521">
        <v>2.0084000000000004</v>
      </c>
      <c r="BK15" s="521">
        <v>-1.83E-2</v>
      </c>
      <c r="BL15" s="521">
        <v>1.9901000000000004</v>
      </c>
      <c r="BM15" s="521">
        <v>-3.2500000000000001E-2</v>
      </c>
      <c r="BN15" s="521">
        <v>1.9576000000000005</v>
      </c>
      <c r="BO15" s="521">
        <v>-5.0700000000000002E-2</v>
      </c>
      <c r="BP15" s="521">
        <v>1.9069000000000005</v>
      </c>
      <c r="BQ15" s="521">
        <v>0</v>
      </c>
      <c r="BR15" s="522">
        <v>1.9069000000000005</v>
      </c>
      <c r="BS15" s="521">
        <v>0.05</v>
      </c>
      <c r="BT15" s="522">
        <v>1.9569000000000005</v>
      </c>
      <c r="BU15" s="522">
        <v>4.4200000000000003E-2</v>
      </c>
      <c r="BV15" s="522">
        <v>2.0011000000000005</v>
      </c>
      <c r="BW15" s="522">
        <v>0</v>
      </c>
      <c r="BX15" s="522">
        <v>2.0011000000000005</v>
      </c>
      <c r="BY15" s="522">
        <v>0</v>
      </c>
      <c r="BZ15" s="522">
        <v>2.0011000000000005</v>
      </c>
      <c r="CA15" s="522">
        <v>0</v>
      </c>
      <c r="CB15" s="522">
        <v>2.0011000000000005</v>
      </c>
      <c r="CC15" s="522">
        <v>0</v>
      </c>
      <c r="CD15" s="522">
        <v>2.0011000000000005</v>
      </c>
      <c r="CE15" s="522">
        <v>7.8299999999999995E-2</v>
      </c>
      <c r="CF15" s="522">
        <v>2.0794000000000006</v>
      </c>
      <c r="CG15" s="522">
        <v>0.05</v>
      </c>
      <c r="CH15" s="522">
        <v>2.1294000000000004</v>
      </c>
      <c r="CI15" s="522">
        <v>1.2500000000000001E-2</v>
      </c>
      <c r="CJ15" s="522">
        <v>2.1419000000000006</v>
      </c>
      <c r="CK15" s="522">
        <v>0</v>
      </c>
      <c r="CL15" s="522">
        <v>2.1419000000000006</v>
      </c>
      <c r="CM15" s="522">
        <v>0</v>
      </c>
      <c r="CN15" s="522">
        <v>2.1419000000000006</v>
      </c>
      <c r="CO15" s="522">
        <v>-2.58E-2</v>
      </c>
      <c r="CP15" s="522">
        <v>2.1161000000000008</v>
      </c>
      <c r="CQ15" s="522">
        <v>-2.58E-2</v>
      </c>
      <c r="CR15" s="522">
        <v>2.0903000000000009</v>
      </c>
      <c r="CS15" s="522">
        <v>0</v>
      </c>
      <c r="CT15" s="522">
        <v>2.1161000000000008</v>
      </c>
      <c r="CU15" s="522">
        <v>0</v>
      </c>
      <c r="CV15" s="522">
        <v>2.1161000000000008</v>
      </c>
      <c r="CW15" s="522">
        <v>3.4200000000000001E-2</v>
      </c>
      <c r="CX15" s="522">
        <v>2.1503000000000005</v>
      </c>
      <c r="CY15" s="522">
        <v>1.9199999999999998E-2</v>
      </c>
      <c r="CZ15" s="522">
        <v>2.1695000000000007</v>
      </c>
      <c r="DA15" s="522">
        <f>IFERROR(VLOOKUP($G15,'[1]JUNE 2018'!$C:$L,9,FALSE),"0.0000")</f>
        <v>2.6599999999999999E-2</v>
      </c>
      <c r="DB15" s="522">
        <f t="shared" si="9"/>
        <v>2.1961000000000008</v>
      </c>
      <c r="DC15" s="522">
        <v>2.6599999999999999E-2</v>
      </c>
      <c r="DD15" s="522">
        <v>2.222700000000001</v>
      </c>
      <c r="DE15" s="522">
        <v>0</v>
      </c>
      <c r="DF15" s="522">
        <v>2.210300000000001</v>
      </c>
      <c r="DG15" s="522">
        <v>1.17E-2</v>
      </c>
      <c r="DH15" s="522">
        <v>2.2220000000000009</v>
      </c>
      <c r="DI15" s="522">
        <v>0</v>
      </c>
      <c r="DJ15" s="522">
        <v>2.2220000000000009</v>
      </c>
      <c r="DK15" s="522">
        <v>1.2500000000000001E-2</v>
      </c>
      <c r="DL15" s="522">
        <v>2.234500000000001</v>
      </c>
      <c r="DM15" s="522">
        <v>0</v>
      </c>
      <c r="DN15" s="522">
        <v>2.234500000000001</v>
      </c>
      <c r="DO15" s="522">
        <v>0</v>
      </c>
      <c r="DP15" s="522">
        <v>2.234500000000001</v>
      </c>
      <c r="DQ15" s="522">
        <v>2.234500000000001</v>
      </c>
      <c r="DR15" s="522">
        <v>2.8299999999999999E-2</v>
      </c>
      <c r="DS15" s="522">
        <v>2.2628000000000013</v>
      </c>
      <c r="DT15" s="562">
        <v>2.8299999999999999E-2</v>
      </c>
      <c r="DU15" s="562">
        <v>2.2911000000000015</v>
      </c>
      <c r="DV15" s="562">
        <v>1.17E-2</v>
      </c>
      <c r="DW15" s="562">
        <v>2.3028000000000013</v>
      </c>
      <c r="DX15" s="562">
        <v>2.5000000000000001E-3</v>
      </c>
      <c r="DY15" s="562">
        <v>2.3053000000000012</v>
      </c>
      <c r="DZ15" s="591">
        <v>2.5000000000000001E-3</v>
      </c>
      <c r="EA15" s="591">
        <v>2.3078000000000012</v>
      </c>
    </row>
    <row r="16" spans="1:131">
      <c r="A16" s="421" t="s">
        <v>307</v>
      </c>
      <c r="B16" s="423" t="s">
        <v>315</v>
      </c>
      <c r="C16" s="423" t="s">
        <v>316</v>
      </c>
      <c r="D16" s="421" t="s">
        <v>47</v>
      </c>
      <c r="E16" s="421" t="s">
        <v>9</v>
      </c>
      <c r="F16" s="421" t="s">
        <v>22</v>
      </c>
      <c r="G16" s="431">
        <v>231</v>
      </c>
      <c r="H16" s="519">
        <v>1.7149000000000001</v>
      </c>
      <c r="I16" s="520"/>
      <c r="J16" s="521">
        <v>1.78E-2</v>
      </c>
      <c r="K16" s="521">
        <v>2.24E-2</v>
      </c>
      <c r="L16" s="521">
        <v>-1.52E-2</v>
      </c>
      <c r="M16" s="521">
        <v>5.3100000000000001E-2</v>
      </c>
      <c r="N16" s="521">
        <v>0.1104</v>
      </c>
      <c r="O16" s="521">
        <v>-2.12E-2</v>
      </c>
      <c r="P16" s="521">
        <f t="shared" si="0"/>
        <v>1.8821999999999999</v>
      </c>
      <c r="Q16" s="521">
        <v>5.9700000000000003E-2</v>
      </c>
      <c r="R16" s="521">
        <v>1.9419</v>
      </c>
      <c r="S16" s="521">
        <v>6.9599999999999995E-2</v>
      </c>
      <c r="T16" s="521">
        <v>2.0114999999999998</v>
      </c>
      <c r="U16" s="521">
        <v>-0.12</v>
      </c>
      <c r="V16" s="521">
        <f t="shared" si="1"/>
        <v>1.8914999999999997</v>
      </c>
      <c r="W16" s="521">
        <v>-2.0299999999999999E-2</v>
      </c>
      <c r="X16" s="521">
        <f t="shared" si="2"/>
        <v>1.8711999999999998</v>
      </c>
      <c r="Y16" s="521">
        <v>-8.8800000000000004E-2</v>
      </c>
      <c r="Z16" s="521">
        <f t="shared" si="10"/>
        <v>1.7823999999999998</v>
      </c>
      <c r="AA16" s="521">
        <v>-9.2999999999999992E-3</v>
      </c>
      <c r="AB16" s="521">
        <f t="shared" si="4"/>
        <v>1.7730999999999997</v>
      </c>
      <c r="AC16" s="521">
        <v>3.4799999999999998E-2</v>
      </c>
      <c r="AD16" s="522">
        <v>1.8078999999999996</v>
      </c>
      <c r="AE16" s="521">
        <v>3.0000000000000001E-3</v>
      </c>
      <c r="AF16" s="521">
        <f t="shared" si="5"/>
        <v>1.8108999999999995</v>
      </c>
      <c r="AG16" s="521">
        <v>3.4500000000000003E-2</v>
      </c>
      <c r="AH16" s="521">
        <v>1.8453999999999995</v>
      </c>
      <c r="AI16" s="521">
        <v>6.8999999999999999E-3</v>
      </c>
      <c r="AJ16" s="521">
        <v>1.8522999999999994</v>
      </c>
      <c r="AK16" s="521">
        <v>-1.4E-2</v>
      </c>
      <c r="AL16" s="521">
        <f t="shared" si="6"/>
        <v>1.8382999999999994</v>
      </c>
      <c r="AM16" s="521">
        <v>5.0000000000000001E-3</v>
      </c>
      <c r="AN16" s="521">
        <f t="shared" si="7"/>
        <v>1.8432999999999993</v>
      </c>
      <c r="AO16" s="521">
        <v>0.2596</v>
      </c>
      <c r="AP16" s="521">
        <f t="shared" si="8"/>
        <v>2.1028999999999991</v>
      </c>
      <c r="AQ16" s="521">
        <v>-0.18210000000000001</v>
      </c>
      <c r="AR16" s="521">
        <v>1.9207999999999992</v>
      </c>
      <c r="AS16" s="521">
        <v>3.4099999999999998E-2</v>
      </c>
      <c r="AT16" s="522">
        <v>1.573</v>
      </c>
      <c r="AU16" s="521">
        <v>-1.4E-2</v>
      </c>
      <c r="AV16" s="521">
        <v>1.5589999999999999</v>
      </c>
      <c r="AW16" s="521">
        <v>-0.1004</v>
      </c>
      <c r="AX16" s="521">
        <v>1.4585999999999999</v>
      </c>
      <c r="AY16" s="522">
        <v>0</v>
      </c>
      <c r="AZ16" s="522">
        <v>1.4585999999999999</v>
      </c>
      <c r="BA16" s="521">
        <v>-2.5499999999999998E-2</v>
      </c>
      <c r="BB16" s="521">
        <v>1.4330999999999998</v>
      </c>
      <c r="BC16" s="521">
        <v>-1.6899999999999998E-2</v>
      </c>
      <c r="BD16" s="521">
        <v>1.4161999999999999</v>
      </c>
      <c r="BE16" s="521">
        <v>2.3099999999999999E-2</v>
      </c>
      <c r="BF16" s="521">
        <v>1.4392999999999998</v>
      </c>
      <c r="BG16" s="521">
        <v>7.9699999999999993E-2</v>
      </c>
      <c r="BH16" s="521">
        <v>1.5189999999999997</v>
      </c>
      <c r="BI16" s="521">
        <v>1.29E-2</v>
      </c>
      <c r="BJ16" s="521">
        <v>1.5318999999999996</v>
      </c>
      <c r="BK16" s="521">
        <v>1.5E-3</v>
      </c>
      <c r="BL16" s="521">
        <v>1.5333999999999997</v>
      </c>
      <c r="BM16" s="521">
        <v>-2.7E-2</v>
      </c>
      <c r="BN16" s="521">
        <v>1.5063999999999997</v>
      </c>
      <c r="BO16" s="521">
        <v>-7.22E-2</v>
      </c>
      <c r="BP16" s="521">
        <v>1.4341999999999997</v>
      </c>
      <c r="BQ16" s="521">
        <v>5.0700000000000002E-2</v>
      </c>
      <c r="BR16" s="522">
        <v>1.4848999999999997</v>
      </c>
      <c r="BS16" s="521">
        <v>8.6E-3</v>
      </c>
      <c r="BT16" s="522">
        <v>1.4934999999999996</v>
      </c>
      <c r="BU16" s="522">
        <v>5.0299999999999997E-2</v>
      </c>
      <c r="BV16" s="522">
        <v>1.5437999999999996</v>
      </c>
      <c r="BW16" s="522">
        <v>0</v>
      </c>
      <c r="BX16" s="522">
        <v>1.5437999999999996</v>
      </c>
      <c r="BY16" s="522">
        <v>0</v>
      </c>
      <c r="BZ16" s="522">
        <v>1.5437999999999996</v>
      </c>
      <c r="CA16" s="522">
        <v>0</v>
      </c>
      <c r="CB16" s="522">
        <v>1.5437999999999996</v>
      </c>
      <c r="CC16" s="522">
        <v>0</v>
      </c>
      <c r="CD16" s="522">
        <v>1.5437999999999996</v>
      </c>
      <c r="CE16" s="522">
        <v>0.17829999999999999</v>
      </c>
      <c r="CF16" s="522">
        <v>1.7220999999999995</v>
      </c>
      <c r="CG16" s="522">
        <v>0</v>
      </c>
      <c r="CH16" s="522">
        <v>1.7220999999999995</v>
      </c>
      <c r="CI16" s="522">
        <v>0</v>
      </c>
      <c r="CJ16" s="522">
        <v>1.7220999999999995</v>
      </c>
      <c r="CK16" s="522">
        <v>-2.6100000000000002E-2</v>
      </c>
      <c r="CL16" s="522">
        <v>1.6959999999999995</v>
      </c>
      <c r="CM16" s="522">
        <v>0</v>
      </c>
      <c r="CN16" s="522">
        <v>1.6959999999999995</v>
      </c>
      <c r="CO16" s="522">
        <v>-4.1300000000000003E-2</v>
      </c>
      <c r="CP16" s="522">
        <v>1.6546999999999996</v>
      </c>
      <c r="CQ16" s="522">
        <v>-1.21E-2</v>
      </c>
      <c r="CR16" s="522">
        <v>1.6425999999999996</v>
      </c>
      <c r="CS16" s="522">
        <v>0</v>
      </c>
      <c r="CT16" s="522">
        <v>1.6425999999999996</v>
      </c>
      <c r="CU16" s="522">
        <v>0</v>
      </c>
      <c r="CV16" s="522">
        <v>1.6425999999999996</v>
      </c>
      <c r="CW16" s="522">
        <v>0</v>
      </c>
      <c r="CX16" s="522">
        <v>1.6425999999999996</v>
      </c>
      <c r="CY16" s="522">
        <v>4.7199999999999999E-2</v>
      </c>
      <c r="CZ16" s="522">
        <v>1.6897999999999995</v>
      </c>
      <c r="DA16" s="522">
        <f>IFERROR(VLOOKUP($G16,'[1]JUNE 2018'!$C:$L,9,FALSE),"0.0000")</f>
        <v>7.0900000000000005E-2</v>
      </c>
      <c r="DB16" s="522">
        <f t="shared" si="9"/>
        <v>1.7606999999999995</v>
      </c>
      <c r="DC16" s="522">
        <v>7.0900000000000005E-2</v>
      </c>
      <c r="DD16" s="522">
        <v>1.8315999999999995</v>
      </c>
      <c r="DE16" s="522">
        <v>-4.2799999999999998E-2</v>
      </c>
      <c r="DF16" s="522">
        <v>1.7178999999999995</v>
      </c>
      <c r="DG16" s="522">
        <v>1.06E-2</v>
      </c>
      <c r="DH16" s="522">
        <v>1.7284999999999995</v>
      </c>
      <c r="DI16" s="522">
        <v>1.54E-2</v>
      </c>
      <c r="DJ16" s="522">
        <v>1.7438999999999996</v>
      </c>
      <c r="DK16" s="522">
        <v>0</v>
      </c>
      <c r="DL16" s="522">
        <v>1.7438999999999996</v>
      </c>
      <c r="DM16" s="522">
        <v>0</v>
      </c>
      <c r="DN16" s="522">
        <v>1.7438999999999996</v>
      </c>
      <c r="DO16" s="522">
        <v>8.6999999999999994E-3</v>
      </c>
      <c r="DP16" s="522">
        <v>1.7525999999999995</v>
      </c>
      <c r="DQ16" s="522">
        <v>1.7438999999999996</v>
      </c>
      <c r="DR16" s="522">
        <v>0</v>
      </c>
      <c r="DS16" s="522">
        <v>1.7438999999999996</v>
      </c>
      <c r="DT16" s="562">
        <v>0</v>
      </c>
      <c r="DU16" s="562">
        <v>1.7438999999999996</v>
      </c>
      <c r="DV16" s="562">
        <v>8.8000000000000005E-3</v>
      </c>
      <c r="DW16" s="562">
        <v>1.7526999999999995</v>
      </c>
      <c r="DX16" s="562">
        <v>1.9E-2</v>
      </c>
      <c r="DY16" s="562">
        <v>1.7716999999999994</v>
      </c>
      <c r="DZ16" s="591">
        <v>1.9E-2</v>
      </c>
      <c r="EA16" s="591">
        <v>1.7906999999999993</v>
      </c>
    </row>
    <row r="17" spans="1:131">
      <c r="A17" s="421" t="s">
        <v>307</v>
      </c>
      <c r="B17" s="423" t="s">
        <v>315</v>
      </c>
      <c r="C17" s="423" t="s">
        <v>316</v>
      </c>
      <c r="D17" s="421" t="s">
        <v>16</v>
      </c>
      <c r="E17" s="421" t="s">
        <v>9</v>
      </c>
      <c r="F17" s="421" t="s">
        <v>17</v>
      </c>
      <c r="G17" s="431">
        <v>148</v>
      </c>
      <c r="H17" s="519">
        <v>0.21629999999999999</v>
      </c>
      <c r="I17" s="520"/>
      <c r="J17" s="521">
        <v>4.0000000000000002E-4</v>
      </c>
      <c r="K17" s="521">
        <v>1.2999999999999999E-3</v>
      </c>
      <c r="L17" s="521">
        <v>-0.01</v>
      </c>
      <c r="M17" s="521">
        <v>-3.0000000000000001E-3</v>
      </c>
      <c r="N17" s="521">
        <v>1.1999999999999999E-3</v>
      </c>
      <c r="O17" s="521">
        <v>-3.5000000000000001E-3</v>
      </c>
      <c r="P17" s="521">
        <f t="shared" si="0"/>
        <v>0.20269999999999999</v>
      </c>
      <c r="Q17" s="521">
        <v>-3.5999999999999999E-3</v>
      </c>
      <c r="R17" s="521">
        <v>0.1991</v>
      </c>
      <c r="S17" s="521">
        <v>-2.2000000000000001E-3</v>
      </c>
      <c r="T17" s="521">
        <v>0.19689999999999999</v>
      </c>
      <c r="U17" s="521">
        <v>1.0999999999999999E-2</v>
      </c>
      <c r="V17" s="521">
        <f t="shared" si="1"/>
        <v>0.2079</v>
      </c>
      <c r="W17" s="521">
        <v>-2.18E-2</v>
      </c>
      <c r="X17" s="521">
        <f t="shared" si="2"/>
        <v>0.18609999999999999</v>
      </c>
      <c r="Y17" s="521">
        <v>-3.5000000000000001E-3</v>
      </c>
      <c r="Z17" s="521">
        <f t="shared" si="10"/>
        <v>0.18259999999999998</v>
      </c>
      <c r="AA17" s="521">
        <v>-6.1999999999999998E-3</v>
      </c>
      <c r="AB17" s="521">
        <f t="shared" si="4"/>
        <v>0.17639999999999997</v>
      </c>
      <c r="AC17" s="522">
        <v>-1.1999999999999999E-3</v>
      </c>
      <c r="AD17" s="522">
        <v>0.17519999999999997</v>
      </c>
      <c r="AE17" s="521">
        <v>8.0000000000000004E-4</v>
      </c>
      <c r="AF17" s="521">
        <f t="shared" si="5"/>
        <v>0.17599999999999996</v>
      </c>
      <c r="AG17" s="521">
        <v>-7.0000000000000001E-3</v>
      </c>
      <c r="AH17" s="521">
        <v>0.16899999999999996</v>
      </c>
      <c r="AI17" s="521">
        <v>5.9999999999999995E-4</v>
      </c>
      <c r="AJ17" s="521">
        <v>0.16959999999999995</v>
      </c>
      <c r="AK17" s="521">
        <v>-1.8E-3</v>
      </c>
      <c r="AL17" s="521">
        <f t="shared" si="6"/>
        <v>0.16779999999999995</v>
      </c>
      <c r="AM17" s="521">
        <v>-2.9999999999999997E-4</v>
      </c>
      <c r="AN17" s="521">
        <f t="shared" si="7"/>
        <v>0.16749999999999995</v>
      </c>
      <c r="AO17" s="521">
        <v>-1.32E-2</v>
      </c>
      <c r="AP17" s="521">
        <f t="shared" si="8"/>
        <v>0.15429999999999996</v>
      </c>
      <c r="AQ17" s="521">
        <v>5.0000000000000001E-4</v>
      </c>
      <c r="AR17" s="521">
        <v>0.15479999999999997</v>
      </c>
      <c r="AS17" s="521">
        <v>-3.0999999999999999E-3</v>
      </c>
      <c r="AT17" s="522">
        <v>0.15560000000000002</v>
      </c>
      <c r="AU17" s="521">
        <v>-2.3999999999999998E-3</v>
      </c>
      <c r="AV17" s="521">
        <v>0.1532</v>
      </c>
      <c r="AW17" s="521">
        <v>1.1999999999999999E-3</v>
      </c>
      <c r="AX17" s="521">
        <v>0.15440000000000001</v>
      </c>
      <c r="AY17" s="522">
        <v>-1.9E-3</v>
      </c>
      <c r="AZ17" s="522">
        <v>0.1525</v>
      </c>
      <c r="BA17" s="521">
        <v>3.5999999999999999E-3</v>
      </c>
      <c r="BB17" s="521">
        <v>0.15609999999999999</v>
      </c>
      <c r="BC17" s="521">
        <v>-5.0000000000000001E-4</v>
      </c>
      <c r="BD17" s="521">
        <v>0.15559999999999999</v>
      </c>
      <c r="BE17" s="521">
        <v>-4.3E-3</v>
      </c>
      <c r="BF17" s="521">
        <v>0.15129999999999999</v>
      </c>
      <c r="BG17" s="521">
        <v>1.5E-3</v>
      </c>
      <c r="BH17" s="521">
        <v>0.15279999999999999</v>
      </c>
      <c r="BI17" s="521">
        <v>3.3E-3</v>
      </c>
      <c r="BJ17" s="521">
        <v>0.15609999999999999</v>
      </c>
      <c r="BK17" s="521">
        <v>1.0800000000000001E-2</v>
      </c>
      <c r="BL17" s="521">
        <v>0.16689999999999999</v>
      </c>
      <c r="BM17" s="521">
        <v>3.2000000000000002E-3</v>
      </c>
      <c r="BN17" s="521">
        <v>0.1701</v>
      </c>
      <c r="BO17" s="521">
        <v>-5.4999999999999997E-3</v>
      </c>
      <c r="BP17" s="521">
        <v>0.1646</v>
      </c>
      <c r="BQ17" s="521">
        <v>1.11E-2</v>
      </c>
      <c r="BR17" s="522">
        <v>0.1757</v>
      </c>
      <c r="BS17" s="521">
        <v>-1.1000000000000001E-3</v>
      </c>
      <c r="BT17" s="522">
        <v>0.17460000000000001</v>
      </c>
      <c r="BU17" s="522">
        <v>-7.4999999999999997E-3</v>
      </c>
      <c r="BV17" s="522">
        <v>0.1671</v>
      </c>
      <c r="BW17" s="522">
        <v>2.3999999999999998E-3</v>
      </c>
      <c r="BX17" s="522">
        <v>0.16950000000000001</v>
      </c>
      <c r="BY17" s="522">
        <v>-4.7999999999999996E-3</v>
      </c>
      <c r="BZ17" s="522">
        <v>0.16470000000000001</v>
      </c>
      <c r="CA17" s="522">
        <v>-3.3E-3</v>
      </c>
      <c r="CB17" s="522">
        <v>0.16140000000000002</v>
      </c>
      <c r="CC17" s="522">
        <v>1.1000000000000001E-3</v>
      </c>
      <c r="CD17" s="522">
        <v>0.16250000000000001</v>
      </c>
      <c r="CE17" s="522">
        <v>1E-4</v>
      </c>
      <c r="CF17" s="522">
        <v>0.16259999999999999</v>
      </c>
      <c r="CG17" s="522">
        <v>-4.0000000000000001E-3</v>
      </c>
      <c r="CH17" s="522">
        <v>0.15859999999999999</v>
      </c>
      <c r="CI17" s="522">
        <v>-1.1999999999999999E-3</v>
      </c>
      <c r="CJ17" s="522">
        <v>0.15739999999999998</v>
      </c>
      <c r="CK17" s="522">
        <v>1.6999999999999999E-3</v>
      </c>
      <c r="CL17" s="522">
        <v>0.15909999999999999</v>
      </c>
      <c r="CM17" s="522">
        <v>3.2000000000000002E-3</v>
      </c>
      <c r="CN17" s="522">
        <v>0.1623</v>
      </c>
      <c r="CO17" s="522">
        <v>5.4000000000000003E-3</v>
      </c>
      <c r="CP17" s="522">
        <v>0.16769999999999999</v>
      </c>
      <c r="CQ17" s="522">
        <v>-7.1374999999999997E-3</v>
      </c>
      <c r="CR17" s="522">
        <v>0.1605625</v>
      </c>
      <c r="CS17" s="522">
        <v>-6.8374999999999998E-3</v>
      </c>
      <c r="CT17" s="522">
        <v>0.153725</v>
      </c>
      <c r="CU17" s="522">
        <v>-1.86875E-3</v>
      </c>
      <c r="CV17" s="522">
        <v>0.15185625</v>
      </c>
      <c r="CW17" s="522">
        <v>2.4187499999999999E-3</v>
      </c>
      <c r="CX17" s="522">
        <v>0.154275</v>
      </c>
      <c r="CY17" s="522">
        <v>8.8750000000000005E-4</v>
      </c>
      <c r="CZ17" s="522">
        <v>0.15516250000000001</v>
      </c>
      <c r="DA17" s="522">
        <f>IFERROR(VLOOKUP($G17,'[1]JUNE 2018'!$C:$L,9,FALSE),"0.0000")</f>
        <v>2.0625000000000001E-3</v>
      </c>
      <c r="DB17" s="522">
        <f t="shared" si="9"/>
        <v>0.157225</v>
      </c>
      <c r="DC17" s="522">
        <v>2.0625000000000001E-3</v>
      </c>
      <c r="DD17" s="522">
        <v>0.1592875</v>
      </c>
      <c r="DE17" s="522">
        <v>-4.3249999999999999E-3</v>
      </c>
      <c r="DF17" s="522">
        <v>0.15239374999999999</v>
      </c>
      <c r="DG17" s="522">
        <v>2.5187500000000002E-3</v>
      </c>
      <c r="DH17" s="522">
        <v>0.15491250000000001</v>
      </c>
      <c r="DI17" s="522">
        <v>9.6062500000000002E-3</v>
      </c>
      <c r="DJ17" s="522">
        <v>0.16451875000000002</v>
      </c>
      <c r="DK17" s="522">
        <v>-4.8374999999999998E-3</v>
      </c>
      <c r="DL17" s="522">
        <v>0.15968125000000002</v>
      </c>
      <c r="DM17" s="522">
        <v>-2.11875E-3</v>
      </c>
      <c r="DN17" s="522">
        <v>0.15756250000000002</v>
      </c>
      <c r="DO17" s="522">
        <v>5.3E-3</v>
      </c>
      <c r="DP17" s="522">
        <v>0.16286250000000002</v>
      </c>
      <c r="DQ17" s="522">
        <v>0.16286250000000002</v>
      </c>
      <c r="DR17" s="522">
        <v>5.375E-4</v>
      </c>
      <c r="DS17" s="522">
        <v>0.16340000000000002</v>
      </c>
      <c r="DT17" s="562">
        <v>1.4937500000000001E-3</v>
      </c>
      <c r="DU17" s="562">
        <v>0.16489375000000001</v>
      </c>
      <c r="DV17" s="562">
        <v>2.4624999999999998E-3</v>
      </c>
      <c r="DW17" s="562">
        <v>0.16735625000000001</v>
      </c>
      <c r="DX17" s="562">
        <v>-1.08125E-3</v>
      </c>
      <c r="DY17" s="562">
        <v>0.16627500000000001</v>
      </c>
      <c r="DZ17" s="591">
        <v>4.1374999999999997E-3</v>
      </c>
      <c r="EA17" s="591">
        <v>0.17041249999999999</v>
      </c>
    </row>
    <row r="18" spans="1:131">
      <c r="A18" s="421" t="s">
        <v>307</v>
      </c>
      <c r="B18" s="423" t="s">
        <v>315</v>
      </c>
      <c r="C18" s="423" t="s">
        <v>316</v>
      </c>
      <c r="D18" s="421" t="s">
        <v>16</v>
      </c>
      <c r="E18" s="421" t="s">
        <v>9</v>
      </c>
      <c r="F18" s="421" t="s">
        <v>22</v>
      </c>
      <c r="G18" s="431">
        <v>178</v>
      </c>
      <c r="H18" s="519">
        <v>0.99529999999999996</v>
      </c>
      <c r="I18" s="520"/>
      <c r="J18" s="521">
        <v>1.6999999999999999E-3</v>
      </c>
      <c r="K18" s="521">
        <v>5.3E-3</v>
      </c>
      <c r="L18" s="521">
        <v>-4.02E-2</v>
      </c>
      <c r="M18" s="521">
        <v>-1.1900000000000001E-2</v>
      </c>
      <c r="N18" s="521">
        <v>4.8999999999999998E-3</v>
      </c>
      <c r="O18" s="521">
        <v>-1.4E-2</v>
      </c>
      <c r="P18" s="521">
        <f t="shared" si="0"/>
        <v>0.94109999999999994</v>
      </c>
      <c r="Q18" s="521">
        <v>-1.46E-2</v>
      </c>
      <c r="R18" s="521">
        <v>0.92649999999999999</v>
      </c>
      <c r="S18" s="521">
        <v>-6.7000000000000002E-3</v>
      </c>
      <c r="T18" s="521">
        <v>0.91979999999999995</v>
      </c>
      <c r="U18" s="521">
        <v>4.4299999999999999E-2</v>
      </c>
      <c r="V18" s="521">
        <f t="shared" si="1"/>
        <v>0.96409999999999996</v>
      </c>
      <c r="W18" s="521">
        <v>-8.7099999999999997E-2</v>
      </c>
      <c r="X18" s="521">
        <f t="shared" si="2"/>
        <v>0.877</v>
      </c>
      <c r="Y18" s="521">
        <v>-1.6899999999999998E-2</v>
      </c>
      <c r="Z18" s="521">
        <f t="shared" si="10"/>
        <v>0.86009999999999998</v>
      </c>
      <c r="AA18" s="521">
        <v>-2.5700000000000001E-2</v>
      </c>
      <c r="AB18" s="521">
        <f t="shared" si="4"/>
        <v>0.83440000000000003</v>
      </c>
      <c r="AC18" s="521">
        <v>-3.8E-3</v>
      </c>
      <c r="AD18" s="522">
        <v>0.8306</v>
      </c>
      <c r="AE18" s="521">
        <v>3.3999999999999998E-3</v>
      </c>
      <c r="AF18" s="521">
        <f t="shared" si="5"/>
        <v>0.83399999999999996</v>
      </c>
      <c r="AG18" s="521">
        <v>-3.0000000000000001E-3</v>
      </c>
      <c r="AH18" s="521">
        <v>0.83099999999999996</v>
      </c>
      <c r="AI18" s="521">
        <v>2.3E-3</v>
      </c>
      <c r="AJ18" s="521">
        <v>0.83329999999999993</v>
      </c>
      <c r="AK18" s="521">
        <v>-7.3000000000000001E-3</v>
      </c>
      <c r="AL18" s="521">
        <f t="shared" si="6"/>
        <v>0.82599999999999996</v>
      </c>
      <c r="AM18" s="521">
        <v>-1E-3</v>
      </c>
      <c r="AN18" s="521">
        <f t="shared" si="7"/>
        <v>0.82499999999999996</v>
      </c>
      <c r="AO18" s="521">
        <v>-5.2900000000000003E-2</v>
      </c>
      <c r="AP18" s="521">
        <f t="shared" si="8"/>
        <v>0.77210000000000001</v>
      </c>
      <c r="AQ18" s="521">
        <v>2.0999999999999999E-3</v>
      </c>
      <c r="AR18" s="521">
        <v>0.7742</v>
      </c>
      <c r="AS18" s="521">
        <v>-1.2500000000000001E-2</v>
      </c>
      <c r="AT18" s="522">
        <v>0.76170000000000004</v>
      </c>
      <c r="AU18" s="521">
        <v>-9.5999999999999992E-3</v>
      </c>
      <c r="AV18" s="521">
        <v>0.75209999999999999</v>
      </c>
      <c r="AW18" s="521">
        <v>4.7999999999999996E-3</v>
      </c>
      <c r="AX18" s="521">
        <v>0.75690000000000002</v>
      </c>
      <c r="AY18" s="522">
        <v>-7.7000000000000002E-3</v>
      </c>
      <c r="AZ18" s="522">
        <v>0.74919999999999998</v>
      </c>
      <c r="BA18" s="521">
        <v>1.4200000000000001E-2</v>
      </c>
      <c r="BB18" s="521">
        <v>0.76339999999999997</v>
      </c>
      <c r="BC18" s="521">
        <v>-2.0999999999999999E-3</v>
      </c>
      <c r="BD18" s="521">
        <v>0.76129999999999998</v>
      </c>
      <c r="BE18" s="521">
        <v>-1.7299999999999999E-2</v>
      </c>
      <c r="BF18" s="521">
        <v>0.74399999999999999</v>
      </c>
      <c r="BG18" s="521">
        <v>5.7999999999999996E-3</v>
      </c>
      <c r="BH18" s="521">
        <v>0.74980000000000002</v>
      </c>
      <c r="BI18" s="521">
        <v>1.32E-2</v>
      </c>
      <c r="BJ18" s="521">
        <v>0.76300000000000001</v>
      </c>
      <c r="BK18" s="521">
        <v>4.3099999999999999E-2</v>
      </c>
      <c r="BL18" s="521">
        <v>0.80610000000000004</v>
      </c>
      <c r="BM18" s="521">
        <v>1.2800000000000001E-2</v>
      </c>
      <c r="BN18" s="521">
        <v>0.81890000000000007</v>
      </c>
      <c r="BO18" s="521">
        <v>-2.1899999999999999E-2</v>
      </c>
      <c r="BP18" s="521">
        <v>0.79700000000000004</v>
      </c>
      <c r="BQ18" s="521">
        <v>4.4299999999999999E-2</v>
      </c>
      <c r="BR18" s="522">
        <v>0.84130000000000005</v>
      </c>
      <c r="BS18" s="521">
        <v>-4.4999999999999997E-3</v>
      </c>
      <c r="BT18" s="522">
        <v>0.8368000000000001</v>
      </c>
      <c r="BU18" s="522">
        <v>-0.03</v>
      </c>
      <c r="BV18" s="522">
        <v>0.80680000000000007</v>
      </c>
      <c r="BW18" s="522">
        <v>9.4999999999999998E-3</v>
      </c>
      <c r="BX18" s="522">
        <v>0.81630000000000003</v>
      </c>
      <c r="BY18" s="522">
        <v>-1.9400000000000001E-2</v>
      </c>
      <c r="BZ18" s="522">
        <v>0.79690000000000005</v>
      </c>
      <c r="CA18" s="522">
        <v>-1.3299999999999999E-2</v>
      </c>
      <c r="CB18" s="522">
        <v>0.78360000000000007</v>
      </c>
      <c r="CC18" s="522">
        <v>4.3E-3</v>
      </c>
      <c r="CD18" s="522">
        <v>0.78790000000000004</v>
      </c>
      <c r="CE18" s="522">
        <v>0</v>
      </c>
      <c r="CF18" s="522">
        <v>0.78790000000000004</v>
      </c>
      <c r="CG18" s="522">
        <v>-1.61E-2</v>
      </c>
      <c r="CH18" s="522">
        <v>0.7722</v>
      </c>
      <c r="CI18" s="522">
        <v>-4.5999999999999999E-3</v>
      </c>
      <c r="CJ18" s="522">
        <v>0.76759999999999995</v>
      </c>
      <c r="CK18" s="522">
        <v>7.0000000000000001E-3</v>
      </c>
      <c r="CL18" s="522">
        <v>0.77459999999999996</v>
      </c>
      <c r="CM18" s="522">
        <v>1.2800000000000001E-2</v>
      </c>
      <c r="CN18" s="522">
        <v>0.78739999999999999</v>
      </c>
      <c r="CO18" s="522">
        <v>2.1700000000000001E-2</v>
      </c>
      <c r="CP18" s="522">
        <v>0.80910000000000004</v>
      </c>
      <c r="CQ18" s="522">
        <v>-2.8549999999999999E-2</v>
      </c>
      <c r="CR18" s="522">
        <v>0.78055000000000008</v>
      </c>
      <c r="CS18" s="522">
        <v>-2.7349999999999999E-2</v>
      </c>
      <c r="CT18" s="522">
        <v>0.75320000000000009</v>
      </c>
      <c r="CU18" s="522">
        <v>-7.4749999999999999E-3</v>
      </c>
      <c r="CV18" s="522">
        <v>0.74572500000000008</v>
      </c>
      <c r="CW18" s="522">
        <v>9.6749999999999996E-3</v>
      </c>
      <c r="CX18" s="522">
        <v>0.75540000000000007</v>
      </c>
      <c r="CY18" s="522">
        <v>3.5500000000000002E-3</v>
      </c>
      <c r="CZ18" s="522">
        <v>0.75895000000000012</v>
      </c>
      <c r="DA18" s="522">
        <f>IFERROR(VLOOKUP($G18,'[1]JUNE 2018'!$C:$L,9,FALSE),"0.0000")</f>
        <v>8.2500000000000004E-3</v>
      </c>
      <c r="DB18" s="522">
        <f t="shared" si="9"/>
        <v>0.7672000000000001</v>
      </c>
      <c r="DC18" s="522">
        <v>8.2500000000000004E-3</v>
      </c>
      <c r="DD18" s="522">
        <v>0.77545000000000008</v>
      </c>
      <c r="DE18" s="522">
        <v>-1.7299999999999999E-2</v>
      </c>
      <c r="DF18" s="522">
        <v>0.74787500000000007</v>
      </c>
      <c r="DG18" s="522">
        <v>1.0075000000000001E-2</v>
      </c>
      <c r="DH18" s="522">
        <v>0.75795000000000012</v>
      </c>
      <c r="DI18" s="522">
        <v>3.8425000000000001E-2</v>
      </c>
      <c r="DJ18" s="522">
        <v>0.79637500000000017</v>
      </c>
      <c r="DK18" s="522">
        <v>-1.9349999999999999E-2</v>
      </c>
      <c r="DL18" s="522">
        <v>0.77702500000000019</v>
      </c>
      <c r="DM18" s="522">
        <v>-8.4749999999999999E-3</v>
      </c>
      <c r="DN18" s="522">
        <v>0.76855000000000018</v>
      </c>
      <c r="DO18" s="522">
        <v>8.6999999999999994E-3</v>
      </c>
      <c r="DP18" s="522">
        <v>0.77725000000000022</v>
      </c>
      <c r="DQ18" s="522">
        <v>0.77725000000000022</v>
      </c>
      <c r="DR18" s="522">
        <v>2.15E-3</v>
      </c>
      <c r="DS18" s="522">
        <v>0.7794000000000002</v>
      </c>
      <c r="DT18" s="562">
        <v>5.9750000000000003E-3</v>
      </c>
      <c r="DU18" s="562">
        <v>0.78537500000000016</v>
      </c>
      <c r="DV18" s="562">
        <v>9.8499999999999994E-3</v>
      </c>
      <c r="DW18" s="562">
        <v>0.79522500000000018</v>
      </c>
      <c r="DX18" s="562">
        <v>-4.3249999999999999E-3</v>
      </c>
      <c r="DY18" s="562">
        <v>0.79090000000000016</v>
      </c>
      <c r="DZ18" s="591">
        <v>1.6549999999999999E-2</v>
      </c>
      <c r="EA18" s="591">
        <v>0.80745000000000011</v>
      </c>
    </row>
    <row r="19" spans="1:131" ht="26.4">
      <c r="A19" s="421" t="s">
        <v>307</v>
      </c>
      <c r="B19" s="423" t="s">
        <v>315</v>
      </c>
      <c r="C19" s="423" t="s">
        <v>316</v>
      </c>
      <c r="D19" s="421" t="s">
        <v>18</v>
      </c>
      <c r="E19" s="421" t="s">
        <v>9</v>
      </c>
      <c r="F19" s="421" t="s">
        <v>17</v>
      </c>
      <c r="G19" s="431">
        <v>160</v>
      </c>
      <c r="H19" s="519">
        <v>0.23899999999999999</v>
      </c>
      <c r="I19" s="520"/>
      <c r="J19" s="521">
        <v>2.0000000000000001E-4</v>
      </c>
      <c r="K19" s="521">
        <v>3.0000000000000001E-3</v>
      </c>
      <c r="L19" s="521">
        <v>-9.2999999999999992E-3</v>
      </c>
      <c r="M19" s="521">
        <v>-8.0000000000000004E-4</v>
      </c>
      <c r="N19" s="521">
        <v>3.0999999999999999E-3</v>
      </c>
      <c r="O19" s="521">
        <v>-2.3E-3</v>
      </c>
      <c r="P19" s="521">
        <f t="shared" si="0"/>
        <v>0.2329</v>
      </c>
      <c r="Q19" s="521">
        <v>5.9999999999999995E-4</v>
      </c>
      <c r="R19" s="521">
        <v>0.23349999999999999</v>
      </c>
      <c r="S19" s="521">
        <v>-1.4E-3</v>
      </c>
      <c r="T19" s="521">
        <v>0.23209999999999997</v>
      </c>
      <c r="U19" s="521">
        <v>2.0000000000000001E-4</v>
      </c>
      <c r="V19" s="521">
        <f t="shared" si="1"/>
        <v>0.23229999999999998</v>
      </c>
      <c r="W19" s="521">
        <v>-2.1499999999999998E-2</v>
      </c>
      <c r="X19" s="521">
        <f t="shared" si="2"/>
        <v>0.21079999999999999</v>
      </c>
      <c r="Y19" s="521">
        <v>-8.6E-3</v>
      </c>
      <c r="Z19" s="521">
        <f t="shared" si="10"/>
        <v>0.20219999999999999</v>
      </c>
      <c r="AA19" s="521">
        <v>-4.7999999999999996E-3</v>
      </c>
      <c r="AB19" s="521">
        <f t="shared" si="4"/>
        <v>0.19739999999999999</v>
      </c>
      <c r="AC19" s="521">
        <v>-6.9999999999999999E-4</v>
      </c>
      <c r="AD19" s="522">
        <v>0.19669999999999999</v>
      </c>
      <c r="AE19" s="521">
        <v>1.4E-3</v>
      </c>
      <c r="AF19" s="521">
        <f t="shared" si="5"/>
        <v>0.1981</v>
      </c>
      <c r="AG19" s="521">
        <v>5.9999999999999995E-4</v>
      </c>
      <c r="AH19" s="521">
        <v>0.19869999999999999</v>
      </c>
      <c r="AI19" s="521">
        <v>1.4E-3</v>
      </c>
      <c r="AJ19" s="521">
        <v>0.2001</v>
      </c>
      <c r="AK19" s="521">
        <v>-1.6000000000000001E-3</v>
      </c>
      <c r="AL19" s="521">
        <f t="shared" si="6"/>
        <v>0.19850000000000001</v>
      </c>
      <c r="AM19" s="521">
        <v>1E-4</v>
      </c>
      <c r="AN19" s="521">
        <f t="shared" si="7"/>
        <v>0.1986</v>
      </c>
      <c r="AO19" s="521">
        <v>-7.3000000000000001E-3</v>
      </c>
      <c r="AP19" s="521">
        <f t="shared" si="8"/>
        <v>0.1913</v>
      </c>
      <c r="AQ19" s="521">
        <v>2.2000000000000001E-3</v>
      </c>
      <c r="AR19" s="521">
        <v>0.19350000000000001</v>
      </c>
      <c r="AS19" s="521">
        <v>-6.9999999999999999E-4</v>
      </c>
      <c r="AT19" s="522">
        <v>0.1928</v>
      </c>
      <c r="AU19" s="521">
        <v>-3.0999999999999999E-3</v>
      </c>
      <c r="AV19" s="521">
        <v>0.18970000000000001</v>
      </c>
      <c r="AW19" s="521">
        <v>-6.7000000000000002E-3</v>
      </c>
      <c r="AX19" s="521">
        <v>0.183</v>
      </c>
      <c r="AY19" s="522">
        <v>-4.0000000000000002E-4</v>
      </c>
      <c r="AZ19" s="522">
        <v>0.18259999999999998</v>
      </c>
      <c r="BA19" s="521">
        <v>1.4E-3</v>
      </c>
      <c r="BB19" s="521">
        <v>0.184</v>
      </c>
      <c r="BC19" s="521">
        <v>-4.0000000000000002E-4</v>
      </c>
      <c r="BD19" s="521">
        <v>0.18359999999999999</v>
      </c>
      <c r="BE19" s="521">
        <v>-3.5999999999999999E-3</v>
      </c>
      <c r="BF19" s="521">
        <v>0.18</v>
      </c>
      <c r="BG19" s="521">
        <v>2.3E-3</v>
      </c>
      <c r="BH19" s="521">
        <v>0.18229999999999999</v>
      </c>
      <c r="BI19" s="521">
        <v>5.5999999999999999E-3</v>
      </c>
      <c r="BJ19" s="521">
        <v>0.18789999999999998</v>
      </c>
      <c r="BK19" s="521">
        <v>9.1999999999999998E-3</v>
      </c>
      <c r="BL19" s="521">
        <v>0.1971</v>
      </c>
      <c r="BM19" s="521">
        <v>1.6000000000000001E-3</v>
      </c>
      <c r="BN19" s="521">
        <v>0.19869999999999999</v>
      </c>
      <c r="BO19" s="521">
        <v>-7.9000000000000008E-3</v>
      </c>
      <c r="BP19" s="521">
        <v>0.1908</v>
      </c>
      <c r="BQ19" s="521">
        <v>1.12E-2</v>
      </c>
      <c r="BR19" s="522">
        <v>0.20199999999999999</v>
      </c>
      <c r="BS19" s="521">
        <v>1.1999999999999999E-3</v>
      </c>
      <c r="BT19" s="522">
        <v>0.20319999999999999</v>
      </c>
      <c r="BU19" s="522">
        <v>-5.4999999999999997E-3</v>
      </c>
      <c r="BV19" s="522">
        <v>0.19769999999999999</v>
      </c>
      <c r="BW19" s="522">
        <v>1.6000000000000001E-3</v>
      </c>
      <c r="BX19" s="522">
        <v>0.19929999999999998</v>
      </c>
      <c r="BY19" s="522">
        <v>-4.7000000000000002E-3</v>
      </c>
      <c r="BZ19" s="522">
        <v>0.19459999999999997</v>
      </c>
      <c r="CA19" s="522">
        <v>-4.0000000000000001E-3</v>
      </c>
      <c r="CB19" s="522">
        <v>0.19059999999999996</v>
      </c>
      <c r="CC19" s="522">
        <v>8.0000000000000004E-4</v>
      </c>
      <c r="CD19" s="522">
        <v>0.19139999999999996</v>
      </c>
      <c r="CE19" s="522">
        <v>3.8999999999999998E-3</v>
      </c>
      <c r="CF19" s="522">
        <v>0.19529999999999995</v>
      </c>
      <c r="CG19" s="522">
        <v>-1.4E-3</v>
      </c>
      <c r="CH19" s="522">
        <v>0.19389999999999993</v>
      </c>
      <c r="CI19" s="522">
        <v>-5.0000000000000001E-4</v>
      </c>
      <c r="CJ19" s="522">
        <v>0.19339999999999993</v>
      </c>
      <c r="CK19" s="522">
        <v>-1E-4</v>
      </c>
      <c r="CL19" s="522">
        <v>0.19329999999999994</v>
      </c>
      <c r="CM19" s="522">
        <v>1.2999999999999999E-3</v>
      </c>
      <c r="CN19" s="522">
        <v>0.19459999999999994</v>
      </c>
      <c r="CO19" s="522">
        <v>3.8E-3</v>
      </c>
      <c r="CP19" s="522">
        <v>0.19839999999999994</v>
      </c>
      <c r="CQ19" s="522">
        <v>-7.4625000000000004E-3</v>
      </c>
      <c r="CR19" s="522">
        <v>0.19093749999999993</v>
      </c>
      <c r="CS19" s="522">
        <v>-6.5937499999999998E-3</v>
      </c>
      <c r="CT19" s="522">
        <v>0.18434374999999992</v>
      </c>
      <c r="CU19" s="522">
        <v>-3.5125E-3</v>
      </c>
      <c r="CV19" s="522">
        <v>0.18083124999999992</v>
      </c>
      <c r="CW19" s="522">
        <v>3.3124999999999999E-3</v>
      </c>
      <c r="CX19" s="522">
        <v>0.18414374999999991</v>
      </c>
      <c r="CY19" s="522">
        <v>1.4124999999999999E-3</v>
      </c>
      <c r="CZ19" s="522">
        <v>0.18555624999999992</v>
      </c>
      <c r="DA19" s="522">
        <f>IFERROR(VLOOKUP($G19,'[1]JUNE 2018'!$C:$L,9,FALSE),"0.0000")</f>
        <v>3.3500000000000001E-3</v>
      </c>
      <c r="DB19" s="522">
        <f t="shared" si="9"/>
        <v>0.18890624999999991</v>
      </c>
      <c r="DC19" s="522">
        <v>3.3500000000000001E-3</v>
      </c>
      <c r="DD19" s="522">
        <v>0.19225624999999991</v>
      </c>
      <c r="DE19" s="522">
        <v>-5.5500000000000002E-3</v>
      </c>
      <c r="DF19" s="522">
        <v>0.18343749999999992</v>
      </c>
      <c r="DG19" s="522">
        <v>3.2437500000000001E-3</v>
      </c>
      <c r="DH19" s="522">
        <v>0.18668124999999991</v>
      </c>
      <c r="DI19" s="522">
        <v>8.6687499999999994E-3</v>
      </c>
      <c r="DJ19" s="522">
        <v>0.19534999999999991</v>
      </c>
      <c r="DK19" s="522">
        <v>-4.5500000000000002E-3</v>
      </c>
      <c r="DL19" s="522">
        <v>0.19079999999999991</v>
      </c>
      <c r="DM19" s="522">
        <v>-2.3749999999999999E-3</v>
      </c>
      <c r="DN19" s="522">
        <v>0.18842499999999993</v>
      </c>
      <c r="DO19" s="522">
        <v>5.3E-3</v>
      </c>
      <c r="DP19" s="522">
        <v>0.19372499999999993</v>
      </c>
      <c r="DQ19" s="522">
        <v>0.19372499999999993</v>
      </c>
      <c r="DR19" s="522">
        <v>4.5625E-4</v>
      </c>
      <c r="DS19" s="522">
        <v>0.19418124999999992</v>
      </c>
      <c r="DT19" s="562">
        <v>1.2062500000000001E-3</v>
      </c>
      <c r="DU19" s="562">
        <v>0.19538749999999991</v>
      </c>
      <c r="DV19" s="562">
        <v>3.1375000000000001E-3</v>
      </c>
      <c r="DW19" s="562">
        <v>0.1985249999999999</v>
      </c>
      <c r="DX19" s="562">
        <v>-1.1312500000000001E-3</v>
      </c>
      <c r="DY19" s="562">
        <v>0.1973937499999999</v>
      </c>
      <c r="DZ19" s="591">
        <v>3.8E-3</v>
      </c>
      <c r="EA19" s="591">
        <v>0.20119374999999989</v>
      </c>
    </row>
    <row r="20" spans="1:131" ht="26.4">
      <c r="A20" s="421" t="s">
        <v>307</v>
      </c>
      <c r="B20" s="423" t="s">
        <v>315</v>
      </c>
      <c r="C20" s="423" t="s">
        <v>316</v>
      </c>
      <c r="D20" s="421" t="s">
        <v>18</v>
      </c>
      <c r="E20" s="421" t="s">
        <v>9</v>
      </c>
      <c r="F20" s="421" t="s">
        <v>19</v>
      </c>
      <c r="G20" s="431">
        <v>110</v>
      </c>
      <c r="H20" s="519">
        <v>1.8143</v>
      </c>
      <c r="I20" s="520"/>
      <c r="J20" s="521">
        <v>1.6000000000000001E-3</v>
      </c>
      <c r="K20" s="521">
        <v>2.4400000000000002E-2</v>
      </c>
      <c r="L20" s="521">
        <v>-7.4099999999999999E-2</v>
      </c>
      <c r="M20" s="521">
        <v>-6.7000000000000002E-3</v>
      </c>
      <c r="N20" s="521">
        <v>2.4899999999999999E-2</v>
      </c>
      <c r="O20" s="521">
        <v>-1.8100000000000002E-2</v>
      </c>
      <c r="P20" s="521">
        <f t="shared" si="0"/>
        <v>1.7663</v>
      </c>
      <c r="Q20" s="521">
        <v>4.7000000000000002E-3</v>
      </c>
      <c r="R20" s="521">
        <v>1.7709999999999999</v>
      </c>
      <c r="S20" s="521">
        <v>-2.1600000000000001E-2</v>
      </c>
      <c r="T20" s="521">
        <v>1.7493999999999998</v>
      </c>
      <c r="U20" s="521">
        <v>3.5000000000000001E-3</v>
      </c>
      <c r="V20" s="521">
        <f t="shared" si="1"/>
        <v>1.7528999999999999</v>
      </c>
      <c r="W20" s="521">
        <v>-0.1719</v>
      </c>
      <c r="X20" s="521">
        <f t="shared" si="2"/>
        <v>1.581</v>
      </c>
      <c r="Y20" s="521">
        <v>-6.8599999999999994E-2</v>
      </c>
      <c r="Z20" s="521">
        <f t="shared" si="10"/>
        <v>1.5124</v>
      </c>
      <c r="AA20" s="521">
        <v>-3.8300000000000001E-2</v>
      </c>
      <c r="AB20" s="521">
        <f t="shared" si="4"/>
        <v>1.4741</v>
      </c>
      <c r="AC20" s="521">
        <v>-5.5999999999999999E-3</v>
      </c>
      <c r="AD20" s="522">
        <v>1.4684999999999999</v>
      </c>
      <c r="AE20" s="521">
        <v>1.09E-2</v>
      </c>
      <c r="AF20" s="521">
        <f t="shared" si="5"/>
        <v>1.4793999999999998</v>
      </c>
      <c r="AG20" s="521">
        <v>5.0000000000000001E-3</v>
      </c>
      <c r="AH20" s="521">
        <v>1.4843999999999997</v>
      </c>
      <c r="AI20" s="521">
        <v>1.14E-2</v>
      </c>
      <c r="AJ20" s="521">
        <v>1.4957999999999998</v>
      </c>
      <c r="AK20" s="521">
        <v>-1.2500000000000001E-2</v>
      </c>
      <c r="AL20" s="521">
        <f t="shared" si="6"/>
        <v>1.4832999999999998</v>
      </c>
      <c r="AM20" s="521">
        <v>6.9999999999999999E-4</v>
      </c>
      <c r="AN20" s="521">
        <f t="shared" si="7"/>
        <v>1.4839999999999998</v>
      </c>
      <c r="AO20" s="521">
        <v>-5.8599999999999999E-2</v>
      </c>
      <c r="AP20" s="521">
        <f t="shared" si="8"/>
        <v>1.4253999999999998</v>
      </c>
      <c r="AQ20" s="521">
        <v>1.72E-2</v>
      </c>
      <c r="AR20" s="521">
        <v>1.4425999999999999</v>
      </c>
      <c r="AS20" s="521">
        <v>-5.5999999999999999E-3</v>
      </c>
      <c r="AT20" s="522">
        <v>1.4421999999999999</v>
      </c>
      <c r="AU20" s="521">
        <v>-2.4500000000000001E-2</v>
      </c>
      <c r="AV20" s="521">
        <v>1.4177</v>
      </c>
      <c r="AW20" s="521">
        <v>-5.3600000000000002E-2</v>
      </c>
      <c r="AX20" s="521">
        <v>1.3640999999999999</v>
      </c>
      <c r="AY20" s="522">
        <v>-3.3999999999999998E-3</v>
      </c>
      <c r="AZ20" s="522">
        <v>1.3606999999999998</v>
      </c>
      <c r="BA20" s="521">
        <v>1.15E-2</v>
      </c>
      <c r="BB20" s="521">
        <v>1.3721999999999999</v>
      </c>
      <c r="BC20" s="521">
        <v>-3.0000000000000001E-3</v>
      </c>
      <c r="BD20" s="521">
        <v>1.3692</v>
      </c>
      <c r="BE20" s="521">
        <v>-2.86E-2</v>
      </c>
      <c r="BF20" s="521">
        <v>1.3406</v>
      </c>
      <c r="BG20" s="521">
        <v>1.8599999999999998E-2</v>
      </c>
      <c r="BH20" s="521">
        <v>1.3592</v>
      </c>
      <c r="BI20" s="521">
        <v>4.4600000000000001E-2</v>
      </c>
      <c r="BJ20" s="521">
        <v>1.4037999999999999</v>
      </c>
      <c r="BK20" s="521">
        <v>7.3700000000000002E-2</v>
      </c>
      <c r="BL20" s="521">
        <v>1.4775</v>
      </c>
      <c r="BM20" s="521">
        <v>1.24E-2</v>
      </c>
      <c r="BN20" s="521">
        <v>1.4899</v>
      </c>
      <c r="BO20" s="521">
        <v>-6.3200000000000006E-2</v>
      </c>
      <c r="BP20" s="521">
        <v>1.4267000000000001</v>
      </c>
      <c r="BQ20" s="521">
        <v>8.9700000000000002E-2</v>
      </c>
      <c r="BR20" s="522">
        <v>1.5164</v>
      </c>
      <c r="BS20" s="521">
        <v>9.9000000000000008E-3</v>
      </c>
      <c r="BT20" s="522">
        <v>1.5263</v>
      </c>
      <c r="BU20" s="522">
        <v>-4.3900000000000002E-2</v>
      </c>
      <c r="BV20" s="522">
        <v>1.4823999999999999</v>
      </c>
      <c r="BW20" s="522">
        <v>1.24E-2</v>
      </c>
      <c r="BX20" s="522">
        <v>1.4947999999999999</v>
      </c>
      <c r="BY20" s="522">
        <v>-3.7600000000000001E-2</v>
      </c>
      <c r="BZ20" s="522">
        <v>1.4571999999999998</v>
      </c>
      <c r="CA20" s="522">
        <v>-3.2199999999999999E-2</v>
      </c>
      <c r="CB20" s="522">
        <v>1.4249999999999998</v>
      </c>
      <c r="CC20" s="522">
        <v>6.4000000000000003E-3</v>
      </c>
      <c r="CD20" s="522">
        <v>1.4313999999999998</v>
      </c>
      <c r="CE20" s="522">
        <v>3.1199999999999999E-2</v>
      </c>
      <c r="CF20" s="522">
        <v>1.4625999999999997</v>
      </c>
      <c r="CG20" s="522">
        <v>-1.09E-2</v>
      </c>
      <c r="CH20" s="522">
        <v>1.4516999999999998</v>
      </c>
      <c r="CI20" s="522">
        <v>-4.4000000000000003E-3</v>
      </c>
      <c r="CJ20" s="522">
        <v>1.4472999999999998</v>
      </c>
      <c r="CK20" s="522">
        <v>-4.0000000000000002E-4</v>
      </c>
      <c r="CL20" s="522">
        <v>1.4468999999999999</v>
      </c>
      <c r="CM20" s="522">
        <v>1.0500000000000001E-2</v>
      </c>
      <c r="CN20" s="522">
        <v>1.4573999999999998</v>
      </c>
      <c r="CO20" s="522">
        <v>3.04E-2</v>
      </c>
      <c r="CP20" s="522">
        <v>1.4877999999999998</v>
      </c>
      <c r="CQ20" s="522">
        <v>-5.9700000000000003E-2</v>
      </c>
      <c r="CR20" s="522">
        <v>1.4280999999999997</v>
      </c>
      <c r="CS20" s="522">
        <v>-5.2749999999999998E-2</v>
      </c>
      <c r="CT20" s="522">
        <v>1.3753499999999996</v>
      </c>
      <c r="CU20" s="522">
        <v>-2.81E-2</v>
      </c>
      <c r="CV20" s="522">
        <v>1.3472499999999996</v>
      </c>
      <c r="CW20" s="522">
        <v>2.6499999999999999E-2</v>
      </c>
      <c r="CX20" s="522">
        <v>1.3737499999999996</v>
      </c>
      <c r="CY20" s="522">
        <v>1.1299999999999999E-2</v>
      </c>
      <c r="CZ20" s="522">
        <v>1.3850499999999997</v>
      </c>
      <c r="DA20" s="522">
        <f>IFERROR(VLOOKUP($G20,'[1]JUNE 2018'!$C:$L,9,FALSE),"0.0000")</f>
        <v>2.6800000000000001E-2</v>
      </c>
      <c r="DB20" s="522">
        <f t="shared" si="9"/>
        <v>1.4118499999999996</v>
      </c>
      <c r="DC20" s="522">
        <v>2.6800000000000001E-2</v>
      </c>
      <c r="DD20" s="522">
        <v>1.4386499999999995</v>
      </c>
      <c r="DE20" s="522">
        <v>-4.4400000000000002E-2</v>
      </c>
      <c r="DF20" s="522">
        <v>1.3680999999999996</v>
      </c>
      <c r="DG20" s="522">
        <v>2.5950000000000001E-2</v>
      </c>
      <c r="DH20" s="522">
        <v>1.3940499999999996</v>
      </c>
      <c r="DI20" s="522">
        <v>6.9349999999999995E-2</v>
      </c>
      <c r="DJ20" s="522">
        <v>1.4633999999999996</v>
      </c>
      <c r="DK20" s="522">
        <v>-3.6400000000000002E-2</v>
      </c>
      <c r="DL20" s="522">
        <v>1.4269999999999996</v>
      </c>
      <c r="DM20" s="522">
        <v>-1.9E-2</v>
      </c>
      <c r="DN20" s="522">
        <v>1.4079999999999997</v>
      </c>
      <c r="DO20" s="522">
        <v>3.3500000000000002E-2</v>
      </c>
      <c r="DP20" s="522">
        <v>1.4414999999999998</v>
      </c>
      <c r="DQ20" s="522">
        <v>1.4414999999999998</v>
      </c>
      <c r="DR20" s="522">
        <v>3.65E-3</v>
      </c>
      <c r="DS20" s="522">
        <v>1.4451499999999997</v>
      </c>
      <c r="DT20" s="562">
        <v>9.6500000000000006E-3</v>
      </c>
      <c r="DU20" s="562">
        <v>1.4547999999999996</v>
      </c>
      <c r="DV20" s="562">
        <v>2.5100000000000001E-2</v>
      </c>
      <c r="DW20" s="562">
        <v>1.4798999999999995</v>
      </c>
      <c r="DX20" s="562">
        <v>-9.0500000000000008E-3</v>
      </c>
      <c r="DY20" s="562">
        <v>1.4708499999999995</v>
      </c>
      <c r="DZ20" s="591">
        <v>3.04E-2</v>
      </c>
      <c r="EA20" s="591">
        <v>1.5012499999999995</v>
      </c>
    </row>
    <row r="21" spans="1:131">
      <c r="A21" s="421" t="s">
        <v>307</v>
      </c>
      <c r="B21" s="423" t="s">
        <v>315</v>
      </c>
      <c r="C21" s="423" t="s">
        <v>316</v>
      </c>
      <c r="D21" s="421" t="s">
        <v>54</v>
      </c>
      <c r="E21" s="421" t="s">
        <v>9</v>
      </c>
      <c r="F21" s="421" t="s">
        <v>56</v>
      </c>
      <c r="G21" s="431">
        <v>301</v>
      </c>
      <c r="H21" s="519">
        <v>2.14</v>
      </c>
      <c r="I21" s="520"/>
      <c r="J21" s="521">
        <v>1.3899999999999999E-2</v>
      </c>
      <c r="K21" s="521">
        <v>-3.5499999999999997E-2</v>
      </c>
      <c r="L21" s="521">
        <v>-3.8699999999999998E-2</v>
      </c>
      <c r="M21" s="521">
        <v>5.0000000000000001E-4</v>
      </c>
      <c r="N21" s="521">
        <v>2.0199999999999999E-2</v>
      </c>
      <c r="O21" s="521">
        <v>-1.11E-2</v>
      </c>
      <c r="P21" s="521">
        <f t="shared" si="0"/>
        <v>2.0893000000000006</v>
      </c>
      <c r="Q21" s="521">
        <v>-0.10050000000000001</v>
      </c>
      <c r="R21" s="521">
        <v>1.9888000000000006</v>
      </c>
      <c r="S21" s="521">
        <v>-2.5000000000000001E-3</v>
      </c>
      <c r="T21" s="521">
        <v>1.9863000000000006</v>
      </c>
      <c r="U21" s="521">
        <v>-1.14E-2</v>
      </c>
      <c r="V21" s="521">
        <f t="shared" si="1"/>
        <v>1.9749000000000005</v>
      </c>
      <c r="W21" s="521">
        <v>-5.0700000000000002E-2</v>
      </c>
      <c r="X21" s="521">
        <f t="shared" si="2"/>
        <v>1.9242000000000006</v>
      </c>
      <c r="Y21" s="521">
        <v>-9.5299999999999996E-2</v>
      </c>
      <c r="Z21" s="521">
        <f t="shared" si="10"/>
        <v>1.8289000000000006</v>
      </c>
      <c r="AA21" s="521">
        <v>4.7800000000000002E-2</v>
      </c>
      <c r="AB21" s="521">
        <f t="shared" si="4"/>
        <v>1.8767000000000007</v>
      </c>
      <c r="AC21" s="521">
        <v>5.4699999999999999E-2</v>
      </c>
      <c r="AD21" s="522">
        <v>1.9314000000000007</v>
      </c>
      <c r="AE21" s="521">
        <v>1.2800000000000001E-2</v>
      </c>
      <c r="AF21" s="521">
        <f t="shared" si="5"/>
        <v>1.9442000000000006</v>
      </c>
      <c r="AG21" s="521">
        <v>-3.5999999999999999E-3</v>
      </c>
      <c r="AH21" s="521">
        <v>1.9406000000000005</v>
      </c>
      <c r="AI21" s="521">
        <v>-4.4999999999999997E-3</v>
      </c>
      <c r="AJ21" s="521">
        <v>1.9361000000000006</v>
      </c>
      <c r="AK21" s="521">
        <v>-2.9600000000000001E-2</v>
      </c>
      <c r="AL21" s="521">
        <f t="shared" si="6"/>
        <v>1.9065000000000005</v>
      </c>
      <c r="AM21" s="521">
        <v>-1.8599999999999998E-2</v>
      </c>
      <c r="AN21" s="521">
        <f t="shared" si="7"/>
        <v>1.8879000000000006</v>
      </c>
      <c r="AO21" s="521">
        <v>9.9900000000000003E-2</v>
      </c>
      <c r="AP21" s="521">
        <f t="shared" si="8"/>
        <v>1.9878000000000007</v>
      </c>
      <c r="AQ21" s="521">
        <v>-5.0000000000000001E-4</v>
      </c>
      <c r="AR21" s="521">
        <v>1.9873000000000007</v>
      </c>
      <c r="AS21" s="521">
        <v>-1.3899999999999999E-2</v>
      </c>
      <c r="AT21" s="522">
        <v>1.9734000000000007</v>
      </c>
      <c r="AU21" s="521">
        <v>-5.7000000000000002E-2</v>
      </c>
      <c r="AV21" s="521">
        <v>1.9164000000000008</v>
      </c>
      <c r="AW21" s="521">
        <v>-1.9800000000000002E-2</v>
      </c>
      <c r="AX21" s="521">
        <v>1.8966000000000007</v>
      </c>
      <c r="AY21" s="522">
        <v>-1.01E-2</v>
      </c>
      <c r="AZ21" s="522">
        <v>1.8865000000000007</v>
      </c>
      <c r="BA21" s="521">
        <v>-6.4999999999999997E-3</v>
      </c>
      <c r="BB21" s="521">
        <v>1.8800000000000008</v>
      </c>
      <c r="BC21" s="521">
        <v>-2.0999999999999999E-3</v>
      </c>
      <c r="BD21" s="521">
        <v>1.8779000000000008</v>
      </c>
      <c r="BE21" s="521">
        <v>8.3000000000000001E-3</v>
      </c>
      <c r="BF21" s="521">
        <v>1.8862000000000008</v>
      </c>
      <c r="BG21" s="521">
        <v>1.8599999999999998E-2</v>
      </c>
      <c r="BH21" s="521">
        <v>1.9048000000000007</v>
      </c>
      <c r="BI21" s="521">
        <v>2.5700000000000001E-2</v>
      </c>
      <c r="BJ21" s="521">
        <v>1.9305000000000008</v>
      </c>
      <c r="BK21" s="521">
        <v>-2.5999999999999999E-3</v>
      </c>
      <c r="BL21" s="521">
        <v>1.9279000000000008</v>
      </c>
      <c r="BM21" s="521">
        <v>6.1000000000000004E-3</v>
      </c>
      <c r="BN21" s="521">
        <v>1.9340000000000008</v>
      </c>
      <c r="BO21" s="521">
        <v>1.5E-3</v>
      </c>
      <c r="BP21" s="521">
        <v>1.9355000000000009</v>
      </c>
      <c r="BQ21" s="521">
        <v>0</v>
      </c>
      <c r="BR21" s="522">
        <v>1.9355000000000009</v>
      </c>
      <c r="BS21" s="521">
        <v>2.5999999999999999E-2</v>
      </c>
      <c r="BT21" s="522">
        <v>1.9615000000000009</v>
      </c>
      <c r="BU21" s="522">
        <v>2.6599999999999999E-2</v>
      </c>
      <c r="BV21" s="522">
        <v>1.9881000000000009</v>
      </c>
      <c r="BW21" s="522">
        <v>0</v>
      </c>
      <c r="BX21" s="522">
        <v>1.9881000000000009</v>
      </c>
      <c r="BY21" s="522">
        <v>0</v>
      </c>
      <c r="BZ21" s="522">
        <v>1.9881000000000009</v>
      </c>
      <c r="CA21" s="522">
        <v>0</v>
      </c>
      <c r="CB21" s="522">
        <v>1.9881000000000009</v>
      </c>
      <c r="CC21" s="522">
        <v>0</v>
      </c>
      <c r="CD21" s="522">
        <v>1.9881000000000009</v>
      </c>
      <c r="CE21" s="522">
        <v>5.4600000000000003E-2</v>
      </c>
      <c r="CF21" s="522">
        <v>2.0427000000000008</v>
      </c>
      <c r="CG21" s="522">
        <v>0</v>
      </c>
      <c r="CH21" s="522">
        <v>2.0427000000000008</v>
      </c>
      <c r="CI21" s="522">
        <v>0</v>
      </c>
      <c r="CJ21" s="522">
        <v>2.0427000000000008</v>
      </c>
      <c r="CK21" s="522">
        <v>0</v>
      </c>
      <c r="CL21" s="522">
        <v>2.0427000000000008</v>
      </c>
      <c r="CM21" s="522">
        <v>0</v>
      </c>
      <c r="CN21" s="522">
        <v>2.0427000000000008</v>
      </c>
      <c r="CO21" s="522">
        <v>-2.9499999999999998E-2</v>
      </c>
      <c r="CP21" s="522">
        <v>2.0132000000000008</v>
      </c>
      <c r="CQ21" s="522">
        <v>0</v>
      </c>
      <c r="CR21" s="522">
        <v>2.0132000000000008</v>
      </c>
      <c r="CS21" s="522">
        <v>0</v>
      </c>
      <c r="CT21" s="522">
        <v>2.0132000000000008</v>
      </c>
      <c r="CU21" s="522">
        <v>0</v>
      </c>
      <c r="CV21" s="522">
        <v>2.0132000000000008</v>
      </c>
      <c r="CW21" s="522">
        <v>0</v>
      </c>
      <c r="CX21" s="522">
        <v>2.0132000000000008</v>
      </c>
      <c r="CY21" s="522">
        <v>3.7000000000000002E-3</v>
      </c>
      <c r="CZ21" s="522">
        <v>2.0169000000000006</v>
      </c>
      <c r="DA21" s="522">
        <f>IFERROR(VLOOKUP($G21,'[1]JUNE 2018'!$C:$L,9,FALSE),"0.0000")</f>
        <v>3.7499999999999999E-2</v>
      </c>
      <c r="DB21" s="522">
        <f t="shared" si="9"/>
        <v>2.0544000000000007</v>
      </c>
      <c r="DC21" s="522" t="s">
        <v>529</v>
      </c>
      <c r="DD21" s="522">
        <v>2.0169000000000006</v>
      </c>
      <c r="DE21" s="522" t="s">
        <v>529</v>
      </c>
      <c r="DF21" s="522">
        <v>2.0169000000000006</v>
      </c>
      <c r="DG21" s="522" t="s">
        <v>529</v>
      </c>
      <c r="DH21" s="522">
        <v>2.0169000000000006</v>
      </c>
      <c r="DI21" s="522" t="s">
        <v>529</v>
      </c>
      <c r="DJ21" s="522">
        <v>2.0169000000000006</v>
      </c>
      <c r="DK21" s="522" t="s">
        <v>529</v>
      </c>
      <c r="DL21" s="522">
        <v>2.0169000000000006</v>
      </c>
      <c r="DM21" s="522" t="s">
        <v>529</v>
      </c>
      <c r="DN21" s="522">
        <v>2.0169000000000006</v>
      </c>
      <c r="DO21" s="522">
        <v>0</v>
      </c>
      <c r="DP21" s="522">
        <v>2.0169000000000006</v>
      </c>
      <c r="DQ21" s="522">
        <v>2.0169000000000006</v>
      </c>
      <c r="DR21" s="522"/>
      <c r="DS21" s="522"/>
      <c r="DT21" s="562"/>
      <c r="DU21" s="562"/>
      <c r="DV21" s="562"/>
      <c r="DW21" s="562"/>
      <c r="DX21" s="562"/>
      <c r="DY21" s="562"/>
      <c r="DZ21" s="591"/>
      <c r="EA21" s="591"/>
    </row>
    <row r="22" spans="1:131" ht="26.4">
      <c r="A22" s="421" t="s">
        <v>307</v>
      </c>
      <c r="B22" s="423" t="s">
        <v>315</v>
      </c>
      <c r="C22" s="423" t="s">
        <v>316</v>
      </c>
      <c r="D22" s="421" t="s">
        <v>65</v>
      </c>
      <c r="E22" s="421" t="s">
        <v>9</v>
      </c>
      <c r="F22" s="421" t="s">
        <v>14</v>
      </c>
      <c r="G22" s="431"/>
      <c r="H22" s="519">
        <v>0.48</v>
      </c>
      <c r="I22" s="520"/>
      <c r="J22" s="521"/>
      <c r="K22" s="521"/>
      <c r="L22" s="521"/>
      <c r="M22" s="521"/>
      <c r="N22" s="521"/>
      <c r="O22" s="521"/>
      <c r="P22" s="521">
        <f t="shared" si="0"/>
        <v>0.48</v>
      </c>
      <c r="Q22" s="521"/>
      <c r="R22" s="521">
        <v>0.48</v>
      </c>
      <c r="S22" s="521"/>
      <c r="T22" s="521">
        <v>0.48</v>
      </c>
      <c r="U22" s="521">
        <v>0</v>
      </c>
      <c r="V22" s="521">
        <f t="shared" si="1"/>
        <v>0.48</v>
      </c>
      <c r="W22" s="521">
        <v>0</v>
      </c>
      <c r="X22" s="521">
        <f t="shared" si="2"/>
        <v>0.48</v>
      </c>
      <c r="Y22" s="521">
        <v>0</v>
      </c>
      <c r="Z22" s="521">
        <f t="shared" si="10"/>
        <v>0.48</v>
      </c>
      <c r="AA22" s="521">
        <v>0</v>
      </c>
      <c r="AB22" s="521">
        <f t="shared" si="4"/>
        <v>0.48</v>
      </c>
      <c r="AC22" s="521">
        <v>0</v>
      </c>
      <c r="AD22" s="522">
        <v>0.48</v>
      </c>
      <c r="AE22" s="521">
        <v>0</v>
      </c>
      <c r="AF22" s="521">
        <f t="shared" si="5"/>
        <v>0.48</v>
      </c>
      <c r="AG22" s="521">
        <v>0</v>
      </c>
      <c r="AH22" s="521">
        <v>0.48</v>
      </c>
      <c r="AI22" s="521">
        <v>0</v>
      </c>
      <c r="AJ22" s="521">
        <v>0.48</v>
      </c>
      <c r="AK22" s="521">
        <v>0</v>
      </c>
      <c r="AL22" s="521">
        <f t="shared" si="6"/>
        <v>0.48</v>
      </c>
      <c r="AM22" s="521"/>
      <c r="AN22" s="521">
        <f t="shared" si="7"/>
        <v>0.48</v>
      </c>
      <c r="AO22" s="521">
        <v>-1.32E-2</v>
      </c>
      <c r="AP22" s="521">
        <f t="shared" si="8"/>
        <v>0.46679999999999999</v>
      </c>
      <c r="AQ22" s="521"/>
      <c r="AR22" s="521">
        <v>0.46679999999999999</v>
      </c>
      <c r="AS22" s="521">
        <v>0</v>
      </c>
      <c r="AT22" s="522">
        <v>0.48</v>
      </c>
      <c r="AU22" s="521">
        <v>0</v>
      </c>
      <c r="AV22" s="521">
        <v>0.48</v>
      </c>
      <c r="AW22" s="521">
        <v>0</v>
      </c>
      <c r="AX22" s="521">
        <v>0.48</v>
      </c>
      <c r="AY22" s="522">
        <v>0</v>
      </c>
      <c r="AZ22" s="522">
        <v>0.48</v>
      </c>
      <c r="BA22" s="521">
        <v>0</v>
      </c>
      <c r="BB22" s="521">
        <v>0.48</v>
      </c>
      <c r="BC22" s="521">
        <v>0</v>
      </c>
      <c r="BD22" s="521">
        <v>0.48</v>
      </c>
      <c r="BE22" s="521">
        <v>0</v>
      </c>
      <c r="BF22" s="521">
        <v>0.48</v>
      </c>
      <c r="BG22" s="521">
        <v>0</v>
      </c>
      <c r="BH22" s="521">
        <v>0.48</v>
      </c>
      <c r="BI22" s="521">
        <v>0</v>
      </c>
      <c r="BJ22" s="521">
        <v>0.48</v>
      </c>
      <c r="BK22" s="521">
        <v>0</v>
      </c>
      <c r="BL22" s="521">
        <v>0.48</v>
      </c>
      <c r="BM22" s="521">
        <v>0</v>
      </c>
      <c r="BN22" s="521">
        <v>0.48</v>
      </c>
      <c r="BO22" s="521">
        <v>0</v>
      </c>
      <c r="BP22" s="521">
        <v>0.48</v>
      </c>
      <c r="BQ22" s="521">
        <v>0</v>
      </c>
      <c r="BR22" s="522">
        <v>0.48</v>
      </c>
      <c r="BS22" s="521">
        <v>0</v>
      </c>
      <c r="BT22" s="522">
        <v>0.48</v>
      </c>
      <c r="BU22" s="522">
        <v>0</v>
      </c>
      <c r="BV22" s="522">
        <v>0.48</v>
      </c>
      <c r="BW22" s="522">
        <v>0</v>
      </c>
      <c r="BX22" s="522">
        <v>0.48</v>
      </c>
      <c r="BY22" s="522">
        <v>0</v>
      </c>
      <c r="BZ22" s="522">
        <v>0.48</v>
      </c>
      <c r="CA22" s="522">
        <v>0</v>
      </c>
      <c r="CB22" s="522">
        <v>0.48</v>
      </c>
      <c r="CC22" s="522">
        <v>0</v>
      </c>
      <c r="CD22" s="522">
        <v>0.48</v>
      </c>
      <c r="CE22" s="522">
        <v>0</v>
      </c>
      <c r="CF22" s="522">
        <v>0.48</v>
      </c>
      <c r="CG22" s="522">
        <v>0</v>
      </c>
      <c r="CH22" s="522">
        <v>0.48</v>
      </c>
      <c r="CI22" s="522">
        <v>0</v>
      </c>
      <c r="CJ22" s="522">
        <v>0.48</v>
      </c>
      <c r="CK22" s="522">
        <v>0</v>
      </c>
      <c r="CL22" s="522">
        <v>0.48</v>
      </c>
      <c r="CM22" s="522">
        <v>0</v>
      </c>
      <c r="CN22" s="522">
        <v>0.48</v>
      </c>
      <c r="CO22" s="522">
        <v>0</v>
      </c>
      <c r="CP22" s="522">
        <v>0.48</v>
      </c>
      <c r="CQ22" s="522">
        <v>0</v>
      </c>
      <c r="CR22" s="522">
        <v>0.48</v>
      </c>
      <c r="CS22" s="522">
        <v>0</v>
      </c>
      <c r="CT22" s="522">
        <v>0.48</v>
      </c>
      <c r="CU22" s="522">
        <v>0.03</v>
      </c>
      <c r="CV22" s="522">
        <v>0.51</v>
      </c>
      <c r="CW22" s="522">
        <v>0</v>
      </c>
      <c r="CX22" s="522">
        <v>0.51</v>
      </c>
      <c r="CY22" s="522">
        <v>0</v>
      </c>
      <c r="CZ22" s="522">
        <v>0.51</v>
      </c>
      <c r="DA22" s="522">
        <v>0</v>
      </c>
      <c r="DB22" s="522">
        <f t="shared" si="9"/>
        <v>0.51</v>
      </c>
      <c r="DC22" s="522" t="s">
        <v>529</v>
      </c>
      <c r="DD22" s="522">
        <v>0.51</v>
      </c>
      <c r="DE22" s="522" t="s">
        <v>529</v>
      </c>
      <c r="DF22" s="522">
        <v>0.51</v>
      </c>
      <c r="DG22" s="522" t="s">
        <v>529</v>
      </c>
      <c r="DH22" s="522">
        <v>0.51</v>
      </c>
      <c r="DI22" s="522" t="s">
        <v>529</v>
      </c>
      <c r="DJ22" s="522">
        <v>0.51</v>
      </c>
      <c r="DK22" s="522" t="s">
        <v>529</v>
      </c>
      <c r="DL22" s="522">
        <v>0.51</v>
      </c>
      <c r="DM22" s="522" t="s">
        <v>529</v>
      </c>
      <c r="DN22" s="522">
        <v>0.51</v>
      </c>
      <c r="DO22" s="522">
        <v>1.0699999999999999E-2</v>
      </c>
      <c r="DP22" s="522">
        <v>0.52070000000000005</v>
      </c>
      <c r="DQ22" s="522">
        <v>0.52070000000000005</v>
      </c>
      <c r="DR22" s="522"/>
      <c r="DS22" s="522"/>
      <c r="DT22" s="562"/>
      <c r="DU22" s="562"/>
      <c r="DV22" s="562"/>
      <c r="DW22" s="562"/>
      <c r="DX22" s="562"/>
      <c r="DY22" s="562"/>
      <c r="DZ22" s="591"/>
      <c r="EA22" s="591"/>
    </row>
    <row r="23" spans="1:131" ht="26.4">
      <c r="A23" s="421" t="s">
        <v>307</v>
      </c>
      <c r="B23" s="423" t="s">
        <v>315</v>
      </c>
      <c r="C23" s="423" t="s">
        <v>316</v>
      </c>
      <c r="D23" s="421" t="s">
        <v>31</v>
      </c>
      <c r="E23" s="421" t="s">
        <v>9</v>
      </c>
      <c r="F23" s="421" t="s">
        <v>22</v>
      </c>
      <c r="G23" s="431">
        <v>145</v>
      </c>
      <c r="H23" s="519">
        <v>1.8252999999999999</v>
      </c>
      <c r="I23" s="520"/>
      <c r="J23" s="521"/>
      <c r="K23" s="521"/>
      <c r="L23" s="521"/>
      <c r="M23" s="521"/>
      <c r="N23" s="521"/>
      <c r="O23" s="521"/>
      <c r="P23" s="521">
        <f t="shared" si="0"/>
        <v>1.8252999999999999</v>
      </c>
      <c r="Q23" s="521">
        <v>0</v>
      </c>
      <c r="R23" s="521">
        <v>1.8252999999999999</v>
      </c>
      <c r="S23" s="521">
        <v>0.08</v>
      </c>
      <c r="T23" s="521">
        <v>1.9053</v>
      </c>
      <c r="U23" s="521">
        <v>0</v>
      </c>
      <c r="V23" s="521">
        <f t="shared" si="1"/>
        <v>1.9053</v>
      </c>
      <c r="W23" s="521">
        <v>0</v>
      </c>
      <c r="X23" s="521">
        <f t="shared" si="2"/>
        <v>1.9053</v>
      </c>
      <c r="Y23" s="521">
        <v>0</v>
      </c>
      <c r="Z23" s="521">
        <f t="shared" si="10"/>
        <v>1.9053</v>
      </c>
      <c r="AA23" s="521">
        <v>0</v>
      </c>
      <c r="AB23" s="521">
        <f t="shared" si="4"/>
        <v>1.9053</v>
      </c>
      <c r="AC23" s="521">
        <v>0</v>
      </c>
      <c r="AD23" s="522">
        <v>1.9053</v>
      </c>
      <c r="AE23" s="521">
        <v>0</v>
      </c>
      <c r="AF23" s="521">
        <f t="shared" si="5"/>
        <v>1.9053</v>
      </c>
      <c r="AG23" s="521">
        <v>0</v>
      </c>
      <c r="AH23" s="521">
        <v>1.9053</v>
      </c>
      <c r="AI23" s="521">
        <v>0</v>
      </c>
      <c r="AJ23" s="521">
        <v>1.9053</v>
      </c>
      <c r="AK23" s="521">
        <v>0</v>
      </c>
      <c r="AL23" s="521">
        <f t="shared" si="6"/>
        <v>1.9053</v>
      </c>
      <c r="AM23" s="521"/>
      <c r="AN23" s="521">
        <f t="shared" si="7"/>
        <v>1.9053</v>
      </c>
      <c r="AO23" s="521">
        <v>0</v>
      </c>
      <c r="AP23" s="521">
        <f t="shared" si="8"/>
        <v>1.9053</v>
      </c>
      <c r="AQ23" s="521"/>
      <c r="AR23" s="521">
        <v>1.9053</v>
      </c>
      <c r="AS23" s="521">
        <v>0</v>
      </c>
      <c r="AT23" s="522">
        <v>1.9832000000000001</v>
      </c>
      <c r="AU23" s="521">
        <v>0</v>
      </c>
      <c r="AV23" s="521">
        <v>1.9832000000000001</v>
      </c>
      <c r="AW23" s="521">
        <v>0</v>
      </c>
      <c r="AX23" s="521">
        <v>1.9832000000000001</v>
      </c>
      <c r="AY23" s="522">
        <v>0</v>
      </c>
      <c r="AZ23" s="522">
        <v>1.9832000000000001</v>
      </c>
      <c r="BA23" s="521">
        <v>0</v>
      </c>
      <c r="BB23" s="521">
        <v>1.9832000000000001</v>
      </c>
      <c r="BC23" s="521">
        <v>0</v>
      </c>
      <c r="BD23" s="521">
        <v>1.9832000000000001</v>
      </c>
      <c r="BE23" s="521">
        <v>0</v>
      </c>
      <c r="BF23" s="521">
        <v>1.9832000000000001</v>
      </c>
      <c r="BG23" s="521">
        <v>0</v>
      </c>
      <c r="BH23" s="521">
        <v>1.9832000000000001</v>
      </c>
      <c r="BI23" s="521">
        <v>0</v>
      </c>
      <c r="BJ23" s="521">
        <v>1.9832000000000001</v>
      </c>
      <c r="BK23" s="521">
        <v>0</v>
      </c>
      <c r="BL23" s="521">
        <v>1.9832000000000001</v>
      </c>
      <c r="BM23" s="521">
        <v>0</v>
      </c>
      <c r="BN23" s="521">
        <v>1.9832000000000001</v>
      </c>
      <c r="BO23" s="521">
        <v>0</v>
      </c>
      <c r="BP23" s="521">
        <v>1.9832000000000001</v>
      </c>
      <c r="BQ23" s="521">
        <v>0</v>
      </c>
      <c r="BR23" s="522">
        <v>1.9832000000000001</v>
      </c>
      <c r="BS23" s="521">
        <v>0</v>
      </c>
      <c r="BT23" s="522">
        <v>1.9832000000000001</v>
      </c>
      <c r="BU23" s="522">
        <v>0</v>
      </c>
      <c r="BV23" s="522">
        <v>1.9832000000000001</v>
      </c>
      <c r="BW23" s="522">
        <v>0</v>
      </c>
      <c r="BX23" s="522">
        <v>1.9832000000000001</v>
      </c>
      <c r="BY23" s="522">
        <v>0</v>
      </c>
      <c r="BZ23" s="522">
        <v>1.9832000000000001</v>
      </c>
      <c r="CA23" s="522">
        <v>0</v>
      </c>
      <c r="CB23" s="522">
        <v>1.9832000000000001</v>
      </c>
      <c r="CC23" s="522">
        <v>0</v>
      </c>
      <c r="CD23" s="522">
        <v>1.9832000000000001</v>
      </c>
      <c r="CE23" s="522">
        <v>0</v>
      </c>
      <c r="CF23" s="522">
        <v>1.9832000000000001</v>
      </c>
      <c r="CG23" s="522">
        <v>0</v>
      </c>
      <c r="CH23" s="522">
        <v>1.9832000000000001</v>
      </c>
      <c r="CI23" s="522">
        <v>0</v>
      </c>
      <c r="CJ23" s="522">
        <v>1.9832000000000001</v>
      </c>
      <c r="CK23" s="522">
        <v>0</v>
      </c>
      <c r="CL23" s="522">
        <v>1.9832000000000001</v>
      </c>
      <c r="CM23" s="522">
        <v>0</v>
      </c>
      <c r="CN23" s="522">
        <v>1.9832000000000001</v>
      </c>
      <c r="CO23" s="522">
        <v>0</v>
      </c>
      <c r="CP23" s="522">
        <v>1.9832000000000001</v>
      </c>
      <c r="CQ23" s="522">
        <v>0</v>
      </c>
      <c r="CR23" s="522">
        <v>1.9832000000000001</v>
      </c>
      <c r="CS23" s="522">
        <v>0</v>
      </c>
      <c r="CT23" s="522">
        <v>1.9832000000000001</v>
      </c>
      <c r="CU23" s="522">
        <v>0</v>
      </c>
      <c r="CV23" s="522">
        <v>1.9832000000000001</v>
      </c>
      <c r="CW23" s="522">
        <v>0</v>
      </c>
      <c r="CX23" s="522">
        <v>1.9832000000000001</v>
      </c>
      <c r="CY23" s="522">
        <v>0</v>
      </c>
      <c r="CZ23" s="522">
        <v>1.9832000000000001</v>
      </c>
      <c r="DA23" s="522">
        <f>IFERROR(VLOOKUP($G23,'[1]JUNE 2018'!$C:$L,9,FALSE),"0.0000")</f>
        <v>0</v>
      </c>
      <c r="DB23" s="522">
        <f t="shared" si="9"/>
        <v>1.9832000000000001</v>
      </c>
      <c r="DC23" s="522">
        <v>0</v>
      </c>
      <c r="DD23" s="522">
        <v>1.9832000000000001</v>
      </c>
      <c r="DE23" s="522">
        <v>0</v>
      </c>
      <c r="DF23" s="522">
        <v>1.9832000000000001</v>
      </c>
      <c r="DG23" s="522">
        <v>0</v>
      </c>
      <c r="DH23" s="522">
        <v>1.9832000000000001</v>
      </c>
      <c r="DI23" s="522">
        <v>0.02</v>
      </c>
      <c r="DJ23" s="522">
        <v>2.0032000000000001</v>
      </c>
      <c r="DK23" s="522">
        <v>0</v>
      </c>
      <c r="DL23" s="522">
        <v>2.0032000000000001</v>
      </c>
      <c r="DM23" s="522">
        <v>0</v>
      </c>
      <c r="DN23" s="522">
        <v>2.0032000000000001</v>
      </c>
      <c r="DO23" s="522">
        <v>1.01E-2</v>
      </c>
      <c r="DP23" s="522">
        <v>2.0133000000000001</v>
      </c>
      <c r="DQ23" s="522">
        <v>2.0032000000000001</v>
      </c>
      <c r="DR23" s="522">
        <v>0</v>
      </c>
      <c r="DS23" s="522">
        <v>2.0032000000000001</v>
      </c>
      <c r="DT23" s="562">
        <v>0</v>
      </c>
      <c r="DU23" s="562">
        <v>2.0032000000000001</v>
      </c>
      <c r="DV23" s="562">
        <v>0</v>
      </c>
      <c r="DW23" s="562">
        <v>2.0032000000000001</v>
      </c>
      <c r="DX23" s="562">
        <v>0</v>
      </c>
      <c r="DY23" s="562">
        <v>2.0032000000000001</v>
      </c>
      <c r="DZ23" s="591">
        <v>0</v>
      </c>
      <c r="EA23" s="591">
        <v>2.0032000000000001</v>
      </c>
    </row>
    <row r="24" spans="1:131">
      <c r="A24" s="421" t="s">
        <v>307</v>
      </c>
      <c r="B24" s="423" t="s">
        <v>315</v>
      </c>
      <c r="C24" s="423" t="s">
        <v>316</v>
      </c>
      <c r="D24" s="421" t="s">
        <v>317</v>
      </c>
      <c r="E24" s="421" t="s">
        <v>9</v>
      </c>
      <c r="F24" s="421" t="s">
        <v>318</v>
      </c>
      <c r="G24" s="431">
        <v>126</v>
      </c>
      <c r="H24" s="519">
        <v>3.6665000000000001</v>
      </c>
      <c r="I24" s="520"/>
      <c r="J24" s="521">
        <v>1E-3</v>
      </c>
      <c r="K24" s="521">
        <v>6.6500000000000004E-2</v>
      </c>
      <c r="L24" s="521">
        <v>-0.13980000000000001</v>
      </c>
      <c r="M24" s="521">
        <v>9.1000000000000004E-3</v>
      </c>
      <c r="N24" s="521">
        <v>6.9400000000000003E-2</v>
      </c>
      <c r="O24" s="521">
        <v>-2.3099999999999999E-2</v>
      </c>
      <c r="P24" s="521">
        <f t="shared" si="0"/>
        <v>3.6496</v>
      </c>
      <c r="Q24" s="521">
        <v>5.3800000000000001E-2</v>
      </c>
      <c r="R24" s="521">
        <v>3.7033999999999998</v>
      </c>
      <c r="S24" s="521">
        <v>-1.24E-2</v>
      </c>
      <c r="T24" s="521">
        <v>3.6909999999999998</v>
      </c>
      <c r="U24" s="521">
        <v>-0.10929999999999999</v>
      </c>
      <c r="V24" s="521">
        <f t="shared" si="1"/>
        <v>3.5816999999999997</v>
      </c>
      <c r="W24" s="521">
        <v>-0.34029999999999999</v>
      </c>
      <c r="X24" s="521">
        <f t="shared" si="2"/>
        <v>3.2413999999999996</v>
      </c>
      <c r="Y24" s="521">
        <v>-0.19070000000000001</v>
      </c>
      <c r="Z24" s="521">
        <f t="shared" si="10"/>
        <v>3.0506999999999995</v>
      </c>
      <c r="AA24" s="521">
        <v>-6.13E-2</v>
      </c>
      <c r="AB24" s="521">
        <f t="shared" si="4"/>
        <v>2.9893999999999994</v>
      </c>
      <c r="AC24" s="521">
        <v>-6.1999999999999998E-3</v>
      </c>
      <c r="AD24" s="522">
        <v>2.9831999999999992</v>
      </c>
      <c r="AE24" s="521">
        <v>2.7300000000000001E-2</v>
      </c>
      <c r="AF24" s="521">
        <f t="shared" si="5"/>
        <v>3.0104999999999991</v>
      </c>
      <c r="AG24" s="521">
        <v>2.41E-2</v>
      </c>
      <c r="AH24" s="521">
        <v>3.0345999999999989</v>
      </c>
      <c r="AI24" s="521">
        <v>3.1600000000000003E-2</v>
      </c>
      <c r="AJ24" s="521">
        <v>3.0661999999999989</v>
      </c>
      <c r="AK24" s="521">
        <v>-2.2200000000000001E-2</v>
      </c>
      <c r="AL24" s="521">
        <f t="shared" si="6"/>
        <v>3.0439999999999987</v>
      </c>
      <c r="AM24" s="521">
        <v>4.7999999999999996E-3</v>
      </c>
      <c r="AN24" s="521">
        <f t="shared" si="7"/>
        <v>3.0487999999999986</v>
      </c>
      <c r="AO24" s="521">
        <v>-5.5100000000000003E-2</v>
      </c>
      <c r="AP24" s="521">
        <f t="shared" si="8"/>
        <v>2.9936999999999987</v>
      </c>
      <c r="AQ24" s="521">
        <v>5.1499999999999997E-2</v>
      </c>
      <c r="AR24" s="521">
        <v>3.0451999999999986</v>
      </c>
      <c r="AS24" s="521">
        <v>1.41E-2</v>
      </c>
      <c r="AT24" s="522">
        <v>3.0592999999999986</v>
      </c>
      <c r="AU24" s="521">
        <v>-5.5800000000000002E-2</v>
      </c>
      <c r="AV24" s="521">
        <v>3.0034999999999985</v>
      </c>
      <c r="AW24" s="521">
        <v>-0.1898</v>
      </c>
      <c r="AX24" s="521">
        <v>2.8136999999999985</v>
      </c>
      <c r="AY24" s="522">
        <v>8.9999999999999993E-3</v>
      </c>
      <c r="AZ24" s="522">
        <v>2.8226999999999984</v>
      </c>
      <c r="BA24" s="521">
        <v>8.0000000000000004E-4</v>
      </c>
      <c r="BB24" s="521">
        <v>2.8234999999999983</v>
      </c>
      <c r="BC24" s="521">
        <v>-4.1999999999999997E-3</v>
      </c>
      <c r="BD24" s="521">
        <v>2.8192999999999984</v>
      </c>
      <c r="BE24" s="521">
        <v>-4.9099999999999998E-2</v>
      </c>
      <c r="BF24" s="521">
        <v>2.7701999999999982</v>
      </c>
      <c r="BG24" s="521">
        <v>4.6300000000000001E-2</v>
      </c>
      <c r="BH24" s="521">
        <v>2.8164999999999982</v>
      </c>
      <c r="BI24" s="521">
        <v>0.1129</v>
      </c>
      <c r="BJ24" s="521">
        <v>2.9293999999999984</v>
      </c>
      <c r="BK24" s="521">
        <v>0.13100000000000001</v>
      </c>
      <c r="BL24" s="521">
        <v>3.0603999999999987</v>
      </c>
      <c r="BM24" s="521">
        <v>7.4000000000000003E-3</v>
      </c>
      <c r="BN24" s="521">
        <v>3.0677999999999988</v>
      </c>
      <c r="BO24" s="521">
        <v>-0.1515</v>
      </c>
      <c r="BP24" s="521">
        <v>2.9162999999999988</v>
      </c>
      <c r="BQ24" s="521">
        <v>0.18049999999999999</v>
      </c>
      <c r="BR24" s="522">
        <v>3.0967999999999987</v>
      </c>
      <c r="BS24" s="521">
        <v>4.4299999999999999E-2</v>
      </c>
      <c r="BT24" s="522">
        <v>3.1410999999999984</v>
      </c>
      <c r="BU24" s="522">
        <v>-6.6500000000000004E-2</v>
      </c>
      <c r="BV24" s="522">
        <v>3.0745999999999984</v>
      </c>
      <c r="BW24" s="522">
        <v>1.61E-2</v>
      </c>
      <c r="BX24" s="522">
        <v>3.0906999999999982</v>
      </c>
      <c r="BY24" s="522">
        <v>-7.3300000000000004E-2</v>
      </c>
      <c r="BZ24" s="522">
        <v>3.0173999999999981</v>
      </c>
      <c r="CA24" s="522">
        <v>-7.1599999999999997E-2</v>
      </c>
      <c r="CB24" s="522">
        <v>2.945799999999998</v>
      </c>
      <c r="CC24" s="522">
        <v>9.7999999999999997E-3</v>
      </c>
      <c r="CD24" s="522">
        <v>2.9555999999999978</v>
      </c>
      <c r="CE24" s="522">
        <v>0.1023</v>
      </c>
      <c r="CF24" s="522">
        <v>3.0578999999999978</v>
      </c>
      <c r="CG24" s="522">
        <v>6.0000000000000001E-3</v>
      </c>
      <c r="CH24" s="522">
        <v>3.0638999999999976</v>
      </c>
      <c r="CI24" s="522">
        <v>-2.3E-3</v>
      </c>
      <c r="CJ24" s="522">
        <v>3.0615999999999977</v>
      </c>
      <c r="CK24" s="522">
        <v>-1.95E-2</v>
      </c>
      <c r="CL24" s="522">
        <v>3.0420999999999978</v>
      </c>
      <c r="CM24" s="522">
        <v>1.1000000000000001E-3</v>
      </c>
      <c r="CN24" s="522">
        <v>3.0431999999999979</v>
      </c>
      <c r="CO24" s="522">
        <v>4.3799999999999999E-2</v>
      </c>
      <c r="CP24" s="522">
        <v>3.086999999999998</v>
      </c>
      <c r="CQ24" s="522">
        <v>-0.1227</v>
      </c>
      <c r="CR24" s="522">
        <v>2.9642999999999979</v>
      </c>
      <c r="CS24" s="522">
        <v>-0.1028</v>
      </c>
      <c r="CT24" s="522">
        <v>2.8614999999999977</v>
      </c>
      <c r="CU24" s="522">
        <v>-7.3400000000000007E-2</v>
      </c>
      <c r="CV24" s="522">
        <v>2.7880999999999978</v>
      </c>
      <c r="CW24" s="522">
        <v>6.2199999999999998E-2</v>
      </c>
      <c r="CX24" s="522">
        <v>2.8502999999999976</v>
      </c>
      <c r="CY24" s="522">
        <v>2.8000000000000001E-2</v>
      </c>
      <c r="CZ24" s="522">
        <v>2.8782999999999976</v>
      </c>
      <c r="DA24" s="522">
        <f>IFERROR(VLOOKUP($G24,'[1]JUNE 2018'!$C:$L,9,FALSE),"0.0000")</f>
        <v>6.7000000000000004E-2</v>
      </c>
      <c r="DB24" s="522">
        <f t="shared" si="9"/>
        <v>2.9452999999999978</v>
      </c>
      <c r="DC24" s="522">
        <v>6.7000000000000004E-2</v>
      </c>
      <c r="DD24" s="522">
        <v>3.012299999999998</v>
      </c>
      <c r="DE24" s="522">
        <v>-0.10150000000000001</v>
      </c>
      <c r="DF24" s="522">
        <v>2.8512999999999975</v>
      </c>
      <c r="DG24" s="522">
        <v>5.9400000000000001E-2</v>
      </c>
      <c r="DH24" s="522">
        <v>2.9106999999999976</v>
      </c>
      <c r="DI24" s="522">
        <v>0.12870000000000001</v>
      </c>
      <c r="DJ24" s="522">
        <v>3.0393999999999974</v>
      </c>
      <c r="DK24" s="522">
        <v>-6.9699999999999998E-2</v>
      </c>
      <c r="DL24" s="522">
        <v>2.9696999999999973</v>
      </c>
      <c r="DM24" s="522">
        <v>-4.0599999999999997E-2</v>
      </c>
      <c r="DN24" s="522">
        <v>2.9290999999999974</v>
      </c>
      <c r="DO24" s="522">
        <v>5.7700000000000001E-2</v>
      </c>
      <c r="DP24" s="522">
        <v>2.9867999999999975</v>
      </c>
      <c r="DQ24" s="522">
        <v>2.9867999999999975</v>
      </c>
      <c r="DR24" s="522">
        <v>6.4000000000000003E-3</v>
      </c>
      <c r="DS24" s="522">
        <v>2.9931999999999976</v>
      </c>
      <c r="DT24" s="562">
        <v>1.6199999999999999E-2</v>
      </c>
      <c r="DU24" s="562">
        <v>3.0093999999999976</v>
      </c>
      <c r="DV24" s="562">
        <v>5.7200000000000001E-2</v>
      </c>
      <c r="DW24" s="562">
        <v>3.0665999999999976</v>
      </c>
      <c r="DX24" s="562">
        <v>-1.8599999999999998E-2</v>
      </c>
      <c r="DY24" s="562">
        <v>3.0479999999999974</v>
      </c>
      <c r="DZ24" s="591">
        <v>5.7200000000000001E-2</v>
      </c>
      <c r="EA24" s="591">
        <v>3.1051999999999973</v>
      </c>
    </row>
    <row r="25" spans="1:131">
      <c r="A25" s="421" t="s">
        <v>307</v>
      </c>
      <c r="B25" s="423" t="s">
        <v>315</v>
      </c>
      <c r="C25" s="423" t="s">
        <v>316</v>
      </c>
      <c r="D25" s="421" t="s">
        <v>317</v>
      </c>
      <c r="E25" s="421" t="s">
        <v>9</v>
      </c>
      <c r="F25" s="421" t="s">
        <v>212</v>
      </c>
      <c r="G25" s="431">
        <v>109</v>
      </c>
      <c r="H25" s="519">
        <v>1.9233</v>
      </c>
      <c r="I25" s="520"/>
      <c r="J25" s="521">
        <v>5.0000000000000001E-4</v>
      </c>
      <c r="K25" s="521">
        <v>3.3300000000000003E-2</v>
      </c>
      <c r="L25" s="521">
        <v>-6.9900000000000004E-2</v>
      </c>
      <c r="M25" s="521">
        <v>4.5999999999999999E-3</v>
      </c>
      <c r="N25" s="521">
        <v>3.4700000000000002E-2</v>
      </c>
      <c r="O25" s="521">
        <v>-1.1599999999999999E-2</v>
      </c>
      <c r="P25" s="521">
        <f t="shared" si="0"/>
        <v>1.9148999999999998</v>
      </c>
      <c r="Q25" s="521">
        <v>2.69E-2</v>
      </c>
      <c r="R25" s="521">
        <v>1.9417999999999997</v>
      </c>
      <c r="S25" s="521">
        <v>-1.24E-2</v>
      </c>
      <c r="T25" s="521">
        <v>1.9293999999999998</v>
      </c>
      <c r="U25" s="521">
        <v>-5.4699999999999999E-2</v>
      </c>
      <c r="V25" s="521">
        <f t="shared" si="1"/>
        <v>1.8746999999999998</v>
      </c>
      <c r="W25" s="521">
        <v>-0.17019999999999999</v>
      </c>
      <c r="X25" s="521">
        <f t="shared" si="2"/>
        <v>1.7044999999999999</v>
      </c>
      <c r="Y25" s="521">
        <v>-9.5399999999999999E-2</v>
      </c>
      <c r="Z25" s="521">
        <f t="shared" si="10"/>
        <v>1.6091</v>
      </c>
      <c r="AA25" s="521">
        <v>-3.0700000000000002E-2</v>
      </c>
      <c r="AB25" s="521">
        <f t="shared" si="4"/>
        <v>1.5784</v>
      </c>
      <c r="AC25" s="521">
        <v>-3.0999999999999999E-3</v>
      </c>
      <c r="AD25" s="522">
        <v>1.5752999999999999</v>
      </c>
      <c r="AE25" s="521">
        <v>1.37E-2</v>
      </c>
      <c r="AF25" s="521">
        <f t="shared" si="5"/>
        <v>1.589</v>
      </c>
      <c r="AG25" s="521">
        <v>1.21E-2</v>
      </c>
      <c r="AH25" s="521">
        <v>1.6011</v>
      </c>
      <c r="AI25" s="521">
        <v>1.5800000000000002E-2</v>
      </c>
      <c r="AJ25" s="521">
        <v>1.6169</v>
      </c>
      <c r="AK25" s="521">
        <v>-1.11E-2</v>
      </c>
      <c r="AL25" s="521">
        <f t="shared" si="6"/>
        <v>1.6057999999999999</v>
      </c>
      <c r="AM25" s="521">
        <v>2.3999999999999998E-3</v>
      </c>
      <c r="AN25" s="521">
        <f t="shared" si="7"/>
        <v>1.6081999999999999</v>
      </c>
      <c r="AO25" s="521">
        <v>-2.76E-2</v>
      </c>
      <c r="AP25" s="521">
        <f t="shared" si="8"/>
        <v>1.5805999999999998</v>
      </c>
      <c r="AQ25" s="521">
        <v>2.58E-2</v>
      </c>
      <c r="AR25" s="521">
        <v>1.6063999999999998</v>
      </c>
      <c r="AS25" s="521">
        <v>7.1000000000000004E-3</v>
      </c>
      <c r="AT25" s="522">
        <v>1.62</v>
      </c>
      <c r="AU25" s="521">
        <v>-2.7900000000000001E-2</v>
      </c>
      <c r="AV25" s="521">
        <v>1.5921000000000001</v>
      </c>
      <c r="AW25" s="521">
        <v>-9.4899999999999998E-2</v>
      </c>
      <c r="AX25" s="521">
        <v>1.4972000000000001</v>
      </c>
      <c r="AY25" s="522">
        <v>4.4999999999999997E-3</v>
      </c>
      <c r="AZ25" s="522">
        <v>1.5017</v>
      </c>
      <c r="BA25" s="521">
        <v>4.0000000000000002E-4</v>
      </c>
      <c r="BB25" s="521">
        <v>1.5021</v>
      </c>
      <c r="BC25" s="521">
        <v>-2.0999999999999999E-3</v>
      </c>
      <c r="BD25" s="521">
        <v>1.5</v>
      </c>
      <c r="BE25" s="521">
        <v>-2.46E-2</v>
      </c>
      <c r="BF25" s="521">
        <v>1.4754</v>
      </c>
      <c r="BG25" s="521">
        <v>2.3199999999999998E-2</v>
      </c>
      <c r="BH25" s="521">
        <v>1.4986000000000002</v>
      </c>
      <c r="BI25" s="521">
        <v>5.6500000000000002E-2</v>
      </c>
      <c r="BJ25" s="521">
        <v>1.5551000000000001</v>
      </c>
      <c r="BK25" s="521">
        <v>6.5500000000000003E-2</v>
      </c>
      <c r="BL25" s="521">
        <v>1.6206</v>
      </c>
      <c r="BM25" s="521">
        <v>3.7000000000000002E-3</v>
      </c>
      <c r="BN25" s="521">
        <v>1.6243000000000001</v>
      </c>
      <c r="BO25" s="521">
        <v>-7.5800000000000006E-2</v>
      </c>
      <c r="BP25" s="521">
        <v>1.5485</v>
      </c>
      <c r="BQ25" s="521">
        <v>9.0300000000000005E-2</v>
      </c>
      <c r="BR25" s="522">
        <v>1.6388</v>
      </c>
      <c r="BS25" s="521">
        <v>2.2200000000000001E-2</v>
      </c>
      <c r="BT25" s="522">
        <v>1.661</v>
      </c>
      <c r="BU25" s="522">
        <v>-3.3300000000000003E-2</v>
      </c>
      <c r="BV25" s="522">
        <v>1.6276999999999999</v>
      </c>
      <c r="BW25" s="522">
        <v>8.0999999999999996E-3</v>
      </c>
      <c r="BX25" s="522">
        <v>1.6357999999999999</v>
      </c>
      <c r="BY25" s="522">
        <v>-3.6700000000000003E-2</v>
      </c>
      <c r="BZ25" s="522">
        <v>1.5991</v>
      </c>
      <c r="CA25" s="522">
        <v>-3.5799999999999998E-2</v>
      </c>
      <c r="CB25" s="522">
        <v>1.5632999999999999</v>
      </c>
      <c r="CC25" s="522">
        <v>4.8999999999999998E-3</v>
      </c>
      <c r="CD25" s="522">
        <v>1.5681999999999998</v>
      </c>
      <c r="CE25" s="522">
        <v>5.1200000000000002E-2</v>
      </c>
      <c r="CF25" s="522">
        <v>1.6193999999999997</v>
      </c>
      <c r="CG25" s="522">
        <v>3.0000000000000001E-3</v>
      </c>
      <c r="CH25" s="522">
        <v>1.6223999999999996</v>
      </c>
      <c r="CI25" s="522">
        <v>-1.1999999999999999E-3</v>
      </c>
      <c r="CJ25" s="522">
        <v>1.6211999999999995</v>
      </c>
      <c r="CK25" s="522">
        <v>-9.7999999999999997E-3</v>
      </c>
      <c r="CL25" s="522">
        <v>1.6113999999999995</v>
      </c>
      <c r="CM25" s="522">
        <v>5.9999999999999995E-4</v>
      </c>
      <c r="CN25" s="522">
        <v>1.6119999999999994</v>
      </c>
      <c r="CO25" s="522">
        <v>2.1899999999999999E-2</v>
      </c>
      <c r="CP25" s="522">
        <v>1.6338999999999995</v>
      </c>
      <c r="CQ25" s="522">
        <v>-6.1350000000000002E-2</v>
      </c>
      <c r="CR25" s="522">
        <v>1.5725499999999994</v>
      </c>
      <c r="CS25" s="522">
        <v>-5.1400000000000001E-2</v>
      </c>
      <c r="CT25" s="522">
        <v>1.5211499999999996</v>
      </c>
      <c r="CU25" s="522">
        <v>-3.6700000000000003E-2</v>
      </c>
      <c r="CV25" s="522">
        <v>1.4844499999999996</v>
      </c>
      <c r="CW25" s="522">
        <v>3.1099999999999999E-2</v>
      </c>
      <c r="CX25" s="522">
        <v>1.5155499999999995</v>
      </c>
      <c r="CY25" s="522">
        <v>1.4E-2</v>
      </c>
      <c r="CZ25" s="522">
        <v>1.5295499999999995</v>
      </c>
      <c r="DA25" s="522">
        <f>IFERROR(VLOOKUP($G25,'[1]JUNE 2018'!$C:$L,9,FALSE),"0.0000")</f>
        <v>3.3500000000000002E-2</v>
      </c>
      <c r="DB25" s="522">
        <f t="shared" si="9"/>
        <v>1.5630499999999996</v>
      </c>
      <c r="DC25" s="522">
        <v>3.3500000000000002E-2</v>
      </c>
      <c r="DD25" s="522">
        <v>1.5965499999999997</v>
      </c>
      <c r="DE25" s="522">
        <v>-5.0750000000000003E-2</v>
      </c>
      <c r="DF25" s="522">
        <v>1.5160499999999995</v>
      </c>
      <c r="DG25" s="522">
        <v>2.9700000000000001E-2</v>
      </c>
      <c r="DH25" s="522">
        <v>1.5457499999999995</v>
      </c>
      <c r="DI25" s="522">
        <v>6.4350000000000004E-2</v>
      </c>
      <c r="DJ25" s="522">
        <v>1.6100999999999994</v>
      </c>
      <c r="DK25" s="522">
        <v>-3.4849999999999999E-2</v>
      </c>
      <c r="DL25" s="522">
        <v>1.5752499999999994</v>
      </c>
      <c r="DM25" s="522">
        <v>-2.0299999999999999E-2</v>
      </c>
      <c r="DN25" s="522">
        <v>1.5549499999999994</v>
      </c>
      <c r="DO25" s="522">
        <v>3.3500000000000002E-2</v>
      </c>
      <c r="DP25" s="522">
        <v>1.5884499999999995</v>
      </c>
      <c r="DQ25" s="522">
        <v>1.5884499999999995</v>
      </c>
      <c r="DR25" s="522">
        <v>3.2000000000000002E-3</v>
      </c>
      <c r="DS25" s="522">
        <v>1.5916499999999996</v>
      </c>
      <c r="DT25" s="562">
        <v>8.0999999999999996E-3</v>
      </c>
      <c r="DU25" s="562">
        <v>1.5997499999999996</v>
      </c>
      <c r="DV25" s="562">
        <v>2.86E-2</v>
      </c>
      <c r="DW25" s="562">
        <v>1.6283499999999995</v>
      </c>
      <c r="DX25" s="562">
        <v>-9.2999999999999992E-3</v>
      </c>
      <c r="DY25" s="562">
        <v>1.6190499999999994</v>
      </c>
      <c r="DZ25" s="591">
        <v>2.86E-2</v>
      </c>
      <c r="EA25" s="591">
        <v>1.6476499999999994</v>
      </c>
    </row>
    <row r="26" spans="1:131">
      <c r="A26" s="421" t="s">
        <v>307</v>
      </c>
      <c r="B26" s="423" t="s">
        <v>315</v>
      </c>
      <c r="C26" s="423" t="s">
        <v>316</v>
      </c>
      <c r="D26" s="421" t="s">
        <v>319</v>
      </c>
      <c r="E26" s="421" t="s">
        <v>9</v>
      </c>
      <c r="F26" s="421" t="s">
        <v>212</v>
      </c>
      <c r="G26" s="431">
        <v>121</v>
      </c>
      <c r="H26" s="519">
        <v>1.6007</v>
      </c>
      <c r="I26" s="520"/>
      <c r="J26" s="521">
        <v>1.6999999999999999E-3</v>
      </c>
      <c r="K26" s="521">
        <v>5.3E-3</v>
      </c>
      <c r="L26" s="521">
        <v>-4.02E-2</v>
      </c>
      <c r="M26" s="521">
        <v>-1.1900000000000001E-2</v>
      </c>
      <c r="N26" s="521">
        <v>4.8999999999999998E-3</v>
      </c>
      <c r="O26" s="521">
        <v>-1.4E-2</v>
      </c>
      <c r="P26" s="521">
        <f t="shared" si="0"/>
        <v>1.5465</v>
      </c>
      <c r="Q26" s="521">
        <v>-2.9100000000000001E-2</v>
      </c>
      <c r="R26" s="521">
        <v>1.5174000000000001</v>
      </c>
      <c r="S26" s="521">
        <v>-1.78E-2</v>
      </c>
      <c r="T26" s="521">
        <v>1.4996</v>
      </c>
      <c r="U26" s="521">
        <v>8.7800000000000003E-2</v>
      </c>
      <c r="V26" s="521">
        <f t="shared" si="1"/>
        <v>1.5874000000000001</v>
      </c>
      <c r="W26" s="521">
        <v>-0.17419999999999999</v>
      </c>
      <c r="X26" s="521">
        <f t="shared" si="2"/>
        <v>1.4132000000000002</v>
      </c>
      <c r="Y26" s="521">
        <v>-2.76E-2</v>
      </c>
      <c r="Z26" s="521">
        <f t="shared" si="10"/>
        <v>1.3856000000000002</v>
      </c>
      <c r="AA26" s="521">
        <v>-4.99E-2</v>
      </c>
      <c r="AB26" s="521">
        <f t="shared" si="4"/>
        <v>1.3357000000000001</v>
      </c>
      <c r="AC26" s="521">
        <v>-9.2999999999999992E-3</v>
      </c>
      <c r="AD26" s="522">
        <v>1.3264</v>
      </c>
      <c r="AE26" s="521">
        <v>8.6999999999999994E-3</v>
      </c>
      <c r="AF26" s="521">
        <f t="shared" si="5"/>
        <v>1.3351</v>
      </c>
      <c r="AG26" s="521">
        <v>-5.8999999999999999E-3</v>
      </c>
      <c r="AH26" s="521">
        <v>1.3291999999999999</v>
      </c>
      <c r="AI26" s="521">
        <v>4.7000000000000002E-3</v>
      </c>
      <c r="AJ26" s="521">
        <v>1.3338999999999999</v>
      </c>
      <c r="AK26" s="521">
        <v>-1.46E-2</v>
      </c>
      <c r="AL26" s="521">
        <f t="shared" si="6"/>
        <v>1.3192999999999999</v>
      </c>
      <c r="AM26" s="521">
        <v>-2E-3</v>
      </c>
      <c r="AN26" s="521">
        <f t="shared" si="7"/>
        <v>1.3172999999999999</v>
      </c>
      <c r="AO26" s="521">
        <v>-0.10589999999999999</v>
      </c>
      <c r="AP26" s="521">
        <f t="shared" si="8"/>
        <v>1.2113999999999998</v>
      </c>
      <c r="AQ26" s="521">
        <v>4.1999999999999997E-3</v>
      </c>
      <c r="AR26" s="521">
        <v>1.2155999999999998</v>
      </c>
      <c r="AS26" s="521">
        <v>-2.4899999999999999E-2</v>
      </c>
      <c r="AT26" s="522">
        <v>1.1906999999999999</v>
      </c>
      <c r="AU26" s="521">
        <v>-1.9300000000000001E-2</v>
      </c>
      <c r="AV26" s="521">
        <v>1.1713999999999998</v>
      </c>
      <c r="AW26" s="521">
        <v>9.5999999999999992E-3</v>
      </c>
      <c r="AX26" s="521">
        <v>1.1809999999999998</v>
      </c>
      <c r="AY26" s="522">
        <v>-1.54E-2</v>
      </c>
      <c r="AZ26" s="522">
        <v>1.1655999999999997</v>
      </c>
      <c r="BA26" s="521">
        <v>2.8500000000000001E-2</v>
      </c>
      <c r="BB26" s="521">
        <v>1.1940999999999997</v>
      </c>
      <c r="BC26" s="521">
        <v>-4.3E-3</v>
      </c>
      <c r="BD26" s="521">
        <v>1.1897999999999997</v>
      </c>
      <c r="BE26" s="521">
        <v>-3.4700000000000002E-2</v>
      </c>
      <c r="BF26" s="521">
        <v>1.1550999999999998</v>
      </c>
      <c r="BG26" s="521">
        <v>1.1599999999999999E-2</v>
      </c>
      <c r="BH26" s="521">
        <v>1.1666999999999998</v>
      </c>
      <c r="BI26" s="521">
        <v>2.64E-2</v>
      </c>
      <c r="BJ26" s="521">
        <v>1.1930999999999998</v>
      </c>
      <c r="BK26" s="521">
        <v>8.6099999999999996E-2</v>
      </c>
      <c r="BL26" s="521">
        <v>1.2791999999999999</v>
      </c>
      <c r="BM26" s="521">
        <v>2.5700000000000001E-2</v>
      </c>
      <c r="BN26" s="521">
        <v>1.3048999999999999</v>
      </c>
      <c r="BO26" s="521">
        <v>-4.3799999999999999E-2</v>
      </c>
      <c r="BP26" s="521">
        <v>1.2610999999999999</v>
      </c>
      <c r="BQ26" s="521">
        <v>8.8499999999999995E-2</v>
      </c>
      <c r="BR26" s="522">
        <v>1.3495999999999999</v>
      </c>
      <c r="BS26" s="521">
        <v>-8.9999999999999993E-3</v>
      </c>
      <c r="BT26" s="522">
        <v>1.3406</v>
      </c>
      <c r="BU26" s="522">
        <v>-0.06</v>
      </c>
      <c r="BV26" s="522">
        <v>1.2806</v>
      </c>
      <c r="BW26" s="522">
        <v>1.9099999999999999E-2</v>
      </c>
      <c r="BX26" s="522">
        <v>1.2996999999999999</v>
      </c>
      <c r="BY26" s="522">
        <v>-3.8800000000000001E-2</v>
      </c>
      <c r="BZ26" s="522">
        <v>1.2608999999999999</v>
      </c>
      <c r="CA26" s="522">
        <v>-2.6599999999999999E-2</v>
      </c>
      <c r="CB26" s="522">
        <v>1.2343</v>
      </c>
      <c r="CC26" s="522">
        <v>8.5000000000000006E-3</v>
      </c>
      <c r="CD26" s="522">
        <v>1.2427999999999999</v>
      </c>
      <c r="CE26" s="522">
        <v>8.0000000000000004E-4</v>
      </c>
      <c r="CF26" s="522">
        <v>1.2435999999999998</v>
      </c>
      <c r="CG26" s="522">
        <v>-3.2099999999999997E-2</v>
      </c>
      <c r="CH26" s="522">
        <v>1.2114999999999998</v>
      </c>
      <c r="CI26" s="522">
        <v>-9.2999999999999992E-3</v>
      </c>
      <c r="CJ26" s="522">
        <v>1.2021999999999997</v>
      </c>
      <c r="CK26" s="522">
        <v>1.3899999999999999E-2</v>
      </c>
      <c r="CL26" s="522">
        <v>1.2160999999999997</v>
      </c>
      <c r="CM26" s="522">
        <v>2.5600000000000001E-2</v>
      </c>
      <c r="CN26" s="522">
        <v>1.2416999999999998</v>
      </c>
      <c r="CO26" s="522">
        <v>4.3400000000000001E-2</v>
      </c>
      <c r="CP26" s="522">
        <v>1.2850999999999999</v>
      </c>
      <c r="CQ26" s="522">
        <v>-5.7099999999999998E-2</v>
      </c>
      <c r="CR26" s="522">
        <v>1.228</v>
      </c>
      <c r="CS26" s="522">
        <v>-5.4699999999999999E-2</v>
      </c>
      <c r="CT26" s="522">
        <v>1.1733</v>
      </c>
      <c r="CU26" s="522">
        <v>-1.495E-2</v>
      </c>
      <c r="CV26" s="522">
        <v>1.15835</v>
      </c>
      <c r="CW26" s="522">
        <v>1.9349999999999999E-2</v>
      </c>
      <c r="CX26" s="522">
        <v>1.1777</v>
      </c>
      <c r="CY26" s="522">
        <v>7.1000000000000004E-3</v>
      </c>
      <c r="CZ26" s="522">
        <v>1.1848000000000001</v>
      </c>
      <c r="DA26" s="522">
        <f>IFERROR(VLOOKUP($G26,'[1]JUNE 2018'!$C:$L,9,FALSE),"0.0000")</f>
        <v>1.6500000000000001E-2</v>
      </c>
      <c r="DB26" s="522">
        <f t="shared" si="9"/>
        <v>1.2013</v>
      </c>
      <c r="DC26" s="522">
        <v>1.6500000000000001E-2</v>
      </c>
      <c r="DD26" s="522">
        <v>1.2178</v>
      </c>
      <c r="DE26" s="522">
        <v>-3.4599999999999999E-2</v>
      </c>
      <c r="DF26" s="522">
        <v>1.16265</v>
      </c>
      <c r="DG26" s="522">
        <v>2.0150000000000001E-2</v>
      </c>
      <c r="DH26" s="522">
        <v>1.1827999999999999</v>
      </c>
      <c r="DI26" s="522">
        <v>7.6850000000000002E-2</v>
      </c>
      <c r="DJ26" s="522">
        <v>1.2596499999999999</v>
      </c>
      <c r="DK26" s="522">
        <v>-3.8699999999999998E-2</v>
      </c>
      <c r="DL26" s="522">
        <v>1.22095</v>
      </c>
      <c r="DM26" s="522">
        <v>-1.695E-2</v>
      </c>
      <c r="DN26" s="522">
        <v>1.204</v>
      </c>
      <c r="DO26" s="522">
        <v>3.3500000000000002E-2</v>
      </c>
      <c r="DP26" s="522">
        <v>1.2375</v>
      </c>
      <c r="DQ26" s="522">
        <v>1.2375</v>
      </c>
      <c r="DR26" s="522">
        <v>4.3E-3</v>
      </c>
      <c r="DS26" s="522">
        <v>1.2418</v>
      </c>
      <c r="DT26" s="562">
        <v>1.1950000000000001E-2</v>
      </c>
      <c r="DU26" s="562">
        <v>1.2537499999999999</v>
      </c>
      <c r="DV26" s="562">
        <v>1.9699999999999999E-2</v>
      </c>
      <c r="DW26" s="562">
        <v>1.27345</v>
      </c>
      <c r="DX26" s="562">
        <v>-8.6499999999999997E-3</v>
      </c>
      <c r="DY26" s="562">
        <v>1.2647999999999999</v>
      </c>
      <c r="DZ26" s="591">
        <v>3.3099999999999997E-2</v>
      </c>
      <c r="EA26" s="591">
        <v>1.2978999999999998</v>
      </c>
    </row>
    <row r="27" spans="1:131">
      <c r="A27" s="421" t="s">
        <v>307</v>
      </c>
      <c r="B27" s="423" t="s">
        <v>315</v>
      </c>
      <c r="C27" s="423" t="s">
        <v>316</v>
      </c>
      <c r="D27" s="421" t="s">
        <v>320</v>
      </c>
      <c r="E27" s="421" t="s">
        <v>9</v>
      </c>
      <c r="F27" s="421" t="s">
        <v>40</v>
      </c>
      <c r="G27" s="431">
        <v>122</v>
      </c>
      <c r="H27" s="519">
        <v>0.48130000000000001</v>
      </c>
      <c r="I27" s="520"/>
      <c r="J27" s="521"/>
      <c r="K27" s="521"/>
      <c r="L27" s="521"/>
      <c r="M27" s="521"/>
      <c r="N27" s="521"/>
      <c r="O27" s="521"/>
      <c r="P27" s="521">
        <f t="shared" si="0"/>
        <v>0.48130000000000001</v>
      </c>
      <c r="Q27" s="521">
        <v>0</v>
      </c>
      <c r="R27" s="521">
        <v>0.48130000000000001</v>
      </c>
      <c r="S27" s="521">
        <v>0.04</v>
      </c>
      <c r="T27" s="521">
        <v>0.52129999999999999</v>
      </c>
      <c r="U27" s="521">
        <v>0</v>
      </c>
      <c r="V27" s="521">
        <f t="shared" si="1"/>
        <v>0.52129999999999999</v>
      </c>
      <c r="W27" s="521">
        <v>0</v>
      </c>
      <c r="X27" s="521">
        <f t="shared" si="2"/>
        <v>0.52129999999999999</v>
      </c>
      <c r="Y27" s="521">
        <v>0</v>
      </c>
      <c r="Z27" s="521">
        <f t="shared" si="10"/>
        <v>0.52129999999999999</v>
      </c>
      <c r="AA27" s="521">
        <v>0</v>
      </c>
      <c r="AB27" s="521">
        <f t="shared" si="4"/>
        <v>0.52129999999999999</v>
      </c>
      <c r="AC27" s="521">
        <v>0</v>
      </c>
      <c r="AD27" s="522">
        <v>0.52129999999999999</v>
      </c>
      <c r="AE27" s="521">
        <v>0</v>
      </c>
      <c r="AF27" s="521">
        <f t="shared" si="5"/>
        <v>0.52129999999999999</v>
      </c>
      <c r="AG27" s="521">
        <v>0</v>
      </c>
      <c r="AH27" s="521">
        <v>0.52129999999999999</v>
      </c>
      <c r="AI27" s="521">
        <v>0</v>
      </c>
      <c r="AJ27" s="521">
        <v>0.52129999999999999</v>
      </c>
      <c r="AK27" s="521">
        <v>0</v>
      </c>
      <c r="AL27" s="521">
        <f t="shared" si="6"/>
        <v>0.52129999999999999</v>
      </c>
      <c r="AM27" s="521"/>
      <c r="AN27" s="521">
        <f t="shared" si="7"/>
        <v>0.52129999999999999</v>
      </c>
      <c r="AO27" s="521">
        <v>0</v>
      </c>
      <c r="AP27" s="521">
        <f t="shared" si="8"/>
        <v>0.52129999999999999</v>
      </c>
      <c r="AQ27" s="521"/>
      <c r="AR27" s="521">
        <v>0.52129999999999999</v>
      </c>
      <c r="AS27" s="521">
        <v>0</v>
      </c>
      <c r="AT27" s="522">
        <v>0.59430000000000005</v>
      </c>
      <c r="AU27" s="521">
        <v>0</v>
      </c>
      <c r="AV27" s="521">
        <v>0.59430000000000005</v>
      </c>
      <c r="AW27" s="521">
        <v>0</v>
      </c>
      <c r="AX27" s="521">
        <v>0.59430000000000005</v>
      </c>
      <c r="AY27" s="522">
        <v>0</v>
      </c>
      <c r="AZ27" s="522">
        <v>0.59430000000000005</v>
      </c>
      <c r="BA27" s="521">
        <v>0</v>
      </c>
      <c r="BB27" s="521">
        <v>0.59430000000000005</v>
      </c>
      <c r="BC27" s="523">
        <v>0</v>
      </c>
      <c r="BD27" s="521">
        <v>0.59430000000000005</v>
      </c>
      <c r="BE27" s="523">
        <v>0</v>
      </c>
      <c r="BF27" s="521">
        <v>0.59430000000000005</v>
      </c>
      <c r="BG27" s="521">
        <v>0</v>
      </c>
      <c r="BH27" s="521">
        <v>0.59430000000000005</v>
      </c>
      <c r="BI27" s="521">
        <v>0</v>
      </c>
      <c r="BJ27" s="521">
        <v>0.59430000000000005</v>
      </c>
      <c r="BK27" s="523">
        <v>0</v>
      </c>
      <c r="BL27" s="521">
        <v>0.59430000000000005</v>
      </c>
      <c r="BM27" s="523">
        <v>0</v>
      </c>
      <c r="BN27" s="523">
        <v>0.59430000000000005</v>
      </c>
      <c r="BO27" s="523">
        <v>0</v>
      </c>
      <c r="BP27" s="523">
        <v>0.59430000000000005</v>
      </c>
      <c r="BQ27" s="523">
        <v>0</v>
      </c>
      <c r="BR27" s="524">
        <v>0.59430000000000005</v>
      </c>
      <c r="BS27" s="521">
        <v>0</v>
      </c>
      <c r="BT27" s="522">
        <v>0.59430000000000005</v>
      </c>
      <c r="BU27" s="524">
        <v>0</v>
      </c>
      <c r="BV27" s="524">
        <v>0.59430000000000005</v>
      </c>
      <c r="BW27" s="524">
        <v>0</v>
      </c>
      <c r="BX27" s="524">
        <v>0.59430000000000005</v>
      </c>
      <c r="BY27" s="524">
        <v>0</v>
      </c>
      <c r="BZ27" s="524">
        <v>0.59430000000000005</v>
      </c>
      <c r="CA27" s="524">
        <v>0</v>
      </c>
      <c r="CB27" s="524">
        <v>0.59430000000000005</v>
      </c>
      <c r="CC27" s="524">
        <v>0</v>
      </c>
      <c r="CD27" s="524">
        <v>0.59430000000000005</v>
      </c>
      <c r="CE27" s="524">
        <v>0</v>
      </c>
      <c r="CF27" s="524">
        <v>0.59430000000000005</v>
      </c>
      <c r="CG27" s="524">
        <v>0</v>
      </c>
      <c r="CH27" s="524">
        <v>0.59430000000000005</v>
      </c>
      <c r="CI27" s="524">
        <v>0</v>
      </c>
      <c r="CJ27" s="524">
        <v>0.59430000000000005</v>
      </c>
      <c r="CK27" s="524">
        <v>0</v>
      </c>
      <c r="CL27" s="524">
        <v>0.59430000000000005</v>
      </c>
      <c r="CM27" s="524">
        <v>0</v>
      </c>
      <c r="CN27" s="524">
        <v>0.59430000000000005</v>
      </c>
      <c r="CO27" s="524">
        <v>0</v>
      </c>
      <c r="CP27" s="524">
        <v>0.59430000000000005</v>
      </c>
      <c r="CQ27" s="524">
        <v>0</v>
      </c>
      <c r="CR27" s="524">
        <v>0.59430000000000005</v>
      </c>
      <c r="CS27" s="524">
        <v>0</v>
      </c>
      <c r="CT27" s="524">
        <v>0.59430000000000005</v>
      </c>
      <c r="CU27" s="524">
        <v>0</v>
      </c>
      <c r="CV27" s="524">
        <v>0.59430000000000005</v>
      </c>
      <c r="CW27" s="524">
        <v>0</v>
      </c>
      <c r="CX27" s="524">
        <v>0.59430000000000005</v>
      </c>
      <c r="CY27" s="524">
        <v>0</v>
      </c>
      <c r="CZ27" s="524">
        <v>0.59430000000000005</v>
      </c>
      <c r="DA27" s="524">
        <f>IFERROR(VLOOKUP($G27,'[1]JUNE 2018'!$C:$L,9,FALSE),"0.0000")</f>
        <v>0</v>
      </c>
      <c r="DB27" s="524">
        <f t="shared" si="9"/>
        <v>0.59430000000000005</v>
      </c>
      <c r="DC27" s="524">
        <v>0</v>
      </c>
      <c r="DD27" s="524">
        <v>0.59430000000000005</v>
      </c>
      <c r="DE27" s="524">
        <v>0</v>
      </c>
      <c r="DF27" s="524">
        <v>0.59430000000000005</v>
      </c>
      <c r="DG27" s="524">
        <v>0</v>
      </c>
      <c r="DH27" s="524">
        <v>0.59430000000000005</v>
      </c>
      <c r="DI27" s="524">
        <v>0.01</v>
      </c>
      <c r="DJ27" s="524">
        <v>0.60430000000000006</v>
      </c>
      <c r="DK27" s="524">
        <v>0</v>
      </c>
      <c r="DL27" s="524">
        <v>0.60430000000000006</v>
      </c>
      <c r="DM27" s="524">
        <v>0</v>
      </c>
      <c r="DN27" s="524">
        <v>0.60430000000000006</v>
      </c>
      <c r="DO27" s="522">
        <v>6.4999999999999997E-3</v>
      </c>
      <c r="DP27" s="522">
        <v>0.61080000000000001</v>
      </c>
      <c r="DQ27" s="522">
        <v>0.60430000000000006</v>
      </c>
      <c r="DR27" s="522">
        <v>0</v>
      </c>
      <c r="DS27" s="522">
        <v>0.60430000000000006</v>
      </c>
      <c r="DT27" s="563">
        <v>0</v>
      </c>
      <c r="DU27" s="563">
        <v>0.60430000000000006</v>
      </c>
      <c r="DV27" s="563">
        <v>0</v>
      </c>
      <c r="DW27" s="563">
        <v>0.60430000000000006</v>
      </c>
      <c r="DX27" s="563">
        <v>0</v>
      </c>
      <c r="DY27" s="563">
        <v>0.60430000000000006</v>
      </c>
      <c r="DZ27" s="592">
        <v>0</v>
      </c>
      <c r="EA27" s="592">
        <v>0.60430000000000006</v>
      </c>
    </row>
    <row r="28" spans="1:131">
      <c r="A28" s="421" t="s">
        <v>307</v>
      </c>
      <c r="B28" s="423" t="s">
        <v>315</v>
      </c>
      <c r="C28" s="423" t="s">
        <v>316</v>
      </c>
      <c r="D28" s="421" t="s">
        <v>251</v>
      </c>
      <c r="E28" s="421" t="s">
        <v>9</v>
      </c>
      <c r="F28" s="421" t="s">
        <v>321</v>
      </c>
      <c r="G28" s="431">
        <v>300</v>
      </c>
      <c r="H28" s="519">
        <v>8.1</v>
      </c>
      <c r="I28" s="520"/>
      <c r="J28" s="521">
        <v>6.9500000000000006E-2</v>
      </c>
      <c r="K28" s="521">
        <v>-0.1205</v>
      </c>
      <c r="L28" s="521">
        <v>-0.19350000000000001</v>
      </c>
      <c r="M28" s="521">
        <v>2.5000000000000001E-3</v>
      </c>
      <c r="N28" s="521">
        <v>0.10100000000000001</v>
      </c>
      <c r="O28" s="521">
        <v>-5.5500000000000001E-2</v>
      </c>
      <c r="P28" s="521">
        <f t="shared" si="0"/>
        <v>7.9034999999999993</v>
      </c>
      <c r="Q28" s="521">
        <v>-0.4425</v>
      </c>
      <c r="R28" s="521">
        <v>7.4609999999999994</v>
      </c>
      <c r="S28" s="521">
        <v>8.5000000000000006E-2</v>
      </c>
      <c r="T28" s="521">
        <v>7.5459999999999994</v>
      </c>
      <c r="U28" s="521">
        <v>-0.30499999999999999</v>
      </c>
      <c r="V28" s="521">
        <f t="shared" si="1"/>
        <v>7.2409999999999997</v>
      </c>
      <c r="W28" s="521">
        <v>-0.27800000000000002</v>
      </c>
      <c r="X28" s="521">
        <f t="shared" si="2"/>
        <v>6.9629999999999992</v>
      </c>
      <c r="Y28" s="521">
        <v>-0.52400000000000002</v>
      </c>
      <c r="Z28" s="521">
        <f t="shared" si="10"/>
        <v>6.4389999999999992</v>
      </c>
      <c r="AA28" s="521">
        <v>2.2000000000000001E-3</v>
      </c>
      <c r="AB28" s="521">
        <f t="shared" si="4"/>
        <v>6.4411999999999994</v>
      </c>
      <c r="AC28" s="521">
        <v>6.7000000000000004E-2</v>
      </c>
      <c r="AD28" s="522">
        <v>6.5081999999999995</v>
      </c>
      <c r="AE28" s="521">
        <v>-0.13100000000000001</v>
      </c>
      <c r="AF28" s="521">
        <f t="shared" si="5"/>
        <v>6.3771999999999993</v>
      </c>
      <c r="AG28" s="521">
        <v>-7.0000000000000001E-3</v>
      </c>
      <c r="AH28" s="521">
        <v>6.3701999999999996</v>
      </c>
      <c r="AI28" s="521">
        <v>-2.5000000000000001E-3</v>
      </c>
      <c r="AJ28" s="521">
        <v>6.3676999999999992</v>
      </c>
      <c r="AK28" s="521">
        <v>-0.1285</v>
      </c>
      <c r="AL28" s="521">
        <f t="shared" si="6"/>
        <v>6.2391999999999994</v>
      </c>
      <c r="AM28" s="521">
        <v>-0.1585</v>
      </c>
      <c r="AN28" s="521">
        <f t="shared" si="7"/>
        <v>6.0806999999999993</v>
      </c>
      <c r="AO28" s="521">
        <v>0.2165</v>
      </c>
      <c r="AP28" s="521">
        <f t="shared" si="8"/>
        <v>6.2971999999999992</v>
      </c>
      <c r="AQ28" s="521">
        <v>0.19600000000000001</v>
      </c>
      <c r="AR28" s="521">
        <v>6.493199999999999</v>
      </c>
      <c r="AS28" s="521">
        <v>-6.0499999999999998E-2</v>
      </c>
      <c r="AT28" s="522">
        <v>6.4329000000000001</v>
      </c>
      <c r="AU28" s="521">
        <v>-9.4500000000000001E-2</v>
      </c>
      <c r="AV28" s="521">
        <v>6.3384</v>
      </c>
      <c r="AW28" s="521">
        <v>-0.188</v>
      </c>
      <c r="AX28" s="521">
        <v>6.1504000000000003</v>
      </c>
      <c r="AY28" s="522">
        <v>8.0000000000000002E-3</v>
      </c>
      <c r="AZ28" s="522">
        <v>6.1584000000000003</v>
      </c>
      <c r="BA28" s="521">
        <v>-7.0999999999999994E-2</v>
      </c>
      <c r="BB28" s="521">
        <v>6.0874000000000006</v>
      </c>
      <c r="BC28" s="521">
        <v>-0.03</v>
      </c>
      <c r="BD28" s="521">
        <v>6.0574000000000003</v>
      </c>
      <c r="BE28" s="521">
        <v>4.1500000000000002E-2</v>
      </c>
      <c r="BF28" s="521">
        <v>6.0989000000000004</v>
      </c>
      <c r="BG28" s="521">
        <v>9.2999999999999999E-2</v>
      </c>
      <c r="BH28" s="521">
        <v>6.1919000000000004</v>
      </c>
      <c r="BI28" s="521">
        <v>0.1285</v>
      </c>
      <c r="BJ28" s="521">
        <v>6.3204000000000002</v>
      </c>
      <c r="BK28" s="521">
        <v>-1.2999999999999999E-2</v>
      </c>
      <c r="BL28" s="521">
        <v>6.3074000000000003</v>
      </c>
      <c r="BM28" s="521">
        <v>3.0499999999999999E-2</v>
      </c>
      <c r="BN28" s="521">
        <v>6.3379000000000003</v>
      </c>
      <c r="BO28" s="521">
        <v>7.4999999999999997E-3</v>
      </c>
      <c r="BP28" s="521">
        <v>6.3454000000000006</v>
      </c>
      <c r="BQ28" s="521">
        <v>0</v>
      </c>
      <c r="BR28" s="522">
        <v>6.3454000000000006</v>
      </c>
      <c r="BS28" s="521">
        <v>0.13</v>
      </c>
      <c r="BT28" s="522">
        <v>6.4754000000000005</v>
      </c>
      <c r="BU28" s="522">
        <v>0.13300000000000001</v>
      </c>
      <c r="BV28" s="522">
        <v>6.6084000000000005</v>
      </c>
      <c r="BW28" s="522">
        <v>0</v>
      </c>
      <c r="BX28" s="522">
        <v>6.6084000000000005</v>
      </c>
      <c r="BY28" s="522">
        <v>0</v>
      </c>
      <c r="BZ28" s="522">
        <v>6.6084000000000005</v>
      </c>
      <c r="CA28" s="522">
        <v>0</v>
      </c>
      <c r="CB28" s="522">
        <v>6.6084000000000005</v>
      </c>
      <c r="CC28" s="522">
        <v>0</v>
      </c>
      <c r="CD28" s="522">
        <v>6.6084000000000005</v>
      </c>
      <c r="CE28" s="522">
        <v>0.27300000000000002</v>
      </c>
      <c r="CF28" s="522">
        <v>6.8814000000000002</v>
      </c>
      <c r="CG28" s="522">
        <v>0</v>
      </c>
      <c r="CH28" s="522">
        <v>6.8814000000000002</v>
      </c>
      <c r="CI28" s="522">
        <v>0</v>
      </c>
      <c r="CJ28" s="522">
        <v>6.8814000000000002</v>
      </c>
      <c r="CK28" s="522">
        <v>0</v>
      </c>
      <c r="CL28" s="522">
        <v>6.8814000000000002</v>
      </c>
      <c r="CM28" s="522">
        <v>0</v>
      </c>
      <c r="CN28" s="522">
        <v>6.8814000000000002</v>
      </c>
      <c r="CO28" s="522">
        <v>-0.14749999999999999</v>
      </c>
      <c r="CP28" s="522">
        <v>6.7339000000000002</v>
      </c>
      <c r="CQ28" s="522">
        <v>0</v>
      </c>
      <c r="CR28" s="522">
        <v>6.7339000000000002</v>
      </c>
      <c r="CS28" s="522">
        <v>0</v>
      </c>
      <c r="CT28" s="522">
        <v>6.7339000000000002</v>
      </c>
      <c r="CU28" s="522">
        <v>0</v>
      </c>
      <c r="CV28" s="522">
        <v>6.7339000000000002</v>
      </c>
      <c r="CW28" s="522">
        <v>0</v>
      </c>
      <c r="CX28" s="522">
        <v>6.7339000000000002</v>
      </c>
      <c r="CY28" s="522">
        <v>1.8499999999999999E-2</v>
      </c>
      <c r="CZ28" s="522">
        <v>6.7524000000000006</v>
      </c>
      <c r="DA28" s="522">
        <f>IFERROR(VLOOKUP($G28,'[1]JUNE 2018'!$C:$L,9,FALSE),"0.0000")</f>
        <v>0.1875</v>
      </c>
      <c r="DB28" s="522">
        <f t="shared" si="9"/>
        <v>6.9399000000000006</v>
      </c>
      <c r="DC28" s="522">
        <v>0.1875</v>
      </c>
      <c r="DD28" s="522">
        <v>7.1274000000000006</v>
      </c>
      <c r="DE28" s="522">
        <v>0</v>
      </c>
      <c r="DF28" s="522">
        <v>6.9919000000000002</v>
      </c>
      <c r="DG28" s="522">
        <v>6.5000000000000002E-2</v>
      </c>
      <c r="DH28" s="522">
        <v>7.0569000000000006</v>
      </c>
      <c r="DI28" s="522">
        <v>5.3499999999999999E-2</v>
      </c>
      <c r="DJ28" s="522">
        <v>7.1104000000000003</v>
      </c>
      <c r="DK28" s="522">
        <v>3.15E-2</v>
      </c>
      <c r="DL28" s="522">
        <v>7.1419000000000006</v>
      </c>
      <c r="DM28" s="522">
        <v>0</v>
      </c>
      <c r="DN28" s="522">
        <v>7.1419000000000006</v>
      </c>
      <c r="DO28" s="522">
        <v>0.10589999999999999</v>
      </c>
      <c r="DP28" s="522">
        <v>7.2478000000000007</v>
      </c>
      <c r="DQ28" s="522">
        <v>7.1419000000000006</v>
      </c>
      <c r="DR28" s="522">
        <v>0.26650000000000001</v>
      </c>
      <c r="DS28" s="522">
        <v>7.4084000000000003</v>
      </c>
      <c r="DT28" s="562">
        <v>4.5499999999999999E-2</v>
      </c>
      <c r="DU28" s="562">
        <v>7.4539</v>
      </c>
      <c r="DV28" s="562">
        <v>9.7000000000000003E-2</v>
      </c>
      <c r="DW28" s="562">
        <v>7.5509000000000004</v>
      </c>
      <c r="DX28" s="562">
        <v>0</v>
      </c>
      <c r="DY28" s="562">
        <v>7.5509000000000004</v>
      </c>
      <c r="DZ28" s="591">
        <v>0</v>
      </c>
      <c r="EA28" s="591">
        <v>7.5509000000000004</v>
      </c>
    </row>
    <row r="29" spans="1:131">
      <c r="A29" s="421" t="s">
        <v>307</v>
      </c>
      <c r="B29" s="423" t="s">
        <v>315</v>
      </c>
      <c r="C29" s="423" t="s">
        <v>316</v>
      </c>
      <c r="D29" s="421" t="s">
        <v>322</v>
      </c>
      <c r="E29" s="421" t="s">
        <v>9</v>
      </c>
      <c r="F29" s="421" t="s">
        <v>323</v>
      </c>
      <c r="G29" s="431">
        <v>358</v>
      </c>
      <c r="H29" s="519">
        <v>3</v>
      </c>
      <c r="I29" s="520"/>
      <c r="J29" s="521"/>
      <c r="K29" s="521"/>
      <c r="L29" s="521"/>
      <c r="M29" s="521"/>
      <c r="N29" s="521"/>
      <c r="O29" s="521"/>
      <c r="P29" s="521">
        <f t="shared" si="0"/>
        <v>3</v>
      </c>
      <c r="Q29" s="521">
        <v>0</v>
      </c>
      <c r="R29" s="521">
        <v>3</v>
      </c>
      <c r="S29" s="521">
        <v>0.14000000000000001</v>
      </c>
      <c r="T29" s="521">
        <v>3.14</v>
      </c>
      <c r="U29" s="521">
        <v>0</v>
      </c>
      <c r="V29" s="521">
        <f t="shared" si="1"/>
        <v>3.14</v>
      </c>
      <c r="W29" s="521">
        <v>0</v>
      </c>
      <c r="X29" s="521">
        <f t="shared" si="2"/>
        <v>3.14</v>
      </c>
      <c r="Y29" s="521">
        <v>-0.22</v>
      </c>
      <c r="Z29" s="521">
        <f t="shared" si="10"/>
        <v>2.92</v>
      </c>
      <c r="AA29" s="521">
        <v>-0.4587</v>
      </c>
      <c r="AB29" s="521">
        <f t="shared" si="4"/>
        <v>2.4613</v>
      </c>
      <c r="AC29" s="521">
        <v>0.13</v>
      </c>
      <c r="AD29" s="522">
        <v>2.65</v>
      </c>
      <c r="AE29" s="521">
        <v>0</v>
      </c>
      <c r="AF29" s="521">
        <f t="shared" si="5"/>
        <v>2.65</v>
      </c>
      <c r="AG29" s="521">
        <v>0</v>
      </c>
      <c r="AH29" s="521">
        <v>2.65</v>
      </c>
      <c r="AI29" s="521">
        <v>0</v>
      </c>
      <c r="AJ29" s="521">
        <v>2.65</v>
      </c>
      <c r="AK29" s="521">
        <v>0</v>
      </c>
      <c r="AL29" s="521">
        <f t="shared" si="6"/>
        <v>2.65</v>
      </c>
      <c r="AM29" s="521"/>
      <c r="AN29" s="521">
        <f t="shared" si="7"/>
        <v>2.65</v>
      </c>
      <c r="AO29" s="521">
        <v>0</v>
      </c>
      <c r="AP29" s="521">
        <f t="shared" si="8"/>
        <v>2.65</v>
      </c>
      <c r="AQ29" s="521"/>
      <c r="AR29" s="521">
        <v>2.65</v>
      </c>
      <c r="AS29" s="521">
        <v>0</v>
      </c>
      <c r="AT29" s="522">
        <v>3.4763000000000002</v>
      </c>
      <c r="AU29" s="521">
        <v>0</v>
      </c>
      <c r="AV29" s="521">
        <v>3.4763000000000002</v>
      </c>
      <c r="AW29" s="521">
        <v>0</v>
      </c>
      <c r="AX29" s="521">
        <v>3.4763000000000002</v>
      </c>
      <c r="AY29" s="522">
        <v>0</v>
      </c>
      <c r="AZ29" s="522">
        <v>3.4763000000000002</v>
      </c>
      <c r="BA29" s="521">
        <v>0</v>
      </c>
      <c r="BB29" s="521">
        <v>3.4763000000000002</v>
      </c>
      <c r="BC29" s="521">
        <v>0</v>
      </c>
      <c r="BD29" s="521">
        <v>3.4763000000000002</v>
      </c>
      <c r="BE29" s="521">
        <v>0</v>
      </c>
      <c r="BF29" s="521">
        <v>3.4763000000000002</v>
      </c>
      <c r="BG29" s="521">
        <v>0</v>
      </c>
      <c r="BH29" s="521">
        <v>3.4763000000000002</v>
      </c>
      <c r="BI29" s="521">
        <v>0</v>
      </c>
      <c r="BJ29" s="521">
        <v>3.4763000000000002</v>
      </c>
      <c r="BK29" s="521">
        <v>0</v>
      </c>
      <c r="BL29" s="521">
        <v>3.4763000000000002</v>
      </c>
      <c r="BM29" s="521">
        <v>0</v>
      </c>
      <c r="BN29" s="521">
        <v>3.4763000000000002</v>
      </c>
      <c r="BO29" s="521">
        <v>0</v>
      </c>
      <c r="BP29" s="521">
        <v>3.4763000000000002</v>
      </c>
      <c r="BQ29" s="521">
        <v>0</v>
      </c>
      <c r="BR29" s="522">
        <v>3.4763000000000002</v>
      </c>
      <c r="BS29" s="521">
        <v>0</v>
      </c>
      <c r="BT29" s="522">
        <v>3.4763000000000002</v>
      </c>
      <c r="BU29" s="522">
        <v>0</v>
      </c>
      <c r="BV29" s="522">
        <v>3.4763000000000002</v>
      </c>
      <c r="BW29" s="522">
        <v>0</v>
      </c>
      <c r="BX29" s="522">
        <v>3.4763000000000002</v>
      </c>
      <c r="BY29" s="522">
        <v>0</v>
      </c>
      <c r="BZ29" s="522">
        <v>3.4763000000000002</v>
      </c>
      <c r="CA29" s="522">
        <v>0</v>
      </c>
      <c r="CB29" s="522">
        <v>3.4763000000000002</v>
      </c>
      <c r="CC29" s="522">
        <v>0</v>
      </c>
      <c r="CD29" s="522">
        <v>3.4763000000000002</v>
      </c>
      <c r="CE29" s="522">
        <v>0</v>
      </c>
      <c r="CF29" s="522">
        <v>3.4763000000000002</v>
      </c>
      <c r="CG29" s="522">
        <v>0</v>
      </c>
      <c r="CH29" s="522">
        <v>3.4763000000000002</v>
      </c>
      <c r="CI29" s="522">
        <v>0</v>
      </c>
      <c r="CJ29" s="522">
        <v>3.4763000000000002</v>
      </c>
      <c r="CK29" s="522">
        <v>0</v>
      </c>
      <c r="CL29" s="522">
        <v>3.4763000000000002</v>
      </c>
      <c r="CM29" s="522">
        <v>0</v>
      </c>
      <c r="CN29" s="522">
        <v>3.4763000000000002</v>
      </c>
      <c r="CO29" s="522">
        <v>0</v>
      </c>
      <c r="CP29" s="522">
        <v>3.4763000000000002</v>
      </c>
      <c r="CQ29" s="522">
        <v>0</v>
      </c>
      <c r="CR29" s="522">
        <v>3.4763000000000002</v>
      </c>
      <c r="CS29" s="522">
        <v>0</v>
      </c>
      <c r="CT29" s="522">
        <v>3.4763000000000002</v>
      </c>
      <c r="CU29" s="522">
        <v>0</v>
      </c>
      <c r="CV29" s="522">
        <v>3.4763000000000002</v>
      </c>
      <c r="CW29" s="522">
        <v>0</v>
      </c>
      <c r="CX29" s="522">
        <v>3.4763000000000002</v>
      </c>
      <c r="CY29" s="522">
        <v>0</v>
      </c>
      <c r="CZ29" s="522">
        <v>3.4763000000000002</v>
      </c>
      <c r="DA29" s="522">
        <f>IFERROR(VLOOKUP($G29,'[1]JUNE 2018'!$C:$L,9,FALSE),"0.0000")</f>
        <v>0</v>
      </c>
      <c r="DB29" s="522">
        <f t="shared" si="9"/>
        <v>3.4763000000000002</v>
      </c>
      <c r="DC29" s="522">
        <v>0</v>
      </c>
      <c r="DD29" s="522">
        <v>3.4763000000000002</v>
      </c>
      <c r="DE29" s="522">
        <v>0</v>
      </c>
      <c r="DF29" s="522">
        <v>3.4763000000000002</v>
      </c>
      <c r="DG29" s="522">
        <v>0</v>
      </c>
      <c r="DH29" s="522">
        <v>3.4763000000000002</v>
      </c>
      <c r="DI29" s="522">
        <v>0</v>
      </c>
      <c r="DJ29" s="522">
        <v>3.4763000000000002</v>
      </c>
      <c r="DK29" s="522">
        <v>0</v>
      </c>
      <c r="DL29" s="522">
        <v>3.4763000000000002</v>
      </c>
      <c r="DM29" s="522">
        <v>0</v>
      </c>
      <c r="DN29" s="522">
        <v>3.4763000000000002</v>
      </c>
      <c r="DO29" s="522">
        <v>0</v>
      </c>
      <c r="DP29" s="522">
        <v>3.4763000000000002</v>
      </c>
      <c r="DQ29" s="522">
        <v>3.4763000000000002</v>
      </c>
      <c r="DR29" s="522">
        <v>0</v>
      </c>
      <c r="DS29" s="522">
        <v>3.4763000000000002</v>
      </c>
      <c r="DT29" s="562">
        <v>0</v>
      </c>
      <c r="DU29" s="562">
        <v>3.4763000000000002</v>
      </c>
      <c r="DV29" s="562">
        <v>0</v>
      </c>
      <c r="DW29" s="562">
        <v>3.4763000000000002</v>
      </c>
      <c r="DX29" s="562">
        <v>0</v>
      </c>
      <c r="DY29" s="562">
        <v>3.4763000000000002</v>
      </c>
      <c r="DZ29" s="591">
        <v>0</v>
      </c>
      <c r="EA29" s="591">
        <v>3.4763000000000002</v>
      </c>
    </row>
    <row r="30" spans="1:131">
      <c r="A30" s="421" t="s">
        <v>307</v>
      </c>
      <c r="B30" s="423" t="s">
        <v>315</v>
      </c>
      <c r="C30" s="423" t="s">
        <v>316</v>
      </c>
      <c r="D30" s="421" t="s">
        <v>324</v>
      </c>
      <c r="E30" s="421" t="s">
        <v>9</v>
      </c>
      <c r="F30" s="421" t="s">
        <v>223</v>
      </c>
      <c r="G30" s="431">
        <v>402</v>
      </c>
      <c r="H30" s="519">
        <v>1.79</v>
      </c>
      <c r="I30" s="520"/>
      <c r="J30" s="521"/>
      <c r="K30" s="521"/>
      <c r="L30" s="521"/>
      <c r="M30" s="521"/>
      <c r="N30" s="521"/>
      <c r="O30" s="521"/>
      <c r="P30" s="521">
        <f t="shared" si="0"/>
        <v>1.79</v>
      </c>
      <c r="Q30" s="521">
        <v>0.02</v>
      </c>
      <c r="R30" s="521">
        <v>1.81</v>
      </c>
      <c r="S30" s="521">
        <v>0.02</v>
      </c>
      <c r="T30" s="521">
        <v>1.83</v>
      </c>
      <c r="U30" s="521">
        <v>0</v>
      </c>
      <c r="V30" s="521">
        <f t="shared" si="1"/>
        <v>1.83</v>
      </c>
      <c r="W30" s="521">
        <v>-0.2</v>
      </c>
      <c r="X30" s="521">
        <f t="shared" si="2"/>
        <v>1.6300000000000001</v>
      </c>
      <c r="Y30" s="521">
        <v>-0.23</v>
      </c>
      <c r="Z30" s="521">
        <f t="shared" si="10"/>
        <v>1.4000000000000001</v>
      </c>
      <c r="AA30" s="521">
        <v>-0.12</v>
      </c>
      <c r="AB30" s="521">
        <f t="shared" si="4"/>
        <v>1.2800000000000002</v>
      </c>
      <c r="AC30" s="521">
        <v>0.39</v>
      </c>
      <c r="AD30" s="522">
        <v>2.52</v>
      </c>
      <c r="AE30" s="521">
        <v>-0.35</v>
      </c>
      <c r="AF30" s="521">
        <f t="shared" si="5"/>
        <v>2.17</v>
      </c>
      <c r="AG30" s="521">
        <v>0.97</v>
      </c>
      <c r="AH30" s="521">
        <v>3.1399999999999997</v>
      </c>
      <c r="AI30" s="521">
        <v>-0.18909999999999999</v>
      </c>
      <c r="AJ30" s="521">
        <v>2.9508999999999999</v>
      </c>
      <c r="AK30" s="521">
        <v>0.63</v>
      </c>
      <c r="AL30" s="521">
        <f t="shared" si="6"/>
        <v>3.5808999999999997</v>
      </c>
      <c r="AM30" s="521"/>
      <c r="AN30" s="521">
        <f t="shared" si="7"/>
        <v>3.5808999999999997</v>
      </c>
      <c r="AO30" s="521">
        <v>0</v>
      </c>
      <c r="AP30" s="521">
        <f t="shared" si="8"/>
        <v>3.5808999999999997</v>
      </c>
      <c r="AQ30" s="521"/>
      <c r="AR30" s="521">
        <v>3.5808999999999997</v>
      </c>
      <c r="AS30" s="521">
        <v>0</v>
      </c>
      <c r="AT30" s="522">
        <v>3.22</v>
      </c>
      <c r="AU30" s="521">
        <v>0</v>
      </c>
      <c r="AV30" s="521">
        <v>3.22</v>
      </c>
      <c r="AW30" s="521">
        <v>0</v>
      </c>
      <c r="AX30" s="521">
        <v>3.22</v>
      </c>
      <c r="AY30" s="522">
        <v>0</v>
      </c>
      <c r="AZ30" s="522">
        <v>3.22</v>
      </c>
      <c r="BA30" s="521">
        <v>0</v>
      </c>
      <c r="BB30" s="521">
        <v>3.22</v>
      </c>
      <c r="BC30" s="521">
        <v>0</v>
      </c>
      <c r="BD30" s="521">
        <v>3.22</v>
      </c>
      <c r="BE30" s="521">
        <v>0</v>
      </c>
      <c r="BF30" s="521">
        <v>3.22</v>
      </c>
      <c r="BG30" s="521">
        <v>0</v>
      </c>
      <c r="BH30" s="521">
        <v>3.22</v>
      </c>
      <c r="BI30" s="521">
        <v>0</v>
      </c>
      <c r="BJ30" s="521">
        <v>3.22</v>
      </c>
      <c r="BK30" s="521">
        <v>0</v>
      </c>
      <c r="BL30" s="521">
        <v>3.22</v>
      </c>
      <c r="BM30" s="521">
        <v>0</v>
      </c>
      <c r="BN30" s="521">
        <v>3.22</v>
      </c>
      <c r="BO30" s="521">
        <v>0</v>
      </c>
      <c r="BP30" s="521">
        <v>3.22</v>
      </c>
      <c r="BQ30" s="521">
        <v>0</v>
      </c>
      <c r="BR30" s="522">
        <v>3.22</v>
      </c>
      <c r="BS30" s="521">
        <v>0</v>
      </c>
      <c r="BT30" s="522">
        <v>3.22</v>
      </c>
      <c r="BU30" s="522">
        <v>0</v>
      </c>
      <c r="BV30" s="522">
        <v>3.22</v>
      </c>
      <c r="BW30" s="522">
        <v>0</v>
      </c>
      <c r="BX30" s="522">
        <v>3.22</v>
      </c>
      <c r="BY30" s="522">
        <v>0</v>
      </c>
      <c r="BZ30" s="522">
        <v>3.22</v>
      </c>
      <c r="CA30" s="522">
        <v>0</v>
      </c>
      <c r="CB30" s="522">
        <v>3.22</v>
      </c>
      <c r="CC30" s="522">
        <v>0</v>
      </c>
      <c r="CD30" s="522">
        <v>3.22</v>
      </c>
      <c r="CE30" s="522">
        <v>0</v>
      </c>
      <c r="CF30" s="522">
        <v>3.22</v>
      </c>
      <c r="CG30" s="522">
        <v>0</v>
      </c>
      <c r="CH30" s="522">
        <v>3.22</v>
      </c>
      <c r="CI30" s="522">
        <v>0</v>
      </c>
      <c r="CJ30" s="522">
        <v>3.22</v>
      </c>
      <c r="CK30" s="522">
        <v>0</v>
      </c>
      <c r="CL30" s="522">
        <v>3.22</v>
      </c>
      <c r="CM30" s="522">
        <v>0</v>
      </c>
      <c r="CN30" s="522">
        <v>3.22</v>
      </c>
      <c r="CO30" s="522">
        <v>0</v>
      </c>
      <c r="CP30" s="522">
        <v>3.22</v>
      </c>
      <c r="CQ30" s="522">
        <v>0</v>
      </c>
      <c r="CR30" s="522">
        <v>3.22</v>
      </c>
      <c r="CS30" s="522">
        <v>0</v>
      </c>
      <c r="CT30" s="522">
        <v>3.22</v>
      </c>
      <c r="CU30" s="522">
        <v>0</v>
      </c>
      <c r="CV30" s="522">
        <v>3.22</v>
      </c>
      <c r="CW30" s="522">
        <v>0</v>
      </c>
      <c r="CX30" s="522">
        <v>3.22</v>
      </c>
      <c r="CY30" s="522">
        <v>0</v>
      </c>
      <c r="CZ30" s="522">
        <v>3.22</v>
      </c>
      <c r="DA30" s="522">
        <f>IFERROR(VLOOKUP($G30,'[1]JUNE 2018'!$C:$L,9,FALSE),"0.0000")</f>
        <v>0</v>
      </c>
      <c r="DB30" s="522">
        <f t="shared" si="9"/>
        <v>3.22</v>
      </c>
      <c r="DC30" s="522">
        <v>0</v>
      </c>
      <c r="DD30" s="522">
        <v>3.22</v>
      </c>
      <c r="DE30" s="522">
        <v>0</v>
      </c>
      <c r="DF30" s="522">
        <v>3.22</v>
      </c>
      <c r="DG30" s="522">
        <v>0</v>
      </c>
      <c r="DH30" s="522">
        <v>3.22</v>
      </c>
      <c r="DI30" s="522">
        <v>0</v>
      </c>
      <c r="DJ30" s="522">
        <v>3.22</v>
      </c>
      <c r="DK30" s="522">
        <v>0</v>
      </c>
      <c r="DL30" s="522">
        <v>3.22</v>
      </c>
      <c r="DM30" s="522">
        <v>0</v>
      </c>
      <c r="DN30" s="522">
        <v>3.22</v>
      </c>
      <c r="DO30" s="522">
        <v>0</v>
      </c>
      <c r="DP30" s="522">
        <v>3.22</v>
      </c>
      <c r="DQ30" s="522">
        <v>3.22</v>
      </c>
      <c r="DR30" s="522">
        <v>0</v>
      </c>
      <c r="DS30" s="522">
        <v>3.22</v>
      </c>
      <c r="DT30" s="562">
        <v>0</v>
      </c>
      <c r="DU30" s="562">
        <v>3.22</v>
      </c>
      <c r="DV30" s="562">
        <v>0</v>
      </c>
      <c r="DW30" s="562">
        <v>3.22</v>
      </c>
      <c r="DX30" s="562">
        <v>0</v>
      </c>
      <c r="DY30" s="562">
        <v>3.22</v>
      </c>
      <c r="DZ30" s="591">
        <v>0</v>
      </c>
      <c r="EA30" s="591">
        <v>3.22</v>
      </c>
    </row>
    <row r="31" spans="1:131">
      <c r="A31" s="421" t="s">
        <v>307</v>
      </c>
      <c r="B31" s="423" t="s">
        <v>315</v>
      </c>
      <c r="C31" s="423" t="s">
        <v>316</v>
      </c>
      <c r="D31" s="421" t="s">
        <v>255</v>
      </c>
      <c r="E31" s="421" t="s">
        <v>9</v>
      </c>
      <c r="F31" s="421" t="s">
        <v>325</v>
      </c>
      <c r="G31" s="431">
        <v>325</v>
      </c>
      <c r="H31" s="519">
        <v>6.6</v>
      </c>
      <c r="I31" s="520"/>
      <c r="J31" s="521"/>
      <c r="K31" s="521"/>
      <c r="L31" s="521"/>
      <c r="M31" s="521"/>
      <c r="N31" s="521"/>
      <c r="O31" s="521"/>
      <c r="P31" s="521">
        <f t="shared" si="0"/>
        <v>6.6</v>
      </c>
      <c r="Q31" s="521" t="s">
        <v>495</v>
      </c>
      <c r="R31" s="521" t="s">
        <v>495</v>
      </c>
      <c r="S31" s="521" t="s">
        <v>497</v>
      </c>
      <c r="T31" s="521" t="s">
        <v>495</v>
      </c>
      <c r="U31" s="521" t="s">
        <v>495</v>
      </c>
      <c r="V31" s="521" t="s">
        <v>495</v>
      </c>
      <c r="W31" s="521" t="s">
        <v>495</v>
      </c>
      <c r="X31" s="521" t="s">
        <v>495</v>
      </c>
      <c r="Y31" s="521" t="s">
        <v>495</v>
      </c>
      <c r="Z31" s="521" t="s">
        <v>495</v>
      </c>
      <c r="AA31" s="521" t="s">
        <v>495</v>
      </c>
      <c r="AB31" s="521" t="s">
        <v>495</v>
      </c>
      <c r="AC31" s="521" t="s">
        <v>495</v>
      </c>
      <c r="AD31" s="521" t="s">
        <v>495</v>
      </c>
      <c r="AE31" s="521" t="s">
        <v>495</v>
      </c>
      <c r="AF31" s="521" t="s">
        <v>495</v>
      </c>
      <c r="AG31" s="521" t="s">
        <v>495</v>
      </c>
      <c r="AH31" s="521" t="s">
        <v>495</v>
      </c>
      <c r="AI31" s="521" t="s">
        <v>495</v>
      </c>
      <c r="AJ31" s="521" t="s">
        <v>495</v>
      </c>
      <c r="AK31" s="521" t="s">
        <v>495</v>
      </c>
      <c r="AL31" s="521" t="s">
        <v>495</v>
      </c>
      <c r="AM31" s="521"/>
      <c r="AN31" s="521"/>
      <c r="AO31" s="521">
        <v>0</v>
      </c>
      <c r="AP31" s="521">
        <f t="shared" si="8"/>
        <v>0</v>
      </c>
      <c r="AQ31" s="521"/>
      <c r="AR31" s="521">
        <v>0</v>
      </c>
      <c r="AS31" s="521" t="s">
        <v>495</v>
      </c>
      <c r="AT31" s="521" t="s">
        <v>495</v>
      </c>
      <c r="AU31" s="521" t="s">
        <v>495</v>
      </c>
      <c r="AV31" s="521" t="s">
        <v>495</v>
      </c>
      <c r="AW31" s="521" t="s">
        <v>495</v>
      </c>
      <c r="AX31" s="521" t="s">
        <v>495</v>
      </c>
      <c r="AY31" s="522" t="s">
        <v>495</v>
      </c>
      <c r="AZ31" s="522" t="s">
        <v>495</v>
      </c>
      <c r="BA31" s="521" t="s">
        <v>495</v>
      </c>
      <c r="BB31" s="521" t="s">
        <v>495</v>
      </c>
      <c r="BC31" s="521" t="s">
        <v>495</v>
      </c>
      <c r="BD31" s="521" t="s">
        <v>495</v>
      </c>
      <c r="BE31" s="521"/>
      <c r="BF31" s="521"/>
      <c r="BG31" s="521" t="s">
        <v>495</v>
      </c>
      <c r="BH31" s="521" t="s">
        <v>495</v>
      </c>
      <c r="BI31" s="521" t="s">
        <v>495</v>
      </c>
      <c r="BJ31" s="521" t="s">
        <v>495</v>
      </c>
      <c r="BK31" s="521" t="s">
        <v>495</v>
      </c>
      <c r="BL31" s="521" t="s">
        <v>495</v>
      </c>
      <c r="BM31" s="521"/>
      <c r="BN31" s="521"/>
      <c r="BO31" s="521"/>
      <c r="BP31" s="521"/>
      <c r="BQ31" s="521"/>
      <c r="BR31" s="522"/>
      <c r="BS31" s="521"/>
      <c r="BT31" s="522"/>
      <c r="BU31" s="522"/>
      <c r="BV31" s="522"/>
      <c r="BW31" s="522"/>
      <c r="BX31" s="522"/>
      <c r="BY31" s="522"/>
      <c r="BZ31" s="522"/>
      <c r="CA31" s="522"/>
      <c r="CB31" s="522"/>
      <c r="CC31" s="522"/>
      <c r="CD31" s="522"/>
      <c r="CE31" s="522"/>
      <c r="CF31" s="522"/>
      <c r="CG31" s="522"/>
      <c r="CH31" s="522"/>
      <c r="CI31" s="522"/>
      <c r="CJ31" s="522"/>
      <c r="CK31" s="522"/>
      <c r="CL31" s="522"/>
      <c r="CM31" s="522"/>
      <c r="CN31" s="522"/>
      <c r="CO31" s="522"/>
      <c r="CP31" s="522"/>
      <c r="CQ31" s="522"/>
      <c r="CR31" s="522"/>
      <c r="CS31" s="522"/>
      <c r="CT31" s="522"/>
      <c r="CU31" s="522"/>
      <c r="CV31" s="522"/>
      <c r="CW31" s="522"/>
      <c r="CX31" s="522"/>
      <c r="CY31" s="522"/>
      <c r="CZ31" s="522"/>
      <c r="DA31" s="522"/>
      <c r="DB31" s="522"/>
      <c r="DC31" s="522"/>
      <c r="DD31" s="522"/>
      <c r="DE31" s="522"/>
      <c r="DF31" s="522"/>
      <c r="DG31" s="522"/>
      <c r="DH31" s="522"/>
      <c r="DI31" s="522"/>
      <c r="DJ31" s="522"/>
      <c r="DK31" s="522"/>
      <c r="DL31" s="522"/>
      <c r="DM31" s="522"/>
      <c r="DN31" s="522"/>
      <c r="DO31" s="522"/>
      <c r="DP31" s="522"/>
      <c r="DQ31" s="522"/>
      <c r="DR31" s="522"/>
      <c r="DS31" s="522"/>
      <c r="DT31" s="562">
        <v>0</v>
      </c>
      <c r="DU31" s="562">
        <v>0</v>
      </c>
      <c r="DV31" s="562">
        <v>0</v>
      </c>
      <c r="DW31" s="562">
        <v>0</v>
      </c>
      <c r="DX31" s="562">
        <v>0</v>
      </c>
      <c r="DY31" s="562">
        <v>0</v>
      </c>
      <c r="DZ31" s="591">
        <v>0</v>
      </c>
      <c r="EA31" s="591">
        <v>0</v>
      </c>
    </row>
    <row r="32" spans="1:131" ht="26.4">
      <c r="A32" s="421" t="s">
        <v>326</v>
      </c>
      <c r="B32" s="423" t="s">
        <v>327</v>
      </c>
      <c r="C32" s="423" t="s">
        <v>328</v>
      </c>
      <c r="D32" s="424" t="s">
        <v>8</v>
      </c>
      <c r="E32" s="421" t="s">
        <v>9</v>
      </c>
      <c r="F32" s="424" t="s">
        <v>10</v>
      </c>
      <c r="G32" s="430">
        <v>250</v>
      </c>
      <c r="H32" s="519">
        <v>5.7</v>
      </c>
      <c r="I32" s="520"/>
      <c r="J32" s="521">
        <v>0.1055</v>
      </c>
      <c r="K32" s="521">
        <v>0.1225</v>
      </c>
      <c r="L32" s="521">
        <v>0.1055</v>
      </c>
      <c r="M32" s="521">
        <v>0.17499999999999999</v>
      </c>
      <c r="N32" s="521">
        <v>0.27600000000000002</v>
      </c>
      <c r="O32" s="521">
        <v>0.28749999999999998</v>
      </c>
      <c r="P32" s="521">
        <f t="shared" si="0"/>
        <v>6.7719999999999994</v>
      </c>
      <c r="Q32" s="521">
        <v>0.25750000000000001</v>
      </c>
      <c r="R32" s="521">
        <v>7.0294999999999996</v>
      </c>
      <c r="S32" s="521">
        <v>8.5000000000000006E-2</v>
      </c>
      <c r="T32" s="521">
        <v>7.1144999999999996</v>
      </c>
      <c r="U32" s="521">
        <v>-0.97</v>
      </c>
      <c r="V32" s="521">
        <f t="shared" si="1"/>
        <v>6.1444999999999999</v>
      </c>
      <c r="W32" s="521">
        <v>-7.3999999999999996E-2</v>
      </c>
      <c r="X32" s="521">
        <f t="shared" si="2"/>
        <v>6.0705</v>
      </c>
      <c r="Y32" s="521">
        <v>-0.44840000000000002</v>
      </c>
      <c r="Z32" s="521">
        <f t="shared" si="10"/>
        <v>5.6220999999999997</v>
      </c>
      <c r="AA32" s="521">
        <v>0.11799999999999999</v>
      </c>
      <c r="AB32" s="521">
        <f t="shared" si="4"/>
        <v>5.7401</v>
      </c>
      <c r="AC32" s="521">
        <v>5.2999999999999999E-2</v>
      </c>
      <c r="AD32" s="522">
        <v>5.7930999999999999</v>
      </c>
      <c r="AE32" s="521">
        <v>1.7999999999999999E-2</v>
      </c>
      <c r="AF32" s="521">
        <f t="shared" si="5"/>
        <v>5.8110999999999997</v>
      </c>
      <c r="AG32" s="521">
        <v>0.1135</v>
      </c>
      <c r="AH32" s="521">
        <v>5.9245999999999999</v>
      </c>
      <c r="AI32" s="521">
        <v>7.2499999999999995E-2</v>
      </c>
      <c r="AJ32" s="521">
        <v>5.9970999999999997</v>
      </c>
      <c r="AK32" s="521">
        <v>-8.9999999999999993E-3</v>
      </c>
      <c r="AL32" s="521">
        <f t="shared" si="6"/>
        <v>5.9880999999999993</v>
      </c>
      <c r="AM32" s="521">
        <v>-6.9999999999999999E-4</v>
      </c>
      <c r="AN32" s="521">
        <f t="shared" si="7"/>
        <v>5.9873999999999992</v>
      </c>
      <c r="AO32" s="521">
        <v>0.53049999999999997</v>
      </c>
      <c r="AP32" s="521">
        <f t="shared" si="8"/>
        <v>6.5178999999999991</v>
      </c>
      <c r="AQ32" s="521">
        <v>0.184</v>
      </c>
      <c r="AR32" s="521">
        <v>6.7018999999999993</v>
      </c>
      <c r="AS32" s="521">
        <v>0.188</v>
      </c>
      <c r="AT32" s="522">
        <v>6.8820999999999994</v>
      </c>
      <c r="AU32" s="521">
        <v>-8.1000000000000003E-2</v>
      </c>
      <c r="AV32" s="521">
        <v>6.801099999999999</v>
      </c>
      <c r="AW32" s="521">
        <v>-0.71650000000000003</v>
      </c>
      <c r="AX32" s="521">
        <v>6.0845999999999991</v>
      </c>
      <c r="AY32" s="522">
        <v>0.127</v>
      </c>
      <c r="AZ32" s="522">
        <v>6.2115999999999989</v>
      </c>
      <c r="BA32" s="521">
        <v>-0.191</v>
      </c>
      <c r="BB32" s="521">
        <v>6.0205999999999991</v>
      </c>
      <c r="BC32" s="521">
        <v>6.9999999999999999E-4</v>
      </c>
      <c r="BD32" s="521">
        <v>6.0212999999999992</v>
      </c>
      <c r="BE32" s="521">
        <v>6.6500000000000004E-2</v>
      </c>
      <c r="BF32" s="521">
        <v>6.0877999999999997</v>
      </c>
      <c r="BG32" s="521">
        <v>9.8000000000000004E-2</v>
      </c>
      <c r="BH32" s="521">
        <v>6.1857999999999995</v>
      </c>
      <c r="BI32" s="521">
        <v>0.22900000000000001</v>
      </c>
      <c r="BJ32" s="521">
        <v>6.4147999999999996</v>
      </c>
      <c r="BK32" s="521">
        <v>-0.11700000000000001</v>
      </c>
      <c r="BL32" s="521">
        <v>6.2977999999999996</v>
      </c>
      <c r="BM32" s="521">
        <v>-0.1295</v>
      </c>
      <c r="BN32" s="521">
        <v>6.1682999999999995</v>
      </c>
      <c r="BO32" s="521">
        <v>-0.216</v>
      </c>
      <c r="BP32" s="521">
        <v>5.9522999999999993</v>
      </c>
      <c r="BQ32" s="521">
        <v>0.224</v>
      </c>
      <c r="BR32" s="522">
        <v>6.1762999999999995</v>
      </c>
      <c r="BS32" s="521">
        <v>0.22800000000000001</v>
      </c>
      <c r="BT32" s="522">
        <v>6.4042999999999992</v>
      </c>
      <c r="BU32" s="522">
        <v>0.189</v>
      </c>
      <c r="BV32" s="522">
        <v>6.5932999999999993</v>
      </c>
      <c r="BW32" s="522">
        <v>0</v>
      </c>
      <c r="BX32" s="522">
        <v>6.5932999999999993</v>
      </c>
      <c r="BY32" s="522">
        <v>0</v>
      </c>
      <c r="BZ32" s="522">
        <v>6.5932999999999993</v>
      </c>
      <c r="CA32" s="522">
        <v>0</v>
      </c>
      <c r="CB32" s="522">
        <v>6.5932999999999993</v>
      </c>
      <c r="CC32" s="522">
        <v>0</v>
      </c>
      <c r="CD32" s="522">
        <v>6.5932999999999993</v>
      </c>
      <c r="CE32" s="522">
        <v>0.46500000000000002</v>
      </c>
      <c r="CF32" s="522">
        <v>7.0582999999999991</v>
      </c>
      <c r="CG32" s="522">
        <v>0</v>
      </c>
      <c r="CH32" s="522">
        <v>7.0582999999999991</v>
      </c>
      <c r="CI32" s="522">
        <v>0</v>
      </c>
      <c r="CJ32" s="522">
        <v>7.0582999999999991</v>
      </c>
      <c r="CK32" s="522">
        <v>0</v>
      </c>
      <c r="CL32" s="522">
        <v>7.0582999999999991</v>
      </c>
      <c r="CM32" s="522">
        <v>0</v>
      </c>
      <c r="CN32" s="522">
        <v>7.0582999999999991</v>
      </c>
      <c r="CO32" s="522">
        <v>-0.15</v>
      </c>
      <c r="CP32" s="522">
        <v>6.9082999999999988</v>
      </c>
      <c r="CQ32" s="522">
        <v>0</v>
      </c>
      <c r="CR32" s="522">
        <v>6.9082999999999988</v>
      </c>
      <c r="CS32" s="522">
        <v>0</v>
      </c>
      <c r="CT32" s="522">
        <v>6.9082999999999988</v>
      </c>
      <c r="CU32" s="522">
        <v>0</v>
      </c>
      <c r="CV32" s="522">
        <v>6.9082999999999988</v>
      </c>
      <c r="CW32" s="522">
        <v>0</v>
      </c>
      <c r="CX32" s="522">
        <v>6.9082999999999988</v>
      </c>
      <c r="CY32" s="522">
        <v>0.05</v>
      </c>
      <c r="CZ32" s="522">
        <v>6.9582999999999986</v>
      </c>
      <c r="DA32" s="522">
        <f>IFERROR(VLOOKUP($G32,'[1]JUNE 2018'!$C:$L,9,FALSE),"0.0000")</f>
        <v>0.155</v>
      </c>
      <c r="DB32" s="522">
        <f t="shared" si="9"/>
        <v>7.1132999999999988</v>
      </c>
      <c r="DC32" s="522">
        <v>0.155</v>
      </c>
      <c r="DD32" s="522">
        <v>7.2682999999999991</v>
      </c>
      <c r="DE32" s="522">
        <v>0</v>
      </c>
      <c r="DF32" s="522">
        <v>7.1747999999999985</v>
      </c>
      <c r="DG32" s="522">
        <v>8.1000000000000003E-2</v>
      </c>
      <c r="DH32" s="522">
        <v>7.2557999999999989</v>
      </c>
      <c r="DI32" s="522">
        <v>0</v>
      </c>
      <c r="DJ32" s="522">
        <v>7.2557999999999989</v>
      </c>
      <c r="DK32" s="522">
        <v>2.3E-2</v>
      </c>
      <c r="DL32" s="522">
        <v>7.2787999999999986</v>
      </c>
      <c r="DM32" s="522">
        <v>0</v>
      </c>
      <c r="DN32" s="522">
        <v>7.2787999999999986</v>
      </c>
      <c r="DO32" s="522">
        <v>0.10589999999999999</v>
      </c>
      <c r="DP32" s="522">
        <v>7.3846999999999987</v>
      </c>
      <c r="DQ32" s="522">
        <v>7.2787999999999986</v>
      </c>
      <c r="DR32" s="522">
        <v>0.2475</v>
      </c>
      <c r="DS32" s="522">
        <v>7.5262999999999982</v>
      </c>
      <c r="DT32" s="562">
        <v>0</v>
      </c>
      <c r="DU32" s="562">
        <v>7.5262999999999982</v>
      </c>
      <c r="DV32" s="562">
        <v>8.3500000000000005E-2</v>
      </c>
      <c r="DW32" s="562">
        <v>7.6097999999999981</v>
      </c>
      <c r="DX32" s="562">
        <v>0</v>
      </c>
      <c r="DY32" s="562">
        <v>7.6097999999999981</v>
      </c>
      <c r="DZ32" s="591">
        <v>0</v>
      </c>
      <c r="EA32" s="591">
        <v>7.6097999999999981</v>
      </c>
    </row>
    <row r="33" spans="1:131" ht="26.4">
      <c r="A33" s="421" t="s">
        <v>326</v>
      </c>
      <c r="B33" s="423" t="s">
        <v>327</v>
      </c>
      <c r="C33" s="423" t="s">
        <v>328</v>
      </c>
      <c r="D33" s="421" t="s">
        <v>47</v>
      </c>
      <c r="E33" s="421" t="s">
        <v>9</v>
      </c>
      <c r="F33" s="424" t="s">
        <v>22</v>
      </c>
      <c r="G33" s="430">
        <v>231</v>
      </c>
      <c r="H33" s="519">
        <v>1.6749000000000001</v>
      </c>
      <c r="I33" s="520"/>
      <c r="J33" s="521">
        <v>1.78E-2</v>
      </c>
      <c r="K33" s="521">
        <v>2.24E-2</v>
      </c>
      <c r="L33" s="521">
        <v>-1.52E-2</v>
      </c>
      <c r="M33" s="521">
        <v>5.3100000000000001E-2</v>
      </c>
      <c r="N33" s="521">
        <v>0.1104</v>
      </c>
      <c r="O33" s="521">
        <v>-2.12E-2</v>
      </c>
      <c r="P33" s="521">
        <f t="shared" si="0"/>
        <v>1.8421999999999998</v>
      </c>
      <c r="Q33" s="521">
        <v>5.9700000000000003E-2</v>
      </c>
      <c r="R33" s="521">
        <v>1.9018999999999999</v>
      </c>
      <c r="S33" s="521">
        <v>6.9599999999999995E-2</v>
      </c>
      <c r="T33" s="521">
        <v>1.9714999999999998</v>
      </c>
      <c r="U33" s="521">
        <v>-0.12</v>
      </c>
      <c r="V33" s="521">
        <f t="shared" si="1"/>
        <v>1.8514999999999997</v>
      </c>
      <c r="W33" s="521">
        <v>-2.0299999999999999E-2</v>
      </c>
      <c r="X33" s="521">
        <f t="shared" si="2"/>
        <v>1.8311999999999997</v>
      </c>
      <c r="Y33" s="521">
        <v>-8.8800000000000004E-2</v>
      </c>
      <c r="Z33" s="521">
        <f t="shared" si="10"/>
        <v>1.7423999999999997</v>
      </c>
      <c r="AA33" s="521">
        <v>-9.2999999999999992E-3</v>
      </c>
      <c r="AB33" s="521">
        <f t="shared" si="4"/>
        <v>1.7330999999999996</v>
      </c>
      <c r="AC33" s="521">
        <v>3.4799999999999998E-2</v>
      </c>
      <c r="AD33" s="522">
        <v>1.7678999999999996</v>
      </c>
      <c r="AE33" s="521">
        <v>3.0000000000000001E-3</v>
      </c>
      <c r="AF33" s="521">
        <f t="shared" si="5"/>
        <v>1.7708999999999995</v>
      </c>
      <c r="AG33" s="521">
        <v>3.4500000000000003E-2</v>
      </c>
      <c r="AH33" s="521">
        <v>1.8053999999999994</v>
      </c>
      <c r="AI33" s="521">
        <v>6.8999999999999999E-3</v>
      </c>
      <c r="AJ33" s="521">
        <v>1.8122999999999994</v>
      </c>
      <c r="AK33" s="521">
        <v>-1.41E-2</v>
      </c>
      <c r="AL33" s="521">
        <f t="shared" si="6"/>
        <v>1.7981999999999994</v>
      </c>
      <c r="AM33" s="521">
        <v>5.0000000000000001E-3</v>
      </c>
      <c r="AN33" s="521">
        <f t="shared" si="7"/>
        <v>1.8031999999999992</v>
      </c>
      <c r="AO33" s="521">
        <v>0.2596</v>
      </c>
      <c r="AP33" s="521">
        <f t="shared" si="8"/>
        <v>2.0627999999999993</v>
      </c>
      <c r="AQ33" s="521">
        <v>-0.18210000000000001</v>
      </c>
      <c r="AR33" s="521">
        <v>1.8806999999999994</v>
      </c>
      <c r="AS33" s="521">
        <v>4.6100000000000002E-2</v>
      </c>
      <c r="AT33" s="522">
        <v>1.9217</v>
      </c>
      <c r="AU33" s="521">
        <v>-1.4E-2</v>
      </c>
      <c r="AV33" s="521">
        <v>1.9077</v>
      </c>
      <c r="AW33" s="521">
        <v>2.8E-3</v>
      </c>
      <c r="AX33" s="521">
        <v>1.9104999999999999</v>
      </c>
      <c r="AY33" s="522">
        <v>0</v>
      </c>
      <c r="AZ33" s="522">
        <v>1.9104999999999999</v>
      </c>
      <c r="BA33" s="521">
        <v>-2.5499999999999998E-2</v>
      </c>
      <c r="BB33" s="521">
        <v>1.8849999999999998</v>
      </c>
      <c r="BC33" s="521">
        <v>-1.6899999999999998E-2</v>
      </c>
      <c r="BD33" s="521">
        <v>1.8680999999999999</v>
      </c>
      <c r="BE33" s="521">
        <v>2.3099999999999999E-2</v>
      </c>
      <c r="BF33" s="521">
        <v>1.8911999999999998</v>
      </c>
      <c r="BG33" s="521">
        <v>7.9699999999999993E-2</v>
      </c>
      <c r="BH33" s="521">
        <v>1.9708999999999999</v>
      </c>
      <c r="BI33" s="521">
        <v>1.29E-2</v>
      </c>
      <c r="BJ33" s="521">
        <v>1.9837999999999998</v>
      </c>
      <c r="BK33" s="521">
        <v>1.5E-3</v>
      </c>
      <c r="BL33" s="521">
        <v>1.9852999999999998</v>
      </c>
      <c r="BM33" s="521">
        <v>-2.7E-2</v>
      </c>
      <c r="BN33" s="521">
        <v>1.9582999999999999</v>
      </c>
      <c r="BO33" s="521">
        <v>-7.22E-2</v>
      </c>
      <c r="BP33" s="521">
        <v>1.8860999999999999</v>
      </c>
      <c r="BQ33" s="521">
        <v>5.0700000000000002E-2</v>
      </c>
      <c r="BR33" s="522">
        <v>1.9367999999999999</v>
      </c>
      <c r="BS33" s="521">
        <v>8.6E-3</v>
      </c>
      <c r="BT33" s="522">
        <v>1.9453999999999998</v>
      </c>
      <c r="BU33" s="522">
        <v>5.0299999999999997E-2</v>
      </c>
      <c r="BV33" s="522">
        <v>1.9956999999999998</v>
      </c>
      <c r="BW33" s="522">
        <v>0</v>
      </c>
      <c r="BX33" s="522">
        <v>1.9956999999999998</v>
      </c>
      <c r="BY33" s="522">
        <v>0</v>
      </c>
      <c r="BZ33" s="522">
        <v>1.9956999999999998</v>
      </c>
      <c r="CA33" s="522">
        <v>0</v>
      </c>
      <c r="CB33" s="522">
        <v>1.9956999999999998</v>
      </c>
      <c r="CC33" s="522">
        <v>0</v>
      </c>
      <c r="CD33" s="522">
        <v>1.9956999999999998</v>
      </c>
      <c r="CE33" s="522">
        <v>0.17829999999999999</v>
      </c>
      <c r="CF33" s="522">
        <v>2.1739999999999999</v>
      </c>
      <c r="CG33" s="522">
        <v>0</v>
      </c>
      <c r="CH33" s="522">
        <v>2.1739999999999999</v>
      </c>
      <c r="CI33" s="522">
        <v>0</v>
      </c>
      <c r="CJ33" s="522">
        <v>2.1739999999999999</v>
      </c>
      <c r="CK33" s="522">
        <v>-2.6100000000000002E-2</v>
      </c>
      <c r="CL33" s="522">
        <v>2.1478999999999999</v>
      </c>
      <c r="CM33" s="522">
        <v>0</v>
      </c>
      <c r="CN33" s="522">
        <v>2.1478999999999999</v>
      </c>
      <c r="CO33" s="522">
        <v>-4.1300000000000003E-2</v>
      </c>
      <c r="CP33" s="522">
        <v>2.1065999999999998</v>
      </c>
      <c r="CQ33" s="522">
        <v>-1.21E-2</v>
      </c>
      <c r="CR33" s="522">
        <v>2.0945</v>
      </c>
      <c r="CS33" s="522">
        <v>0</v>
      </c>
      <c r="CT33" s="522">
        <v>2.0945</v>
      </c>
      <c r="CU33" s="522">
        <v>0</v>
      </c>
      <c r="CV33" s="522">
        <v>2.0945</v>
      </c>
      <c r="CW33" s="522">
        <v>0</v>
      </c>
      <c r="CX33" s="522">
        <v>2.0945</v>
      </c>
      <c r="CY33" s="522">
        <v>4.7199999999999999E-2</v>
      </c>
      <c r="CZ33" s="522">
        <v>2.1417000000000002</v>
      </c>
      <c r="DA33" s="522">
        <f>IFERROR(VLOOKUP($G33,'[1]JUNE 2018'!$C:$L,9,FALSE),"0.0000")</f>
        <v>7.0900000000000005E-2</v>
      </c>
      <c r="DB33" s="522">
        <f t="shared" si="9"/>
        <v>2.2126000000000001</v>
      </c>
      <c r="DC33" s="522">
        <v>7.0900000000000005E-2</v>
      </c>
      <c r="DD33" s="522">
        <v>2.2835000000000001</v>
      </c>
      <c r="DE33" s="522">
        <v>-4.2799999999999998E-2</v>
      </c>
      <c r="DF33" s="522">
        <v>2.1698</v>
      </c>
      <c r="DG33" s="522">
        <v>1.06E-2</v>
      </c>
      <c r="DH33" s="522">
        <v>2.1804000000000001</v>
      </c>
      <c r="DI33" s="522">
        <v>1.54E-2</v>
      </c>
      <c r="DJ33" s="522">
        <v>2.1958000000000002</v>
      </c>
      <c r="DK33" s="522">
        <v>0</v>
      </c>
      <c r="DL33" s="522">
        <v>2.1958000000000002</v>
      </c>
      <c r="DM33" s="522">
        <v>0</v>
      </c>
      <c r="DN33" s="522">
        <v>2.1958000000000002</v>
      </c>
      <c r="DO33" s="522">
        <v>8.6999999999999994E-3</v>
      </c>
      <c r="DP33" s="522">
        <v>2.2045000000000003</v>
      </c>
      <c r="DQ33" s="522">
        <v>2.1958000000000002</v>
      </c>
      <c r="DR33" s="522">
        <v>0</v>
      </c>
      <c r="DS33" s="522">
        <v>2.1958000000000002</v>
      </c>
      <c r="DT33" s="562">
        <v>0</v>
      </c>
      <c r="DU33" s="562">
        <v>2.1958000000000002</v>
      </c>
      <c r="DV33" s="562">
        <v>8.8000000000000005E-3</v>
      </c>
      <c r="DW33" s="562">
        <v>2.2046000000000001</v>
      </c>
      <c r="DX33" s="562">
        <v>1.9E-2</v>
      </c>
      <c r="DY33" s="562">
        <v>2.2236000000000002</v>
      </c>
      <c r="DZ33" s="591">
        <v>1.9E-2</v>
      </c>
      <c r="EA33" s="591">
        <v>2.2426000000000004</v>
      </c>
    </row>
    <row r="34" spans="1:131" ht="39.6">
      <c r="A34" s="421" t="s">
        <v>326</v>
      </c>
      <c r="B34" s="423" t="s">
        <v>327</v>
      </c>
      <c r="C34" s="423" t="s">
        <v>328</v>
      </c>
      <c r="D34" s="421" t="s">
        <v>35</v>
      </c>
      <c r="E34" s="421" t="s">
        <v>9</v>
      </c>
      <c r="F34" s="424" t="s">
        <v>17</v>
      </c>
      <c r="G34" s="430">
        <v>138</v>
      </c>
      <c r="H34" s="519">
        <v>0.23130000000000001</v>
      </c>
      <c r="I34" s="520"/>
      <c r="J34" s="521">
        <v>4.0000000000000002E-4</v>
      </c>
      <c r="K34" s="521">
        <v>1.2999999999999999E-3</v>
      </c>
      <c r="L34" s="521">
        <v>-0.01</v>
      </c>
      <c r="M34" s="521">
        <v>-3.0000000000000001E-3</v>
      </c>
      <c r="N34" s="521">
        <v>1.1999999999999999E-3</v>
      </c>
      <c r="O34" s="521">
        <v>-3.5000000000000001E-3</v>
      </c>
      <c r="P34" s="521">
        <f t="shared" si="0"/>
        <v>0.2177</v>
      </c>
      <c r="Q34" s="521">
        <v>-3.5999999999999999E-3</v>
      </c>
      <c r="R34" s="521">
        <v>0.21410000000000001</v>
      </c>
      <c r="S34" s="521">
        <v>-2.2000000000000001E-3</v>
      </c>
      <c r="T34" s="521">
        <v>0.21190000000000001</v>
      </c>
      <c r="U34" s="521">
        <v>1.0999999999999999E-2</v>
      </c>
      <c r="V34" s="521">
        <f t="shared" si="1"/>
        <v>0.22290000000000001</v>
      </c>
      <c r="W34" s="521">
        <v>-2.18E-2</v>
      </c>
      <c r="X34" s="521">
        <f t="shared" si="2"/>
        <v>0.2011</v>
      </c>
      <c r="Y34" s="521">
        <v>-3.5000000000000001E-3</v>
      </c>
      <c r="Z34" s="521">
        <f>SUM(X34:Y34)</f>
        <v>0.1976</v>
      </c>
      <c r="AA34" s="521">
        <v>-6.1999999999999998E-3</v>
      </c>
      <c r="AB34" s="521">
        <f t="shared" si="4"/>
        <v>0.19139999999999999</v>
      </c>
      <c r="AC34" s="522">
        <v>-1.1999999999999999E-3</v>
      </c>
      <c r="AD34" s="522">
        <v>0.19019999999999998</v>
      </c>
      <c r="AE34" s="521">
        <v>8.0000000000000004E-4</v>
      </c>
      <c r="AF34" s="521">
        <f t="shared" si="5"/>
        <v>0.19099999999999998</v>
      </c>
      <c r="AG34" s="521">
        <v>-6.9999999999999999E-4</v>
      </c>
      <c r="AH34" s="521">
        <v>0.19029999999999997</v>
      </c>
      <c r="AI34" s="521">
        <v>5.9999999999999995E-4</v>
      </c>
      <c r="AJ34" s="521">
        <v>0.19089999999999996</v>
      </c>
      <c r="AK34" s="521">
        <v>-1.8E-3</v>
      </c>
      <c r="AL34" s="521">
        <f t="shared" si="6"/>
        <v>0.18909999999999996</v>
      </c>
      <c r="AM34" s="521">
        <v>-2.9999999999999997E-4</v>
      </c>
      <c r="AN34" s="521">
        <f t="shared" si="7"/>
        <v>0.18879999999999997</v>
      </c>
      <c r="AO34" s="521">
        <v>-1.0999999999999999E-2</v>
      </c>
      <c r="AP34" s="521">
        <f t="shared" si="8"/>
        <v>0.17779999999999996</v>
      </c>
      <c r="AQ34" s="521">
        <v>5.0000000000000001E-4</v>
      </c>
      <c r="AR34" s="521">
        <v>0.17829999999999996</v>
      </c>
      <c r="AS34" s="521">
        <v>-3.0999999999999999E-3</v>
      </c>
      <c r="AT34" s="522">
        <v>0.1782</v>
      </c>
      <c r="AU34" s="521">
        <v>-2.3999999999999998E-3</v>
      </c>
      <c r="AV34" s="521">
        <v>0.17579999999999998</v>
      </c>
      <c r="AW34" s="521">
        <v>1.1999999999999999E-3</v>
      </c>
      <c r="AX34" s="521">
        <v>0.17699999999999999</v>
      </c>
      <c r="AY34" s="522">
        <v>-1.9E-3</v>
      </c>
      <c r="AZ34" s="522">
        <v>0.17509999999999998</v>
      </c>
      <c r="BA34" s="521">
        <v>3.5999999999999999E-3</v>
      </c>
      <c r="BB34" s="521">
        <v>0.17869999999999997</v>
      </c>
      <c r="BC34" s="521">
        <v>-5.0000000000000001E-4</v>
      </c>
      <c r="BD34" s="521">
        <v>0.17819999999999997</v>
      </c>
      <c r="BE34" s="521">
        <v>-4.3E-3</v>
      </c>
      <c r="BF34" s="521">
        <v>0.17389999999999997</v>
      </c>
      <c r="BG34" s="521">
        <v>1.5E-3</v>
      </c>
      <c r="BH34" s="521">
        <v>0.17539999999999997</v>
      </c>
      <c r="BI34" s="521">
        <v>3.3E-3</v>
      </c>
      <c r="BJ34" s="521">
        <v>0.17869999999999997</v>
      </c>
      <c r="BK34" s="521">
        <v>1.0800000000000001E-2</v>
      </c>
      <c r="BL34" s="521">
        <v>0.18949999999999997</v>
      </c>
      <c r="BM34" s="521">
        <v>3.2000000000000002E-3</v>
      </c>
      <c r="BN34" s="521">
        <v>0.19269999999999998</v>
      </c>
      <c r="BO34" s="521">
        <v>-5.4999999999999997E-3</v>
      </c>
      <c r="BP34" s="521">
        <v>0.18719999999999998</v>
      </c>
      <c r="BQ34" s="521">
        <v>1.11E-2</v>
      </c>
      <c r="BR34" s="522">
        <v>0.19829999999999998</v>
      </c>
      <c r="BS34" s="521">
        <v>-1.1000000000000001E-3</v>
      </c>
      <c r="BT34" s="522">
        <v>0.19719999999999999</v>
      </c>
      <c r="BU34" s="522">
        <v>-7.4999999999999997E-3</v>
      </c>
      <c r="BV34" s="522">
        <v>0.18969999999999998</v>
      </c>
      <c r="BW34" s="522">
        <v>2.3999999999999998E-3</v>
      </c>
      <c r="BX34" s="522">
        <v>0.19209999999999999</v>
      </c>
      <c r="BY34" s="522">
        <v>-4.7999999999999996E-3</v>
      </c>
      <c r="BZ34" s="522">
        <v>0.18729999999999999</v>
      </c>
      <c r="CA34" s="522">
        <v>-3.3E-3</v>
      </c>
      <c r="CB34" s="522">
        <v>0.184</v>
      </c>
      <c r="CC34" s="522">
        <v>1.1000000000000001E-3</v>
      </c>
      <c r="CD34" s="522">
        <v>0.18509999999999999</v>
      </c>
      <c r="CE34" s="522">
        <v>0</v>
      </c>
      <c r="CF34" s="522">
        <v>0.18509999999999999</v>
      </c>
      <c r="CG34" s="522">
        <v>-4.0000000000000001E-3</v>
      </c>
      <c r="CH34" s="522">
        <v>0.18109999999999998</v>
      </c>
      <c r="CI34" s="522">
        <v>0</v>
      </c>
      <c r="CJ34" s="522">
        <v>0.18109999999999998</v>
      </c>
      <c r="CK34" s="522">
        <v>0</v>
      </c>
      <c r="CL34" s="522">
        <v>0.18109999999999998</v>
      </c>
      <c r="CM34" s="522">
        <v>0</v>
      </c>
      <c r="CN34" s="522">
        <v>0.18109999999999998</v>
      </c>
      <c r="CO34" s="522">
        <v>0</v>
      </c>
      <c r="CP34" s="522">
        <v>0.18109999999999998</v>
      </c>
      <c r="CQ34" s="522">
        <v>0</v>
      </c>
      <c r="CR34" s="522">
        <v>0.18109999999999998</v>
      </c>
      <c r="CS34" s="522">
        <v>0</v>
      </c>
      <c r="CT34" s="522">
        <v>0.18109999999999998</v>
      </c>
      <c r="CU34" s="522">
        <v>0</v>
      </c>
      <c r="CV34" s="522">
        <v>0.18109999999999998</v>
      </c>
      <c r="CW34" s="522">
        <v>2.3999999999999998E-3</v>
      </c>
      <c r="CX34" s="522">
        <v>0.1835</v>
      </c>
      <c r="CY34" s="522">
        <v>2.3999999999999998E-3</v>
      </c>
      <c r="CZ34" s="522">
        <v>0.18590000000000001</v>
      </c>
      <c r="DA34" s="522">
        <f>IFERROR(VLOOKUP($G34,'[1]JUNE 2018'!$C:$L,9,FALSE),"0.0000")</f>
        <v>2.0625000000000001E-3</v>
      </c>
      <c r="DB34" s="522">
        <f t="shared" si="9"/>
        <v>0.1879625</v>
      </c>
      <c r="DC34" s="522" t="s">
        <v>529</v>
      </c>
      <c r="DD34" s="522">
        <v>0.18590000000000001</v>
      </c>
      <c r="DE34" s="522" t="s">
        <v>529</v>
      </c>
      <c r="DF34" s="522">
        <v>0.18590000000000001</v>
      </c>
      <c r="DG34" s="522" t="s">
        <v>529</v>
      </c>
      <c r="DH34" s="522">
        <v>0.18590000000000001</v>
      </c>
      <c r="DI34" s="522" t="s">
        <v>529</v>
      </c>
      <c r="DJ34" s="522">
        <v>0.18590000000000001</v>
      </c>
      <c r="DK34" s="522" t="s">
        <v>529</v>
      </c>
      <c r="DL34" s="522">
        <v>0.18590000000000001</v>
      </c>
      <c r="DM34" s="522" t="s">
        <v>529</v>
      </c>
      <c r="DN34" s="522">
        <v>0.18590000000000001</v>
      </c>
      <c r="DO34" s="522">
        <v>5.3E-3</v>
      </c>
      <c r="DP34" s="522">
        <v>0.19120000000000001</v>
      </c>
      <c r="DQ34" s="522">
        <v>0.18590000000000001</v>
      </c>
      <c r="DR34" s="522">
        <v>5.0000000000000001E-4</v>
      </c>
      <c r="DS34" s="522">
        <v>0.18640000000000001</v>
      </c>
      <c r="DT34" s="562">
        <v>1.5E-3</v>
      </c>
      <c r="DU34" s="562">
        <v>0.18790000000000001</v>
      </c>
      <c r="DV34" s="562">
        <v>2.5000000000000001E-3</v>
      </c>
      <c r="DW34" s="562">
        <v>0.19040000000000001</v>
      </c>
      <c r="DX34" s="562">
        <v>-1.1000000000000001E-3</v>
      </c>
      <c r="DY34" s="562">
        <v>0.18930000000000002</v>
      </c>
      <c r="DZ34" s="591">
        <v>0</v>
      </c>
      <c r="EA34" s="591">
        <v>0.18930000000000002</v>
      </c>
    </row>
    <row r="35" spans="1:131" ht="26.4">
      <c r="A35" s="421" t="s">
        <v>326</v>
      </c>
      <c r="B35" s="423" t="s">
        <v>327</v>
      </c>
      <c r="C35" s="423" t="s">
        <v>328</v>
      </c>
      <c r="D35" s="421" t="s">
        <v>13</v>
      </c>
      <c r="E35" s="421" t="s">
        <v>9</v>
      </c>
      <c r="F35" s="424" t="s">
        <v>17</v>
      </c>
      <c r="G35" s="430">
        <v>117</v>
      </c>
      <c r="H35" s="519">
        <v>0.2432</v>
      </c>
      <c r="I35" s="520"/>
      <c r="J35" s="521">
        <v>1E-4</v>
      </c>
      <c r="K35" s="521">
        <v>4.1999999999999997E-3</v>
      </c>
      <c r="L35" s="521">
        <v>-8.6999999999999994E-3</v>
      </c>
      <c r="M35" s="521">
        <v>5.9999999999999995E-4</v>
      </c>
      <c r="N35" s="521">
        <v>4.3E-3</v>
      </c>
      <c r="O35" s="521">
        <v>-1.4E-3</v>
      </c>
      <c r="P35" s="521">
        <f t="shared" si="0"/>
        <v>0.24229999999999999</v>
      </c>
      <c r="Q35" s="521">
        <v>3.3999999999999998E-3</v>
      </c>
      <c r="R35" s="521">
        <v>0.24569999999999997</v>
      </c>
      <c r="S35" s="521">
        <v>-8.0000000000000004E-4</v>
      </c>
      <c r="T35" s="521">
        <v>0.24489999999999998</v>
      </c>
      <c r="U35" s="521">
        <v>-6.7999999999999996E-3</v>
      </c>
      <c r="V35" s="521">
        <f t="shared" si="1"/>
        <v>0.23809999999999998</v>
      </c>
      <c r="W35" s="521">
        <v>-2.1600000000000001E-2</v>
      </c>
      <c r="X35" s="521">
        <f t="shared" si="2"/>
        <v>0.21649999999999997</v>
      </c>
      <c r="Y35" s="521">
        <v>-1.1900000000000001E-2</v>
      </c>
      <c r="Z35" s="521">
        <f t="shared" ref="Z35:Z95" si="11">SUM(X35:Y35)</f>
        <v>0.20459999999999998</v>
      </c>
      <c r="AA35" s="521">
        <v>-3.8E-3</v>
      </c>
      <c r="AB35" s="521">
        <f t="shared" si="4"/>
        <v>0.20079999999999998</v>
      </c>
      <c r="AC35" s="521">
        <v>-4.0000000000000002E-4</v>
      </c>
      <c r="AD35" s="522">
        <v>0.20039999999999997</v>
      </c>
      <c r="AE35" s="521">
        <v>1.6999999999999999E-3</v>
      </c>
      <c r="AF35" s="521">
        <f t="shared" si="5"/>
        <v>0.20209999999999997</v>
      </c>
      <c r="AG35" s="521">
        <v>1.5E-3</v>
      </c>
      <c r="AH35" s="521">
        <v>0.20359999999999998</v>
      </c>
      <c r="AI35" s="521">
        <v>2E-3</v>
      </c>
      <c r="AJ35" s="521">
        <v>0.20559999999999998</v>
      </c>
      <c r="AK35" s="521">
        <v>-1.4E-3</v>
      </c>
      <c r="AL35" s="521">
        <f t="shared" si="6"/>
        <v>0.20419999999999996</v>
      </c>
      <c r="AM35" s="521">
        <v>2.9999999999999997E-4</v>
      </c>
      <c r="AN35" s="521">
        <f t="shared" si="7"/>
        <v>0.20449999999999996</v>
      </c>
      <c r="AO35" s="521">
        <v>-3.3999999999999998E-3</v>
      </c>
      <c r="AP35" s="521">
        <f t="shared" si="8"/>
        <v>0.20109999999999997</v>
      </c>
      <c r="AQ35" s="521">
        <v>3.2000000000000002E-3</v>
      </c>
      <c r="AR35" s="521">
        <v>0.20429999999999998</v>
      </c>
      <c r="AS35" s="521">
        <v>8.9999999999999998E-4</v>
      </c>
      <c r="AT35" s="522">
        <v>0.20170000000000002</v>
      </c>
      <c r="AU35" s="521">
        <v>-3.5000000000000001E-3</v>
      </c>
      <c r="AV35" s="521">
        <v>0.19820000000000002</v>
      </c>
      <c r="AW35" s="521">
        <v>-1.1900000000000001E-2</v>
      </c>
      <c r="AX35" s="521">
        <v>0.18630000000000002</v>
      </c>
      <c r="AY35" s="522">
        <v>5.9999999999999995E-4</v>
      </c>
      <c r="AZ35" s="522">
        <v>0.18690000000000001</v>
      </c>
      <c r="BA35" s="521">
        <v>1E-4</v>
      </c>
      <c r="BB35" s="521">
        <v>0.187</v>
      </c>
      <c r="BC35" s="521">
        <v>-2.9999999999999997E-4</v>
      </c>
      <c r="BD35" s="521">
        <v>0.1867</v>
      </c>
      <c r="BE35" s="521">
        <v>-3.0999999999999999E-3</v>
      </c>
      <c r="BF35" s="521">
        <v>0.18360000000000001</v>
      </c>
      <c r="BG35" s="521">
        <v>2.8999999999999998E-3</v>
      </c>
      <c r="BH35" s="521">
        <v>0.1865</v>
      </c>
      <c r="BI35" s="521">
        <v>7.1000000000000004E-3</v>
      </c>
      <c r="BJ35" s="521">
        <v>0.19359999999999999</v>
      </c>
      <c r="BK35" s="521">
        <v>8.2000000000000007E-3</v>
      </c>
      <c r="BL35" s="521">
        <v>0.20180000000000001</v>
      </c>
      <c r="BM35" s="521">
        <v>5.0000000000000001E-4</v>
      </c>
      <c r="BN35" s="521">
        <v>0.20230000000000001</v>
      </c>
      <c r="BO35" s="521">
        <v>-9.4999999999999998E-3</v>
      </c>
      <c r="BP35" s="521">
        <v>0.1928</v>
      </c>
      <c r="BQ35" s="521">
        <v>1.1299999999999999E-2</v>
      </c>
      <c r="BR35" s="522">
        <v>0.2041</v>
      </c>
      <c r="BS35" s="521">
        <v>2.8E-3</v>
      </c>
      <c r="BT35" s="522">
        <v>0.2069</v>
      </c>
      <c r="BU35" s="522">
        <v>-4.1999999999999997E-3</v>
      </c>
      <c r="BV35" s="522">
        <v>0.20269999999999999</v>
      </c>
      <c r="BW35" s="522">
        <v>1E-3</v>
      </c>
      <c r="BX35" s="522">
        <v>0.20369999999999999</v>
      </c>
      <c r="BY35" s="522">
        <v>-4.5999999999999999E-3</v>
      </c>
      <c r="BZ35" s="522">
        <v>0.1991</v>
      </c>
      <c r="CA35" s="522">
        <v>-4.4999999999999997E-3</v>
      </c>
      <c r="CB35" s="522">
        <v>0.1946</v>
      </c>
      <c r="CC35" s="522">
        <v>5.9999999999999995E-4</v>
      </c>
      <c r="CD35" s="522">
        <v>0.19519999999999998</v>
      </c>
      <c r="CE35" s="522">
        <v>6.4000000000000003E-3</v>
      </c>
      <c r="CF35" s="522">
        <v>0.20159999999999997</v>
      </c>
      <c r="CG35" s="522">
        <v>4.0000000000000002E-4</v>
      </c>
      <c r="CH35" s="522">
        <v>0.20199999999999999</v>
      </c>
      <c r="CI35" s="522">
        <v>-1E-4</v>
      </c>
      <c r="CJ35" s="522">
        <v>0.2019</v>
      </c>
      <c r="CK35" s="522">
        <v>-1.1999999999999999E-3</v>
      </c>
      <c r="CL35" s="522">
        <v>0.20069999999999999</v>
      </c>
      <c r="CM35" s="522">
        <v>1E-4</v>
      </c>
      <c r="CN35" s="522">
        <v>0.20079999999999998</v>
      </c>
      <c r="CO35" s="522">
        <v>2.7000000000000001E-3</v>
      </c>
      <c r="CP35" s="522">
        <v>0.20349999999999999</v>
      </c>
      <c r="CQ35" s="522">
        <v>-7.6687500000000002E-3</v>
      </c>
      <c r="CR35" s="522">
        <v>0.19583124999999998</v>
      </c>
      <c r="CS35" s="522">
        <v>-6.4250000000000002E-3</v>
      </c>
      <c r="CT35" s="522">
        <v>0.18940625</v>
      </c>
      <c r="CU35" s="522">
        <v>-4.5875000000000004E-3</v>
      </c>
      <c r="CV35" s="522">
        <v>0.18481875</v>
      </c>
      <c r="CW35" s="522">
        <v>3.8874999999999999E-3</v>
      </c>
      <c r="CX35" s="522">
        <v>0.18870624999999999</v>
      </c>
      <c r="CY35" s="522">
        <v>1.75E-3</v>
      </c>
      <c r="CZ35" s="522">
        <v>0.19045624999999999</v>
      </c>
      <c r="DA35" s="522">
        <f>IFERROR(VLOOKUP($G35,'[1]JUNE 2018'!$C:$L,9,FALSE),"0.0000")</f>
        <v>4.1875000000000002E-3</v>
      </c>
      <c r="DB35" s="522">
        <f t="shared" si="9"/>
        <v>0.19464375</v>
      </c>
      <c r="DC35" s="522">
        <v>4.1875000000000002E-3</v>
      </c>
      <c r="DD35" s="522">
        <v>0.19883125000000001</v>
      </c>
      <c r="DE35" s="522">
        <v>-6.3437500000000004E-3</v>
      </c>
      <c r="DF35" s="522">
        <v>0.18876874999999999</v>
      </c>
      <c r="DG35" s="522">
        <v>3.7125000000000001E-3</v>
      </c>
      <c r="DH35" s="522">
        <v>0.19248124999999999</v>
      </c>
      <c r="DI35" s="522">
        <v>8.0437500000000006E-3</v>
      </c>
      <c r="DJ35" s="522">
        <v>0.20052499999999998</v>
      </c>
      <c r="DK35" s="522">
        <v>-4.3562499999999999E-3</v>
      </c>
      <c r="DL35" s="522">
        <v>0.19616874999999998</v>
      </c>
      <c r="DM35" s="522">
        <v>-2.5374999999999998E-3</v>
      </c>
      <c r="DN35" s="522">
        <v>0.19363124999999998</v>
      </c>
      <c r="DO35" s="522">
        <v>5.3E-3</v>
      </c>
      <c r="DP35" s="522">
        <v>0.19893124999999998</v>
      </c>
      <c r="DQ35" s="522">
        <v>0.19893124999999998</v>
      </c>
      <c r="DR35" s="522">
        <v>4.0000000000000002E-4</v>
      </c>
      <c r="DS35" s="522">
        <v>0.19933124999999999</v>
      </c>
      <c r="DT35" s="562">
        <v>1.0124999999999999E-3</v>
      </c>
      <c r="DU35" s="562">
        <v>0.20034374999999999</v>
      </c>
      <c r="DV35" s="562">
        <v>3.5750000000000001E-3</v>
      </c>
      <c r="DW35" s="562">
        <v>0.20391874999999998</v>
      </c>
      <c r="DX35" s="562">
        <v>-1.1624999999999999E-3</v>
      </c>
      <c r="DY35" s="562">
        <v>0.20275624999999997</v>
      </c>
      <c r="DZ35" s="591">
        <v>3.5750000000000001E-3</v>
      </c>
      <c r="EA35" s="591">
        <v>0.20633124999999997</v>
      </c>
    </row>
    <row r="36" spans="1:131" ht="26.4">
      <c r="A36" s="421" t="s">
        <v>326</v>
      </c>
      <c r="B36" s="423" t="s">
        <v>327</v>
      </c>
      <c r="C36" s="423" t="s">
        <v>328</v>
      </c>
      <c r="D36" s="421" t="s">
        <v>13</v>
      </c>
      <c r="E36" s="421" t="s">
        <v>9</v>
      </c>
      <c r="F36" s="424" t="s">
        <v>19</v>
      </c>
      <c r="G36" s="430">
        <v>109</v>
      </c>
      <c r="H36" s="519">
        <v>1.8166</v>
      </c>
      <c r="I36" s="520"/>
      <c r="J36" s="521">
        <v>5.0000000000000001E-4</v>
      </c>
      <c r="K36" s="521">
        <v>3.3300000000000003E-2</v>
      </c>
      <c r="L36" s="521">
        <v>-6.9900000000000004E-2</v>
      </c>
      <c r="M36" s="521">
        <v>4.5999999999999999E-3</v>
      </c>
      <c r="N36" s="521">
        <v>3.4700000000000002E-2</v>
      </c>
      <c r="O36" s="521">
        <v>-1.1599999999999999E-2</v>
      </c>
      <c r="P36" s="521">
        <f t="shared" si="0"/>
        <v>1.8081999999999998</v>
      </c>
      <c r="Q36" s="521">
        <v>2.69E-2</v>
      </c>
      <c r="R36" s="521">
        <v>1.8350999999999997</v>
      </c>
      <c r="S36" s="521">
        <v>-1.24E-2</v>
      </c>
      <c r="T36" s="521">
        <v>1.8226999999999998</v>
      </c>
      <c r="U36" s="521">
        <v>-5.4699999999999999E-2</v>
      </c>
      <c r="V36" s="521">
        <f t="shared" si="1"/>
        <v>1.7679999999999998</v>
      </c>
      <c r="W36" s="521">
        <v>-0.17019999999999999</v>
      </c>
      <c r="X36" s="521">
        <f t="shared" si="2"/>
        <v>1.5977999999999999</v>
      </c>
      <c r="Y36" s="521">
        <v>-9.5399999999999999E-2</v>
      </c>
      <c r="Z36" s="521">
        <f t="shared" si="11"/>
        <v>1.5024</v>
      </c>
      <c r="AA36" s="521">
        <v>-3.0700000000000002E-2</v>
      </c>
      <c r="AB36" s="521">
        <f t="shared" si="4"/>
        <v>1.4717</v>
      </c>
      <c r="AC36" s="521">
        <v>-3.0999999999999999E-3</v>
      </c>
      <c r="AD36" s="522">
        <v>1.4685999999999999</v>
      </c>
      <c r="AE36" s="521">
        <v>1.37E-2</v>
      </c>
      <c r="AF36" s="521">
        <f t="shared" si="5"/>
        <v>1.4823</v>
      </c>
      <c r="AG36" s="521">
        <v>1.21E-2</v>
      </c>
      <c r="AH36" s="521">
        <v>1.4944</v>
      </c>
      <c r="AI36" s="521">
        <v>1.5800000000000002E-2</v>
      </c>
      <c r="AJ36" s="521">
        <v>1.5102</v>
      </c>
      <c r="AK36" s="521">
        <v>-1.11E-2</v>
      </c>
      <c r="AL36" s="521">
        <f t="shared" si="6"/>
        <v>1.4990999999999999</v>
      </c>
      <c r="AM36" s="521">
        <v>2.3999999999999998E-3</v>
      </c>
      <c r="AN36" s="521">
        <f t="shared" si="7"/>
        <v>1.5014999999999998</v>
      </c>
      <c r="AO36" s="521">
        <v>-2.76E-2</v>
      </c>
      <c r="AP36" s="521">
        <f t="shared" si="8"/>
        <v>1.4738999999999998</v>
      </c>
      <c r="AQ36" s="521">
        <v>2.58E-2</v>
      </c>
      <c r="AR36" s="521">
        <v>1.4996999999999998</v>
      </c>
      <c r="AS36" s="521">
        <v>7.1000000000000004E-3</v>
      </c>
      <c r="AT36" s="522">
        <v>1.51</v>
      </c>
      <c r="AU36" s="521">
        <v>-2.7900000000000001E-2</v>
      </c>
      <c r="AV36" s="521">
        <v>1.4821</v>
      </c>
      <c r="AW36" s="521">
        <v>-9.4899999999999998E-2</v>
      </c>
      <c r="AX36" s="521">
        <v>1.3872</v>
      </c>
      <c r="AY36" s="522">
        <v>4.4999999999999997E-3</v>
      </c>
      <c r="AZ36" s="522">
        <v>1.3916999999999999</v>
      </c>
      <c r="BA36" s="521">
        <v>4.0000000000000002E-4</v>
      </c>
      <c r="BB36" s="521">
        <v>1.3920999999999999</v>
      </c>
      <c r="BC36" s="521">
        <v>-2.0999999999999999E-3</v>
      </c>
      <c r="BD36" s="521">
        <v>1.39</v>
      </c>
      <c r="BE36" s="521">
        <v>-2.46E-2</v>
      </c>
      <c r="BF36" s="521">
        <v>1.3653999999999999</v>
      </c>
      <c r="BG36" s="521">
        <v>2.3199999999999998E-2</v>
      </c>
      <c r="BH36" s="521">
        <v>1.3885999999999998</v>
      </c>
      <c r="BI36" s="521">
        <v>5.6500000000000002E-2</v>
      </c>
      <c r="BJ36" s="521">
        <v>1.4450999999999998</v>
      </c>
      <c r="BK36" s="521">
        <v>6.5500000000000003E-2</v>
      </c>
      <c r="BL36" s="521">
        <v>1.5105999999999997</v>
      </c>
      <c r="BM36" s="521">
        <v>3.7000000000000002E-3</v>
      </c>
      <c r="BN36" s="521">
        <v>1.5142999999999998</v>
      </c>
      <c r="BO36" s="521">
        <v>-7.5800000000000006E-2</v>
      </c>
      <c r="BP36" s="521">
        <v>1.4384999999999997</v>
      </c>
      <c r="BQ36" s="521">
        <v>9.0300000000000005E-2</v>
      </c>
      <c r="BR36" s="522">
        <v>1.5287999999999997</v>
      </c>
      <c r="BS36" s="521">
        <v>2.2200000000000001E-2</v>
      </c>
      <c r="BT36" s="522">
        <v>1.5509999999999997</v>
      </c>
      <c r="BU36" s="522">
        <v>-3.3300000000000003E-2</v>
      </c>
      <c r="BV36" s="522">
        <v>1.5176999999999996</v>
      </c>
      <c r="BW36" s="522">
        <v>8.0999999999999996E-3</v>
      </c>
      <c r="BX36" s="522">
        <v>1.5257999999999996</v>
      </c>
      <c r="BY36" s="522">
        <v>-3.6700000000000003E-2</v>
      </c>
      <c r="BZ36" s="522">
        <v>1.4890999999999996</v>
      </c>
      <c r="CA36" s="522">
        <v>-3.5799999999999998E-2</v>
      </c>
      <c r="CB36" s="522">
        <v>1.4532999999999996</v>
      </c>
      <c r="CC36" s="522">
        <v>4.8999999999999998E-3</v>
      </c>
      <c r="CD36" s="522">
        <v>1.4581999999999995</v>
      </c>
      <c r="CE36" s="522">
        <v>5.1200000000000002E-2</v>
      </c>
      <c r="CF36" s="522">
        <v>1.5093999999999994</v>
      </c>
      <c r="CG36" s="522">
        <v>3.0000000000000001E-3</v>
      </c>
      <c r="CH36" s="522">
        <v>1.5123999999999993</v>
      </c>
      <c r="CI36" s="522">
        <v>-1.1999999999999999E-3</v>
      </c>
      <c r="CJ36" s="522">
        <v>1.5111999999999992</v>
      </c>
      <c r="CK36" s="522">
        <v>-9.7999999999999997E-3</v>
      </c>
      <c r="CL36" s="522">
        <v>1.5013999999999992</v>
      </c>
      <c r="CM36" s="522">
        <v>5.9999999999999995E-4</v>
      </c>
      <c r="CN36" s="522">
        <v>1.5019999999999991</v>
      </c>
      <c r="CO36" s="522">
        <v>2.1899999999999999E-2</v>
      </c>
      <c r="CP36" s="522">
        <v>1.5238999999999991</v>
      </c>
      <c r="CQ36" s="522">
        <v>-6.1350000000000002E-2</v>
      </c>
      <c r="CR36" s="522">
        <v>1.4625499999999991</v>
      </c>
      <c r="CS36" s="522">
        <v>-5.1400000000000001E-2</v>
      </c>
      <c r="CT36" s="522">
        <v>1.4111499999999992</v>
      </c>
      <c r="CU36" s="522">
        <v>-3.6700000000000003E-2</v>
      </c>
      <c r="CV36" s="522">
        <v>1.3744499999999993</v>
      </c>
      <c r="CW36" s="522">
        <v>3.1099999999999999E-2</v>
      </c>
      <c r="CX36" s="522">
        <v>1.4055499999999992</v>
      </c>
      <c r="CY36" s="522">
        <v>1.4E-2</v>
      </c>
      <c r="CZ36" s="522">
        <v>1.4195499999999992</v>
      </c>
      <c r="DA36" s="522">
        <f>IFERROR(VLOOKUP($G36,'[1]JUNE 2018'!$C:$L,9,FALSE),"0.0000")</f>
        <v>3.3500000000000002E-2</v>
      </c>
      <c r="DB36" s="522">
        <f t="shared" si="9"/>
        <v>1.4530499999999993</v>
      </c>
      <c r="DC36" s="522">
        <v>3.3500000000000002E-2</v>
      </c>
      <c r="DD36" s="522">
        <v>1.4865499999999994</v>
      </c>
      <c r="DE36" s="522">
        <v>-5.0750000000000003E-2</v>
      </c>
      <c r="DF36" s="522">
        <v>1.4060499999999991</v>
      </c>
      <c r="DG36" s="522">
        <v>2.9700000000000001E-2</v>
      </c>
      <c r="DH36" s="522">
        <v>1.4357499999999992</v>
      </c>
      <c r="DI36" s="522">
        <v>6.4350000000000004E-2</v>
      </c>
      <c r="DJ36" s="522">
        <v>1.5000999999999991</v>
      </c>
      <c r="DK36" s="522">
        <v>-3.4849999999999999E-2</v>
      </c>
      <c r="DL36" s="522">
        <v>1.4652499999999991</v>
      </c>
      <c r="DM36" s="522">
        <v>-2.0299999999999999E-2</v>
      </c>
      <c r="DN36" s="522">
        <v>1.4449499999999991</v>
      </c>
      <c r="DO36" s="522">
        <v>3.3500000000000002E-2</v>
      </c>
      <c r="DP36" s="522">
        <v>1.4784499999999992</v>
      </c>
      <c r="DQ36" s="522">
        <v>1.4784499999999992</v>
      </c>
      <c r="DR36" s="522">
        <v>3.2000000000000002E-3</v>
      </c>
      <c r="DS36" s="522">
        <v>1.4816499999999992</v>
      </c>
      <c r="DT36" s="562">
        <v>8.0999999999999996E-3</v>
      </c>
      <c r="DU36" s="562">
        <v>1.4897499999999992</v>
      </c>
      <c r="DV36" s="562">
        <v>2.86E-2</v>
      </c>
      <c r="DW36" s="562">
        <v>1.5183499999999992</v>
      </c>
      <c r="DX36" s="562">
        <v>-9.2999999999999992E-3</v>
      </c>
      <c r="DY36" s="562">
        <v>1.5090499999999991</v>
      </c>
      <c r="DZ36" s="591">
        <v>2.86E-2</v>
      </c>
      <c r="EA36" s="591">
        <v>1.5376499999999991</v>
      </c>
    </row>
    <row r="37" spans="1:131" ht="26.4">
      <c r="A37" s="421" t="s">
        <v>326</v>
      </c>
      <c r="B37" s="423" t="s">
        <v>327</v>
      </c>
      <c r="C37" s="423" t="s">
        <v>328</v>
      </c>
      <c r="D37" s="421" t="s">
        <v>18</v>
      </c>
      <c r="E37" s="421" t="s">
        <v>9</v>
      </c>
      <c r="F37" s="424" t="s">
        <v>17</v>
      </c>
      <c r="G37" s="430">
        <v>160</v>
      </c>
      <c r="H37" s="519">
        <v>0.23100000000000001</v>
      </c>
      <c r="I37" s="520"/>
      <c r="J37" s="521">
        <v>2.0000000000000001E-4</v>
      </c>
      <c r="K37" s="521">
        <v>3.0000000000000001E-3</v>
      </c>
      <c r="L37" s="521">
        <v>-9.2999999999999992E-3</v>
      </c>
      <c r="M37" s="521">
        <v>-8.0000000000000004E-4</v>
      </c>
      <c r="N37" s="521">
        <v>3.0999999999999999E-3</v>
      </c>
      <c r="O37" s="521">
        <v>-2.3E-3</v>
      </c>
      <c r="P37" s="521">
        <f t="shared" si="0"/>
        <v>0.22490000000000002</v>
      </c>
      <c r="Q37" s="521">
        <v>5.9999999999999995E-4</v>
      </c>
      <c r="R37" s="521">
        <v>0.22550000000000001</v>
      </c>
      <c r="S37" s="521">
        <v>-1.4E-3</v>
      </c>
      <c r="T37" s="521">
        <v>0.22409999999999999</v>
      </c>
      <c r="U37" s="521">
        <v>2.0000000000000001E-4</v>
      </c>
      <c r="V37" s="521">
        <f t="shared" si="1"/>
        <v>0.2243</v>
      </c>
      <c r="W37" s="521">
        <v>-2.1499999999999998E-2</v>
      </c>
      <c r="X37" s="521">
        <f t="shared" si="2"/>
        <v>0.20280000000000001</v>
      </c>
      <c r="Y37" s="521">
        <v>-8.6E-3</v>
      </c>
      <c r="Z37" s="521">
        <f t="shared" si="11"/>
        <v>0.19420000000000001</v>
      </c>
      <c r="AA37" s="521">
        <v>-4.7999999999999996E-3</v>
      </c>
      <c r="AB37" s="521">
        <f t="shared" si="4"/>
        <v>0.18940000000000001</v>
      </c>
      <c r="AC37" s="521">
        <v>-6.9999999999999999E-4</v>
      </c>
      <c r="AD37" s="522">
        <v>0.18870000000000001</v>
      </c>
      <c r="AE37" s="521">
        <v>1.4E-3</v>
      </c>
      <c r="AF37" s="521">
        <f t="shared" si="5"/>
        <v>0.19010000000000002</v>
      </c>
      <c r="AG37" s="521">
        <v>5.9999999999999995E-4</v>
      </c>
      <c r="AH37" s="521">
        <v>0.19070000000000001</v>
      </c>
      <c r="AI37" s="521">
        <v>1.4E-3</v>
      </c>
      <c r="AJ37" s="521">
        <v>0.19210000000000002</v>
      </c>
      <c r="AK37" s="521">
        <v>-1.6000000000000001E-3</v>
      </c>
      <c r="AL37" s="521">
        <f t="shared" si="6"/>
        <v>0.19050000000000003</v>
      </c>
      <c r="AM37" s="521">
        <v>1E-4</v>
      </c>
      <c r="AN37" s="521">
        <f t="shared" si="7"/>
        <v>0.19060000000000002</v>
      </c>
      <c r="AO37" s="521">
        <v>-7.3000000000000001E-3</v>
      </c>
      <c r="AP37" s="521">
        <f t="shared" si="8"/>
        <v>0.18330000000000002</v>
      </c>
      <c r="AQ37" s="521">
        <v>2.2000000000000001E-3</v>
      </c>
      <c r="AR37" s="521">
        <v>0.18550000000000003</v>
      </c>
      <c r="AS37" s="521">
        <v>-6.9999999999999999E-4</v>
      </c>
      <c r="AT37" s="522">
        <v>0.1888</v>
      </c>
      <c r="AU37" s="521">
        <v>-3.0999999999999999E-3</v>
      </c>
      <c r="AV37" s="521">
        <v>0.1857</v>
      </c>
      <c r="AW37" s="521">
        <v>-6.7000000000000002E-3</v>
      </c>
      <c r="AX37" s="521">
        <v>0.17899999999999999</v>
      </c>
      <c r="AY37" s="522">
        <v>-4.0000000000000002E-4</v>
      </c>
      <c r="AZ37" s="522">
        <v>0.17859999999999998</v>
      </c>
      <c r="BA37" s="521">
        <v>1.4E-3</v>
      </c>
      <c r="BB37" s="521">
        <v>0.18</v>
      </c>
      <c r="BC37" s="521">
        <v>-4.0000000000000002E-4</v>
      </c>
      <c r="BD37" s="521">
        <v>0.17959999999999998</v>
      </c>
      <c r="BE37" s="521">
        <v>-3.5999999999999999E-3</v>
      </c>
      <c r="BF37" s="521">
        <v>0.17599999999999999</v>
      </c>
      <c r="BG37" s="521">
        <v>2.3E-3</v>
      </c>
      <c r="BH37" s="521">
        <v>0.17829999999999999</v>
      </c>
      <c r="BI37" s="521">
        <v>5.5999999999999999E-3</v>
      </c>
      <c r="BJ37" s="521">
        <v>0.18389999999999998</v>
      </c>
      <c r="BK37" s="521">
        <v>9.1999999999999998E-3</v>
      </c>
      <c r="BL37" s="521">
        <v>0.19309999999999999</v>
      </c>
      <c r="BM37" s="521">
        <v>1.6000000000000001E-3</v>
      </c>
      <c r="BN37" s="521">
        <v>0.19469999999999998</v>
      </c>
      <c r="BO37" s="521">
        <v>-7.9000000000000008E-3</v>
      </c>
      <c r="BP37" s="521">
        <v>0.18679999999999999</v>
      </c>
      <c r="BQ37" s="521">
        <v>1.12E-2</v>
      </c>
      <c r="BR37" s="522">
        <v>0.19799999999999998</v>
      </c>
      <c r="BS37" s="521">
        <v>1.1999999999999999E-3</v>
      </c>
      <c r="BT37" s="522">
        <v>0.19919999999999999</v>
      </c>
      <c r="BU37" s="522">
        <v>-5.4999999999999997E-3</v>
      </c>
      <c r="BV37" s="522">
        <v>0.19369999999999998</v>
      </c>
      <c r="BW37" s="522">
        <v>1.6000000000000001E-3</v>
      </c>
      <c r="BX37" s="522">
        <v>0.19529999999999997</v>
      </c>
      <c r="BY37" s="522">
        <v>-4.7000000000000002E-3</v>
      </c>
      <c r="BZ37" s="522">
        <v>0.19059999999999996</v>
      </c>
      <c r="CA37" s="522">
        <v>-4.0000000000000001E-3</v>
      </c>
      <c r="CB37" s="522">
        <v>0.18659999999999996</v>
      </c>
      <c r="CC37" s="522">
        <v>8.0000000000000004E-4</v>
      </c>
      <c r="CD37" s="522">
        <v>0.18739999999999996</v>
      </c>
      <c r="CE37" s="522">
        <v>3.8999999999999998E-3</v>
      </c>
      <c r="CF37" s="522">
        <v>0.19129999999999994</v>
      </c>
      <c r="CG37" s="522">
        <v>-1.4E-3</v>
      </c>
      <c r="CH37" s="522">
        <v>0.18989999999999993</v>
      </c>
      <c r="CI37" s="522">
        <v>-5.0000000000000001E-4</v>
      </c>
      <c r="CJ37" s="522">
        <v>0.18939999999999993</v>
      </c>
      <c r="CK37" s="522">
        <v>-1E-4</v>
      </c>
      <c r="CL37" s="522">
        <v>0.18929999999999994</v>
      </c>
      <c r="CM37" s="522">
        <v>1.2999999999999999E-3</v>
      </c>
      <c r="CN37" s="522">
        <v>0.19059999999999994</v>
      </c>
      <c r="CO37" s="522">
        <v>3.8E-3</v>
      </c>
      <c r="CP37" s="522">
        <v>0.19439999999999993</v>
      </c>
      <c r="CQ37" s="522">
        <v>-7.4625000000000004E-3</v>
      </c>
      <c r="CR37" s="522">
        <v>0.18693749999999992</v>
      </c>
      <c r="CS37" s="522">
        <v>-6.5937499999999998E-3</v>
      </c>
      <c r="CT37" s="522">
        <v>0.18034374999999991</v>
      </c>
      <c r="CU37" s="522">
        <v>-3.5125E-3</v>
      </c>
      <c r="CV37" s="522">
        <v>0.17683124999999991</v>
      </c>
      <c r="CW37" s="522">
        <v>3.3124999999999999E-3</v>
      </c>
      <c r="CX37" s="522">
        <v>0.18014374999999991</v>
      </c>
      <c r="CY37" s="522">
        <v>1.4124999999999999E-3</v>
      </c>
      <c r="CZ37" s="522">
        <v>0.18155624999999992</v>
      </c>
      <c r="DA37" s="522">
        <f>IFERROR(VLOOKUP($G37,'[1]JUNE 2018'!$C:$L,9,FALSE),"0.0000")</f>
        <v>3.3500000000000001E-3</v>
      </c>
      <c r="DB37" s="522">
        <f t="shared" si="9"/>
        <v>0.18490624999999991</v>
      </c>
      <c r="DC37" s="522">
        <v>3.3500000000000001E-3</v>
      </c>
      <c r="DD37" s="522">
        <v>0.1882562499999999</v>
      </c>
      <c r="DE37" s="522">
        <v>-5.5500000000000002E-3</v>
      </c>
      <c r="DF37" s="522">
        <v>0.17943749999999992</v>
      </c>
      <c r="DG37" s="522">
        <v>3.2437500000000001E-3</v>
      </c>
      <c r="DH37" s="522">
        <v>0.18268124999999991</v>
      </c>
      <c r="DI37" s="522">
        <v>8.6687499999999994E-3</v>
      </c>
      <c r="DJ37" s="522">
        <v>0.19134999999999991</v>
      </c>
      <c r="DK37" s="522">
        <v>-4.5500000000000002E-3</v>
      </c>
      <c r="DL37" s="522">
        <v>0.18679999999999991</v>
      </c>
      <c r="DM37" s="522">
        <v>-2.3749999999999999E-3</v>
      </c>
      <c r="DN37" s="522">
        <v>0.18442499999999992</v>
      </c>
      <c r="DO37" s="522">
        <v>5.3E-3</v>
      </c>
      <c r="DP37" s="522">
        <v>0.18972499999999992</v>
      </c>
      <c r="DQ37" s="522">
        <v>0.18972499999999992</v>
      </c>
      <c r="DR37" s="522">
        <v>4.5625E-4</v>
      </c>
      <c r="DS37" s="522">
        <v>0.19018124999999991</v>
      </c>
      <c r="DT37" s="562">
        <v>1.2062500000000001E-3</v>
      </c>
      <c r="DU37" s="562">
        <v>0.1913874999999999</v>
      </c>
      <c r="DV37" s="562">
        <v>3.1375000000000001E-3</v>
      </c>
      <c r="DW37" s="562">
        <v>0.19452499999999989</v>
      </c>
      <c r="DX37" s="562">
        <v>-1.1312500000000001E-3</v>
      </c>
      <c r="DY37" s="562">
        <v>0.19339374999999989</v>
      </c>
      <c r="DZ37" s="591">
        <v>3.8E-3</v>
      </c>
      <c r="EA37" s="591">
        <v>0.19719374999999989</v>
      </c>
    </row>
    <row r="38" spans="1:131" ht="26.4">
      <c r="A38" s="421" t="s">
        <v>326</v>
      </c>
      <c r="B38" s="423" t="s">
        <v>327</v>
      </c>
      <c r="C38" s="423" t="s">
        <v>328</v>
      </c>
      <c r="D38" s="421" t="s">
        <v>20</v>
      </c>
      <c r="E38" s="421" t="s">
        <v>9</v>
      </c>
      <c r="F38" s="424" t="s">
        <v>17</v>
      </c>
      <c r="G38" s="430">
        <v>170</v>
      </c>
      <c r="H38" s="519">
        <v>0.21510000000000001</v>
      </c>
      <c r="I38" s="520">
        <v>2.9999999999999997E-4</v>
      </c>
      <c r="J38" s="521">
        <v>2.0999999999999999E-3</v>
      </c>
      <c r="K38" s="521">
        <v>-9.7000000000000003E-3</v>
      </c>
      <c r="L38" s="521">
        <v>2E-3</v>
      </c>
      <c r="M38" s="521">
        <v>2.0999999999999999E-3</v>
      </c>
      <c r="N38" s="521">
        <v>-2.8999999999999998E-3</v>
      </c>
      <c r="O38" s="521"/>
      <c r="P38" s="521">
        <f t="shared" si="0"/>
        <v>0.20899999999999996</v>
      </c>
      <c r="Q38" s="521">
        <v>-1.6000000000000001E-3</v>
      </c>
      <c r="R38" s="521">
        <v>0.20739999999999997</v>
      </c>
      <c r="S38" s="521">
        <v>-1.8E-3</v>
      </c>
      <c r="T38" s="521">
        <v>0.20559999999999998</v>
      </c>
      <c r="U38" s="521">
        <v>5.8999999999999999E-3</v>
      </c>
      <c r="V38" s="521">
        <f t="shared" si="1"/>
        <v>0.21149999999999997</v>
      </c>
      <c r="W38" s="521">
        <v>-2.1600000000000001E-2</v>
      </c>
      <c r="X38" s="521">
        <f t="shared" si="2"/>
        <v>0.18989999999999996</v>
      </c>
      <c r="Y38" s="521">
        <v>-5.8999999999999999E-3</v>
      </c>
      <c r="Z38" s="521">
        <f t="shared" si="11"/>
        <v>0.18399999999999997</v>
      </c>
      <c r="AA38" s="521">
        <v>-5.4999999999999997E-3</v>
      </c>
      <c r="AB38" s="521">
        <f t="shared" si="4"/>
        <v>0.17849999999999996</v>
      </c>
      <c r="AC38" s="521">
        <v>-8.9999999999999998E-4</v>
      </c>
      <c r="AD38" s="522">
        <v>0.17759999999999995</v>
      </c>
      <c r="AE38" s="521">
        <v>1.1000000000000001E-3</v>
      </c>
      <c r="AF38" s="521">
        <f t="shared" si="5"/>
        <v>0.17869999999999994</v>
      </c>
      <c r="AG38" s="521">
        <v>-1E-4</v>
      </c>
      <c r="AH38" s="521">
        <v>0.17859999999999995</v>
      </c>
      <c r="AI38" s="521">
        <v>1E-3</v>
      </c>
      <c r="AJ38" s="521">
        <v>0.17959999999999995</v>
      </c>
      <c r="AK38" s="521">
        <v>-1.6999999999999999E-3</v>
      </c>
      <c r="AL38" s="521">
        <f t="shared" si="6"/>
        <v>0.17789999999999995</v>
      </c>
      <c r="AM38" s="521">
        <v>-1E-4</v>
      </c>
      <c r="AN38" s="521">
        <f t="shared" si="7"/>
        <v>0.17779999999999996</v>
      </c>
      <c r="AO38" s="521">
        <v>-1.04E-2</v>
      </c>
      <c r="AP38" s="521">
        <f t="shared" si="8"/>
        <v>0.16739999999999997</v>
      </c>
      <c r="AQ38" s="521">
        <v>1.2999999999999999E-3</v>
      </c>
      <c r="AR38" s="521">
        <v>0.16869999999999996</v>
      </c>
      <c r="AS38" s="521">
        <v>-2E-3</v>
      </c>
      <c r="AT38" s="522">
        <v>0.16839999999999999</v>
      </c>
      <c r="AU38" s="521">
        <v>-2.7000000000000001E-3</v>
      </c>
      <c r="AV38" s="521">
        <v>0.16569999999999999</v>
      </c>
      <c r="AW38" s="521">
        <v>-2.5000000000000001E-3</v>
      </c>
      <c r="AX38" s="521">
        <v>0.16319999999999998</v>
      </c>
      <c r="AY38" s="522">
        <v>-1.1999999999999999E-3</v>
      </c>
      <c r="AZ38" s="522">
        <v>0.16199999999999998</v>
      </c>
      <c r="BA38" s="521">
        <v>2.5999999999999999E-3</v>
      </c>
      <c r="BB38" s="521">
        <v>0.16459999999999997</v>
      </c>
      <c r="BC38" s="521">
        <v>-5.0000000000000001E-4</v>
      </c>
      <c r="BD38" s="521">
        <v>0.16409999999999997</v>
      </c>
      <c r="BE38" s="521">
        <v>-4.0000000000000001E-3</v>
      </c>
      <c r="BF38" s="521">
        <v>0.16009999999999996</v>
      </c>
      <c r="BG38" s="521">
        <v>1.9E-3</v>
      </c>
      <c r="BH38" s="521">
        <v>0.16199999999999998</v>
      </c>
      <c r="BI38" s="521">
        <v>4.4000000000000003E-3</v>
      </c>
      <c r="BJ38" s="521">
        <v>0.16639999999999996</v>
      </c>
      <c r="BK38" s="521">
        <v>0.01</v>
      </c>
      <c r="BL38" s="521">
        <v>0.17639999999999997</v>
      </c>
      <c r="BM38" s="521">
        <v>2.3999999999999998E-3</v>
      </c>
      <c r="BN38" s="521">
        <v>0.17879999999999999</v>
      </c>
      <c r="BO38" s="521">
        <v>-6.6E-3</v>
      </c>
      <c r="BP38" s="521">
        <v>0.17219999999999999</v>
      </c>
      <c r="BQ38" s="521">
        <v>1.11E-2</v>
      </c>
      <c r="BR38" s="522">
        <v>0.18329999999999999</v>
      </c>
      <c r="BS38" s="521">
        <v>0</v>
      </c>
      <c r="BT38" s="522">
        <v>0.18329999999999999</v>
      </c>
      <c r="BU38" s="522">
        <v>-6.4999999999999997E-3</v>
      </c>
      <c r="BV38" s="522">
        <v>0.17679999999999998</v>
      </c>
      <c r="BW38" s="522">
        <v>2E-3</v>
      </c>
      <c r="BX38" s="522">
        <v>0.17879999999999999</v>
      </c>
      <c r="BY38" s="522">
        <v>-4.7999999999999996E-3</v>
      </c>
      <c r="BZ38" s="522">
        <v>0.17399999999999999</v>
      </c>
      <c r="CA38" s="522">
        <v>-3.7000000000000002E-3</v>
      </c>
      <c r="CB38" s="522">
        <v>0.17029999999999998</v>
      </c>
      <c r="CC38" s="522">
        <v>8.9999999999999998E-4</v>
      </c>
      <c r="CD38" s="522">
        <v>0.17119999999999999</v>
      </c>
      <c r="CE38" s="522">
        <v>1.9E-3</v>
      </c>
      <c r="CF38" s="522">
        <v>0.1731</v>
      </c>
      <c r="CG38" s="522">
        <v>-2.8E-3</v>
      </c>
      <c r="CH38" s="522">
        <v>0.17030000000000001</v>
      </c>
      <c r="CI38" s="522">
        <v>-8.9999999999999998E-4</v>
      </c>
      <c r="CJ38" s="522">
        <v>0.1694</v>
      </c>
      <c r="CK38" s="522">
        <v>8.9999999999999998E-4</v>
      </c>
      <c r="CL38" s="522">
        <v>0.17030000000000001</v>
      </c>
      <c r="CM38" s="522">
        <v>2.3E-3</v>
      </c>
      <c r="CN38" s="522">
        <v>0.1726</v>
      </c>
      <c r="CO38" s="522">
        <v>4.7000000000000002E-3</v>
      </c>
      <c r="CP38" s="522">
        <v>0.17730000000000001</v>
      </c>
      <c r="CQ38" s="522">
        <v>-7.2874999999999997E-3</v>
      </c>
      <c r="CR38" s="522">
        <v>0.17001250000000001</v>
      </c>
      <c r="CS38" s="522">
        <v>-6.7187499999999999E-3</v>
      </c>
      <c r="CT38" s="522">
        <v>0.16329375000000002</v>
      </c>
      <c r="CU38" s="522">
        <v>-2.6437499999999998E-3</v>
      </c>
      <c r="CV38" s="522">
        <v>0.16065000000000002</v>
      </c>
      <c r="CW38" s="522">
        <v>2.8437499999999999E-3</v>
      </c>
      <c r="CX38" s="522">
        <v>0.16349375000000002</v>
      </c>
      <c r="CY38" s="522">
        <v>1.1375000000000001E-3</v>
      </c>
      <c r="CZ38" s="522">
        <v>0.16463125000000003</v>
      </c>
      <c r="DA38" s="522">
        <f>IFERROR(VLOOKUP($G38,'[1]JUNE 2018'!$C:$L,9,FALSE),"0.0000")</f>
        <v>2.6749999999999999E-3</v>
      </c>
      <c r="DB38" s="522">
        <f t="shared" si="9"/>
        <v>0.16730625000000005</v>
      </c>
      <c r="DC38" s="522">
        <v>2.6749999999999999E-3</v>
      </c>
      <c r="DD38" s="522">
        <v>0.16998125000000006</v>
      </c>
      <c r="DE38" s="522">
        <v>-4.8999999999999998E-3</v>
      </c>
      <c r="DF38" s="522">
        <v>0.16218125000000005</v>
      </c>
      <c r="DG38" s="522">
        <v>2.8625E-3</v>
      </c>
      <c r="DH38" s="522">
        <v>0.16504375000000004</v>
      </c>
      <c r="DI38" s="522">
        <v>9.1562499999999995E-3</v>
      </c>
      <c r="DJ38" s="522">
        <v>0.17420000000000005</v>
      </c>
      <c r="DK38" s="522">
        <v>-4.7000000000000002E-3</v>
      </c>
      <c r="DL38" s="522">
        <v>0.16950000000000004</v>
      </c>
      <c r="DM38" s="522">
        <v>-2.2374999999999999E-3</v>
      </c>
      <c r="DN38" s="522">
        <v>0.16726250000000004</v>
      </c>
      <c r="DO38" s="522">
        <v>5.3E-3</v>
      </c>
      <c r="DP38" s="522">
        <v>0.17256250000000004</v>
      </c>
      <c r="DQ38" s="522">
        <v>0.17256250000000004</v>
      </c>
      <c r="DR38" s="522">
        <v>4.9375000000000005E-4</v>
      </c>
      <c r="DS38" s="522">
        <v>0.17305625000000002</v>
      </c>
      <c r="DT38" s="562">
        <v>1.35625E-3</v>
      </c>
      <c r="DU38" s="562">
        <v>0.17441250000000003</v>
      </c>
      <c r="DV38" s="562">
        <v>2.7812499999999999E-3</v>
      </c>
      <c r="DW38" s="562">
        <v>0.17719375000000004</v>
      </c>
      <c r="DX38" s="562">
        <v>-1.10625E-3</v>
      </c>
      <c r="DY38" s="562">
        <v>0.17608750000000004</v>
      </c>
      <c r="DZ38" s="591">
        <v>3.9750000000000002E-3</v>
      </c>
      <c r="EA38" s="591">
        <v>0.18006250000000004</v>
      </c>
    </row>
    <row r="39" spans="1:131" ht="26.4">
      <c r="A39" s="421" t="s">
        <v>326</v>
      </c>
      <c r="B39" s="423" t="s">
        <v>327</v>
      </c>
      <c r="C39" s="423" t="s">
        <v>328</v>
      </c>
      <c r="D39" s="421" t="s">
        <v>23</v>
      </c>
      <c r="E39" s="421" t="s">
        <v>9</v>
      </c>
      <c r="F39" s="424" t="s">
        <v>17</v>
      </c>
      <c r="G39" s="430">
        <v>353</v>
      </c>
      <c r="H39" s="519">
        <v>0.28599999999999998</v>
      </c>
      <c r="I39" s="520"/>
      <c r="J39" s="521"/>
      <c r="K39" s="521"/>
      <c r="L39" s="521"/>
      <c r="M39" s="521"/>
      <c r="N39" s="521"/>
      <c r="O39" s="521"/>
      <c r="P39" s="521">
        <f t="shared" si="0"/>
        <v>0.28599999999999998</v>
      </c>
      <c r="Q39" s="521">
        <v>0</v>
      </c>
      <c r="R39" s="521">
        <v>0.28599999999999998</v>
      </c>
      <c r="S39" s="521">
        <v>0</v>
      </c>
      <c r="T39" s="521">
        <v>0.28599999999999998</v>
      </c>
      <c r="U39" s="521">
        <v>0</v>
      </c>
      <c r="V39" s="521">
        <f t="shared" si="1"/>
        <v>0.28599999999999998</v>
      </c>
      <c r="W39" s="521">
        <v>0</v>
      </c>
      <c r="X39" s="521">
        <f t="shared" si="2"/>
        <v>0.28599999999999998</v>
      </c>
      <c r="Y39" s="521">
        <v>0</v>
      </c>
      <c r="Z39" s="521">
        <f t="shared" si="11"/>
        <v>0.28599999999999998</v>
      </c>
      <c r="AA39" s="521">
        <v>0</v>
      </c>
      <c r="AB39" s="521">
        <f t="shared" si="4"/>
        <v>0.28599999999999998</v>
      </c>
      <c r="AC39" s="521">
        <v>0</v>
      </c>
      <c r="AD39" s="522">
        <v>0.28599999999999998</v>
      </c>
      <c r="AE39" s="521">
        <v>0</v>
      </c>
      <c r="AF39" s="521">
        <f t="shared" si="5"/>
        <v>0.28599999999999998</v>
      </c>
      <c r="AG39" s="521">
        <v>0</v>
      </c>
      <c r="AH39" s="521">
        <v>0.28599999999999998</v>
      </c>
      <c r="AI39" s="521">
        <v>0</v>
      </c>
      <c r="AJ39" s="521">
        <v>0.28599999999999998</v>
      </c>
      <c r="AK39" s="521">
        <v>0</v>
      </c>
      <c r="AL39" s="521">
        <f t="shared" si="6"/>
        <v>0.28599999999999998</v>
      </c>
      <c r="AM39" s="521">
        <v>5.7000000000000002E-3</v>
      </c>
      <c r="AN39" s="521">
        <f t="shared" si="7"/>
        <v>0.29169999999999996</v>
      </c>
      <c r="AO39" s="521">
        <v>0</v>
      </c>
      <c r="AP39" s="521">
        <f t="shared" si="8"/>
        <v>0.29169999999999996</v>
      </c>
      <c r="AQ39" s="521"/>
      <c r="AR39" s="521">
        <v>0.29169999999999996</v>
      </c>
      <c r="AS39" s="521">
        <v>0</v>
      </c>
      <c r="AT39" s="522">
        <v>0.26540000000000002</v>
      </c>
      <c r="AU39" s="521">
        <v>0</v>
      </c>
      <c r="AV39" s="521">
        <v>0.26540000000000002</v>
      </c>
      <c r="AW39" s="521">
        <v>0</v>
      </c>
      <c r="AX39" s="521">
        <v>0.26540000000000002</v>
      </c>
      <c r="AY39" s="522">
        <v>0</v>
      </c>
      <c r="AZ39" s="522">
        <v>0.26540000000000002</v>
      </c>
      <c r="BA39" s="521">
        <v>0</v>
      </c>
      <c r="BB39" s="521">
        <v>0.26540000000000002</v>
      </c>
      <c r="BC39" s="521">
        <v>0</v>
      </c>
      <c r="BD39" s="521">
        <v>0.26540000000000002</v>
      </c>
      <c r="BE39" s="521">
        <v>0</v>
      </c>
      <c r="BF39" s="521">
        <v>0.26540000000000002</v>
      </c>
      <c r="BG39" s="521">
        <v>0</v>
      </c>
      <c r="BH39" s="521">
        <v>0.26540000000000002</v>
      </c>
      <c r="BI39" s="521">
        <v>3.8E-3</v>
      </c>
      <c r="BJ39" s="521">
        <v>0.26920000000000005</v>
      </c>
      <c r="BK39" s="521">
        <v>0</v>
      </c>
      <c r="BL39" s="521">
        <v>0.26920000000000005</v>
      </c>
      <c r="BM39" s="521">
        <v>9.7999999999999997E-3</v>
      </c>
      <c r="BN39" s="521">
        <v>0.27900000000000003</v>
      </c>
      <c r="BO39" s="521">
        <v>5.8999999999999999E-3</v>
      </c>
      <c r="BP39" s="521">
        <v>0.28490000000000004</v>
      </c>
      <c r="BQ39" s="521">
        <v>1.4999999999999999E-2</v>
      </c>
      <c r="BR39" s="522">
        <v>0.29990000000000006</v>
      </c>
      <c r="BS39" s="521">
        <v>0</v>
      </c>
      <c r="BT39" s="522">
        <v>0.29990000000000006</v>
      </c>
      <c r="BU39" s="522">
        <v>0</v>
      </c>
      <c r="BV39" s="522">
        <v>0.29990000000000006</v>
      </c>
      <c r="BW39" s="522">
        <v>0</v>
      </c>
      <c r="BX39" s="522">
        <v>0.29990000000000006</v>
      </c>
      <c r="BY39" s="522">
        <v>0</v>
      </c>
      <c r="BZ39" s="522">
        <v>0.29990000000000006</v>
      </c>
      <c r="CA39" s="522">
        <v>0</v>
      </c>
      <c r="CB39" s="522">
        <v>0.29990000000000006</v>
      </c>
      <c r="CC39" s="522">
        <v>0</v>
      </c>
      <c r="CD39" s="522">
        <v>0.29990000000000006</v>
      </c>
      <c r="CE39" s="522">
        <v>0</v>
      </c>
      <c r="CF39" s="522">
        <v>0.29990000000000006</v>
      </c>
      <c r="CG39" s="522">
        <v>0</v>
      </c>
      <c r="CH39" s="522">
        <v>0.29990000000000006</v>
      </c>
      <c r="CI39" s="522">
        <v>0</v>
      </c>
      <c r="CJ39" s="522">
        <v>0.29990000000000006</v>
      </c>
      <c r="CK39" s="522">
        <v>4.1500000000000002E-2</v>
      </c>
      <c r="CL39" s="522">
        <v>0.34140000000000004</v>
      </c>
      <c r="CM39" s="522">
        <v>0</v>
      </c>
      <c r="CN39" s="522">
        <v>0.34140000000000004</v>
      </c>
      <c r="CO39" s="522">
        <v>5.0000000000000001E-3</v>
      </c>
      <c r="CP39" s="522">
        <v>0.34640000000000004</v>
      </c>
      <c r="CQ39" s="522">
        <v>0</v>
      </c>
      <c r="CR39" s="522">
        <v>0.34640000000000004</v>
      </c>
      <c r="CS39" s="522">
        <v>0</v>
      </c>
      <c r="CT39" s="522">
        <v>0.34640000000000004</v>
      </c>
      <c r="CU39" s="522">
        <v>1.1999999999999999E-3</v>
      </c>
      <c r="CV39" s="522">
        <v>0.34760000000000002</v>
      </c>
      <c r="CW39" s="522">
        <v>0</v>
      </c>
      <c r="CX39" s="522">
        <v>0.34760000000000002</v>
      </c>
      <c r="CY39" s="522">
        <v>0</v>
      </c>
      <c r="CZ39" s="522">
        <v>0.34760000000000002</v>
      </c>
      <c r="DA39" s="522">
        <v>0</v>
      </c>
      <c r="DB39" s="522">
        <f t="shared" si="9"/>
        <v>0.34760000000000002</v>
      </c>
      <c r="DC39" s="522">
        <v>1.2500000000000001E-2</v>
      </c>
      <c r="DD39" s="522">
        <v>0.36010000000000003</v>
      </c>
      <c r="DE39" s="522">
        <v>3.7499999999999999E-3</v>
      </c>
      <c r="DF39" s="522">
        <v>0.35135</v>
      </c>
      <c r="DG39" s="522">
        <v>0</v>
      </c>
      <c r="DH39" s="522">
        <v>0.35135</v>
      </c>
      <c r="DI39" s="522">
        <v>0</v>
      </c>
      <c r="DJ39" s="522">
        <v>0.35135</v>
      </c>
      <c r="DK39" s="522">
        <v>0</v>
      </c>
      <c r="DL39" s="522">
        <v>0.35135</v>
      </c>
      <c r="DM39" s="522">
        <v>0</v>
      </c>
      <c r="DN39" s="522">
        <v>0.35135</v>
      </c>
      <c r="DO39" s="522">
        <v>2.5000000000000001E-3</v>
      </c>
      <c r="DP39" s="522">
        <v>0.35385</v>
      </c>
      <c r="DQ39" s="522">
        <v>0.35135</v>
      </c>
      <c r="DR39" s="522">
        <v>0</v>
      </c>
      <c r="DS39" s="522">
        <v>0.35135</v>
      </c>
      <c r="DT39" s="562">
        <v>0</v>
      </c>
      <c r="DU39" s="562">
        <v>0.35135</v>
      </c>
      <c r="DV39" s="562">
        <v>0</v>
      </c>
      <c r="DW39" s="562">
        <v>0.35135</v>
      </c>
      <c r="DX39" s="562">
        <v>0</v>
      </c>
      <c r="DY39" s="562">
        <v>0.35135</v>
      </c>
      <c r="DZ39" s="591">
        <v>0</v>
      </c>
      <c r="EA39" s="591">
        <v>0.35135</v>
      </c>
    </row>
    <row r="40" spans="1:131" ht="26.4">
      <c r="A40" s="421" t="s">
        <v>326</v>
      </c>
      <c r="B40" s="423" t="s">
        <v>327</v>
      </c>
      <c r="C40" s="423" t="s">
        <v>328</v>
      </c>
      <c r="D40" s="421" t="s">
        <v>23</v>
      </c>
      <c r="E40" s="421" t="s">
        <v>9</v>
      </c>
      <c r="F40" s="424" t="s">
        <v>15</v>
      </c>
      <c r="G40" s="430">
        <v>371</v>
      </c>
      <c r="H40" s="519">
        <v>0.16</v>
      </c>
      <c r="I40" s="520"/>
      <c r="J40" s="521"/>
      <c r="K40" s="521"/>
      <c r="L40" s="521"/>
      <c r="M40" s="521"/>
      <c r="N40" s="521"/>
      <c r="O40" s="521"/>
      <c r="P40" s="521">
        <f t="shared" si="0"/>
        <v>0.16</v>
      </c>
      <c r="Q40" s="521">
        <v>0</v>
      </c>
      <c r="R40" s="521">
        <v>0.16</v>
      </c>
      <c r="S40" s="521">
        <v>0</v>
      </c>
      <c r="T40" s="521">
        <v>0.16</v>
      </c>
      <c r="U40" s="521">
        <v>0</v>
      </c>
      <c r="V40" s="521">
        <f t="shared" si="1"/>
        <v>0.16</v>
      </c>
      <c r="W40" s="521">
        <v>0</v>
      </c>
      <c r="X40" s="521">
        <f t="shared" si="2"/>
        <v>0.16</v>
      </c>
      <c r="Y40" s="521">
        <v>0</v>
      </c>
      <c r="Z40" s="521">
        <f t="shared" si="11"/>
        <v>0.16</v>
      </c>
      <c r="AA40" s="521">
        <v>0</v>
      </c>
      <c r="AB40" s="521">
        <f t="shared" si="4"/>
        <v>0.16</v>
      </c>
      <c r="AC40" s="521">
        <v>0</v>
      </c>
      <c r="AD40" s="522">
        <v>0.16</v>
      </c>
      <c r="AE40" s="521">
        <v>0</v>
      </c>
      <c r="AF40" s="521">
        <f t="shared" si="5"/>
        <v>0.16</v>
      </c>
      <c r="AG40" s="521">
        <v>0</v>
      </c>
      <c r="AH40" s="521">
        <v>0.16</v>
      </c>
      <c r="AI40" s="521">
        <v>0</v>
      </c>
      <c r="AJ40" s="521">
        <v>0.16</v>
      </c>
      <c r="AK40" s="521">
        <v>0</v>
      </c>
      <c r="AL40" s="521">
        <f t="shared" si="6"/>
        <v>0.16</v>
      </c>
      <c r="AM40" s="521">
        <v>2.8999999999999998E-3</v>
      </c>
      <c r="AN40" s="521">
        <f t="shared" si="7"/>
        <v>0.16289999999999999</v>
      </c>
      <c r="AO40" s="521">
        <v>0</v>
      </c>
      <c r="AP40" s="521">
        <f t="shared" si="8"/>
        <v>0.16289999999999999</v>
      </c>
      <c r="AQ40" s="521"/>
      <c r="AR40" s="521">
        <v>0.16289999999999999</v>
      </c>
      <c r="AS40" s="521">
        <v>0</v>
      </c>
      <c r="AT40" s="522">
        <v>0.16689999999999999</v>
      </c>
      <c r="AU40" s="521">
        <v>0</v>
      </c>
      <c r="AV40" s="521">
        <v>0.16689999999999999</v>
      </c>
      <c r="AW40" s="521">
        <v>0</v>
      </c>
      <c r="AX40" s="521">
        <v>0.16689999999999999</v>
      </c>
      <c r="AY40" s="522">
        <v>0</v>
      </c>
      <c r="AZ40" s="522">
        <v>0.16689999999999999</v>
      </c>
      <c r="BA40" s="521">
        <v>0</v>
      </c>
      <c r="BB40" s="521">
        <v>0.16689999999999999</v>
      </c>
      <c r="BC40" s="521">
        <v>0</v>
      </c>
      <c r="BD40" s="521">
        <v>0.16689999999999999</v>
      </c>
      <c r="BE40" s="521">
        <v>0</v>
      </c>
      <c r="BF40" s="521">
        <v>0.16689999999999999</v>
      </c>
      <c r="BG40" s="521">
        <v>0</v>
      </c>
      <c r="BH40" s="521">
        <v>0.16689999999999999</v>
      </c>
      <c r="BI40" s="521">
        <v>1.9E-3</v>
      </c>
      <c r="BJ40" s="521">
        <v>0.16880000000000001</v>
      </c>
      <c r="BK40" s="521">
        <v>0</v>
      </c>
      <c r="BL40" s="521">
        <v>0.16880000000000001</v>
      </c>
      <c r="BM40" s="521">
        <v>4.8999999999999998E-3</v>
      </c>
      <c r="BN40" s="521">
        <v>0.17369999999999999</v>
      </c>
      <c r="BO40" s="521">
        <v>3.0000000000000001E-3</v>
      </c>
      <c r="BP40" s="521">
        <v>0.1767</v>
      </c>
      <c r="BQ40" s="521">
        <v>7.4999999999999997E-3</v>
      </c>
      <c r="BR40" s="522">
        <v>0.1842</v>
      </c>
      <c r="BS40" s="521">
        <v>0</v>
      </c>
      <c r="BT40" s="522">
        <v>0.1842</v>
      </c>
      <c r="BU40" s="522">
        <v>0</v>
      </c>
      <c r="BV40" s="522">
        <v>0.1842</v>
      </c>
      <c r="BW40" s="522">
        <v>0</v>
      </c>
      <c r="BX40" s="522">
        <v>0.1842</v>
      </c>
      <c r="BY40" s="522">
        <v>0</v>
      </c>
      <c r="BZ40" s="522">
        <v>0.1842</v>
      </c>
      <c r="CA40" s="522">
        <v>0</v>
      </c>
      <c r="CB40" s="522">
        <v>0.1842</v>
      </c>
      <c r="CC40" s="522">
        <v>0</v>
      </c>
      <c r="CD40" s="522">
        <v>0.1842</v>
      </c>
      <c r="CE40" s="522">
        <v>0</v>
      </c>
      <c r="CF40" s="522">
        <v>0.1842</v>
      </c>
      <c r="CG40" s="522">
        <v>0</v>
      </c>
      <c r="CH40" s="522">
        <v>0.1842</v>
      </c>
      <c r="CI40" s="522">
        <v>0</v>
      </c>
      <c r="CJ40" s="522">
        <v>0.1842</v>
      </c>
      <c r="CK40" s="522">
        <v>2.75E-2</v>
      </c>
      <c r="CL40" s="522">
        <v>0.2117</v>
      </c>
      <c r="CM40" s="522">
        <v>0</v>
      </c>
      <c r="CN40" s="522">
        <v>0.2117</v>
      </c>
      <c r="CO40" s="522">
        <v>2.5000000000000001E-3</v>
      </c>
      <c r="CP40" s="522">
        <v>0.2142</v>
      </c>
      <c r="CQ40" s="522">
        <v>0</v>
      </c>
      <c r="CR40" s="522">
        <v>0.2142</v>
      </c>
      <c r="CS40" s="522">
        <v>0</v>
      </c>
      <c r="CT40" s="522">
        <v>0.2142</v>
      </c>
      <c r="CU40" s="522">
        <v>5.9999999999999995E-4</v>
      </c>
      <c r="CV40" s="522">
        <v>0.21479999999999999</v>
      </c>
      <c r="CW40" s="522">
        <v>0</v>
      </c>
      <c r="CX40" s="522">
        <v>0.21479999999999999</v>
      </c>
      <c r="CY40" s="522">
        <v>0</v>
      </c>
      <c r="CZ40" s="522">
        <v>0.21479999999999999</v>
      </c>
      <c r="DA40" s="522">
        <v>0</v>
      </c>
      <c r="DB40" s="522">
        <f t="shared" si="9"/>
        <v>0.21479999999999999</v>
      </c>
      <c r="DC40" s="522">
        <v>6.2500000000000003E-3</v>
      </c>
      <c r="DD40" s="522">
        <v>0.22105</v>
      </c>
      <c r="DE40" s="522">
        <v>1.8749999999999999E-3</v>
      </c>
      <c r="DF40" s="522">
        <v>0.21667499999999998</v>
      </c>
      <c r="DG40" s="522">
        <v>0</v>
      </c>
      <c r="DH40" s="522">
        <v>0.21667499999999998</v>
      </c>
      <c r="DI40" s="522">
        <v>0</v>
      </c>
      <c r="DJ40" s="522">
        <v>0.21667499999999998</v>
      </c>
      <c r="DK40" s="522">
        <v>0</v>
      </c>
      <c r="DL40" s="522">
        <v>0.21667499999999998</v>
      </c>
      <c r="DM40" s="522">
        <v>0</v>
      </c>
      <c r="DN40" s="522">
        <v>0.21667499999999998</v>
      </c>
      <c r="DO40" s="522">
        <v>1.5E-3</v>
      </c>
      <c r="DP40" s="522">
        <v>0.21817499999999998</v>
      </c>
      <c r="DQ40" s="522">
        <v>0.21667499999999998</v>
      </c>
      <c r="DR40" s="522">
        <v>0</v>
      </c>
      <c r="DS40" s="522">
        <v>0.21667499999999998</v>
      </c>
      <c r="DT40" s="562">
        <v>0</v>
      </c>
      <c r="DU40" s="562">
        <v>0.21667499999999998</v>
      </c>
      <c r="DV40" s="562">
        <v>0</v>
      </c>
      <c r="DW40" s="562">
        <v>0.21667499999999998</v>
      </c>
      <c r="DX40" s="562">
        <v>0</v>
      </c>
      <c r="DY40" s="562">
        <v>0.21667499999999998</v>
      </c>
      <c r="DZ40" s="591">
        <v>0</v>
      </c>
      <c r="EA40" s="591">
        <v>0.21667499999999998</v>
      </c>
    </row>
    <row r="41" spans="1:131" ht="26.4">
      <c r="A41" s="421" t="s">
        <v>326</v>
      </c>
      <c r="B41" s="423" t="s">
        <v>327</v>
      </c>
      <c r="C41" s="423" t="s">
        <v>328</v>
      </c>
      <c r="D41" s="421" t="s">
        <v>54</v>
      </c>
      <c r="E41" s="421" t="s">
        <v>9</v>
      </c>
      <c r="F41" s="424" t="s">
        <v>10</v>
      </c>
      <c r="G41" s="430">
        <v>300</v>
      </c>
      <c r="H41" s="519">
        <v>7.56</v>
      </c>
      <c r="I41" s="520"/>
      <c r="J41" s="521">
        <v>6.9500000000000006E-2</v>
      </c>
      <c r="K41" s="521">
        <v>-0.1205</v>
      </c>
      <c r="L41" s="521">
        <v>-0.19350000000000001</v>
      </c>
      <c r="M41" s="521">
        <v>2.5000000000000001E-3</v>
      </c>
      <c r="N41" s="521">
        <v>0.10100000000000001</v>
      </c>
      <c r="O41" s="521">
        <v>-5.5500000000000001E-2</v>
      </c>
      <c r="P41" s="521">
        <f t="shared" si="0"/>
        <v>7.3634999999999993</v>
      </c>
      <c r="Q41" s="521">
        <v>-0.4425</v>
      </c>
      <c r="R41" s="521">
        <v>6.9209999999999994</v>
      </c>
      <c r="S41" s="521">
        <v>8.5000000000000006E-2</v>
      </c>
      <c r="T41" s="521">
        <v>7.0059999999999993</v>
      </c>
      <c r="U41" s="521">
        <v>-0.30499999999999999</v>
      </c>
      <c r="V41" s="521">
        <f t="shared" si="1"/>
        <v>6.7009999999999996</v>
      </c>
      <c r="W41" s="521">
        <v>-0.27800000000000002</v>
      </c>
      <c r="X41" s="521">
        <f t="shared" si="2"/>
        <v>6.423</v>
      </c>
      <c r="Y41" s="521">
        <v>-0.52400000000000002</v>
      </c>
      <c r="Z41" s="521">
        <f t="shared" si="11"/>
        <v>5.899</v>
      </c>
      <c r="AA41" s="521">
        <v>2.2000000000000001E-3</v>
      </c>
      <c r="AB41" s="521">
        <f t="shared" si="4"/>
        <v>5.9012000000000002</v>
      </c>
      <c r="AC41" s="521">
        <v>6.7000000000000004E-2</v>
      </c>
      <c r="AD41" s="522">
        <v>5.9682000000000004</v>
      </c>
      <c r="AE41" s="521">
        <v>-0.13100000000000001</v>
      </c>
      <c r="AF41" s="521">
        <f t="shared" si="5"/>
        <v>5.8372000000000002</v>
      </c>
      <c r="AG41" s="521">
        <v>-7.0000000000000001E-3</v>
      </c>
      <c r="AH41" s="521">
        <v>5.8302000000000005</v>
      </c>
      <c r="AI41" s="521">
        <v>-2.5000000000000001E-3</v>
      </c>
      <c r="AJ41" s="521">
        <v>5.8277000000000001</v>
      </c>
      <c r="AK41" s="521">
        <v>-0.1285</v>
      </c>
      <c r="AL41" s="521">
        <f t="shared" si="6"/>
        <v>5.6992000000000003</v>
      </c>
      <c r="AM41" s="521">
        <v>-0.1585</v>
      </c>
      <c r="AN41" s="521">
        <f t="shared" si="7"/>
        <v>5.5407000000000002</v>
      </c>
      <c r="AO41" s="521">
        <v>0.2165</v>
      </c>
      <c r="AP41" s="521">
        <f t="shared" si="8"/>
        <v>5.7572000000000001</v>
      </c>
      <c r="AQ41" s="521">
        <v>0.19600000000000001</v>
      </c>
      <c r="AR41" s="521">
        <v>5.9531999999999998</v>
      </c>
      <c r="AS41" s="521">
        <v>-6.0499999999999998E-2</v>
      </c>
      <c r="AT41" s="522">
        <v>5.8929</v>
      </c>
      <c r="AU41" s="521">
        <v>-9.4500000000000001E-2</v>
      </c>
      <c r="AV41" s="521">
        <v>5.7984</v>
      </c>
      <c r="AW41" s="521">
        <v>-0.188</v>
      </c>
      <c r="AX41" s="521">
        <v>5.6104000000000003</v>
      </c>
      <c r="AY41" s="522">
        <v>8.0000000000000002E-3</v>
      </c>
      <c r="AZ41" s="522">
        <v>5.6184000000000003</v>
      </c>
      <c r="BA41" s="521">
        <v>-7.0999999999999994E-2</v>
      </c>
      <c r="BB41" s="521">
        <v>5.5474000000000006</v>
      </c>
      <c r="BC41" s="521">
        <v>-0.03</v>
      </c>
      <c r="BD41" s="521">
        <v>5.5174000000000003</v>
      </c>
      <c r="BE41" s="521">
        <v>4.1500000000000002E-2</v>
      </c>
      <c r="BF41" s="521">
        <v>5.5589000000000004</v>
      </c>
      <c r="BG41" s="521">
        <v>9.2999999999999999E-2</v>
      </c>
      <c r="BH41" s="521">
        <v>5.6519000000000004</v>
      </c>
      <c r="BI41" s="521">
        <v>0.1285</v>
      </c>
      <c r="BJ41" s="521">
        <v>5.7804000000000002</v>
      </c>
      <c r="BK41" s="521">
        <v>-1.2999999999999999E-2</v>
      </c>
      <c r="BL41" s="521">
        <v>5.7674000000000003</v>
      </c>
      <c r="BM41" s="521">
        <v>3.0499999999999999E-2</v>
      </c>
      <c r="BN41" s="521">
        <v>5.7979000000000003</v>
      </c>
      <c r="BO41" s="521">
        <v>7.4999999999999997E-3</v>
      </c>
      <c r="BP41" s="521">
        <v>5.8054000000000006</v>
      </c>
      <c r="BQ41" s="521">
        <v>0</v>
      </c>
      <c r="BR41" s="522">
        <v>5.8054000000000006</v>
      </c>
      <c r="BS41" s="521">
        <v>0.13</v>
      </c>
      <c r="BT41" s="522">
        <v>5.9354000000000005</v>
      </c>
      <c r="BU41" s="522">
        <v>0.13300000000000001</v>
      </c>
      <c r="BV41" s="522">
        <v>6.0684000000000005</v>
      </c>
      <c r="BW41" s="522">
        <v>0</v>
      </c>
      <c r="BX41" s="522">
        <v>6.0684000000000005</v>
      </c>
      <c r="BY41" s="522">
        <v>0</v>
      </c>
      <c r="BZ41" s="522">
        <v>6.0684000000000005</v>
      </c>
      <c r="CA41" s="522">
        <v>0</v>
      </c>
      <c r="CB41" s="522">
        <v>6.0684000000000005</v>
      </c>
      <c r="CC41" s="522">
        <v>0</v>
      </c>
      <c r="CD41" s="522">
        <v>6.0684000000000005</v>
      </c>
      <c r="CE41" s="522">
        <v>0.27300000000000002</v>
      </c>
      <c r="CF41" s="522">
        <v>6.3414000000000001</v>
      </c>
      <c r="CG41" s="522">
        <v>0</v>
      </c>
      <c r="CH41" s="522">
        <v>6.3414000000000001</v>
      </c>
      <c r="CI41" s="522">
        <v>0</v>
      </c>
      <c r="CJ41" s="522">
        <v>6.3414000000000001</v>
      </c>
      <c r="CK41" s="522">
        <v>0</v>
      </c>
      <c r="CL41" s="522">
        <v>6.3414000000000001</v>
      </c>
      <c r="CM41" s="522">
        <v>0</v>
      </c>
      <c r="CN41" s="522">
        <v>6.3414000000000001</v>
      </c>
      <c r="CO41" s="522">
        <v>-0.14749999999999999</v>
      </c>
      <c r="CP41" s="522">
        <v>6.1939000000000002</v>
      </c>
      <c r="CQ41" s="522">
        <v>0</v>
      </c>
      <c r="CR41" s="522">
        <v>6.1939000000000002</v>
      </c>
      <c r="CS41" s="522">
        <v>0</v>
      </c>
      <c r="CT41" s="522">
        <v>6.1939000000000002</v>
      </c>
      <c r="CU41" s="522">
        <v>0</v>
      </c>
      <c r="CV41" s="522">
        <v>6.1939000000000002</v>
      </c>
      <c r="CW41" s="522">
        <v>0</v>
      </c>
      <c r="CX41" s="522">
        <v>6.1939000000000002</v>
      </c>
      <c r="CY41" s="522">
        <v>1.8499999999999999E-2</v>
      </c>
      <c r="CZ41" s="522">
        <v>6.2124000000000006</v>
      </c>
      <c r="DA41" s="522">
        <f>IFERROR(VLOOKUP($G41,'[1]JUNE 2018'!$C:$L,9,FALSE),"0.0000")</f>
        <v>0.1875</v>
      </c>
      <c r="DB41" s="522">
        <f t="shared" si="9"/>
        <v>6.3999000000000006</v>
      </c>
      <c r="DC41" s="522">
        <v>0.1875</v>
      </c>
      <c r="DD41" s="522">
        <v>6.5874000000000006</v>
      </c>
      <c r="DE41" s="522">
        <v>0</v>
      </c>
      <c r="DF41" s="522">
        <v>6.4519000000000002</v>
      </c>
      <c r="DG41" s="522">
        <v>6.5000000000000002E-2</v>
      </c>
      <c r="DH41" s="522">
        <v>6.5169000000000006</v>
      </c>
      <c r="DI41" s="522">
        <v>5.3499999999999999E-2</v>
      </c>
      <c r="DJ41" s="522">
        <v>6.5704000000000002</v>
      </c>
      <c r="DK41" s="522">
        <v>3.15E-2</v>
      </c>
      <c r="DL41" s="522">
        <v>6.6019000000000005</v>
      </c>
      <c r="DM41" s="522">
        <v>0</v>
      </c>
      <c r="DN41" s="522">
        <v>6.6019000000000005</v>
      </c>
      <c r="DO41" s="522">
        <v>0.10589999999999999</v>
      </c>
      <c r="DP41" s="522">
        <v>6.7078000000000007</v>
      </c>
      <c r="DQ41" s="522">
        <v>6.6019000000000005</v>
      </c>
      <c r="DR41" s="522">
        <v>0.26650000000000001</v>
      </c>
      <c r="DS41" s="522">
        <v>6.8684000000000003</v>
      </c>
      <c r="DT41" s="562">
        <v>4.5499999999999999E-2</v>
      </c>
      <c r="DU41" s="562">
        <v>6.9138999999999999</v>
      </c>
      <c r="DV41" s="562">
        <v>9.7000000000000003E-2</v>
      </c>
      <c r="DW41" s="562">
        <v>7.0109000000000004</v>
      </c>
      <c r="DX41" s="562">
        <v>0</v>
      </c>
      <c r="DY41" s="562">
        <v>7.0109000000000004</v>
      </c>
      <c r="DZ41" s="591">
        <v>0</v>
      </c>
      <c r="EA41" s="591">
        <v>7.0109000000000004</v>
      </c>
    </row>
    <row r="42" spans="1:131" ht="26.4">
      <c r="A42" s="421" t="s">
        <v>326</v>
      </c>
      <c r="B42" s="423" t="s">
        <v>327</v>
      </c>
      <c r="C42" s="423" t="s">
        <v>328</v>
      </c>
      <c r="D42" s="421" t="s">
        <v>55</v>
      </c>
      <c r="E42" s="421" t="s">
        <v>9</v>
      </c>
      <c r="F42" s="424" t="s">
        <v>63</v>
      </c>
      <c r="G42" s="430">
        <v>325</v>
      </c>
      <c r="H42" s="519">
        <v>5.95</v>
      </c>
      <c r="I42" s="520"/>
      <c r="J42" s="521"/>
      <c r="K42" s="521"/>
      <c r="L42" s="521"/>
      <c r="M42" s="521"/>
      <c r="N42" s="521"/>
      <c r="O42" s="521"/>
      <c r="P42" s="521">
        <f t="shared" si="0"/>
        <v>5.95</v>
      </c>
      <c r="Q42" s="521" t="s">
        <v>495</v>
      </c>
      <c r="R42" s="521" t="s">
        <v>495</v>
      </c>
      <c r="S42" s="521" t="s">
        <v>495</v>
      </c>
      <c r="T42" s="521" t="s">
        <v>495</v>
      </c>
      <c r="U42" s="521" t="s">
        <v>495</v>
      </c>
      <c r="V42" s="521" t="s">
        <v>495</v>
      </c>
      <c r="W42" s="521" t="s">
        <v>495</v>
      </c>
      <c r="X42" s="521" t="s">
        <v>495</v>
      </c>
      <c r="Y42" s="521" t="s">
        <v>495</v>
      </c>
      <c r="Z42" s="521" t="s">
        <v>495</v>
      </c>
      <c r="AA42" s="521" t="s">
        <v>495</v>
      </c>
      <c r="AB42" s="521" t="s">
        <v>495</v>
      </c>
      <c r="AC42" s="521" t="s">
        <v>495</v>
      </c>
      <c r="AD42" s="521" t="s">
        <v>495</v>
      </c>
      <c r="AE42" s="521" t="s">
        <v>495</v>
      </c>
      <c r="AF42" s="521" t="s">
        <v>495</v>
      </c>
      <c r="AG42" s="521" t="s">
        <v>495</v>
      </c>
      <c r="AH42" s="521" t="s">
        <v>495</v>
      </c>
      <c r="AI42" s="521" t="s">
        <v>495</v>
      </c>
      <c r="AJ42" s="521" t="s">
        <v>495</v>
      </c>
      <c r="AK42" s="521" t="s">
        <v>495</v>
      </c>
      <c r="AL42" s="521" t="s">
        <v>495</v>
      </c>
      <c r="AM42" s="521"/>
      <c r="AN42" s="521"/>
      <c r="AO42" s="521">
        <v>0</v>
      </c>
      <c r="AP42" s="521">
        <f t="shared" si="8"/>
        <v>0</v>
      </c>
      <c r="AQ42" s="521"/>
      <c r="AR42" s="521">
        <v>0</v>
      </c>
      <c r="AS42" s="521" t="s">
        <v>495</v>
      </c>
      <c r="AT42" s="521" t="s">
        <v>495</v>
      </c>
      <c r="AU42" s="521" t="s">
        <v>495</v>
      </c>
      <c r="AV42" s="521" t="s">
        <v>495</v>
      </c>
      <c r="AW42" s="521" t="s">
        <v>495</v>
      </c>
      <c r="AX42" s="521" t="s">
        <v>495</v>
      </c>
      <c r="AY42" s="522" t="s">
        <v>495</v>
      </c>
      <c r="AZ42" s="522" t="s">
        <v>495</v>
      </c>
      <c r="BA42" s="521" t="s">
        <v>495</v>
      </c>
      <c r="BB42" s="521" t="s">
        <v>495</v>
      </c>
      <c r="BC42" s="521" t="s">
        <v>495</v>
      </c>
      <c r="BD42" s="521" t="s">
        <v>495</v>
      </c>
      <c r="BE42" s="521"/>
      <c r="BF42" s="521"/>
      <c r="BG42" s="521" t="s">
        <v>495</v>
      </c>
      <c r="BH42" s="521" t="s">
        <v>495</v>
      </c>
      <c r="BI42" s="521" t="s">
        <v>495</v>
      </c>
      <c r="BJ42" s="521" t="s">
        <v>495</v>
      </c>
      <c r="BK42" s="521"/>
      <c r="BL42" s="521"/>
      <c r="BM42" s="521"/>
      <c r="BN42" s="521"/>
      <c r="BO42" s="521"/>
      <c r="BP42" s="521"/>
      <c r="BQ42" s="521"/>
      <c r="BR42" s="522"/>
      <c r="BS42" s="521"/>
      <c r="BT42" s="522"/>
      <c r="BU42" s="522"/>
      <c r="BV42" s="522"/>
      <c r="BW42" s="522"/>
      <c r="BX42" s="522"/>
      <c r="BY42" s="522"/>
      <c r="BZ42" s="522"/>
      <c r="CA42" s="522"/>
      <c r="CB42" s="522"/>
      <c r="CC42" s="522"/>
      <c r="CD42" s="522"/>
      <c r="CE42" s="522"/>
      <c r="CF42" s="522"/>
      <c r="CG42" s="522"/>
      <c r="CH42" s="522"/>
      <c r="CI42" s="522"/>
      <c r="CJ42" s="522"/>
      <c r="CK42" s="522"/>
      <c r="CL42" s="522"/>
      <c r="CM42" s="522"/>
      <c r="CN42" s="522"/>
      <c r="CO42" s="522"/>
      <c r="CP42" s="522"/>
      <c r="CQ42" s="522"/>
      <c r="CR42" s="522"/>
      <c r="CS42" s="522"/>
      <c r="CT42" s="522"/>
      <c r="CU42" s="522"/>
      <c r="CV42" s="522"/>
      <c r="CW42" s="522"/>
      <c r="CX42" s="522"/>
      <c r="CY42" s="522"/>
      <c r="CZ42" s="522"/>
      <c r="DA42" s="522"/>
      <c r="DB42" s="522"/>
      <c r="DC42" s="522"/>
      <c r="DD42" s="522"/>
      <c r="DE42" s="522"/>
      <c r="DF42" s="522"/>
      <c r="DG42" s="522"/>
      <c r="DH42" s="522"/>
      <c r="DI42" s="522"/>
      <c r="DJ42" s="522"/>
      <c r="DK42" s="522"/>
      <c r="DL42" s="522"/>
      <c r="DM42" s="522"/>
      <c r="DN42" s="522"/>
      <c r="DO42" s="522"/>
      <c r="DP42" s="522"/>
      <c r="DQ42" s="522"/>
      <c r="DR42" s="522"/>
      <c r="DS42" s="522"/>
      <c r="DT42" s="562"/>
      <c r="DU42" s="562"/>
      <c r="DV42" s="562"/>
      <c r="DW42" s="562"/>
      <c r="DX42" s="562"/>
      <c r="DY42" s="562"/>
      <c r="DZ42" s="591"/>
      <c r="EA42" s="591"/>
    </row>
    <row r="43" spans="1:131" ht="26.4">
      <c r="A43" s="421" t="s">
        <v>326</v>
      </c>
      <c r="B43" s="423" t="s">
        <v>327</v>
      </c>
      <c r="C43" s="423" t="s">
        <v>328</v>
      </c>
      <c r="D43" s="421" t="s">
        <v>31</v>
      </c>
      <c r="E43" s="421" t="s">
        <v>9</v>
      </c>
      <c r="F43" s="424" t="s">
        <v>22</v>
      </c>
      <c r="G43" s="430">
        <v>145</v>
      </c>
      <c r="H43" s="519">
        <v>1.6653</v>
      </c>
      <c r="I43" s="520"/>
      <c r="J43" s="521"/>
      <c r="K43" s="521"/>
      <c r="L43" s="521"/>
      <c r="M43" s="521"/>
      <c r="N43" s="521"/>
      <c r="O43" s="521"/>
      <c r="P43" s="521">
        <f t="shared" si="0"/>
        <v>1.6653</v>
      </c>
      <c r="Q43" s="521">
        <v>0</v>
      </c>
      <c r="R43" s="521">
        <v>1.6653</v>
      </c>
      <c r="S43" s="521">
        <v>0.08</v>
      </c>
      <c r="T43" s="521">
        <v>1.7453000000000001</v>
      </c>
      <c r="U43" s="521">
        <v>0</v>
      </c>
      <c r="V43" s="521">
        <f t="shared" si="1"/>
        <v>1.7453000000000001</v>
      </c>
      <c r="W43" s="521">
        <v>0</v>
      </c>
      <c r="X43" s="521">
        <f t="shared" si="2"/>
        <v>1.7453000000000001</v>
      </c>
      <c r="Y43" s="521">
        <v>0</v>
      </c>
      <c r="Z43" s="521">
        <f t="shared" si="11"/>
        <v>1.7453000000000001</v>
      </c>
      <c r="AA43" s="521">
        <v>0</v>
      </c>
      <c r="AB43" s="521">
        <f t="shared" si="4"/>
        <v>1.7453000000000001</v>
      </c>
      <c r="AC43" s="521">
        <v>0</v>
      </c>
      <c r="AD43" s="522">
        <v>1.7453000000000001</v>
      </c>
      <c r="AE43" s="521">
        <v>0</v>
      </c>
      <c r="AF43" s="521">
        <f t="shared" si="5"/>
        <v>1.7453000000000001</v>
      </c>
      <c r="AG43" s="521">
        <v>0</v>
      </c>
      <c r="AH43" s="521">
        <v>1.7453000000000001</v>
      </c>
      <c r="AI43" s="521">
        <v>0</v>
      </c>
      <c r="AJ43" s="521">
        <v>1.7453000000000001</v>
      </c>
      <c r="AK43" s="521">
        <v>0</v>
      </c>
      <c r="AL43" s="521">
        <f t="shared" si="6"/>
        <v>1.7453000000000001</v>
      </c>
      <c r="AM43" s="521"/>
      <c r="AN43" s="521">
        <f t="shared" si="7"/>
        <v>1.7453000000000001</v>
      </c>
      <c r="AO43" s="521">
        <v>0</v>
      </c>
      <c r="AP43" s="521">
        <f t="shared" si="8"/>
        <v>1.7453000000000001</v>
      </c>
      <c r="AQ43" s="521"/>
      <c r="AR43" s="521">
        <v>1.7453000000000001</v>
      </c>
      <c r="AS43" s="521">
        <v>0</v>
      </c>
      <c r="AT43" s="522">
        <v>1.9832000000000001</v>
      </c>
      <c r="AU43" s="521">
        <v>0</v>
      </c>
      <c r="AV43" s="521">
        <v>1.9832000000000001</v>
      </c>
      <c r="AW43" s="521">
        <v>0</v>
      </c>
      <c r="AX43" s="521">
        <v>1.9832000000000001</v>
      </c>
      <c r="AY43" s="522">
        <v>0</v>
      </c>
      <c r="AZ43" s="522">
        <v>1.9832000000000001</v>
      </c>
      <c r="BA43" s="521">
        <v>0</v>
      </c>
      <c r="BB43" s="521">
        <v>1.9832000000000001</v>
      </c>
      <c r="BC43" s="521">
        <v>0</v>
      </c>
      <c r="BD43" s="521">
        <v>1.9832000000000001</v>
      </c>
      <c r="BE43" s="521">
        <v>0</v>
      </c>
      <c r="BF43" s="521">
        <v>1.9832000000000001</v>
      </c>
      <c r="BG43" s="521">
        <v>0</v>
      </c>
      <c r="BH43" s="521">
        <v>1.9832000000000001</v>
      </c>
      <c r="BI43" s="521">
        <v>0</v>
      </c>
      <c r="BJ43" s="521">
        <v>1.9832000000000001</v>
      </c>
      <c r="BK43" s="521">
        <v>0</v>
      </c>
      <c r="BL43" s="521">
        <v>1.9832000000000001</v>
      </c>
      <c r="BM43" s="521">
        <v>0</v>
      </c>
      <c r="BN43" s="521">
        <v>1.9832000000000001</v>
      </c>
      <c r="BO43" s="521">
        <v>0</v>
      </c>
      <c r="BP43" s="521">
        <v>1.9832000000000001</v>
      </c>
      <c r="BQ43" s="521">
        <v>0</v>
      </c>
      <c r="BR43" s="522">
        <v>1.9832000000000001</v>
      </c>
      <c r="BS43" s="521">
        <v>0</v>
      </c>
      <c r="BT43" s="522">
        <v>1.9832000000000001</v>
      </c>
      <c r="BU43" s="522">
        <v>0</v>
      </c>
      <c r="BV43" s="522">
        <v>1.9832000000000001</v>
      </c>
      <c r="BW43" s="522">
        <v>0</v>
      </c>
      <c r="BX43" s="522">
        <v>1.9832000000000001</v>
      </c>
      <c r="BY43" s="522">
        <v>0</v>
      </c>
      <c r="BZ43" s="522">
        <v>1.9832000000000001</v>
      </c>
      <c r="CA43" s="522">
        <v>0</v>
      </c>
      <c r="CB43" s="522">
        <v>1.9832000000000001</v>
      </c>
      <c r="CC43" s="522">
        <v>0</v>
      </c>
      <c r="CD43" s="522">
        <v>1.9832000000000001</v>
      </c>
      <c r="CE43" s="522">
        <v>0</v>
      </c>
      <c r="CF43" s="522">
        <v>1.9832000000000001</v>
      </c>
      <c r="CG43" s="522">
        <v>0</v>
      </c>
      <c r="CH43" s="522">
        <v>1.9832000000000001</v>
      </c>
      <c r="CI43" s="522">
        <v>0</v>
      </c>
      <c r="CJ43" s="522">
        <v>1.9832000000000001</v>
      </c>
      <c r="CK43" s="522">
        <v>0</v>
      </c>
      <c r="CL43" s="522">
        <v>1.9832000000000001</v>
      </c>
      <c r="CM43" s="522">
        <v>0</v>
      </c>
      <c r="CN43" s="522">
        <v>1.9832000000000001</v>
      </c>
      <c r="CO43" s="522">
        <v>0</v>
      </c>
      <c r="CP43" s="522">
        <v>1.9832000000000001</v>
      </c>
      <c r="CQ43" s="522">
        <v>0</v>
      </c>
      <c r="CR43" s="522">
        <v>1.9832000000000001</v>
      </c>
      <c r="CS43" s="522">
        <v>0</v>
      </c>
      <c r="CT43" s="522">
        <v>1.9832000000000001</v>
      </c>
      <c r="CU43" s="522">
        <v>0</v>
      </c>
      <c r="CV43" s="522">
        <v>1.9832000000000001</v>
      </c>
      <c r="CW43" s="522">
        <v>0</v>
      </c>
      <c r="CX43" s="522">
        <v>1.9832000000000001</v>
      </c>
      <c r="CY43" s="522">
        <v>0</v>
      </c>
      <c r="CZ43" s="522">
        <v>1.9832000000000001</v>
      </c>
      <c r="DA43" s="522">
        <f>IFERROR(VLOOKUP($G43,'[1]JUNE 2018'!$C:$L,9,FALSE),"0.0000")</f>
        <v>0</v>
      </c>
      <c r="DB43" s="522">
        <f t="shared" si="9"/>
        <v>1.9832000000000001</v>
      </c>
      <c r="DC43" s="522">
        <v>0</v>
      </c>
      <c r="DD43" s="522">
        <v>1.9832000000000001</v>
      </c>
      <c r="DE43" s="522">
        <v>0</v>
      </c>
      <c r="DF43" s="522">
        <v>1.9832000000000001</v>
      </c>
      <c r="DG43" s="522">
        <v>0</v>
      </c>
      <c r="DH43" s="522">
        <v>1.9832000000000001</v>
      </c>
      <c r="DI43" s="522">
        <v>0.02</v>
      </c>
      <c r="DJ43" s="522">
        <v>2.0032000000000001</v>
      </c>
      <c r="DK43" s="522">
        <v>0</v>
      </c>
      <c r="DL43" s="522">
        <v>2.0032000000000001</v>
      </c>
      <c r="DM43" s="522">
        <v>0</v>
      </c>
      <c r="DN43" s="522">
        <v>2.0032000000000001</v>
      </c>
      <c r="DO43" s="522">
        <v>1.01E-2</v>
      </c>
      <c r="DP43" s="522">
        <v>2.0133000000000001</v>
      </c>
      <c r="DQ43" s="522">
        <v>2.0032000000000001</v>
      </c>
      <c r="DR43" s="522">
        <v>0</v>
      </c>
      <c r="DS43" s="522">
        <v>2.0032000000000001</v>
      </c>
      <c r="DT43" s="562">
        <v>0</v>
      </c>
      <c r="DU43" s="562">
        <v>2.0032000000000001</v>
      </c>
      <c r="DV43" s="562">
        <v>0</v>
      </c>
      <c r="DW43" s="562">
        <v>2.0032000000000001</v>
      </c>
      <c r="DX43" s="562">
        <v>0</v>
      </c>
      <c r="DY43" s="562">
        <v>2.0032000000000001</v>
      </c>
      <c r="DZ43" s="591">
        <v>0</v>
      </c>
      <c r="EA43" s="591">
        <v>2.0032000000000001</v>
      </c>
    </row>
    <row r="44" spans="1:131" ht="26.4">
      <c r="A44" s="421" t="s">
        <v>326</v>
      </c>
      <c r="B44" s="423" t="s">
        <v>327</v>
      </c>
      <c r="C44" s="423" t="s">
        <v>328</v>
      </c>
      <c r="D44" s="421" t="s">
        <v>329</v>
      </c>
      <c r="E44" s="421" t="s">
        <v>9</v>
      </c>
      <c r="F44" s="424" t="s">
        <v>66</v>
      </c>
      <c r="G44" s="430">
        <v>64491</v>
      </c>
      <c r="H44" s="519">
        <v>0.48</v>
      </c>
      <c r="I44" s="520"/>
      <c r="J44" s="521"/>
      <c r="K44" s="521"/>
      <c r="L44" s="521"/>
      <c r="M44" s="521"/>
      <c r="N44" s="521"/>
      <c r="O44" s="521"/>
      <c r="P44" s="521">
        <f t="shared" si="0"/>
        <v>0.48</v>
      </c>
      <c r="Q44" s="521">
        <v>0</v>
      </c>
      <c r="R44" s="521">
        <v>0.48</v>
      </c>
      <c r="S44" s="521">
        <v>0</v>
      </c>
      <c r="T44" s="521">
        <v>0.48</v>
      </c>
      <c r="U44" s="521">
        <v>0</v>
      </c>
      <c r="V44" s="521">
        <f t="shared" si="1"/>
        <v>0.48</v>
      </c>
      <c r="W44" s="521">
        <v>0</v>
      </c>
      <c r="X44" s="521">
        <f t="shared" si="2"/>
        <v>0.48</v>
      </c>
      <c r="Y44" s="521">
        <v>0</v>
      </c>
      <c r="Z44" s="521">
        <f t="shared" si="11"/>
        <v>0.48</v>
      </c>
      <c r="AA44" s="521">
        <v>0</v>
      </c>
      <c r="AB44" s="521">
        <f t="shared" si="4"/>
        <v>0.48</v>
      </c>
      <c r="AC44" s="521">
        <v>0</v>
      </c>
      <c r="AD44" s="522">
        <v>0.48</v>
      </c>
      <c r="AE44" s="521">
        <v>0</v>
      </c>
      <c r="AF44" s="521">
        <f t="shared" si="5"/>
        <v>0.48</v>
      </c>
      <c r="AG44" s="521">
        <v>0</v>
      </c>
      <c r="AH44" s="521">
        <v>0.48</v>
      </c>
      <c r="AI44" s="521">
        <v>0</v>
      </c>
      <c r="AJ44" s="521">
        <v>0.48</v>
      </c>
      <c r="AK44" s="521">
        <v>0</v>
      </c>
      <c r="AL44" s="521">
        <f t="shared" si="6"/>
        <v>0.48</v>
      </c>
      <c r="AM44" s="521"/>
      <c r="AN44" s="521">
        <f t="shared" si="7"/>
        <v>0.48</v>
      </c>
      <c r="AO44" s="521">
        <v>-1.32E-2</v>
      </c>
      <c r="AP44" s="521">
        <f t="shared" si="8"/>
        <v>0.46679999999999999</v>
      </c>
      <c r="AQ44" s="521"/>
      <c r="AR44" s="521">
        <v>0.46679999999999999</v>
      </c>
      <c r="AS44" s="521" t="s">
        <v>529</v>
      </c>
      <c r="AT44" s="522">
        <v>0.48420000000000002</v>
      </c>
      <c r="AU44" s="521" t="s">
        <v>529</v>
      </c>
      <c r="AV44" s="521">
        <v>0.48420000000000002</v>
      </c>
      <c r="AW44" s="521" t="s">
        <v>529</v>
      </c>
      <c r="AX44" s="521">
        <v>0.48420000000000002</v>
      </c>
      <c r="AY44" s="522" t="s">
        <v>529</v>
      </c>
      <c r="AZ44" s="522">
        <v>0.48420000000000002</v>
      </c>
      <c r="BA44" s="521" t="s">
        <v>529</v>
      </c>
      <c r="BB44" s="521">
        <v>0.48420000000000002</v>
      </c>
      <c r="BC44" s="521" t="s">
        <v>529</v>
      </c>
      <c r="BD44" s="521">
        <v>0.48420000000000002</v>
      </c>
      <c r="BE44" s="521" t="s">
        <v>529</v>
      </c>
      <c r="BF44" s="521">
        <v>0.48420000000000002</v>
      </c>
      <c r="BG44" s="521" t="s">
        <v>529</v>
      </c>
      <c r="BH44" s="521">
        <v>0.48420000000000002</v>
      </c>
      <c r="BI44" s="521" t="s">
        <v>529</v>
      </c>
      <c r="BJ44" s="521">
        <v>0.48420000000000002</v>
      </c>
      <c r="BK44" s="521" t="s">
        <v>529</v>
      </c>
      <c r="BL44" s="521">
        <v>0.48420000000000002</v>
      </c>
      <c r="BM44" s="521" t="s">
        <v>529</v>
      </c>
      <c r="BN44" s="521">
        <v>0.48420000000000002</v>
      </c>
      <c r="BO44" s="521" t="s">
        <v>529</v>
      </c>
      <c r="BP44" s="521">
        <v>0.48420000000000002</v>
      </c>
      <c r="BQ44" s="521" t="s">
        <v>529</v>
      </c>
      <c r="BR44" s="522">
        <v>0.48420000000000002</v>
      </c>
      <c r="BS44" s="521" t="s">
        <v>529</v>
      </c>
      <c r="BT44" s="522">
        <v>0.48420000000000002</v>
      </c>
      <c r="BU44" s="522" t="s">
        <v>529</v>
      </c>
      <c r="BV44" s="522">
        <v>0.48420000000000002</v>
      </c>
      <c r="BW44" s="522" t="s">
        <v>529</v>
      </c>
      <c r="BX44" s="522">
        <v>0.48420000000000002</v>
      </c>
      <c r="BY44" s="522" t="s">
        <v>529</v>
      </c>
      <c r="BZ44" s="522">
        <v>0.48420000000000002</v>
      </c>
      <c r="CA44" s="522" t="s">
        <v>529</v>
      </c>
      <c r="CB44" s="522">
        <v>0.48420000000000002</v>
      </c>
      <c r="CC44" s="522" t="s">
        <v>529</v>
      </c>
      <c r="CD44" s="522">
        <v>0.48420000000000002</v>
      </c>
      <c r="CE44" s="522" t="s">
        <v>529</v>
      </c>
      <c r="CF44" s="522">
        <v>0.48420000000000002</v>
      </c>
      <c r="CG44" s="522" t="s">
        <v>529</v>
      </c>
      <c r="CH44" s="522">
        <v>0.48420000000000002</v>
      </c>
      <c r="CI44" s="522" t="s">
        <v>529</v>
      </c>
      <c r="CJ44" s="522">
        <v>0.48420000000000002</v>
      </c>
      <c r="CK44" s="522" t="s">
        <v>529</v>
      </c>
      <c r="CL44" s="522">
        <v>0.48420000000000002</v>
      </c>
      <c r="CM44" s="522" t="s">
        <v>529</v>
      </c>
      <c r="CN44" s="522">
        <v>0.48420000000000002</v>
      </c>
      <c r="CO44" s="522" t="s">
        <v>529</v>
      </c>
      <c r="CP44" s="522">
        <v>0.48420000000000002</v>
      </c>
      <c r="CQ44" s="522" t="s">
        <v>529</v>
      </c>
      <c r="CR44" s="522">
        <v>0.48420000000000002</v>
      </c>
      <c r="CS44" s="522" t="s">
        <v>529</v>
      </c>
      <c r="CT44" s="522">
        <v>0.48420000000000002</v>
      </c>
      <c r="CU44" s="522" t="s">
        <v>529</v>
      </c>
      <c r="CV44" s="522">
        <v>0.48420000000000002</v>
      </c>
      <c r="CW44" s="522" t="s">
        <v>529</v>
      </c>
      <c r="CX44" s="522">
        <v>0.48420000000000002</v>
      </c>
      <c r="CY44" s="522" t="s">
        <v>529</v>
      </c>
      <c r="CZ44" s="522">
        <v>0.48420000000000002</v>
      </c>
      <c r="DA44" s="522" t="str">
        <f>IFERROR(VLOOKUP($G44,'[1]JUNE 2018'!$C:$L,9,FALSE),"0.0000")</f>
        <v>0.0000</v>
      </c>
      <c r="DB44" s="522">
        <f t="shared" si="9"/>
        <v>0.48420000000000002</v>
      </c>
      <c r="DC44" s="522" t="s">
        <v>529</v>
      </c>
      <c r="DD44" s="522">
        <v>0.48420000000000002</v>
      </c>
      <c r="DE44" s="522" t="s">
        <v>529</v>
      </c>
      <c r="DF44" s="522">
        <v>0.48420000000000002</v>
      </c>
      <c r="DG44" s="522" t="s">
        <v>529</v>
      </c>
      <c r="DH44" s="522">
        <v>0.48420000000000002</v>
      </c>
      <c r="DI44" s="522" t="s">
        <v>529</v>
      </c>
      <c r="DJ44" s="522">
        <v>0.48420000000000002</v>
      </c>
      <c r="DK44" s="522" t="s">
        <v>529</v>
      </c>
      <c r="DL44" s="522">
        <v>0.48420000000000002</v>
      </c>
      <c r="DM44" s="522" t="s">
        <v>529</v>
      </c>
      <c r="DN44" s="522">
        <v>0.48420000000000002</v>
      </c>
      <c r="DO44" s="522">
        <v>1.0699999999999999E-2</v>
      </c>
      <c r="DP44" s="522">
        <v>0.49490000000000001</v>
      </c>
      <c r="DQ44" s="522">
        <v>0.49490000000000001</v>
      </c>
      <c r="DR44" s="522"/>
      <c r="DS44" s="522"/>
      <c r="DT44" s="562"/>
      <c r="DU44" s="562"/>
      <c r="DV44" s="562"/>
      <c r="DW44" s="562"/>
      <c r="DX44" s="562"/>
      <c r="DY44" s="562"/>
      <c r="DZ44" s="591"/>
      <c r="EA44" s="591"/>
    </row>
    <row r="45" spans="1:131" ht="26.4">
      <c r="A45" s="421" t="s">
        <v>326</v>
      </c>
      <c r="B45" s="423" t="s">
        <v>327</v>
      </c>
      <c r="C45" s="423" t="s">
        <v>328</v>
      </c>
      <c r="D45" s="421" t="s">
        <v>330</v>
      </c>
      <c r="E45" s="421" t="s">
        <v>9</v>
      </c>
      <c r="F45" s="424" t="s">
        <v>331</v>
      </c>
      <c r="G45" s="430"/>
      <c r="H45" s="519">
        <v>1.95</v>
      </c>
      <c r="I45" s="520"/>
      <c r="J45" s="521"/>
      <c r="K45" s="521"/>
      <c r="L45" s="521"/>
      <c r="M45" s="521"/>
      <c r="N45" s="521"/>
      <c r="O45" s="521"/>
      <c r="P45" s="521">
        <f t="shared" si="0"/>
        <v>1.95</v>
      </c>
      <c r="Q45" s="521">
        <v>0</v>
      </c>
      <c r="R45" s="521">
        <v>1.95</v>
      </c>
      <c r="S45" s="521">
        <v>0</v>
      </c>
      <c r="T45" s="521">
        <v>1.95</v>
      </c>
      <c r="U45" s="521">
        <v>0</v>
      </c>
      <c r="V45" s="521">
        <f t="shared" si="1"/>
        <v>1.95</v>
      </c>
      <c r="W45" s="521">
        <v>0</v>
      </c>
      <c r="X45" s="521">
        <f t="shared" si="2"/>
        <v>1.95</v>
      </c>
      <c r="Y45" s="521">
        <v>0</v>
      </c>
      <c r="Z45" s="521">
        <f t="shared" si="11"/>
        <v>1.95</v>
      </c>
      <c r="AA45" s="521">
        <v>0</v>
      </c>
      <c r="AB45" s="521">
        <f t="shared" si="4"/>
        <v>1.95</v>
      </c>
      <c r="AC45" s="521">
        <v>0</v>
      </c>
      <c r="AD45" s="522">
        <v>1.95</v>
      </c>
      <c r="AE45" s="521">
        <v>0</v>
      </c>
      <c r="AF45" s="521">
        <f t="shared" si="5"/>
        <v>1.95</v>
      </c>
      <c r="AG45" s="521">
        <v>0</v>
      </c>
      <c r="AH45" s="521">
        <v>1.95</v>
      </c>
      <c r="AI45" s="521">
        <v>0</v>
      </c>
      <c r="AJ45" s="521">
        <v>1.95</v>
      </c>
      <c r="AK45" s="521">
        <v>0</v>
      </c>
      <c r="AL45" s="521">
        <f t="shared" si="6"/>
        <v>1.95</v>
      </c>
      <c r="AM45" s="521"/>
      <c r="AN45" s="521">
        <f t="shared" si="7"/>
        <v>1.95</v>
      </c>
      <c r="AO45" s="521">
        <v>-1.32E-2</v>
      </c>
      <c r="AP45" s="521">
        <f t="shared" si="8"/>
        <v>1.9367999999999999</v>
      </c>
      <c r="AQ45" s="521"/>
      <c r="AR45" s="521">
        <v>1.9367999999999999</v>
      </c>
      <c r="AS45" s="521" t="s">
        <v>529</v>
      </c>
      <c r="AT45" s="522">
        <v>1.9497</v>
      </c>
      <c r="AU45" s="521" t="s">
        <v>529</v>
      </c>
      <c r="AV45" s="521">
        <v>1.9497</v>
      </c>
      <c r="AW45" s="521" t="s">
        <v>529</v>
      </c>
      <c r="AX45" s="521">
        <v>1.9497</v>
      </c>
      <c r="AY45" s="522" t="s">
        <v>529</v>
      </c>
      <c r="AZ45" s="522">
        <v>1.9497</v>
      </c>
      <c r="BA45" s="521" t="s">
        <v>529</v>
      </c>
      <c r="BB45" s="521">
        <v>1.9497</v>
      </c>
      <c r="BC45" s="521" t="s">
        <v>529</v>
      </c>
      <c r="BD45" s="521">
        <v>1.9497</v>
      </c>
      <c r="BE45" s="521" t="s">
        <v>529</v>
      </c>
      <c r="BF45" s="521">
        <v>1.9497</v>
      </c>
      <c r="BG45" s="521" t="s">
        <v>529</v>
      </c>
      <c r="BH45" s="521">
        <v>1.9497</v>
      </c>
      <c r="BI45" s="521" t="s">
        <v>529</v>
      </c>
      <c r="BJ45" s="521">
        <v>1.9497</v>
      </c>
      <c r="BK45" s="521" t="s">
        <v>529</v>
      </c>
      <c r="BL45" s="521">
        <v>1.9497</v>
      </c>
      <c r="BM45" s="521" t="s">
        <v>529</v>
      </c>
      <c r="BN45" s="521">
        <v>1.9497</v>
      </c>
      <c r="BO45" s="521" t="s">
        <v>529</v>
      </c>
      <c r="BP45" s="521">
        <v>1.9497</v>
      </c>
      <c r="BQ45" s="521" t="s">
        <v>529</v>
      </c>
      <c r="BR45" s="522">
        <v>1.9497</v>
      </c>
      <c r="BS45" s="521" t="s">
        <v>529</v>
      </c>
      <c r="BT45" s="522">
        <v>1.9497</v>
      </c>
      <c r="BU45" s="522" t="s">
        <v>529</v>
      </c>
      <c r="BV45" s="522">
        <v>1.9497</v>
      </c>
      <c r="BW45" s="522" t="s">
        <v>529</v>
      </c>
      <c r="BX45" s="522">
        <v>1.9497</v>
      </c>
      <c r="BY45" s="522" t="s">
        <v>529</v>
      </c>
      <c r="BZ45" s="522">
        <v>1.9497</v>
      </c>
      <c r="CA45" s="522" t="s">
        <v>529</v>
      </c>
      <c r="CB45" s="522">
        <v>1.9497</v>
      </c>
      <c r="CC45" s="522" t="s">
        <v>529</v>
      </c>
      <c r="CD45" s="522">
        <v>1.9497</v>
      </c>
      <c r="CE45" s="522" t="s">
        <v>529</v>
      </c>
      <c r="CF45" s="522">
        <v>1.9497</v>
      </c>
      <c r="CG45" s="522" t="s">
        <v>529</v>
      </c>
      <c r="CH45" s="522">
        <v>1.9497</v>
      </c>
      <c r="CI45" s="522" t="s">
        <v>529</v>
      </c>
      <c r="CJ45" s="522">
        <v>1.9497</v>
      </c>
      <c r="CK45" s="522" t="s">
        <v>529</v>
      </c>
      <c r="CL45" s="522">
        <v>1.9497</v>
      </c>
      <c r="CM45" s="522" t="s">
        <v>529</v>
      </c>
      <c r="CN45" s="522">
        <v>1.9497</v>
      </c>
      <c r="CO45" s="522" t="s">
        <v>529</v>
      </c>
      <c r="CP45" s="522">
        <v>1.9497</v>
      </c>
      <c r="CQ45" s="522" t="s">
        <v>529</v>
      </c>
      <c r="CR45" s="522">
        <v>1.9497</v>
      </c>
      <c r="CS45" s="522" t="s">
        <v>529</v>
      </c>
      <c r="CT45" s="522">
        <v>1.9497</v>
      </c>
      <c r="CU45" s="522" t="s">
        <v>529</v>
      </c>
      <c r="CV45" s="522">
        <v>1.9497</v>
      </c>
      <c r="CW45" s="522">
        <v>0.08</v>
      </c>
      <c r="CX45" s="522">
        <v>2.0297000000000001</v>
      </c>
      <c r="CY45" s="522" t="s">
        <v>529</v>
      </c>
      <c r="CZ45" s="522">
        <v>2.0297000000000001</v>
      </c>
      <c r="DA45" s="522">
        <v>0</v>
      </c>
      <c r="DB45" s="522">
        <f t="shared" si="9"/>
        <v>2.0297000000000001</v>
      </c>
      <c r="DC45" s="522" t="s">
        <v>529</v>
      </c>
      <c r="DD45" s="522">
        <v>2.0297000000000001</v>
      </c>
      <c r="DE45" s="522" t="s">
        <v>529</v>
      </c>
      <c r="DF45" s="522">
        <v>2.0297000000000001</v>
      </c>
      <c r="DG45" s="522" t="s">
        <v>529</v>
      </c>
      <c r="DH45" s="522">
        <v>2.0297000000000001</v>
      </c>
      <c r="DI45" s="522" t="s">
        <v>529</v>
      </c>
      <c r="DJ45" s="522">
        <v>2.0297000000000001</v>
      </c>
      <c r="DK45" s="522" t="s">
        <v>529</v>
      </c>
      <c r="DL45" s="522">
        <v>2.0297000000000001</v>
      </c>
      <c r="DM45" s="522" t="s">
        <v>529</v>
      </c>
      <c r="DN45" s="522">
        <v>2.0297000000000001</v>
      </c>
      <c r="DO45" s="522">
        <v>0</v>
      </c>
      <c r="DP45" s="522">
        <v>2.0297000000000001</v>
      </c>
      <c r="DQ45" s="522">
        <v>2.0297000000000001</v>
      </c>
      <c r="DR45" s="522"/>
      <c r="DS45" s="522"/>
      <c r="DT45" s="562"/>
      <c r="DU45" s="562"/>
      <c r="DV45" s="562"/>
      <c r="DW45" s="562"/>
      <c r="DX45" s="562"/>
      <c r="DY45" s="562"/>
      <c r="DZ45" s="591"/>
      <c r="EA45" s="591"/>
    </row>
    <row r="46" spans="1:131" ht="26.4">
      <c r="A46" s="421" t="s">
        <v>326</v>
      </c>
      <c r="B46" s="423" t="s">
        <v>327</v>
      </c>
      <c r="C46" s="423" t="s">
        <v>328</v>
      </c>
      <c r="D46" s="421" t="s">
        <v>332</v>
      </c>
      <c r="E46" s="421" t="s">
        <v>9</v>
      </c>
      <c r="F46" s="424" t="s">
        <v>66</v>
      </c>
      <c r="G46" s="430">
        <v>64491</v>
      </c>
      <c r="H46" s="519">
        <v>0.48</v>
      </c>
      <c r="I46" s="520"/>
      <c r="J46" s="521"/>
      <c r="K46" s="521"/>
      <c r="L46" s="521"/>
      <c r="M46" s="521"/>
      <c r="N46" s="521"/>
      <c r="O46" s="521"/>
      <c r="P46" s="521">
        <f t="shared" si="0"/>
        <v>0.48</v>
      </c>
      <c r="Q46" s="521">
        <v>0</v>
      </c>
      <c r="R46" s="521">
        <v>0.48</v>
      </c>
      <c r="S46" s="521">
        <v>0</v>
      </c>
      <c r="T46" s="521">
        <v>0.48</v>
      </c>
      <c r="U46" s="521">
        <v>0</v>
      </c>
      <c r="V46" s="521">
        <f t="shared" si="1"/>
        <v>0.48</v>
      </c>
      <c r="W46" s="521">
        <v>0</v>
      </c>
      <c r="X46" s="521">
        <f t="shared" si="2"/>
        <v>0.48</v>
      </c>
      <c r="Y46" s="521">
        <v>0</v>
      </c>
      <c r="Z46" s="521">
        <f t="shared" si="11"/>
        <v>0.48</v>
      </c>
      <c r="AA46" s="521">
        <v>0</v>
      </c>
      <c r="AB46" s="521">
        <f t="shared" si="4"/>
        <v>0.48</v>
      </c>
      <c r="AC46" s="521">
        <v>0</v>
      </c>
      <c r="AD46" s="522">
        <v>0.48</v>
      </c>
      <c r="AE46" s="521">
        <v>0</v>
      </c>
      <c r="AF46" s="521">
        <f t="shared" si="5"/>
        <v>0.48</v>
      </c>
      <c r="AG46" s="521">
        <v>0</v>
      </c>
      <c r="AH46" s="521">
        <v>0.48</v>
      </c>
      <c r="AI46" s="521">
        <v>0</v>
      </c>
      <c r="AJ46" s="521">
        <v>0.48</v>
      </c>
      <c r="AK46" s="521">
        <v>0</v>
      </c>
      <c r="AL46" s="521">
        <f t="shared" si="6"/>
        <v>0.48</v>
      </c>
      <c r="AM46" s="521"/>
      <c r="AN46" s="521">
        <f t="shared" si="7"/>
        <v>0.48</v>
      </c>
      <c r="AO46" s="521">
        <v>-1.32E-2</v>
      </c>
      <c r="AP46" s="521">
        <f t="shared" si="8"/>
        <v>0.46679999999999999</v>
      </c>
      <c r="AQ46" s="521"/>
      <c r="AR46" s="521">
        <v>0.46679999999999999</v>
      </c>
      <c r="AS46" s="521" t="s">
        <v>529</v>
      </c>
      <c r="AT46" s="522">
        <v>0.48420000000000002</v>
      </c>
      <c r="AU46" s="521" t="s">
        <v>529</v>
      </c>
      <c r="AV46" s="521">
        <v>0.48420000000000002</v>
      </c>
      <c r="AW46" s="521" t="s">
        <v>529</v>
      </c>
      <c r="AX46" s="521">
        <v>0.48420000000000002</v>
      </c>
      <c r="AY46" s="522" t="s">
        <v>529</v>
      </c>
      <c r="AZ46" s="522">
        <v>0.48420000000000002</v>
      </c>
      <c r="BA46" s="521" t="s">
        <v>529</v>
      </c>
      <c r="BB46" s="521">
        <v>0.48420000000000002</v>
      </c>
      <c r="BC46" s="521" t="s">
        <v>529</v>
      </c>
      <c r="BD46" s="521">
        <v>0.48420000000000002</v>
      </c>
      <c r="BE46" s="521" t="s">
        <v>529</v>
      </c>
      <c r="BF46" s="521">
        <v>0.48420000000000002</v>
      </c>
      <c r="BG46" s="521" t="s">
        <v>529</v>
      </c>
      <c r="BH46" s="521">
        <v>0.48420000000000002</v>
      </c>
      <c r="BI46" s="521" t="s">
        <v>529</v>
      </c>
      <c r="BJ46" s="521">
        <v>0.48420000000000002</v>
      </c>
      <c r="BK46" s="521" t="s">
        <v>529</v>
      </c>
      <c r="BL46" s="521">
        <v>0.48420000000000002</v>
      </c>
      <c r="BM46" s="521" t="s">
        <v>529</v>
      </c>
      <c r="BN46" s="521">
        <v>0.48420000000000002</v>
      </c>
      <c r="BO46" s="521" t="s">
        <v>529</v>
      </c>
      <c r="BP46" s="521">
        <v>0.48420000000000002</v>
      </c>
      <c r="BQ46" s="521" t="s">
        <v>529</v>
      </c>
      <c r="BR46" s="522">
        <v>0.48420000000000002</v>
      </c>
      <c r="BS46" s="521" t="s">
        <v>529</v>
      </c>
      <c r="BT46" s="522">
        <v>0.48420000000000002</v>
      </c>
      <c r="BU46" s="522" t="s">
        <v>529</v>
      </c>
      <c r="BV46" s="522">
        <v>0.48420000000000002</v>
      </c>
      <c r="BW46" s="522" t="s">
        <v>529</v>
      </c>
      <c r="BX46" s="522">
        <v>0.48420000000000002</v>
      </c>
      <c r="BY46" s="522" t="s">
        <v>529</v>
      </c>
      <c r="BZ46" s="522">
        <v>0.48420000000000002</v>
      </c>
      <c r="CA46" s="522" t="s">
        <v>529</v>
      </c>
      <c r="CB46" s="522">
        <v>0.48420000000000002</v>
      </c>
      <c r="CC46" s="522" t="s">
        <v>529</v>
      </c>
      <c r="CD46" s="522">
        <v>0.48420000000000002</v>
      </c>
      <c r="CE46" s="522" t="s">
        <v>529</v>
      </c>
      <c r="CF46" s="522">
        <v>0.48420000000000002</v>
      </c>
      <c r="CG46" s="522" t="s">
        <v>529</v>
      </c>
      <c r="CH46" s="522">
        <v>0.48420000000000002</v>
      </c>
      <c r="CI46" s="522" t="s">
        <v>529</v>
      </c>
      <c r="CJ46" s="522">
        <v>0.48420000000000002</v>
      </c>
      <c r="CK46" s="522" t="s">
        <v>529</v>
      </c>
      <c r="CL46" s="522">
        <v>0.48420000000000002</v>
      </c>
      <c r="CM46" s="522" t="s">
        <v>529</v>
      </c>
      <c r="CN46" s="522">
        <v>0.48420000000000002</v>
      </c>
      <c r="CO46" s="522" t="s">
        <v>529</v>
      </c>
      <c r="CP46" s="522">
        <v>0.48420000000000002</v>
      </c>
      <c r="CQ46" s="522" t="s">
        <v>529</v>
      </c>
      <c r="CR46" s="522">
        <v>0.48420000000000002</v>
      </c>
      <c r="CS46" s="522" t="s">
        <v>529</v>
      </c>
      <c r="CT46" s="522">
        <v>0.48420000000000002</v>
      </c>
      <c r="CU46" s="522" t="s">
        <v>529</v>
      </c>
      <c r="CV46" s="522">
        <v>0.48420000000000002</v>
      </c>
      <c r="CW46" s="522" t="s">
        <v>529</v>
      </c>
      <c r="CX46" s="522">
        <v>0.48420000000000002</v>
      </c>
      <c r="CY46" s="522" t="s">
        <v>529</v>
      </c>
      <c r="CZ46" s="522">
        <v>0.48420000000000002</v>
      </c>
      <c r="DA46" s="522" t="str">
        <f>IFERROR(VLOOKUP($G46,'[1]JUNE 2018'!$C:$L,9,FALSE),"0.0000")</f>
        <v>0.0000</v>
      </c>
      <c r="DB46" s="522">
        <f t="shared" si="9"/>
        <v>0.48420000000000002</v>
      </c>
      <c r="DC46" s="522" t="s">
        <v>529</v>
      </c>
      <c r="DD46" s="522">
        <v>0.48420000000000002</v>
      </c>
      <c r="DE46" s="522" t="s">
        <v>529</v>
      </c>
      <c r="DF46" s="522">
        <v>0.48420000000000002</v>
      </c>
      <c r="DG46" s="522" t="s">
        <v>529</v>
      </c>
      <c r="DH46" s="522">
        <v>0.48420000000000002</v>
      </c>
      <c r="DI46" s="522" t="s">
        <v>529</v>
      </c>
      <c r="DJ46" s="522">
        <v>0.48420000000000002</v>
      </c>
      <c r="DK46" s="522" t="s">
        <v>529</v>
      </c>
      <c r="DL46" s="522">
        <v>0.48420000000000002</v>
      </c>
      <c r="DM46" s="522" t="s">
        <v>529</v>
      </c>
      <c r="DN46" s="522">
        <v>0.48420000000000002</v>
      </c>
      <c r="DO46" s="522">
        <v>1.0699999999999999E-2</v>
      </c>
      <c r="DP46" s="522">
        <v>0.49490000000000001</v>
      </c>
      <c r="DQ46" s="522">
        <v>0.49490000000000001</v>
      </c>
      <c r="DR46" s="522"/>
      <c r="DS46" s="522"/>
      <c r="DT46" s="562"/>
      <c r="DU46" s="562"/>
      <c r="DV46" s="562"/>
      <c r="DW46" s="562"/>
      <c r="DX46" s="562"/>
      <c r="DY46" s="562"/>
      <c r="DZ46" s="591"/>
      <c r="EA46" s="591"/>
    </row>
    <row r="47" spans="1:131" ht="26.4">
      <c r="A47" s="421" t="s">
        <v>326</v>
      </c>
      <c r="B47" s="423" t="s">
        <v>327</v>
      </c>
      <c r="C47" s="423" t="s">
        <v>328</v>
      </c>
      <c r="D47" s="421" t="s">
        <v>26</v>
      </c>
      <c r="E47" s="421" t="s">
        <v>9</v>
      </c>
      <c r="F47" s="424" t="s">
        <v>333</v>
      </c>
      <c r="G47" s="430">
        <v>64491</v>
      </c>
      <c r="H47" s="519">
        <v>0.48</v>
      </c>
      <c r="I47" s="520"/>
      <c r="J47" s="521"/>
      <c r="K47" s="521"/>
      <c r="L47" s="521"/>
      <c r="M47" s="521"/>
      <c r="N47" s="521"/>
      <c r="O47" s="521"/>
      <c r="P47" s="521">
        <f t="shared" si="0"/>
        <v>0.48</v>
      </c>
      <c r="Q47" s="521">
        <v>0</v>
      </c>
      <c r="R47" s="521">
        <v>0.48</v>
      </c>
      <c r="S47" s="521">
        <v>0</v>
      </c>
      <c r="T47" s="521">
        <v>0.48</v>
      </c>
      <c r="U47" s="521">
        <v>0</v>
      </c>
      <c r="V47" s="521">
        <f t="shared" si="1"/>
        <v>0.48</v>
      </c>
      <c r="W47" s="521">
        <v>0</v>
      </c>
      <c r="X47" s="521">
        <f t="shared" si="2"/>
        <v>0.48</v>
      </c>
      <c r="Y47" s="521">
        <v>0</v>
      </c>
      <c r="Z47" s="521">
        <f t="shared" si="11"/>
        <v>0.48</v>
      </c>
      <c r="AA47" s="521">
        <v>0</v>
      </c>
      <c r="AB47" s="521">
        <f t="shared" si="4"/>
        <v>0.48</v>
      </c>
      <c r="AC47" s="521">
        <v>0</v>
      </c>
      <c r="AD47" s="522">
        <v>0.48</v>
      </c>
      <c r="AE47" s="521">
        <v>0</v>
      </c>
      <c r="AF47" s="521">
        <f t="shared" si="5"/>
        <v>0.48</v>
      </c>
      <c r="AG47" s="521">
        <v>0</v>
      </c>
      <c r="AH47" s="521">
        <v>0.48</v>
      </c>
      <c r="AI47" s="521">
        <v>0</v>
      </c>
      <c r="AJ47" s="521">
        <v>0.48</v>
      </c>
      <c r="AK47" s="521">
        <v>0</v>
      </c>
      <c r="AL47" s="521">
        <f t="shared" si="6"/>
        <v>0.48</v>
      </c>
      <c r="AM47" s="521"/>
      <c r="AN47" s="521">
        <f t="shared" si="7"/>
        <v>0.48</v>
      </c>
      <c r="AO47" s="521">
        <v>-1.32E-2</v>
      </c>
      <c r="AP47" s="521">
        <f t="shared" si="8"/>
        <v>0.46679999999999999</v>
      </c>
      <c r="AQ47" s="521"/>
      <c r="AR47" s="521">
        <v>0.46679999999999999</v>
      </c>
      <c r="AS47" s="521" t="s">
        <v>529</v>
      </c>
      <c r="AT47" s="522">
        <v>0.48420000000000002</v>
      </c>
      <c r="AU47" s="521" t="s">
        <v>529</v>
      </c>
      <c r="AV47" s="521">
        <v>0.48420000000000002</v>
      </c>
      <c r="AW47" s="521" t="s">
        <v>529</v>
      </c>
      <c r="AX47" s="521">
        <v>0.48420000000000002</v>
      </c>
      <c r="AY47" s="522" t="s">
        <v>529</v>
      </c>
      <c r="AZ47" s="522">
        <v>0.48420000000000002</v>
      </c>
      <c r="BA47" s="521" t="s">
        <v>529</v>
      </c>
      <c r="BB47" s="521">
        <v>0.48420000000000002</v>
      </c>
      <c r="BC47" s="521" t="s">
        <v>529</v>
      </c>
      <c r="BD47" s="521">
        <v>0.48420000000000002</v>
      </c>
      <c r="BE47" s="521" t="s">
        <v>529</v>
      </c>
      <c r="BF47" s="521">
        <v>0.48420000000000002</v>
      </c>
      <c r="BG47" s="521" t="s">
        <v>529</v>
      </c>
      <c r="BH47" s="521">
        <v>0.48420000000000002</v>
      </c>
      <c r="BI47" s="521" t="s">
        <v>529</v>
      </c>
      <c r="BJ47" s="521">
        <v>0.48420000000000002</v>
      </c>
      <c r="BK47" s="521" t="s">
        <v>529</v>
      </c>
      <c r="BL47" s="521">
        <v>0.48420000000000002</v>
      </c>
      <c r="BM47" s="521" t="s">
        <v>529</v>
      </c>
      <c r="BN47" s="521">
        <v>0.48420000000000002</v>
      </c>
      <c r="BO47" s="521" t="s">
        <v>529</v>
      </c>
      <c r="BP47" s="521">
        <v>0.48420000000000002</v>
      </c>
      <c r="BQ47" s="521" t="s">
        <v>529</v>
      </c>
      <c r="BR47" s="522">
        <v>0.48420000000000002</v>
      </c>
      <c r="BS47" s="521" t="s">
        <v>529</v>
      </c>
      <c r="BT47" s="522">
        <v>0.48420000000000002</v>
      </c>
      <c r="BU47" s="522" t="s">
        <v>529</v>
      </c>
      <c r="BV47" s="522">
        <v>0.48420000000000002</v>
      </c>
      <c r="BW47" s="522" t="s">
        <v>529</v>
      </c>
      <c r="BX47" s="522">
        <v>0.48420000000000002</v>
      </c>
      <c r="BY47" s="522" t="s">
        <v>529</v>
      </c>
      <c r="BZ47" s="522">
        <v>0.48420000000000002</v>
      </c>
      <c r="CA47" s="522" t="s">
        <v>529</v>
      </c>
      <c r="CB47" s="522">
        <v>0.48420000000000002</v>
      </c>
      <c r="CC47" s="522" t="s">
        <v>529</v>
      </c>
      <c r="CD47" s="522">
        <v>0.48420000000000002</v>
      </c>
      <c r="CE47" s="522" t="s">
        <v>529</v>
      </c>
      <c r="CF47" s="522">
        <v>0.48420000000000002</v>
      </c>
      <c r="CG47" s="522" t="s">
        <v>529</v>
      </c>
      <c r="CH47" s="522">
        <v>0.48420000000000002</v>
      </c>
      <c r="CI47" s="522" t="s">
        <v>529</v>
      </c>
      <c r="CJ47" s="522">
        <v>0.48420000000000002</v>
      </c>
      <c r="CK47" s="522" t="s">
        <v>529</v>
      </c>
      <c r="CL47" s="522">
        <v>0.48420000000000002</v>
      </c>
      <c r="CM47" s="522" t="s">
        <v>529</v>
      </c>
      <c r="CN47" s="522">
        <v>0.48420000000000002</v>
      </c>
      <c r="CO47" s="522" t="s">
        <v>529</v>
      </c>
      <c r="CP47" s="522">
        <v>0.48420000000000002</v>
      </c>
      <c r="CQ47" s="522" t="s">
        <v>529</v>
      </c>
      <c r="CR47" s="522">
        <v>0.48420000000000002</v>
      </c>
      <c r="CS47" s="522" t="s">
        <v>529</v>
      </c>
      <c r="CT47" s="522">
        <v>0.48420000000000002</v>
      </c>
      <c r="CU47" s="522" t="s">
        <v>529</v>
      </c>
      <c r="CV47" s="522">
        <v>0.48420000000000002</v>
      </c>
      <c r="CW47" s="522" t="s">
        <v>529</v>
      </c>
      <c r="CX47" s="522">
        <v>0.48420000000000002</v>
      </c>
      <c r="CY47" s="522" t="s">
        <v>529</v>
      </c>
      <c r="CZ47" s="522">
        <v>0.48420000000000002</v>
      </c>
      <c r="DA47" s="522" t="str">
        <f>IFERROR(VLOOKUP($G47,'[1]JUNE 2018'!$C:$L,9,FALSE),"0.0000")</f>
        <v>0.0000</v>
      </c>
      <c r="DB47" s="522">
        <f t="shared" si="9"/>
        <v>0.48420000000000002</v>
      </c>
      <c r="DC47" s="522" t="s">
        <v>529</v>
      </c>
      <c r="DD47" s="522">
        <v>0.48420000000000002</v>
      </c>
      <c r="DE47" s="522" t="s">
        <v>529</v>
      </c>
      <c r="DF47" s="522">
        <v>0.48420000000000002</v>
      </c>
      <c r="DG47" s="522" t="s">
        <v>529</v>
      </c>
      <c r="DH47" s="522">
        <v>0.48420000000000002</v>
      </c>
      <c r="DI47" s="522" t="s">
        <v>529</v>
      </c>
      <c r="DJ47" s="522">
        <v>0.48420000000000002</v>
      </c>
      <c r="DK47" s="522" t="s">
        <v>529</v>
      </c>
      <c r="DL47" s="522">
        <v>0.48420000000000002</v>
      </c>
      <c r="DM47" s="522" t="s">
        <v>529</v>
      </c>
      <c r="DN47" s="522">
        <v>0.48420000000000002</v>
      </c>
      <c r="DO47" s="522">
        <v>1.0699999999999999E-2</v>
      </c>
      <c r="DP47" s="522">
        <v>0.49490000000000001</v>
      </c>
      <c r="DQ47" s="522">
        <v>0.49490000000000001</v>
      </c>
      <c r="DR47" s="522"/>
      <c r="DS47" s="522"/>
      <c r="DT47" s="562"/>
      <c r="DU47" s="562"/>
      <c r="DV47" s="562"/>
      <c r="DW47" s="562"/>
      <c r="DX47" s="562"/>
      <c r="DY47" s="562"/>
      <c r="DZ47" s="591"/>
      <c r="EA47" s="591"/>
    </row>
    <row r="48" spans="1:131" ht="26.4">
      <c r="A48" s="421" t="s">
        <v>326</v>
      </c>
      <c r="B48" s="423" t="s">
        <v>327</v>
      </c>
      <c r="C48" s="423" t="s">
        <v>328</v>
      </c>
      <c r="D48" s="421" t="s">
        <v>131</v>
      </c>
      <c r="E48" s="421" t="s">
        <v>9</v>
      </c>
      <c r="F48" s="424" t="s">
        <v>132</v>
      </c>
      <c r="G48" s="430">
        <v>266</v>
      </c>
      <c r="H48" s="519">
        <v>9.1699000000000002</v>
      </c>
      <c r="I48" s="520"/>
      <c r="J48" s="521">
        <v>0.12</v>
      </c>
      <c r="K48" s="521">
        <v>0.19</v>
      </c>
      <c r="L48" s="521">
        <v>0</v>
      </c>
      <c r="M48" s="521">
        <v>0</v>
      </c>
      <c r="N48" s="521">
        <v>0.41</v>
      </c>
      <c r="O48" s="521">
        <v>0.2</v>
      </c>
      <c r="P48" s="521">
        <f t="shared" si="0"/>
        <v>10.089899999999998</v>
      </c>
      <c r="Q48" s="521">
        <v>0</v>
      </c>
      <c r="R48" s="521">
        <v>10.089899999999998</v>
      </c>
      <c r="S48" s="521">
        <v>0.35</v>
      </c>
      <c r="T48" s="521">
        <v>10.439899999999998</v>
      </c>
      <c r="U48" s="521">
        <v>0</v>
      </c>
      <c r="V48" s="521">
        <f t="shared" si="1"/>
        <v>10.439899999999998</v>
      </c>
      <c r="W48" s="521">
        <v>-0.48480000000000001</v>
      </c>
      <c r="X48" s="521">
        <f t="shared" si="2"/>
        <v>9.9550999999999981</v>
      </c>
      <c r="Y48" s="521">
        <v>0</v>
      </c>
      <c r="Z48" s="521">
        <f t="shared" si="11"/>
        <v>9.9550999999999981</v>
      </c>
      <c r="AA48" s="521">
        <v>0</v>
      </c>
      <c r="AB48" s="521">
        <f t="shared" si="4"/>
        <v>9.9550999999999981</v>
      </c>
      <c r="AC48" s="521">
        <v>0</v>
      </c>
      <c r="AD48" s="522">
        <v>9.9550999999999981</v>
      </c>
      <c r="AE48" s="521">
        <v>0</v>
      </c>
      <c r="AF48" s="521">
        <f t="shared" si="5"/>
        <v>9.9550999999999981</v>
      </c>
      <c r="AG48" s="521">
        <v>0</v>
      </c>
      <c r="AH48" s="521">
        <v>9.9550999999999981</v>
      </c>
      <c r="AI48" s="521">
        <v>0</v>
      </c>
      <c r="AJ48" s="521">
        <v>9.9550999999999981</v>
      </c>
      <c r="AK48" s="521">
        <v>0.18</v>
      </c>
      <c r="AL48" s="521">
        <f t="shared" si="6"/>
        <v>10.135099999999998</v>
      </c>
      <c r="AM48" s="521"/>
      <c r="AN48" s="521">
        <f t="shared" si="7"/>
        <v>10.135099999999998</v>
      </c>
      <c r="AO48" s="521">
        <v>0.51</v>
      </c>
      <c r="AP48" s="521">
        <f t="shared" si="8"/>
        <v>10.645099999999998</v>
      </c>
      <c r="AQ48" s="521"/>
      <c r="AR48" s="521">
        <v>10.645099999999998</v>
      </c>
      <c r="AS48" s="521">
        <v>-0.03</v>
      </c>
      <c r="AT48" s="522">
        <v>10.616100000000001</v>
      </c>
      <c r="AU48" s="521">
        <v>0.06</v>
      </c>
      <c r="AV48" s="521">
        <v>10.676100000000002</v>
      </c>
      <c r="AW48" s="521">
        <v>0.15</v>
      </c>
      <c r="AX48" s="521">
        <v>10.826100000000002</v>
      </c>
      <c r="AY48" s="522">
        <v>0</v>
      </c>
      <c r="AZ48" s="522">
        <v>10.826100000000002</v>
      </c>
      <c r="BA48" s="521">
        <v>0</v>
      </c>
      <c r="BB48" s="521">
        <v>10.826100000000002</v>
      </c>
      <c r="BC48" s="521">
        <v>0</v>
      </c>
      <c r="BD48" s="521">
        <v>10.826100000000002</v>
      </c>
      <c r="BE48" s="521">
        <v>0</v>
      </c>
      <c r="BF48" s="521">
        <v>10.826100000000002</v>
      </c>
      <c r="BG48" s="521">
        <v>0</v>
      </c>
      <c r="BH48" s="521">
        <v>10.826100000000002</v>
      </c>
      <c r="BI48" s="521">
        <v>0.4</v>
      </c>
      <c r="BJ48" s="521">
        <v>11.226100000000002</v>
      </c>
      <c r="BK48" s="521">
        <v>0</v>
      </c>
      <c r="BL48" s="521">
        <v>11.226100000000002</v>
      </c>
      <c r="BM48" s="521">
        <v>0</v>
      </c>
      <c r="BN48" s="521">
        <v>11.226100000000002</v>
      </c>
      <c r="BO48" s="521">
        <v>0</v>
      </c>
      <c r="BP48" s="521">
        <v>11.226100000000002</v>
      </c>
      <c r="BQ48" s="521">
        <v>0</v>
      </c>
      <c r="BR48" s="522">
        <v>11.226100000000002</v>
      </c>
      <c r="BS48" s="521">
        <v>0</v>
      </c>
      <c r="BT48" s="522">
        <v>11.226100000000002</v>
      </c>
      <c r="BU48" s="522">
        <v>0</v>
      </c>
      <c r="BV48" s="522">
        <v>11.226100000000002</v>
      </c>
      <c r="BW48" s="522">
        <v>0</v>
      </c>
      <c r="BX48" s="522">
        <v>11.226100000000002</v>
      </c>
      <c r="BY48" s="522">
        <v>0</v>
      </c>
      <c r="BZ48" s="522">
        <v>11.226100000000002</v>
      </c>
      <c r="CA48" s="522">
        <v>0</v>
      </c>
      <c r="CB48" s="522">
        <v>11.226100000000002</v>
      </c>
      <c r="CC48" s="522">
        <v>0</v>
      </c>
      <c r="CD48" s="522">
        <v>11.226100000000002</v>
      </c>
      <c r="CE48" s="522">
        <v>0</v>
      </c>
      <c r="CF48" s="522">
        <v>11.226100000000002</v>
      </c>
      <c r="CG48" s="522">
        <v>0</v>
      </c>
      <c r="CH48" s="522">
        <v>11.226100000000002</v>
      </c>
      <c r="CI48" s="522">
        <v>0</v>
      </c>
      <c r="CJ48" s="522">
        <v>11.226100000000002</v>
      </c>
      <c r="CK48" s="522">
        <v>0</v>
      </c>
      <c r="CL48" s="522">
        <v>11.226100000000002</v>
      </c>
      <c r="CM48" s="522">
        <v>0</v>
      </c>
      <c r="CN48" s="522">
        <v>11.226100000000002</v>
      </c>
      <c r="CO48" s="522">
        <v>0</v>
      </c>
      <c r="CP48" s="522">
        <v>11.226100000000002</v>
      </c>
      <c r="CQ48" s="522">
        <v>0</v>
      </c>
      <c r="CR48" s="522">
        <v>11.226100000000002</v>
      </c>
      <c r="CS48" s="522">
        <v>0</v>
      </c>
      <c r="CT48" s="522">
        <v>11.226100000000002</v>
      </c>
      <c r="CU48" s="522">
        <v>0</v>
      </c>
      <c r="CV48" s="522">
        <v>11.226100000000002</v>
      </c>
      <c r="CW48" s="522">
        <v>0</v>
      </c>
      <c r="CX48" s="522">
        <v>11.226100000000002</v>
      </c>
      <c r="CY48" s="522">
        <v>0.18</v>
      </c>
      <c r="CZ48" s="522">
        <v>11.406100000000002</v>
      </c>
      <c r="DA48" s="522">
        <f>IFERROR(VLOOKUP($G48,'[1]JUNE 2018'!$C:$L,9,FALSE),"0.0000")</f>
        <v>0</v>
      </c>
      <c r="DB48" s="522">
        <f t="shared" si="9"/>
        <v>11.406100000000002</v>
      </c>
      <c r="DC48" s="522">
        <v>0</v>
      </c>
      <c r="DD48" s="522">
        <v>11.406100000000002</v>
      </c>
      <c r="DE48" s="522">
        <v>0</v>
      </c>
      <c r="DF48" s="522">
        <v>11.406100000000002</v>
      </c>
      <c r="DG48" s="522">
        <v>0</v>
      </c>
      <c r="DH48" s="522">
        <v>11.406100000000002</v>
      </c>
      <c r="DI48" s="522">
        <v>0</v>
      </c>
      <c r="DJ48" s="522">
        <v>11.406100000000002</v>
      </c>
      <c r="DK48" s="522">
        <v>7.5499999999999998E-2</v>
      </c>
      <c r="DL48" s="522">
        <v>11.481600000000002</v>
      </c>
      <c r="DM48" s="522">
        <v>0</v>
      </c>
      <c r="DN48" s="522">
        <v>11.481600000000002</v>
      </c>
      <c r="DO48" s="522">
        <v>8.5900000000000004E-2</v>
      </c>
      <c r="DP48" s="522">
        <v>11.567500000000003</v>
      </c>
      <c r="DQ48" s="522">
        <v>11.481600000000002</v>
      </c>
      <c r="DR48" s="522">
        <v>0</v>
      </c>
      <c r="DS48" s="522">
        <v>11.481600000000002</v>
      </c>
      <c r="DT48" s="562">
        <v>0</v>
      </c>
      <c r="DU48" s="562">
        <v>11.481600000000002</v>
      </c>
      <c r="DV48" s="562">
        <v>0</v>
      </c>
      <c r="DW48" s="562">
        <v>11.481600000000002</v>
      </c>
      <c r="DX48" s="562">
        <v>0</v>
      </c>
      <c r="DY48" s="562">
        <v>11.481600000000002</v>
      </c>
      <c r="DZ48" s="591">
        <v>0</v>
      </c>
      <c r="EA48" s="591">
        <v>11.481600000000002</v>
      </c>
    </row>
    <row r="49" spans="1:131" ht="26.4">
      <c r="A49" s="421" t="s">
        <v>326</v>
      </c>
      <c r="B49" s="423" t="s">
        <v>327</v>
      </c>
      <c r="C49" s="423" t="s">
        <v>328</v>
      </c>
      <c r="D49" s="421" t="s">
        <v>13</v>
      </c>
      <c r="E49" s="421" t="s">
        <v>9</v>
      </c>
      <c r="F49" s="424" t="s">
        <v>42</v>
      </c>
      <c r="G49" s="430">
        <v>175</v>
      </c>
      <c r="H49" s="519">
        <v>1.0766</v>
      </c>
      <c r="I49" s="520"/>
      <c r="J49" s="521">
        <v>2.9999999999999997E-4</v>
      </c>
      <c r="K49" s="521">
        <v>1.66E-2</v>
      </c>
      <c r="L49" s="521">
        <v>-3.5000000000000003E-2</v>
      </c>
      <c r="M49" s="521">
        <v>-2.3E-3</v>
      </c>
      <c r="N49" s="521">
        <v>1.7399999999999999E-2</v>
      </c>
      <c r="O49" s="521">
        <v>-5.7999999999999996E-3</v>
      </c>
      <c r="P49" s="521">
        <f t="shared" si="0"/>
        <v>1.0678000000000001</v>
      </c>
      <c r="Q49" s="521">
        <v>5.0000000000000001E-4</v>
      </c>
      <c r="R49" s="521">
        <v>1.0683</v>
      </c>
      <c r="S49" s="521">
        <v>-8.9999999999999998E-4</v>
      </c>
      <c r="T49" s="521">
        <v>1.0674000000000001</v>
      </c>
      <c r="U49" s="521">
        <v>-2.76E-2</v>
      </c>
      <c r="V49" s="521">
        <f t="shared" si="1"/>
        <v>1.0398000000000001</v>
      </c>
      <c r="W49" s="521">
        <v>-8.5099999999999995E-2</v>
      </c>
      <c r="X49" s="521">
        <f t="shared" si="2"/>
        <v>0.9547000000000001</v>
      </c>
      <c r="Y49" s="521">
        <v>-5.11E-2</v>
      </c>
      <c r="Z49" s="521">
        <f t="shared" si="11"/>
        <v>0.90360000000000007</v>
      </c>
      <c r="AA49" s="521">
        <v>-1.6E-2</v>
      </c>
      <c r="AB49" s="521">
        <f t="shared" si="4"/>
        <v>0.88760000000000006</v>
      </c>
      <c r="AC49" s="521">
        <v>-3.7000000000000002E-3</v>
      </c>
      <c r="AD49" s="522">
        <v>0.88390000000000002</v>
      </c>
      <c r="AE49" s="521">
        <v>6.7999999999999996E-3</v>
      </c>
      <c r="AF49" s="521">
        <f t="shared" si="5"/>
        <v>0.89070000000000005</v>
      </c>
      <c r="AG49" s="521">
        <v>6.0000000000000001E-3</v>
      </c>
      <c r="AH49" s="521">
        <v>0.89670000000000005</v>
      </c>
      <c r="AI49" s="521">
        <v>7.9000000000000008E-3</v>
      </c>
      <c r="AJ49" s="521">
        <v>0.90460000000000007</v>
      </c>
      <c r="AK49" s="521">
        <v>-5.5999999999999999E-3</v>
      </c>
      <c r="AL49" s="521">
        <f t="shared" si="6"/>
        <v>0.89900000000000002</v>
      </c>
      <c r="AM49" s="521">
        <v>1.1999999999999999E-3</v>
      </c>
      <c r="AN49" s="521">
        <f t="shared" si="7"/>
        <v>0.9002</v>
      </c>
      <c r="AO49" s="521">
        <v>-1.38E-2</v>
      </c>
      <c r="AP49" s="521">
        <f t="shared" si="8"/>
        <v>0.88639999999999997</v>
      </c>
      <c r="AQ49" s="521">
        <v>1.29E-2</v>
      </c>
      <c r="AR49" s="521">
        <v>0.89929999999999999</v>
      </c>
      <c r="AS49" s="521">
        <v>3.5000000000000001E-3</v>
      </c>
      <c r="AT49" s="522">
        <v>0.8899999999999999</v>
      </c>
      <c r="AU49" s="521">
        <v>-1.4E-2</v>
      </c>
      <c r="AV49" s="521">
        <v>0.87599999999999989</v>
      </c>
      <c r="AW49" s="521">
        <v>-4.7500000000000001E-2</v>
      </c>
      <c r="AX49" s="521">
        <v>0.8284999999999999</v>
      </c>
      <c r="AY49" s="522">
        <v>2.3E-3</v>
      </c>
      <c r="AZ49" s="522">
        <v>0.83079999999999987</v>
      </c>
      <c r="BA49" s="521">
        <v>2.0000000000000001E-4</v>
      </c>
      <c r="BB49" s="521">
        <v>0.83099999999999985</v>
      </c>
      <c r="BC49" s="521">
        <v>-1.1000000000000001E-3</v>
      </c>
      <c r="BD49" s="521">
        <v>0.82989999999999986</v>
      </c>
      <c r="BE49" s="521">
        <v>-1.23E-2</v>
      </c>
      <c r="BF49" s="521">
        <v>0.81759999999999988</v>
      </c>
      <c r="BG49" s="521">
        <v>1.1599999999999999E-2</v>
      </c>
      <c r="BH49" s="521">
        <v>0.82919999999999994</v>
      </c>
      <c r="BI49" s="521">
        <v>2.8199999999999999E-2</v>
      </c>
      <c r="BJ49" s="521">
        <v>0.85739999999999994</v>
      </c>
      <c r="BK49" s="521">
        <v>3.2800000000000003E-2</v>
      </c>
      <c r="BL49" s="521">
        <v>0.89019999999999999</v>
      </c>
      <c r="BM49" s="521">
        <v>1.9E-3</v>
      </c>
      <c r="BN49" s="521">
        <v>0.8921</v>
      </c>
      <c r="BO49" s="521">
        <v>-3.7900000000000003E-2</v>
      </c>
      <c r="BP49" s="521">
        <v>0.85419999999999996</v>
      </c>
      <c r="BQ49" s="521">
        <v>4.5100000000000001E-2</v>
      </c>
      <c r="BR49" s="522">
        <v>0.89929999999999999</v>
      </c>
      <c r="BS49" s="521">
        <v>1.11E-2</v>
      </c>
      <c r="BT49" s="522">
        <v>0.91039999999999999</v>
      </c>
      <c r="BU49" s="522">
        <v>-1.66E-2</v>
      </c>
      <c r="BV49" s="522">
        <v>0.89380000000000004</v>
      </c>
      <c r="BW49" s="522">
        <v>4.0000000000000001E-3</v>
      </c>
      <c r="BX49" s="522">
        <v>0.89780000000000004</v>
      </c>
      <c r="BY49" s="522">
        <v>-1.83E-2</v>
      </c>
      <c r="BZ49" s="522">
        <v>0.87950000000000006</v>
      </c>
      <c r="CA49" s="522">
        <v>-1.7899999999999999E-2</v>
      </c>
      <c r="CB49" s="522">
        <v>0.86160000000000003</v>
      </c>
      <c r="CC49" s="522">
        <v>2.5000000000000001E-3</v>
      </c>
      <c r="CD49" s="522">
        <v>0.86409999999999998</v>
      </c>
      <c r="CE49" s="522">
        <v>2.5600000000000001E-2</v>
      </c>
      <c r="CF49" s="522">
        <v>0.88969999999999994</v>
      </c>
      <c r="CG49" s="522">
        <v>1.5E-3</v>
      </c>
      <c r="CH49" s="522">
        <v>0.89119999999999988</v>
      </c>
      <c r="CI49" s="522">
        <v>-5.9999999999999995E-4</v>
      </c>
      <c r="CJ49" s="522">
        <v>0.89059999999999984</v>
      </c>
      <c r="CK49" s="522">
        <v>-4.8999999999999998E-3</v>
      </c>
      <c r="CL49" s="522">
        <v>0.88569999999999982</v>
      </c>
      <c r="CM49" s="522">
        <v>2.9999999999999997E-4</v>
      </c>
      <c r="CN49" s="522">
        <v>0.88599999999999979</v>
      </c>
      <c r="CO49" s="522">
        <v>1.0999999999999999E-2</v>
      </c>
      <c r="CP49" s="522">
        <v>0.8969999999999998</v>
      </c>
      <c r="CQ49" s="522">
        <v>-3.0675000000000001E-2</v>
      </c>
      <c r="CR49" s="522">
        <v>0.86632499999999979</v>
      </c>
      <c r="CS49" s="522">
        <v>-2.5700000000000001E-2</v>
      </c>
      <c r="CT49" s="522">
        <v>0.84062499999999973</v>
      </c>
      <c r="CU49" s="522">
        <v>-1.8350000000000002E-2</v>
      </c>
      <c r="CV49" s="522">
        <v>0.82227499999999976</v>
      </c>
      <c r="CW49" s="522">
        <v>1.555E-2</v>
      </c>
      <c r="CX49" s="522">
        <v>0.83782499999999971</v>
      </c>
      <c r="CY49" s="522">
        <v>7.0000000000000001E-3</v>
      </c>
      <c r="CZ49" s="522">
        <v>0.84482499999999972</v>
      </c>
      <c r="DA49" s="522">
        <f>IFERROR(VLOOKUP($G49,'[1]JUNE 2018'!$C:$L,9,FALSE),"0.0000")</f>
        <v>1.6750000000000001E-2</v>
      </c>
      <c r="DB49" s="522">
        <f t="shared" si="9"/>
        <v>0.86157499999999976</v>
      </c>
      <c r="DC49" s="522">
        <v>1.6750000000000001E-2</v>
      </c>
      <c r="DD49" s="522">
        <v>0.8783249999999998</v>
      </c>
      <c r="DE49" s="522">
        <v>-2.5375000000000002E-2</v>
      </c>
      <c r="DF49" s="522">
        <v>0.83807499999999968</v>
      </c>
      <c r="DG49" s="522">
        <v>1.485E-2</v>
      </c>
      <c r="DH49" s="522">
        <v>0.85292499999999971</v>
      </c>
      <c r="DI49" s="522">
        <v>3.2175000000000002E-2</v>
      </c>
      <c r="DJ49" s="522">
        <v>0.88509999999999966</v>
      </c>
      <c r="DK49" s="522">
        <v>-1.7425E-2</v>
      </c>
      <c r="DL49" s="522">
        <v>0.86767499999999964</v>
      </c>
      <c r="DM49" s="522">
        <v>-1.0149999999999999E-2</v>
      </c>
      <c r="DN49" s="522">
        <v>0.85752499999999965</v>
      </c>
      <c r="DO49" s="522">
        <v>2.23E-2</v>
      </c>
      <c r="DP49" s="522">
        <v>0.87982499999999964</v>
      </c>
      <c r="DQ49" s="522">
        <v>0.87982499999999964</v>
      </c>
      <c r="DR49" s="522">
        <v>1.6000000000000001E-3</v>
      </c>
      <c r="DS49" s="522">
        <v>0.88142499999999968</v>
      </c>
      <c r="DT49" s="562">
        <v>4.0499999999999998E-3</v>
      </c>
      <c r="DU49" s="562">
        <v>0.88547499999999968</v>
      </c>
      <c r="DV49" s="562">
        <v>1.43E-2</v>
      </c>
      <c r="DW49" s="562">
        <v>0.89977499999999966</v>
      </c>
      <c r="DX49" s="562">
        <v>-4.6499999999999996E-3</v>
      </c>
      <c r="DY49" s="562">
        <v>0.89512499999999962</v>
      </c>
      <c r="DZ49" s="591">
        <v>1.43E-2</v>
      </c>
      <c r="EA49" s="591">
        <v>0.90942499999999959</v>
      </c>
    </row>
    <row r="50" spans="1:131" ht="26.4">
      <c r="A50" s="421" t="s">
        <v>326</v>
      </c>
      <c r="B50" s="423" t="s">
        <v>327</v>
      </c>
      <c r="C50" s="423" t="s">
        <v>328</v>
      </c>
      <c r="D50" s="421" t="s">
        <v>20</v>
      </c>
      <c r="E50" s="421" t="s">
        <v>9</v>
      </c>
      <c r="F50" s="424" t="s">
        <v>212</v>
      </c>
      <c r="G50" s="430">
        <v>111</v>
      </c>
      <c r="H50" s="519">
        <v>1.5770999999999999</v>
      </c>
      <c r="I50" s="520"/>
      <c r="J50" s="521">
        <v>2.5999999999999999E-3</v>
      </c>
      <c r="K50" s="521">
        <v>1.7100000000000001E-2</v>
      </c>
      <c r="L50" s="521">
        <v>-7.7399999999999997E-2</v>
      </c>
      <c r="M50" s="521">
        <v>-1.5599999999999999E-2</v>
      </c>
      <c r="N50" s="521">
        <v>1.7000000000000001E-2</v>
      </c>
      <c r="O50" s="521">
        <v>-2.3300000000000001E-2</v>
      </c>
      <c r="P50" s="521">
        <f t="shared" si="0"/>
        <v>1.4974999999999996</v>
      </c>
      <c r="Q50" s="521">
        <v>-1.3100000000000001E-2</v>
      </c>
      <c r="R50" s="521">
        <v>1.4843999999999995</v>
      </c>
      <c r="S50" s="521">
        <v>-2.8899999999999999E-2</v>
      </c>
      <c r="T50" s="521">
        <v>1.4554999999999996</v>
      </c>
      <c r="U50" s="521">
        <v>4.7E-2</v>
      </c>
      <c r="V50" s="521">
        <f t="shared" si="1"/>
        <v>1.5024999999999995</v>
      </c>
      <c r="W50" s="521">
        <v>-0.17299999999999999</v>
      </c>
      <c r="X50" s="521">
        <f t="shared" si="2"/>
        <v>1.3294999999999995</v>
      </c>
      <c r="Y50" s="521">
        <v>-4.7E-2</v>
      </c>
      <c r="Z50" s="521">
        <f t="shared" si="11"/>
        <v>1.2824999999999995</v>
      </c>
      <c r="AA50" s="521">
        <v>-4.4400000000000002E-2</v>
      </c>
      <c r="AB50" s="521">
        <f t="shared" si="4"/>
        <v>1.2380999999999995</v>
      </c>
      <c r="AC50" s="521">
        <v>-7.4999999999999997E-3</v>
      </c>
      <c r="AD50" s="522">
        <v>1.2305999999999995</v>
      </c>
      <c r="AE50" s="521">
        <v>8.6999999999999994E-3</v>
      </c>
      <c r="AF50" s="521">
        <f t="shared" si="5"/>
        <v>1.2392999999999994</v>
      </c>
      <c r="AG50" s="521">
        <v>-8.0000000000000004E-4</v>
      </c>
      <c r="AH50" s="521">
        <v>1.2384999999999995</v>
      </c>
      <c r="AI50" s="521">
        <v>7.9000000000000008E-3</v>
      </c>
      <c r="AJ50" s="521">
        <v>1.2463999999999995</v>
      </c>
      <c r="AK50" s="521">
        <v>-1.3599999999999999E-2</v>
      </c>
      <c r="AL50" s="521">
        <f t="shared" si="6"/>
        <v>1.2327999999999995</v>
      </c>
      <c r="AM50" s="521">
        <v>-8.0000000000000004E-4</v>
      </c>
      <c r="AN50" s="521">
        <f t="shared" si="7"/>
        <v>1.2319999999999995</v>
      </c>
      <c r="AO50" s="521">
        <v>-8.3400000000000002E-2</v>
      </c>
      <c r="AP50" s="521">
        <f t="shared" si="8"/>
        <v>1.1485999999999996</v>
      </c>
      <c r="AQ50" s="521">
        <v>1.04E-2</v>
      </c>
      <c r="AR50" s="521">
        <v>1.1589999999999996</v>
      </c>
      <c r="AS50" s="521">
        <v>-1.5699999999999999E-2</v>
      </c>
      <c r="AT50" s="522">
        <v>1.1581999999999999</v>
      </c>
      <c r="AU50" s="521">
        <v>-2.18E-2</v>
      </c>
      <c r="AV50" s="521">
        <v>1.1363999999999999</v>
      </c>
      <c r="AW50" s="521">
        <v>-2.0299999999999999E-2</v>
      </c>
      <c r="AX50" s="521">
        <v>1.1160999999999999</v>
      </c>
      <c r="AY50" s="522">
        <v>-9.7000000000000003E-3</v>
      </c>
      <c r="AZ50" s="522">
        <v>1.1063999999999998</v>
      </c>
      <c r="BA50" s="521">
        <v>2.0400000000000001E-2</v>
      </c>
      <c r="BB50" s="521">
        <v>1.1267999999999998</v>
      </c>
      <c r="BC50" s="521">
        <v>-3.5999999999999999E-3</v>
      </c>
      <c r="BD50" s="521">
        <v>1.1231999999999998</v>
      </c>
      <c r="BE50" s="521">
        <v>-3.1800000000000002E-2</v>
      </c>
      <c r="BF50" s="521">
        <v>1.0913999999999997</v>
      </c>
      <c r="BG50" s="521">
        <v>1.49E-2</v>
      </c>
      <c r="BH50" s="521">
        <v>1.1062999999999996</v>
      </c>
      <c r="BI50" s="521">
        <v>3.5000000000000003E-2</v>
      </c>
      <c r="BJ50" s="521">
        <v>1.1412999999999995</v>
      </c>
      <c r="BK50" s="521">
        <v>8.0199999999999994E-2</v>
      </c>
      <c r="BL50" s="521">
        <v>1.2214999999999996</v>
      </c>
      <c r="BM50" s="521">
        <v>1.9400000000000001E-2</v>
      </c>
      <c r="BN50" s="521">
        <v>1.2408999999999997</v>
      </c>
      <c r="BO50" s="521">
        <v>-5.2900000000000003E-2</v>
      </c>
      <c r="BP50" s="521">
        <v>1.1879999999999997</v>
      </c>
      <c r="BQ50" s="521">
        <v>8.8999999999999996E-2</v>
      </c>
      <c r="BR50" s="522">
        <v>1.2769999999999997</v>
      </c>
      <c r="BS50" s="521">
        <v>0</v>
      </c>
      <c r="BT50" s="522">
        <v>1.2769999999999997</v>
      </c>
      <c r="BU50" s="522">
        <v>-5.2400000000000002E-2</v>
      </c>
      <c r="BV50" s="522">
        <v>1.2245999999999997</v>
      </c>
      <c r="BW50" s="522">
        <v>1.5900000000000001E-2</v>
      </c>
      <c r="BX50" s="522">
        <v>1.2404999999999997</v>
      </c>
      <c r="BY50" s="522">
        <v>-3.8199999999999998E-2</v>
      </c>
      <c r="BZ50" s="522">
        <v>1.2022999999999997</v>
      </c>
      <c r="CA50" s="522">
        <v>-2.93E-2</v>
      </c>
      <c r="CB50" s="522">
        <v>1.1729999999999996</v>
      </c>
      <c r="CC50" s="522">
        <v>7.4999999999999997E-3</v>
      </c>
      <c r="CD50" s="522">
        <v>1.1804999999999997</v>
      </c>
      <c r="CE50" s="522">
        <v>1.52E-2</v>
      </c>
      <c r="CF50" s="522">
        <v>1.1956999999999998</v>
      </c>
      <c r="CG50" s="522">
        <v>-2.2100000000000002E-2</v>
      </c>
      <c r="CH50" s="522">
        <v>1.1735999999999998</v>
      </c>
      <c r="CI50" s="522">
        <v>-6.8999999999999999E-3</v>
      </c>
      <c r="CJ50" s="522">
        <v>1.1666999999999998</v>
      </c>
      <c r="CK50" s="522">
        <v>7.1999999999999998E-3</v>
      </c>
      <c r="CL50" s="522">
        <v>1.1738999999999999</v>
      </c>
      <c r="CM50" s="522">
        <v>1.84E-2</v>
      </c>
      <c r="CN50" s="522">
        <v>1.1922999999999999</v>
      </c>
      <c r="CO50" s="522">
        <v>3.7199999999999997E-2</v>
      </c>
      <c r="CP50" s="522">
        <v>1.2294999999999998</v>
      </c>
      <c r="CQ50" s="522">
        <v>-5.8299999999999998E-2</v>
      </c>
      <c r="CR50" s="522">
        <v>1.1711999999999998</v>
      </c>
      <c r="CS50" s="522">
        <v>-5.3749999999999999E-2</v>
      </c>
      <c r="CT50" s="522">
        <v>1.1174499999999998</v>
      </c>
      <c r="CU50" s="522">
        <v>-2.1149999999999999E-2</v>
      </c>
      <c r="CV50" s="522">
        <v>1.0962999999999998</v>
      </c>
      <c r="CW50" s="522">
        <v>2.2749999999999999E-2</v>
      </c>
      <c r="CX50" s="522">
        <v>1.1190499999999999</v>
      </c>
      <c r="CY50" s="522">
        <v>9.1000000000000004E-3</v>
      </c>
      <c r="CZ50" s="522">
        <v>1.12815</v>
      </c>
      <c r="DA50" s="522">
        <f>IFERROR(VLOOKUP($G50,'[1]JUNE 2018'!$C:$L,9,FALSE),"0.0000")</f>
        <v>2.1399999999999999E-2</v>
      </c>
      <c r="DB50" s="522">
        <f t="shared" si="9"/>
        <v>1.1495500000000001</v>
      </c>
      <c r="DC50" s="522">
        <v>2.1399999999999999E-2</v>
      </c>
      <c r="DD50" s="522">
        <v>1.1709500000000002</v>
      </c>
      <c r="DE50" s="522">
        <v>-3.9199999999999999E-2</v>
      </c>
      <c r="DF50" s="522">
        <v>1.1085500000000001</v>
      </c>
      <c r="DG50" s="522">
        <v>2.29E-2</v>
      </c>
      <c r="DH50" s="522">
        <v>1.1314500000000001</v>
      </c>
      <c r="DI50" s="522">
        <v>7.3249999999999996E-2</v>
      </c>
      <c r="DJ50" s="522">
        <v>1.2047000000000001</v>
      </c>
      <c r="DK50" s="522">
        <v>-3.7600000000000001E-2</v>
      </c>
      <c r="DL50" s="522">
        <v>1.1671</v>
      </c>
      <c r="DM50" s="522">
        <v>-1.7899999999999999E-2</v>
      </c>
      <c r="DN50" s="522">
        <v>1.1492</v>
      </c>
      <c r="DO50" s="522">
        <v>3.3500000000000002E-2</v>
      </c>
      <c r="DP50" s="522">
        <v>1.1827000000000001</v>
      </c>
      <c r="DQ50" s="522">
        <v>1.1827000000000001</v>
      </c>
      <c r="DR50" s="522">
        <v>3.9500000000000004E-3</v>
      </c>
      <c r="DS50" s="522">
        <v>1.18665</v>
      </c>
      <c r="DT50" s="562">
        <v>1.085E-2</v>
      </c>
      <c r="DU50" s="562">
        <v>1.1975</v>
      </c>
      <c r="DV50" s="562">
        <v>2.2249999999999999E-2</v>
      </c>
      <c r="DW50" s="562">
        <v>1.2197500000000001</v>
      </c>
      <c r="DX50" s="562">
        <v>-8.8500000000000002E-3</v>
      </c>
      <c r="DY50" s="562">
        <v>1.2109000000000001</v>
      </c>
      <c r="DZ50" s="591">
        <v>3.1800000000000002E-2</v>
      </c>
      <c r="EA50" s="591">
        <v>1.2427000000000001</v>
      </c>
    </row>
    <row r="51" spans="1:131" ht="26.4">
      <c r="A51" s="421" t="s">
        <v>326</v>
      </c>
      <c r="B51" s="423" t="s">
        <v>327</v>
      </c>
      <c r="C51" s="423" t="s">
        <v>328</v>
      </c>
      <c r="D51" s="421" t="s">
        <v>334</v>
      </c>
      <c r="E51" s="421" t="s">
        <v>9</v>
      </c>
      <c r="F51" s="424" t="s">
        <v>212</v>
      </c>
      <c r="G51" s="430">
        <v>121</v>
      </c>
      <c r="H51" s="519">
        <v>1.5106999999999999</v>
      </c>
      <c r="I51" s="520"/>
      <c r="J51" s="521">
        <v>3.3999999999999998E-3</v>
      </c>
      <c r="K51" s="521">
        <v>1.0699999999999999E-2</v>
      </c>
      <c r="L51" s="521">
        <v>-8.0399999999999999E-2</v>
      </c>
      <c r="M51" s="521">
        <v>-2.3699999999999999E-2</v>
      </c>
      <c r="N51" s="521">
        <v>9.9000000000000008E-3</v>
      </c>
      <c r="O51" s="521">
        <v>-2.8000000000000001E-2</v>
      </c>
      <c r="P51" s="521">
        <f t="shared" si="0"/>
        <v>1.4025999999999998</v>
      </c>
      <c r="Q51" s="521">
        <v>2.9100000000000001E-2</v>
      </c>
      <c r="R51" s="521">
        <v>1.4316999999999998</v>
      </c>
      <c r="S51" s="521">
        <v>-1.78E-2</v>
      </c>
      <c r="T51" s="521">
        <v>1.4138999999999997</v>
      </c>
      <c r="U51" s="521">
        <v>8.7800000000000003E-2</v>
      </c>
      <c r="V51" s="521">
        <f t="shared" si="1"/>
        <v>1.5016999999999998</v>
      </c>
      <c r="W51" s="521">
        <v>-0.17419999999999999</v>
      </c>
      <c r="X51" s="521">
        <f t="shared" si="2"/>
        <v>1.3274999999999999</v>
      </c>
      <c r="Y51" s="521">
        <v>-2.76E-2</v>
      </c>
      <c r="Z51" s="521">
        <f t="shared" si="11"/>
        <v>1.2998999999999998</v>
      </c>
      <c r="AA51" s="521">
        <v>-4.99E-2</v>
      </c>
      <c r="AB51" s="521">
        <f t="shared" si="4"/>
        <v>1.2499999999999998</v>
      </c>
      <c r="AC51" s="521">
        <v>-9.2999999999999992E-3</v>
      </c>
      <c r="AD51" s="522">
        <v>1.2406999999999997</v>
      </c>
      <c r="AE51" s="521">
        <v>8.6999999999999994E-3</v>
      </c>
      <c r="AF51" s="521">
        <f t="shared" si="5"/>
        <v>1.2493999999999996</v>
      </c>
      <c r="AG51" s="521">
        <v>-5.8999999999999999E-3</v>
      </c>
      <c r="AH51" s="521">
        <v>1.2434999999999996</v>
      </c>
      <c r="AI51" s="521">
        <v>4.7000000000000002E-3</v>
      </c>
      <c r="AJ51" s="521">
        <v>1.2481999999999995</v>
      </c>
      <c r="AK51" s="521">
        <v>-1.46E-2</v>
      </c>
      <c r="AL51" s="521">
        <f t="shared" si="6"/>
        <v>1.2335999999999996</v>
      </c>
      <c r="AM51" s="521">
        <v>-2E-3</v>
      </c>
      <c r="AN51" s="521">
        <f t="shared" si="7"/>
        <v>1.2315999999999996</v>
      </c>
      <c r="AO51" s="521">
        <v>-0.10589999999999999</v>
      </c>
      <c r="AP51" s="521">
        <f t="shared" si="8"/>
        <v>1.1256999999999997</v>
      </c>
      <c r="AQ51" s="521">
        <v>4.1999999999999997E-3</v>
      </c>
      <c r="AR51" s="521">
        <v>1.1298999999999997</v>
      </c>
      <c r="AS51" s="521">
        <v>-2.4899999999999999E-2</v>
      </c>
      <c r="AT51" s="522">
        <v>1.0178</v>
      </c>
      <c r="AU51" s="521">
        <v>-1.9300000000000001E-2</v>
      </c>
      <c r="AV51" s="521">
        <v>0.99850000000000005</v>
      </c>
      <c r="AW51" s="521">
        <v>9.5999999999999992E-3</v>
      </c>
      <c r="AX51" s="521">
        <v>1.0081</v>
      </c>
      <c r="AY51" s="522">
        <v>-1.54E-2</v>
      </c>
      <c r="AZ51" s="522">
        <v>0.99270000000000003</v>
      </c>
      <c r="BA51" s="521">
        <v>2.8500000000000001E-2</v>
      </c>
      <c r="BB51" s="521">
        <v>1.0212000000000001</v>
      </c>
      <c r="BC51" s="521">
        <v>-4.3E-3</v>
      </c>
      <c r="BD51" s="521">
        <v>1.0169000000000001</v>
      </c>
      <c r="BE51" s="521">
        <v>-3.4700000000000002E-2</v>
      </c>
      <c r="BF51" s="521">
        <v>0.98220000000000018</v>
      </c>
      <c r="BG51" s="521">
        <v>1.1599999999999999E-2</v>
      </c>
      <c r="BH51" s="521">
        <v>0.99380000000000024</v>
      </c>
      <c r="BI51" s="521">
        <v>2.64E-2</v>
      </c>
      <c r="BJ51" s="521">
        <v>1.0202000000000002</v>
      </c>
      <c r="BK51" s="521">
        <v>8.6099999999999996E-2</v>
      </c>
      <c r="BL51" s="521">
        <v>1.1063000000000003</v>
      </c>
      <c r="BM51" s="521">
        <v>2.5700000000000001E-2</v>
      </c>
      <c r="BN51" s="521">
        <v>1.1320000000000003</v>
      </c>
      <c r="BO51" s="521">
        <v>-4.3799999999999999E-2</v>
      </c>
      <c r="BP51" s="521">
        <v>1.0882000000000003</v>
      </c>
      <c r="BQ51" s="521">
        <v>8.8499999999999995E-2</v>
      </c>
      <c r="BR51" s="522">
        <v>1.1767000000000003</v>
      </c>
      <c r="BS51" s="521">
        <v>-8.9999999999999993E-3</v>
      </c>
      <c r="BT51" s="522">
        <v>1.1677000000000004</v>
      </c>
      <c r="BU51" s="522">
        <v>-0.06</v>
      </c>
      <c r="BV51" s="522">
        <v>1.1077000000000004</v>
      </c>
      <c r="BW51" s="522">
        <v>1.9099999999999999E-2</v>
      </c>
      <c r="BX51" s="522">
        <v>1.1268000000000002</v>
      </c>
      <c r="BY51" s="522">
        <v>-3.8800000000000001E-2</v>
      </c>
      <c r="BZ51" s="522">
        <v>1.0880000000000003</v>
      </c>
      <c r="CA51" s="522">
        <v>-2.6599999999999999E-2</v>
      </c>
      <c r="CB51" s="522">
        <v>1.0614000000000003</v>
      </c>
      <c r="CC51" s="522">
        <v>8.5000000000000006E-3</v>
      </c>
      <c r="CD51" s="522">
        <v>1.0699000000000003</v>
      </c>
      <c r="CE51" s="522">
        <v>8.0000000000000004E-4</v>
      </c>
      <c r="CF51" s="522">
        <v>1.0707000000000002</v>
      </c>
      <c r="CG51" s="522">
        <v>-3.2099999999999997E-2</v>
      </c>
      <c r="CH51" s="522">
        <v>1.0386000000000002</v>
      </c>
      <c r="CI51" s="522">
        <v>-9.2999999999999992E-3</v>
      </c>
      <c r="CJ51" s="522">
        <v>1.0293000000000001</v>
      </c>
      <c r="CK51" s="522">
        <v>1.3899999999999999E-2</v>
      </c>
      <c r="CL51" s="522">
        <v>1.0432000000000001</v>
      </c>
      <c r="CM51" s="522">
        <v>2.5600000000000001E-2</v>
      </c>
      <c r="CN51" s="522">
        <v>1.0688000000000002</v>
      </c>
      <c r="CO51" s="522">
        <v>4.3400000000000001E-2</v>
      </c>
      <c r="CP51" s="522">
        <v>1.1122000000000003</v>
      </c>
      <c r="CQ51" s="522">
        <v>-5.7099999999999998E-2</v>
      </c>
      <c r="CR51" s="522">
        <v>1.0551000000000004</v>
      </c>
      <c r="CS51" s="522">
        <v>-5.4699999999999999E-2</v>
      </c>
      <c r="CT51" s="522">
        <v>1.0004000000000004</v>
      </c>
      <c r="CU51" s="522">
        <v>-1.495E-2</v>
      </c>
      <c r="CV51" s="522">
        <v>0.98545000000000038</v>
      </c>
      <c r="CW51" s="522">
        <v>1.9349999999999999E-2</v>
      </c>
      <c r="CX51" s="522">
        <v>1.0048000000000004</v>
      </c>
      <c r="CY51" s="522">
        <v>7.1000000000000004E-3</v>
      </c>
      <c r="CZ51" s="522">
        <v>1.0119000000000005</v>
      </c>
      <c r="DA51" s="522">
        <f>IFERROR(VLOOKUP($G51,'[1]JUNE 2018'!$C:$L,9,FALSE),"0.0000")</f>
        <v>1.6500000000000001E-2</v>
      </c>
      <c r="DB51" s="522">
        <f t="shared" si="9"/>
        <v>1.0284000000000004</v>
      </c>
      <c r="DC51" s="522">
        <v>1.6500000000000001E-2</v>
      </c>
      <c r="DD51" s="522">
        <v>1.0449000000000004</v>
      </c>
      <c r="DE51" s="522">
        <v>-3.4599999999999999E-2</v>
      </c>
      <c r="DF51" s="522">
        <v>0.98975000000000035</v>
      </c>
      <c r="DG51" s="522">
        <v>2.0150000000000001E-2</v>
      </c>
      <c r="DH51" s="522">
        <v>1.0099000000000005</v>
      </c>
      <c r="DI51" s="522">
        <v>7.6850000000000002E-2</v>
      </c>
      <c r="DJ51" s="522">
        <v>1.0867500000000005</v>
      </c>
      <c r="DK51" s="522">
        <v>-3.8699999999999998E-2</v>
      </c>
      <c r="DL51" s="522">
        <v>1.0480500000000006</v>
      </c>
      <c r="DM51" s="522">
        <v>-1.695E-2</v>
      </c>
      <c r="DN51" s="522">
        <v>1.0311000000000006</v>
      </c>
      <c r="DO51" s="522">
        <v>3.3500000000000002E-2</v>
      </c>
      <c r="DP51" s="522">
        <v>1.0646000000000007</v>
      </c>
      <c r="DQ51" s="522">
        <v>1.0646000000000007</v>
      </c>
      <c r="DR51" s="522">
        <v>4.3E-3</v>
      </c>
      <c r="DS51" s="522">
        <v>1.0689000000000006</v>
      </c>
      <c r="DT51" s="562">
        <v>1.1950000000000001E-2</v>
      </c>
      <c r="DU51" s="562">
        <v>1.0808500000000005</v>
      </c>
      <c r="DV51" s="562">
        <v>1.9699999999999999E-2</v>
      </c>
      <c r="DW51" s="562">
        <v>1.1005500000000006</v>
      </c>
      <c r="DX51" s="562">
        <v>-8.6499999999999997E-3</v>
      </c>
      <c r="DY51" s="562">
        <v>1.0919000000000005</v>
      </c>
      <c r="DZ51" s="591">
        <v>3.3099999999999997E-2</v>
      </c>
      <c r="EA51" s="591">
        <v>1.1250000000000004</v>
      </c>
    </row>
    <row r="52" spans="1:131" ht="26.4">
      <c r="A52" s="421" t="s">
        <v>326</v>
      </c>
      <c r="B52" s="423" t="s">
        <v>327</v>
      </c>
      <c r="C52" s="423" t="s">
        <v>328</v>
      </c>
      <c r="D52" s="421" t="s">
        <v>13</v>
      </c>
      <c r="E52" s="421" t="s">
        <v>9</v>
      </c>
      <c r="F52" s="424" t="s">
        <v>130</v>
      </c>
      <c r="G52" s="430"/>
      <c r="H52" s="519">
        <v>0.57999999999999996</v>
      </c>
      <c r="I52" s="520"/>
      <c r="J52" s="521"/>
      <c r="K52" s="521"/>
      <c r="L52" s="521"/>
      <c r="M52" s="521"/>
      <c r="N52" s="521"/>
      <c r="O52" s="521"/>
      <c r="P52" s="521">
        <f t="shared" si="0"/>
        <v>0.57999999999999996</v>
      </c>
      <c r="Q52" s="521"/>
      <c r="R52" s="521">
        <v>0.57999999999999996</v>
      </c>
      <c r="S52" s="521" t="s">
        <v>495</v>
      </c>
      <c r="T52" s="521" t="s">
        <v>495</v>
      </c>
      <c r="U52" s="521" t="s">
        <v>495</v>
      </c>
      <c r="V52" s="521" t="s">
        <v>495</v>
      </c>
      <c r="W52" s="521" t="s">
        <v>495</v>
      </c>
      <c r="X52" s="521" t="s">
        <v>495</v>
      </c>
      <c r="Y52" s="521" t="s">
        <v>495</v>
      </c>
      <c r="Z52" s="521" t="s">
        <v>495</v>
      </c>
      <c r="AA52" s="521" t="s">
        <v>495</v>
      </c>
      <c r="AB52" s="521" t="s">
        <v>495</v>
      </c>
      <c r="AC52" s="521" t="s">
        <v>495</v>
      </c>
      <c r="AD52" s="521" t="s">
        <v>495</v>
      </c>
      <c r="AE52" s="521" t="s">
        <v>495</v>
      </c>
      <c r="AF52" s="521" t="s">
        <v>495</v>
      </c>
      <c r="AG52" s="521" t="s">
        <v>495</v>
      </c>
      <c r="AH52" s="521" t="s">
        <v>495</v>
      </c>
      <c r="AI52" s="521" t="s">
        <v>495</v>
      </c>
      <c r="AJ52" s="521" t="s">
        <v>495</v>
      </c>
      <c r="AK52" s="521" t="s">
        <v>495</v>
      </c>
      <c r="AL52" s="521" t="s">
        <v>495</v>
      </c>
      <c r="AM52" s="521"/>
      <c r="AN52" s="521"/>
      <c r="AO52" s="521">
        <v>0</v>
      </c>
      <c r="AP52" s="521">
        <f t="shared" si="8"/>
        <v>0</v>
      </c>
      <c r="AQ52" s="521"/>
      <c r="AR52" s="521">
        <v>0</v>
      </c>
      <c r="AS52" s="521" t="s">
        <v>495</v>
      </c>
      <c r="AT52" s="521" t="s">
        <v>495</v>
      </c>
      <c r="AU52" s="521" t="s">
        <v>495</v>
      </c>
      <c r="AV52" s="521" t="s">
        <v>495</v>
      </c>
      <c r="AW52" s="521" t="s">
        <v>495</v>
      </c>
      <c r="AX52" s="521" t="s">
        <v>495</v>
      </c>
      <c r="AY52" s="522" t="s">
        <v>495</v>
      </c>
      <c r="AZ52" s="522" t="s">
        <v>495</v>
      </c>
      <c r="BA52" s="521" t="s">
        <v>495</v>
      </c>
      <c r="BB52" s="521" t="s">
        <v>495</v>
      </c>
      <c r="BC52" s="521" t="s">
        <v>495</v>
      </c>
      <c r="BD52" s="521" t="s">
        <v>495</v>
      </c>
      <c r="BE52" s="521"/>
      <c r="BF52" s="521"/>
      <c r="BG52" s="521" t="s">
        <v>495</v>
      </c>
      <c r="BH52" s="521" t="s">
        <v>495</v>
      </c>
      <c r="BI52" s="521" t="s">
        <v>495</v>
      </c>
      <c r="BJ52" s="521" t="s">
        <v>495</v>
      </c>
      <c r="BK52" s="521"/>
      <c r="BL52" s="521"/>
      <c r="BM52" s="521"/>
      <c r="BN52" s="521"/>
      <c r="BO52" s="521"/>
      <c r="BP52" s="521"/>
      <c r="BQ52" s="521"/>
      <c r="BR52" s="522"/>
      <c r="BS52" s="521"/>
      <c r="BT52" s="522"/>
      <c r="BU52" s="522"/>
      <c r="BV52" s="522"/>
      <c r="BW52" s="522"/>
      <c r="BX52" s="522"/>
      <c r="BY52" s="522"/>
      <c r="BZ52" s="522"/>
      <c r="CA52" s="522"/>
      <c r="CB52" s="522"/>
      <c r="CC52" s="522"/>
      <c r="CD52" s="522"/>
      <c r="CE52" s="522"/>
      <c r="CF52" s="522"/>
      <c r="CG52" s="522"/>
      <c r="CH52" s="522"/>
      <c r="CI52" s="522"/>
      <c r="CJ52" s="522"/>
      <c r="CK52" s="522"/>
      <c r="CL52" s="522"/>
      <c r="CM52" s="522"/>
      <c r="CN52" s="522"/>
      <c r="CO52" s="522"/>
      <c r="CP52" s="522"/>
      <c r="CQ52" s="522"/>
      <c r="CR52" s="522"/>
      <c r="CS52" s="522"/>
      <c r="CT52" s="522"/>
      <c r="CU52" s="522"/>
      <c r="CV52" s="522"/>
      <c r="CW52" s="522"/>
      <c r="CX52" s="522"/>
      <c r="CY52" s="522"/>
      <c r="CZ52" s="522"/>
      <c r="DA52" s="522"/>
      <c r="DB52" s="522"/>
      <c r="DC52" s="522"/>
      <c r="DD52" s="522"/>
      <c r="DE52" s="522"/>
      <c r="DF52" s="522"/>
      <c r="DG52" s="522"/>
      <c r="DH52" s="522"/>
      <c r="DI52" s="522"/>
      <c r="DJ52" s="522"/>
      <c r="DK52" s="522"/>
      <c r="DL52" s="522"/>
      <c r="DM52" s="522"/>
      <c r="DN52" s="522"/>
      <c r="DO52" s="522"/>
      <c r="DP52" s="522"/>
      <c r="DQ52" s="522"/>
      <c r="DR52" s="522"/>
      <c r="DS52" s="522"/>
      <c r="DT52" s="562"/>
      <c r="DU52" s="562"/>
      <c r="DV52" s="562"/>
      <c r="DW52" s="562"/>
      <c r="DX52" s="562"/>
      <c r="DY52" s="562"/>
      <c r="DZ52" s="591"/>
      <c r="EA52" s="591"/>
    </row>
    <row r="53" spans="1:131" ht="26.4">
      <c r="A53" s="421" t="s">
        <v>326</v>
      </c>
      <c r="B53" s="423" t="s">
        <v>327</v>
      </c>
      <c r="C53" s="423" t="s">
        <v>328</v>
      </c>
      <c r="D53" s="421" t="s">
        <v>335</v>
      </c>
      <c r="E53" s="421" t="s">
        <v>9</v>
      </c>
      <c r="F53" s="424" t="s">
        <v>130</v>
      </c>
      <c r="G53" s="430"/>
      <c r="H53" s="519">
        <v>0.57999999999999996</v>
      </c>
      <c r="I53" s="520"/>
      <c r="J53" s="521"/>
      <c r="K53" s="521"/>
      <c r="L53" s="521"/>
      <c r="M53" s="521"/>
      <c r="N53" s="521"/>
      <c r="O53" s="521"/>
      <c r="P53" s="521">
        <f t="shared" si="0"/>
        <v>0.57999999999999996</v>
      </c>
      <c r="Q53" s="521"/>
      <c r="R53" s="521">
        <v>0.57999999999999996</v>
      </c>
      <c r="S53" s="521" t="s">
        <v>495</v>
      </c>
      <c r="T53" s="521" t="s">
        <v>495</v>
      </c>
      <c r="U53" s="521" t="s">
        <v>495</v>
      </c>
      <c r="V53" s="521" t="s">
        <v>495</v>
      </c>
      <c r="W53" s="521" t="s">
        <v>495</v>
      </c>
      <c r="X53" s="521" t="s">
        <v>495</v>
      </c>
      <c r="Y53" s="521" t="s">
        <v>495</v>
      </c>
      <c r="Z53" s="521" t="s">
        <v>495</v>
      </c>
      <c r="AA53" s="521" t="s">
        <v>495</v>
      </c>
      <c r="AB53" s="521" t="s">
        <v>495</v>
      </c>
      <c r="AC53" s="521" t="s">
        <v>495</v>
      </c>
      <c r="AD53" s="521" t="s">
        <v>495</v>
      </c>
      <c r="AE53" s="521" t="s">
        <v>495</v>
      </c>
      <c r="AF53" s="521" t="s">
        <v>495</v>
      </c>
      <c r="AG53" s="521" t="s">
        <v>495</v>
      </c>
      <c r="AH53" s="521" t="s">
        <v>495</v>
      </c>
      <c r="AI53" s="521" t="s">
        <v>495</v>
      </c>
      <c r="AJ53" s="521" t="s">
        <v>495</v>
      </c>
      <c r="AK53" s="521" t="s">
        <v>495</v>
      </c>
      <c r="AL53" s="521" t="s">
        <v>495</v>
      </c>
      <c r="AM53" s="521"/>
      <c r="AN53" s="521"/>
      <c r="AO53" s="521">
        <v>0</v>
      </c>
      <c r="AP53" s="521">
        <f t="shared" si="8"/>
        <v>0</v>
      </c>
      <c r="AQ53" s="521"/>
      <c r="AR53" s="521">
        <v>0</v>
      </c>
      <c r="AS53" s="521" t="s">
        <v>495</v>
      </c>
      <c r="AT53" s="521" t="s">
        <v>495</v>
      </c>
      <c r="AU53" s="521" t="s">
        <v>495</v>
      </c>
      <c r="AV53" s="521" t="s">
        <v>495</v>
      </c>
      <c r="AW53" s="521" t="s">
        <v>495</v>
      </c>
      <c r="AX53" s="521" t="s">
        <v>495</v>
      </c>
      <c r="AY53" s="522" t="s">
        <v>495</v>
      </c>
      <c r="AZ53" s="522" t="s">
        <v>495</v>
      </c>
      <c r="BA53" s="521" t="s">
        <v>495</v>
      </c>
      <c r="BB53" s="521" t="s">
        <v>495</v>
      </c>
      <c r="BC53" s="521" t="s">
        <v>495</v>
      </c>
      <c r="BD53" s="521" t="s">
        <v>495</v>
      </c>
      <c r="BE53" s="521"/>
      <c r="BF53" s="521"/>
      <c r="BG53" s="521" t="s">
        <v>495</v>
      </c>
      <c r="BH53" s="521" t="s">
        <v>495</v>
      </c>
      <c r="BI53" s="521" t="s">
        <v>495</v>
      </c>
      <c r="BJ53" s="521" t="s">
        <v>495</v>
      </c>
      <c r="BK53" s="521"/>
      <c r="BL53" s="521"/>
      <c r="BM53" s="521"/>
      <c r="BN53" s="521"/>
      <c r="BO53" s="521"/>
      <c r="BP53" s="521"/>
      <c r="BQ53" s="521"/>
      <c r="BR53" s="522"/>
      <c r="BS53" s="521"/>
      <c r="BT53" s="522"/>
      <c r="BU53" s="522"/>
      <c r="BV53" s="522"/>
      <c r="BW53" s="522"/>
      <c r="BX53" s="522"/>
      <c r="BY53" s="522"/>
      <c r="BZ53" s="522"/>
      <c r="CA53" s="522"/>
      <c r="CB53" s="522"/>
      <c r="CC53" s="522"/>
      <c r="CD53" s="522"/>
      <c r="CE53" s="522"/>
      <c r="CF53" s="522"/>
      <c r="CG53" s="522"/>
      <c r="CH53" s="522"/>
      <c r="CI53" s="522"/>
      <c r="CJ53" s="522"/>
      <c r="CK53" s="522"/>
      <c r="CL53" s="522"/>
      <c r="CM53" s="522"/>
      <c r="CN53" s="522"/>
      <c r="CO53" s="522"/>
      <c r="CP53" s="522"/>
      <c r="CQ53" s="522"/>
      <c r="CR53" s="522"/>
      <c r="CS53" s="522"/>
      <c r="CT53" s="522"/>
      <c r="CU53" s="522"/>
      <c r="CV53" s="522"/>
      <c r="CW53" s="522"/>
      <c r="CX53" s="522"/>
      <c r="CY53" s="522"/>
      <c r="CZ53" s="522"/>
      <c r="DA53" s="522"/>
      <c r="DB53" s="522"/>
      <c r="DC53" s="522"/>
      <c r="DD53" s="522"/>
      <c r="DE53" s="522"/>
      <c r="DF53" s="522"/>
      <c r="DG53" s="522"/>
      <c r="DH53" s="522"/>
      <c r="DI53" s="522"/>
      <c r="DJ53" s="522"/>
      <c r="DK53" s="522"/>
      <c r="DL53" s="522"/>
      <c r="DM53" s="522"/>
      <c r="DN53" s="522"/>
      <c r="DO53" s="522"/>
      <c r="DP53" s="522"/>
      <c r="DQ53" s="522"/>
      <c r="DR53" s="522"/>
      <c r="DS53" s="522"/>
      <c r="DT53" s="562"/>
      <c r="DU53" s="562"/>
      <c r="DV53" s="562"/>
      <c r="DW53" s="562"/>
      <c r="DX53" s="562"/>
      <c r="DY53" s="562"/>
      <c r="DZ53" s="591"/>
      <c r="EA53" s="591"/>
    </row>
    <row r="54" spans="1:131" ht="26.4">
      <c r="A54" s="421" t="s">
        <v>326</v>
      </c>
      <c r="B54" s="423" t="s">
        <v>327</v>
      </c>
      <c r="C54" s="423" t="s">
        <v>328</v>
      </c>
      <c r="D54" s="421" t="s">
        <v>317</v>
      </c>
      <c r="E54" s="421" t="s">
        <v>9</v>
      </c>
      <c r="F54" s="424" t="s">
        <v>73</v>
      </c>
      <c r="G54" s="430"/>
      <c r="H54" s="519" t="s">
        <v>336</v>
      </c>
      <c r="I54" s="520"/>
      <c r="J54" s="521"/>
      <c r="K54" s="521"/>
      <c r="L54" s="521"/>
      <c r="M54" s="521"/>
      <c r="N54" s="521"/>
      <c r="O54" s="521"/>
      <c r="P54" s="521">
        <f t="shared" si="0"/>
        <v>0</v>
      </c>
      <c r="Q54" s="521"/>
      <c r="R54" s="521">
        <v>0.74729999999999996</v>
      </c>
      <c r="S54" s="521">
        <v>-1E-4</v>
      </c>
      <c r="T54" s="521">
        <v>0.74719999999999998</v>
      </c>
      <c r="U54" s="521">
        <v>-1.38E-2</v>
      </c>
      <c r="V54" s="521">
        <f t="shared" si="1"/>
        <v>0.73339999999999994</v>
      </c>
      <c r="W54" s="521">
        <v>-4.4400000000000002E-2</v>
      </c>
      <c r="X54" s="521">
        <f t="shared" si="2"/>
        <v>0.68899999999999995</v>
      </c>
      <c r="Y54" s="521">
        <v>-2.5999999999999999E-2</v>
      </c>
      <c r="Z54" s="521">
        <f t="shared" si="11"/>
        <v>0.66299999999999992</v>
      </c>
      <c r="AA54" s="521">
        <v>-1.6E-2</v>
      </c>
      <c r="AB54" s="521">
        <f t="shared" si="4"/>
        <v>0.64699999999999991</v>
      </c>
      <c r="AC54" s="521">
        <v>-2.3999999999999998E-3</v>
      </c>
      <c r="AD54" s="522">
        <v>0.64459999999999995</v>
      </c>
      <c r="AE54" s="521">
        <v>3.3999999999999998E-3</v>
      </c>
      <c r="AF54" s="521">
        <f t="shared" si="5"/>
        <v>0.64799999999999991</v>
      </c>
      <c r="AG54" s="521">
        <v>3.0000000000000001E-3</v>
      </c>
      <c r="AH54" s="521">
        <v>0.65099999999999991</v>
      </c>
      <c r="AI54" s="521">
        <v>-1.6000000000000001E-3</v>
      </c>
      <c r="AJ54" s="521">
        <v>0.64939999999999987</v>
      </c>
      <c r="AK54" s="521">
        <v>4.4000000000000003E-3</v>
      </c>
      <c r="AL54" s="521">
        <f t="shared" si="6"/>
        <v>0.65379999999999983</v>
      </c>
      <c r="AM54" s="521">
        <v>5.9999999999999995E-4</v>
      </c>
      <c r="AN54" s="521">
        <f t="shared" si="7"/>
        <v>0.65439999999999987</v>
      </c>
      <c r="AO54" s="521">
        <v>-6.8999999999999999E-3</v>
      </c>
      <c r="AP54" s="521">
        <f t="shared" si="8"/>
        <v>0.64749999999999985</v>
      </c>
      <c r="AQ54" s="521">
        <v>6.4000000000000003E-3</v>
      </c>
      <c r="AR54" s="521">
        <v>0.65389999999999981</v>
      </c>
      <c r="AS54" s="521">
        <v>1.8E-3</v>
      </c>
      <c r="AT54" s="522">
        <v>0.65200000000000002</v>
      </c>
      <c r="AU54" s="521">
        <v>-7.0000000000000001E-3</v>
      </c>
      <c r="AV54" s="521">
        <v>0.64500000000000002</v>
      </c>
      <c r="AW54" s="521">
        <v>0</v>
      </c>
      <c r="AX54" s="521">
        <v>0.64500000000000002</v>
      </c>
      <c r="AY54" s="522">
        <v>0</v>
      </c>
      <c r="AZ54" s="522">
        <v>0.64500000000000002</v>
      </c>
      <c r="BA54" s="521">
        <v>1E-4</v>
      </c>
      <c r="BB54" s="521">
        <v>0.64510000000000001</v>
      </c>
      <c r="BC54" s="521">
        <v>-5.0000000000000001E-4</v>
      </c>
      <c r="BD54" s="521"/>
      <c r="BE54" s="521">
        <v>-6.1000000000000004E-3</v>
      </c>
      <c r="BF54" s="521">
        <v>0.63850000000000007</v>
      </c>
      <c r="BG54" s="521">
        <v>5.7999999999999996E-3</v>
      </c>
      <c r="BH54" s="521">
        <v>0.64430000000000009</v>
      </c>
      <c r="BI54" s="521">
        <v>1.41E-2</v>
      </c>
      <c r="BJ54" s="521">
        <v>0.6584000000000001</v>
      </c>
      <c r="BK54" s="521">
        <v>1.6400000000000001E-2</v>
      </c>
      <c r="BL54" s="521">
        <v>0.67480000000000007</v>
      </c>
      <c r="BM54" s="521">
        <v>8.9999999999999998E-4</v>
      </c>
      <c r="BN54" s="521">
        <v>0.67570000000000008</v>
      </c>
      <c r="BO54" s="521">
        <v>-1.89E-2</v>
      </c>
      <c r="BP54" s="521">
        <v>0.65680000000000005</v>
      </c>
      <c r="BQ54" s="521">
        <v>2.2599999999999999E-2</v>
      </c>
      <c r="BR54" s="522">
        <v>0.6794</v>
      </c>
      <c r="BS54" s="521">
        <v>5.4999999999999997E-3</v>
      </c>
      <c r="BT54" s="522">
        <v>0.68489999999999995</v>
      </c>
      <c r="BU54" s="522">
        <v>-8.3000000000000001E-3</v>
      </c>
      <c r="BV54" s="522">
        <v>0.67659999999999998</v>
      </c>
      <c r="BW54" s="522">
        <v>2E-3</v>
      </c>
      <c r="BX54" s="522">
        <v>0.67859999999999998</v>
      </c>
      <c r="BY54" s="522">
        <v>-9.1999999999999998E-3</v>
      </c>
      <c r="BZ54" s="522">
        <v>0.6694</v>
      </c>
      <c r="CA54" s="522">
        <v>-8.9999999999999993E-3</v>
      </c>
      <c r="CB54" s="522">
        <v>0.66039999999999999</v>
      </c>
      <c r="CC54" s="522">
        <v>1.1999999999999999E-3</v>
      </c>
      <c r="CD54" s="522">
        <v>0.66159999999999997</v>
      </c>
      <c r="CE54" s="522">
        <v>1.2800000000000001E-2</v>
      </c>
      <c r="CF54" s="522">
        <v>0.6744</v>
      </c>
      <c r="CG54" s="522">
        <v>8.0000000000000004E-4</v>
      </c>
      <c r="CH54" s="522">
        <v>0.67520000000000002</v>
      </c>
      <c r="CI54" s="522">
        <v>-2.9999999999999997E-4</v>
      </c>
      <c r="CJ54" s="522">
        <v>0.67490000000000006</v>
      </c>
      <c r="CK54" s="522">
        <v>-2.3999999999999998E-3</v>
      </c>
      <c r="CL54" s="522">
        <v>0.6725000000000001</v>
      </c>
      <c r="CM54" s="522">
        <v>1E-4</v>
      </c>
      <c r="CN54" s="522">
        <v>0.67260000000000009</v>
      </c>
      <c r="CO54" s="522">
        <v>5.4999999999999997E-3</v>
      </c>
      <c r="CP54" s="522">
        <v>0.67810000000000004</v>
      </c>
      <c r="CQ54" s="522">
        <v>-1.53375E-2</v>
      </c>
      <c r="CR54" s="522">
        <v>0.66276250000000003</v>
      </c>
      <c r="CS54" s="522">
        <v>-1.285E-2</v>
      </c>
      <c r="CT54" s="522">
        <v>0.6499125</v>
      </c>
      <c r="CU54" s="522">
        <v>-9.1750000000000009E-3</v>
      </c>
      <c r="CV54" s="522">
        <v>0.64073749999999996</v>
      </c>
      <c r="CW54" s="522">
        <v>7.7749999999999998E-3</v>
      </c>
      <c r="CX54" s="522">
        <v>0.64851249999999994</v>
      </c>
      <c r="CY54" s="522">
        <v>3.5000000000000001E-3</v>
      </c>
      <c r="CZ54" s="522">
        <v>0.65201249999999988</v>
      </c>
      <c r="DA54" s="522">
        <v>8.3750000000000005E-3</v>
      </c>
      <c r="DB54" s="522">
        <f t="shared" si="9"/>
        <v>0.66038749999999991</v>
      </c>
      <c r="DC54" s="522">
        <v>8.3750000000000005E-3</v>
      </c>
      <c r="DD54" s="522">
        <v>0.66876249999999993</v>
      </c>
      <c r="DE54" s="522">
        <v>-1.2687500000000001E-2</v>
      </c>
      <c r="DF54" s="522">
        <v>0.64863749999999998</v>
      </c>
      <c r="DG54" s="522">
        <v>7.4250000000000002E-3</v>
      </c>
      <c r="DH54" s="522">
        <v>0.65606249999999999</v>
      </c>
      <c r="DI54" s="522">
        <v>2.1000000000000001E-2</v>
      </c>
      <c r="DJ54" s="522">
        <v>0.67706250000000001</v>
      </c>
      <c r="DK54" s="522">
        <v>-8.7124999999999998E-3</v>
      </c>
      <c r="DL54" s="522">
        <v>0.66835</v>
      </c>
      <c r="DM54" s="522">
        <v>-5.0749999999999997E-3</v>
      </c>
      <c r="DN54" s="522">
        <v>0.66327499999999995</v>
      </c>
      <c r="DO54" s="522">
        <v>7.7000000000000002E-3</v>
      </c>
      <c r="DP54" s="522">
        <v>0.67097499999999999</v>
      </c>
      <c r="DQ54" s="522">
        <v>0.67097499999999999</v>
      </c>
      <c r="DR54" s="522">
        <v>8.0000000000000004E-4</v>
      </c>
      <c r="DS54" s="522">
        <v>0.67177500000000001</v>
      </c>
      <c r="DT54" s="562">
        <v>2.0249999999999999E-3</v>
      </c>
      <c r="DU54" s="562">
        <v>0.67380000000000007</v>
      </c>
      <c r="DV54" s="562">
        <v>7.1500000000000001E-3</v>
      </c>
      <c r="DW54" s="562">
        <v>0.68095000000000006</v>
      </c>
      <c r="DX54" s="562">
        <v>-2.3249999999999998E-3</v>
      </c>
      <c r="DY54" s="562">
        <v>0.67862500000000003</v>
      </c>
      <c r="DZ54" s="591">
        <v>7.1500000000000001E-3</v>
      </c>
      <c r="EA54" s="591">
        <v>0.68577500000000002</v>
      </c>
    </row>
    <row r="55" spans="1:131" ht="26.4">
      <c r="A55" s="421" t="s">
        <v>326</v>
      </c>
      <c r="B55" s="423" t="s">
        <v>327</v>
      </c>
      <c r="C55" s="423" t="s">
        <v>328</v>
      </c>
      <c r="D55" s="421" t="s">
        <v>335</v>
      </c>
      <c r="E55" s="421" t="s">
        <v>9</v>
      </c>
      <c r="F55" s="424" t="s">
        <v>73</v>
      </c>
      <c r="G55" s="430"/>
      <c r="H55" s="519" t="s">
        <v>336</v>
      </c>
      <c r="I55" s="520"/>
      <c r="J55" s="521"/>
      <c r="K55" s="521"/>
      <c r="L55" s="521"/>
      <c r="M55" s="521"/>
      <c r="N55" s="521"/>
      <c r="O55" s="521"/>
      <c r="P55" s="521">
        <f t="shared" si="0"/>
        <v>0</v>
      </c>
      <c r="Q55" s="521"/>
      <c r="R55" s="521">
        <v>0.77800000000000002</v>
      </c>
      <c r="S55" s="521">
        <v>0</v>
      </c>
      <c r="T55" s="521">
        <v>0.77800000000000002</v>
      </c>
      <c r="U55" s="521">
        <v>-1.2800000000000001E-2</v>
      </c>
      <c r="V55" s="521">
        <f t="shared" si="1"/>
        <v>0.76519999999999999</v>
      </c>
      <c r="W55" s="521">
        <v>-4.1399999999999999E-2</v>
      </c>
      <c r="X55" s="521">
        <f t="shared" si="2"/>
        <v>0.7238</v>
      </c>
      <c r="Y55" s="521">
        <v>-2.4299999999999999E-2</v>
      </c>
      <c r="Z55" s="521">
        <f t="shared" si="11"/>
        <v>0.69950000000000001</v>
      </c>
      <c r="AA55" s="521">
        <v>-8.0000000000000004E-4</v>
      </c>
      <c r="AB55" s="521">
        <f t="shared" si="4"/>
        <v>0.69869999999999999</v>
      </c>
      <c r="AC55" s="521">
        <v>-2.3999999999999998E-3</v>
      </c>
      <c r="AD55" s="522">
        <v>0.69630000000000003</v>
      </c>
      <c r="AE55" s="521">
        <v>3.2000000000000002E-3</v>
      </c>
      <c r="AF55" s="521">
        <f t="shared" si="5"/>
        <v>0.69950000000000001</v>
      </c>
      <c r="AG55" s="521">
        <v>3.0000000000000001E-3</v>
      </c>
      <c r="AH55" s="521">
        <v>0.70250000000000001</v>
      </c>
      <c r="AI55" s="521">
        <v>-1.2999999999999999E-3</v>
      </c>
      <c r="AJ55" s="521">
        <v>0.70120000000000005</v>
      </c>
      <c r="AK55" s="521">
        <v>-3.0999999999999999E-3</v>
      </c>
      <c r="AL55" s="521">
        <f t="shared" si="6"/>
        <v>0.69810000000000005</v>
      </c>
      <c r="AM55" s="521">
        <v>5.9999999999999995E-4</v>
      </c>
      <c r="AN55" s="521">
        <f t="shared" si="7"/>
        <v>0.6987000000000001</v>
      </c>
      <c r="AO55" s="521">
        <v>-6.8999999999999999E-3</v>
      </c>
      <c r="AP55" s="521">
        <f t="shared" si="8"/>
        <v>0.69180000000000008</v>
      </c>
      <c r="AQ55" s="521">
        <v>6.4000000000000003E-3</v>
      </c>
      <c r="AR55" s="521">
        <v>0.69820000000000004</v>
      </c>
      <c r="AS55" s="521">
        <v>1.8E-3</v>
      </c>
      <c r="AT55" s="522">
        <v>0.73370000000000002</v>
      </c>
      <c r="AU55" s="521">
        <v>-7.0000000000000001E-3</v>
      </c>
      <c r="AV55" s="521">
        <v>0.72670000000000001</v>
      </c>
      <c r="AW55" s="521">
        <v>0</v>
      </c>
      <c r="AX55" s="521">
        <v>0.72670000000000001</v>
      </c>
      <c r="AY55" s="522">
        <v>0</v>
      </c>
      <c r="AZ55" s="522">
        <v>0.72670000000000001</v>
      </c>
      <c r="BA55" s="521">
        <v>1E-4</v>
      </c>
      <c r="BB55" s="521">
        <v>0.7268</v>
      </c>
      <c r="BC55" s="521">
        <v>-5.0000000000000001E-4</v>
      </c>
      <c r="BD55" s="521">
        <v>0.72630000000000006</v>
      </c>
      <c r="BE55" s="521">
        <v>-6.1000000000000004E-3</v>
      </c>
      <c r="BF55" s="521">
        <v>0.72020000000000006</v>
      </c>
      <c r="BG55" s="521">
        <v>5.7999999999999996E-3</v>
      </c>
      <c r="BH55" s="521">
        <v>0.72600000000000009</v>
      </c>
      <c r="BI55" s="521">
        <v>1.41E-2</v>
      </c>
      <c r="BJ55" s="521">
        <v>0.74010000000000009</v>
      </c>
      <c r="BK55" s="521">
        <v>1.6400000000000001E-2</v>
      </c>
      <c r="BL55" s="521">
        <v>0.75650000000000006</v>
      </c>
      <c r="BM55" s="521">
        <v>8.9999999999999998E-4</v>
      </c>
      <c r="BN55" s="521">
        <v>0.75740000000000007</v>
      </c>
      <c r="BO55" s="521">
        <v>-1.89E-2</v>
      </c>
      <c r="BP55" s="521">
        <v>0.73850000000000005</v>
      </c>
      <c r="BQ55" s="521">
        <v>2.2599999999999999E-2</v>
      </c>
      <c r="BR55" s="522">
        <v>0.7611</v>
      </c>
      <c r="BS55" s="521">
        <v>5.4999999999999997E-3</v>
      </c>
      <c r="BT55" s="522">
        <v>0.76659999999999995</v>
      </c>
      <c r="BU55" s="522">
        <v>-8.3000000000000001E-3</v>
      </c>
      <c r="BV55" s="522">
        <v>0.75829999999999997</v>
      </c>
      <c r="BW55" s="522">
        <v>2E-3</v>
      </c>
      <c r="BX55" s="522">
        <v>0.76029999999999998</v>
      </c>
      <c r="BY55" s="522">
        <v>-9.1999999999999998E-3</v>
      </c>
      <c r="BZ55" s="522">
        <v>0.75109999999999999</v>
      </c>
      <c r="CA55" s="522">
        <v>-8.9999999999999993E-3</v>
      </c>
      <c r="CB55" s="522">
        <v>0.74209999999999998</v>
      </c>
      <c r="CC55" s="522">
        <v>1.1999999999999999E-3</v>
      </c>
      <c r="CD55" s="522">
        <v>0.74329999999999996</v>
      </c>
      <c r="CE55" s="522">
        <v>1.2800000000000001E-2</v>
      </c>
      <c r="CF55" s="522">
        <v>0.75609999999999999</v>
      </c>
      <c r="CG55" s="522">
        <v>8.0000000000000004E-4</v>
      </c>
      <c r="CH55" s="522">
        <v>0.75690000000000002</v>
      </c>
      <c r="CI55" s="522">
        <v>-2.9999999999999997E-4</v>
      </c>
      <c r="CJ55" s="522">
        <v>0.75660000000000005</v>
      </c>
      <c r="CK55" s="522">
        <v>-2.3999999999999998E-3</v>
      </c>
      <c r="CL55" s="522">
        <v>0.75420000000000009</v>
      </c>
      <c r="CM55" s="522">
        <v>1E-4</v>
      </c>
      <c r="CN55" s="522">
        <v>0.75430000000000008</v>
      </c>
      <c r="CO55" s="522">
        <v>5.4999999999999997E-3</v>
      </c>
      <c r="CP55" s="522">
        <v>0.75980000000000003</v>
      </c>
      <c r="CQ55" s="522">
        <v>-1.53375E-2</v>
      </c>
      <c r="CR55" s="522">
        <v>0.74446250000000003</v>
      </c>
      <c r="CS55" s="522">
        <v>-1.285E-2</v>
      </c>
      <c r="CT55" s="522">
        <v>0.7316125</v>
      </c>
      <c r="CU55" s="522">
        <v>-9.1750000000000009E-3</v>
      </c>
      <c r="CV55" s="522">
        <v>0.72243749999999995</v>
      </c>
      <c r="CW55" s="522">
        <v>7.7749999999999998E-3</v>
      </c>
      <c r="CX55" s="522">
        <v>0.73021249999999993</v>
      </c>
      <c r="CY55" s="522">
        <v>3.5000000000000001E-3</v>
      </c>
      <c r="CZ55" s="522">
        <v>0.73371249999999988</v>
      </c>
      <c r="DA55" s="522">
        <v>8.3750000000000005E-3</v>
      </c>
      <c r="DB55" s="522">
        <f t="shared" si="9"/>
        <v>0.7420874999999999</v>
      </c>
      <c r="DC55" s="522">
        <v>8.3750000000000005E-3</v>
      </c>
      <c r="DD55" s="522">
        <v>0.75046249999999992</v>
      </c>
      <c r="DE55" s="522">
        <v>-1.2687500000000001E-2</v>
      </c>
      <c r="DF55" s="522">
        <v>0.73033749999999997</v>
      </c>
      <c r="DG55" s="522">
        <v>7.4250000000000002E-3</v>
      </c>
      <c r="DH55" s="522">
        <v>0.73776249999999999</v>
      </c>
      <c r="DI55" s="522">
        <v>2.1000000000000001E-2</v>
      </c>
      <c r="DJ55" s="522">
        <v>0.75876250000000001</v>
      </c>
      <c r="DK55" s="522">
        <v>-8.7124999999999998E-3</v>
      </c>
      <c r="DL55" s="522">
        <v>0.75004999999999999</v>
      </c>
      <c r="DM55" s="522">
        <v>-5.0749999999999997E-3</v>
      </c>
      <c r="DN55" s="522">
        <v>0.74497499999999994</v>
      </c>
      <c r="DO55" s="522">
        <v>7.7000000000000002E-3</v>
      </c>
      <c r="DP55" s="522">
        <v>0.75267499999999998</v>
      </c>
      <c r="DQ55" s="522">
        <v>0.75267499999999998</v>
      </c>
      <c r="DR55" s="522">
        <v>8.0000000000000004E-4</v>
      </c>
      <c r="DS55" s="522">
        <v>0.75347500000000001</v>
      </c>
      <c r="DT55" s="562">
        <v>2.0249999999999999E-3</v>
      </c>
      <c r="DU55" s="562">
        <v>0.75550000000000006</v>
      </c>
      <c r="DV55" s="562">
        <v>7.1500000000000001E-3</v>
      </c>
      <c r="DW55" s="562">
        <v>0.76265000000000005</v>
      </c>
      <c r="DX55" s="562">
        <v>-2.3249999999999998E-3</v>
      </c>
      <c r="DY55" s="562">
        <v>0.76032500000000003</v>
      </c>
      <c r="DZ55" s="591">
        <v>7.1500000000000001E-3</v>
      </c>
      <c r="EA55" s="591">
        <v>0.76747500000000002</v>
      </c>
    </row>
    <row r="56" spans="1:131" ht="26.4">
      <c r="A56" s="421" t="s">
        <v>326</v>
      </c>
      <c r="B56" s="423" t="s">
        <v>327</v>
      </c>
      <c r="C56" s="423" t="s">
        <v>328</v>
      </c>
      <c r="D56" s="421" t="s">
        <v>31</v>
      </c>
      <c r="E56" s="421" t="s">
        <v>9</v>
      </c>
      <c r="F56" s="424" t="s">
        <v>40</v>
      </c>
      <c r="G56" s="430">
        <v>122</v>
      </c>
      <c r="H56" s="519">
        <v>0.48</v>
      </c>
      <c r="I56" s="520"/>
      <c r="J56" s="521"/>
      <c r="K56" s="521"/>
      <c r="L56" s="521"/>
      <c r="M56" s="521"/>
      <c r="N56" s="521"/>
      <c r="O56" s="521"/>
      <c r="P56" s="521">
        <f t="shared" si="0"/>
        <v>0.48</v>
      </c>
      <c r="Q56" s="521">
        <v>0</v>
      </c>
      <c r="R56" s="521">
        <v>0.48</v>
      </c>
      <c r="S56" s="521">
        <v>0.04</v>
      </c>
      <c r="T56" s="521">
        <v>0.52</v>
      </c>
      <c r="U56" s="521">
        <v>0</v>
      </c>
      <c r="V56" s="521">
        <f t="shared" si="1"/>
        <v>0.52</v>
      </c>
      <c r="W56" s="521">
        <v>0</v>
      </c>
      <c r="X56" s="521">
        <f t="shared" si="2"/>
        <v>0.52</v>
      </c>
      <c r="Y56" s="521">
        <v>0</v>
      </c>
      <c r="Z56" s="521">
        <f t="shared" si="11"/>
        <v>0.52</v>
      </c>
      <c r="AA56" s="521">
        <v>0</v>
      </c>
      <c r="AB56" s="521">
        <f t="shared" si="4"/>
        <v>0.52</v>
      </c>
      <c r="AC56" s="521">
        <v>0</v>
      </c>
      <c r="AD56" s="522">
        <v>0.52</v>
      </c>
      <c r="AE56" s="521">
        <v>0</v>
      </c>
      <c r="AF56" s="521">
        <f t="shared" si="5"/>
        <v>0.52</v>
      </c>
      <c r="AG56" s="521">
        <v>0</v>
      </c>
      <c r="AH56" s="521">
        <v>0.52</v>
      </c>
      <c r="AI56" s="521">
        <v>0</v>
      </c>
      <c r="AJ56" s="521">
        <v>0.52</v>
      </c>
      <c r="AK56" s="521">
        <v>0</v>
      </c>
      <c r="AL56" s="521">
        <f t="shared" si="6"/>
        <v>0.52</v>
      </c>
      <c r="AM56" s="521"/>
      <c r="AN56" s="521">
        <f t="shared" si="7"/>
        <v>0.52</v>
      </c>
      <c r="AO56" s="521">
        <v>0</v>
      </c>
      <c r="AP56" s="521">
        <f t="shared" si="8"/>
        <v>0.52</v>
      </c>
      <c r="AQ56" s="521"/>
      <c r="AR56" s="521">
        <v>0.52</v>
      </c>
      <c r="AS56" s="521">
        <v>0</v>
      </c>
      <c r="AT56" s="522">
        <v>0.59430000000000005</v>
      </c>
      <c r="AU56" s="521">
        <v>0</v>
      </c>
      <c r="AV56" s="521">
        <v>0.59430000000000005</v>
      </c>
      <c r="AW56" s="521">
        <v>0</v>
      </c>
      <c r="AX56" s="521">
        <v>0.59430000000000005</v>
      </c>
      <c r="AY56" s="522">
        <v>0</v>
      </c>
      <c r="AZ56" s="522">
        <v>0.59430000000000005</v>
      </c>
      <c r="BA56" s="521">
        <v>0</v>
      </c>
      <c r="BB56" s="521">
        <v>0.59430000000000005</v>
      </c>
      <c r="BC56" s="521">
        <v>-5.0000000000000001E-4</v>
      </c>
      <c r="BD56" s="521">
        <v>0.59380000000000011</v>
      </c>
      <c r="BE56" s="521">
        <v>0</v>
      </c>
      <c r="BF56" s="521">
        <v>0.59380000000000011</v>
      </c>
      <c r="BG56" s="521">
        <v>0</v>
      </c>
      <c r="BH56" s="521">
        <v>0.59380000000000011</v>
      </c>
      <c r="BI56" s="521">
        <v>0</v>
      </c>
      <c r="BJ56" s="521">
        <v>0.59380000000000011</v>
      </c>
      <c r="BK56" s="521">
        <v>0</v>
      </c>
      <c r="BL56" s="521">
        <v>0.59380000000000011</v>
      </c>
      <c r="BM56" s="521">
        <v>0</v>
      </c>
      <c r="BN56" s="521">
        <v>0.59380000000000011</v>
      </c>
      <c r="BO56" s="521">
        <v>0</v>
      </c>
      <c r="BP56" s="521">
        <v>0.59380000000000011</v>
      </c>
      <c r="BQ56" s="521">
        <v>0</v>
      </c>
      <c r="BR56" s="522">
        <v>0.59380000000000011</v>
      </c>
      <c r="BS56" s="521">
        <v>0</v>
      </c>
      <c r="BT56" s="522">
        <v>0.59380000000000011</v>
      </c>
      <c r="BU56" s="522">
        <v>0</v>
      </c>
      <c r="BV56" s="522">
        <v>0.59380000000000011</v>
      </c>
      <c r="BW56" s="522">
        <v>0</v>
      </c>
      <c r="BX56" s="522">
        <v>0.59380000000000011</v>
      </c>
      <c r="BY56" s="522">
        <v>0</v>
      </c>
      <c r="BZ56" s="522">
        <v>0.59380000000000011</v>
      </c>
      <c r="CA56" s="522">
        <v>0</v>
      </c>
      <c r="CB56" s="522">
        <v>0.59380000000000011</v>
      </c>
      <c r="CC56" s="522">
        <v>0</v>
      </c>
      <c r="CD56" s="522">
        <v>0.59380000000000011</v>
      </c>
      <c r="CE56" s="522">
        <v>0</v>
      </c>
      <c r="CF56" s="522">
        <v>0.59380000000000011</v>
      </c>
      <c r="CG56" s="522">
        <v>0</v>
      </c>
      <c r="CH56" s="522">
        <v>0.59380000000000011</v>
      </c>
      <c r="CI56" s="522">
        <v>0</v>
      </c>
      <c r="CJ56" s="522">
        <v>0.59380000000000011</v>
      </c>
      <c r="CK56" s="522">
        <v>0</v>
      </c>
      <c r="CL56" s="522">
        <v>0.59380000000000011</v>
      </c>
      <c r="CM56" s="522">
        <v>0</v>
      </c>
      <c r="CN56" s="522">
        <v>0.59380000000000011</v>
      </c>
      <c r="CO56" s="522">
        <v>0</v>
      </c>
      <c r="CP56" s="522">
        <v>0.59380000000000011</v>
      </c>
      <c r="CQ56" s="522">
        <v>0</v>
      </c>
      <c r="CR56" s="522">
        <v>0.59380000000000011</v>
      </c>
      <c r="CS56" s="522">
        <v>0</v>
      </c>
      <c r="CT56" s="522">
        <v>0.59380000000000011</v>
      </c>
      <c r="CU56" s="522">
        <v>0</v>
      </c>
      <c r="CV56" s="522">
        <v>0.59380000000000011</v>
      </c>
      <c r="CW56" s="522">
        <v>0</v>
      </c>
      <c r="CX56" s="522">
        <v>0.59380000000000011</v>
      </c>
      <c r="CY56" s="522">
        <v>0</v>
      </c>
      <c r="CZ56" s="522">
        <v>0.59380000000000011</v>
      </c>
      <c r="DA56" s="522">
        <f>IFERROR(VLOOKUP($G56,'[1]JUNE 2018'!$C:$L,9,FALSE),"0.0000")</f>
        <v>0</v>
      </c>
      <c r="DB56" s="522">
        <f t="shared" si="9"/>
        <v>0.59380000000000011</v>
      </c>
      <c r="DC56" s="522">
        <v>0</v>
      </c>
      <c r="DD56" s="522">
        <v>0.59380000000000011</v>
      </c>
      <c r="DE56" s="522">
        <v>0</v>
      </c>
      <c r="DF56" s="522">
        <v>0.59380000000000011</v>
      </c>
      <c r="DG56" s="522">
        <v>0</v>
      </c>
      <c r="DH56" s="522">
        <v>0.59380000000000011</v>
      </c>
      <c r="DI56" s="522">
        <v>0.01</v>
      </c>
      <c r="DJ56" s="522">
        <v>0.60380000000000011</v>
      </c>
      <c r="DK56" s="522">
        <v>0</v>
      </c>
      <c r="DL56" s="522">
        <v>0.60380000000000011</v>
      </c>
      <c r="DM56" s="522">
        <v>0</v>
      </c>
      <c r="DN56" s="522">
        <v>0.60380000000000011</v>
      </c>
      <c r="DO56" s="522">
        <v>6.4999999999999997E-3</v>
      </c>
      <c r="DP56" s="522">
        <v>0.61030000000000006</v>
      </c>
      <c r="DQ56" s="522">
        <v>0.60380000000000011</v>
      </c>
      <c r="DR56" s="522">
        <v>0</v>
      </c>
      <c r="DS56" s="522">
        <v>0.60380000000000011</v>
      </c>
      <c r="DT56" s="562">
        <v>0</v>
      </c>
      <c r="DU56" s="562">
        <v>0.60380000000000011</v>
      </c>
      <c r="DV56" s="562">
        <v>0</v>
      </c>
      <c r="DW56" s="562">
        <v>0.60380000000000011</v>
      </c>
      <c r="DX56" s="562">
        <v>0</v>
      </c>
      <c r="DY56" s="562">
        <v>0.60380000000000011</v>
      </c>
      <c r="DZ56" s="591">
        <v>0</v>
      </c>
      <c r="EA56" s="591">
        <v>0.60380000000000011</v>
      </c>
    </row>
    <row r="57" spans="1:131" ht="26.4">
      <c r="A57" s="421" t="s">
        <v>326</v>
      </c>
      <c r="B57" s="423" t="s">
        <v>327</v>
      </c>
      <c r="C57" s="423" t="s">
        <v>328</v>
      </c>
      <c r="D57" s="421" t="s">
        <v>337</v>
      </c>
      <c r="E57" s="421" t="s">
        <v>9</v>
      </c>
      <c r="F57" s="424" t="s">
        <v>42</v>
      </c>
      <c r="G57" s="430">
        <v>192</v>
      </c>
      <c r="H57" s="519">
        <v>3.1657000000000002</v>
      </c>
      <c r="I57" s="520"/>
      <c r="J57" s="521">
        <v>5.1499999999999997E-2</v>
      </c>
      <c r="K57" s="521">
        <v>0.13370000000000001</v>
      </c>
      <c r="L57" s="521">
        <v>9.7000000000000003E-3</v>
      </c>
      <c r="M57" s="521">
        <v>0.21049999999999999</v>
      </c>
      <c r="N57" s="521">
        <v>0.39860000000000001</v>
      </c>
      <c r="O57" s="521">
        <v>-0.04</v>
      </c>
      <c r="P57" s="521">
        <f t="shared" si="0"/>
        <v>3.9297000000000004</v>
      </c>
      <c r="Q57" s="521">
        <v>0.35970000000000002</v>
      </c>
      <c r="R57" s="521">
        <v>4.5141000000000009</v>
      </c>
      <c r="S57" s="521">
        <v>-0.27979999999999999</v>
      </c>
      <c r="T57" s="521">
        <v>4.2343000000000011</v>
      </c>
      <c r="U57" s="521">
        <v>0</v>
      </c>
      <c r="V57" s="521">
        <f t="shared" si="1"/>
        <v>4.2343000000000011</v>
      </c>
      <c r="W57" s="521">
        <v>-0.42049999999999998</v>
      </c>
      <c r="X57" s="521">
        <f t="shared" si="2"/>
        <v>3.813800000000001</v>
      </c>
      <c r="Y57" s="521">
        <v>-5.6000000000000001E-2</v>
      </c>
      <c r="Z57" s="521">
        <f t="shared" si="11"/>
        <v>3.7578000000000009</v>
      </c>
      <c r="AA57" s="521">
        <v>0.15659999999999999</v>
      </c>
      <c r="AB57" s="521">
        <f t="shared" si="4"/>
        <v>3.914400000000001</v>
      </c>
      <c r="AC57" s="521">
        <v>0</v>
      </c>
      <c r="AD57" s="522">
        <v>3.4644000000000008</v>
      </c>
      <c r="AE57" s="521">
        <v>5.6000000000000001E-2</v>
      </c>
      <c r="AF57" s="521">
        <f t="shared" si="5"/>
        <v>3.5204000000000009</v>
      </c>
      <c r="AG57" s="521">
        <v>8.9599999999999999E-2</v>
      </c>
      <c r="AH57" s="521">
        <v>3.6100000000000008</v>
      </c>
      <c r="AI57" s="521">
        <v>-2.9999999999999997E-4</v>
      </c>
      <c r="AJ57" s="521">
        <v>3.6097000000000006</v>
      </c>
      <c r="AK57" s="521">
        <v>0</v>
      </c>
      <c r="AL57" s="521">
        <f t="shared" si="6"/>
        <v>3.6097000000000006</v>
      </c>
      <c r="AM57" s="521">
        <v>0.39169999999999999</v>
      </c>
      <c r="AN57" s="521">
        <f t="shared" si="7"/>
        <v>4.0014000000000003</v>
      </c>
      <c r="AO57" s="521">
        <v>1.0185</v>
      </c>
      <c r="AP57" s="521">
        <f t="shared" si="8"/>
        <v>5.0198999999999998</v>
      </c>
      <c r="AQ57" s="521">
        <v>-0.69420000000000004</v>
      </c>
      <c r="AR57" s="521">
        <v>4.3256999999999994</v>
      </c>
      <c r="AS57" s="521">
        <v>0.2238</v>
      </c>
      <c r="AT57" s="522">
        <v>4.3934999999999995</v>
      </c>
      <c r="AU57" s="521">
        <v>-2.6100000000000002E-2</v>
      </c>
      <c r="AV57" s="521">
        <v>4.3673999999999999</v>
      </c>
      <c r="AW57" s="521">
        <v>1.2999999999999999E-2</v>
      </c>
      <c r="AX57" s="521">
        <v>4.3803999999999998</v>
      </c>
      <c r="AY57" s="522">
        <v>0</v>
      </c>
      <c r="AZ57" s="522">
        <v>4.3803999999999998</v>
      </c>
      <c r="BA57" s="521">
        <v>-8.5400000000000004E-2</v>
      </c>
      <c r="BB57" s="521">
        <v>4.2949999999999999</v>
      </c>
      <c r="BC57" s="521">
        <v>-5.0000000000000001E-4</v>
      </c>
      <c r="BD57" s="521">
        <v>4.2945000000000002</v>
      </c>
      <c r="BE57" s="521">
        <v>7.7100000000000002E-2</v>
      </c>
      <c r="BF57" s="521">
        <v>4.3715999999999999</v>
      </c>
      <c r="BG57" s="521">
        <v>0.27229999999999999</v>
      </c>
      <c r="BH57" s="521">
        <v>4.6439000000000004</v>
      </c>
      <c r="BI57" s="521">
        <v>2.23E-2</v>
      </c>
      <c r="BJ57" s="521">
        <v>4.6662000000000008</v>
      </c>
      <c r="BK57" s="521">
        <v>1E-3</v>
      </c>
      <c r="BL57" s="521">
        <v>4.6672000000000011</v>
      </c>
      <c r="BM57" s="521">
        <v>-0.12089999999999999</v>
      </c>
      <c r="BN57" s="521">
        <v>4.5463000000000013</v>
      </c>
      <c r="BO57" s="521">
        <v>-0.28810000000000002</v>
      </c>
      <c r="BP57" s="521">
        <v>4.2582000000000013</v>
      </c>
      <c r="BQ57" s="521">
        <v>0.22389999999999999</v>
      </c>
      <c r="BR57" s="522">
        <v>4.4821000000000009</v>
      </c>
      <c r="BS57" s="521">
        <v>5.5999999999999999E-3</v>
      </c>
      <c r="BT57" s="522">
        <v>4.4877000000000011</v>
      </c>
      <c r="BU57" s="522">
        <v>0.15679999999999999</v>
      </c>
      <c r="BV57" s="522">
        <v>4.6445000000000007</v>
      </c>
      <c r="BW57" s="522">
        <v>0</v>
      </c>
      <c r="BX57" s="522">
        <v>4.6445000000000007</v>
      </c>
      <c r="BY57" s="522">
        <v>0</v>
      </c>
      <c r="BZ57" s="522">
        <v>4.6445000000000007</v>
      </c>
      <c r="CA57" s="522">
        <v>0</v>
      </c>
      <c r="CB57" s="522">
        <v>4.6445000000000007</v>
      </c>
      <c r="CC57" s="522">
        <v>0</v>
      </c>
      <c r="CD57" s="522">
        <v>4.6445000000000007</v>
      </c>
      <c r="CE57" s="522">
        <v>0.63270000000000004</v>
      </c>
      <c r="CF57" s="522">
        <v>5.2772000000000006</v>
      </c>
      <c r="CG57" s="522">
        <v>0</v>
      </c>
      <c r="CH57" s="522">
        <v>5.2772000000000006</v>
      </c>
      <c r="CI57" s="522">
        <v>0</v>
      </c>
      <c r="CJ57" s="522">
        <v>5.2772000000000006</v>
      </c>
      <c r="CK57" s="522">
        <v>-8.5900000000000004E-2</v>
      </c>
      <c r="CL57" s="522">
        <v>5.1913000000000009</v>
      </c>
      <c r="CM57" s="522">
        <v>0</v>
      </c>
      <c r="CN57" s="522">
        <v>5.1913000000000009</v>
      </c>
      <c r="CO57" s="522">
        <v>-0.11609999999999999</v>
      </c>
      <c r="CP57" s="522">
        <v>5.0752000000000006</v>
      </c>
      <c r="CQ57" s="522">
        <v>-3.0800000000000001E-2</v>
      </c>
      <c r="CR57" s="522">
        <v>5.0444000000000004</v>
      </c>
      <c r="CS57" s="522">
        <v>0</v>
      </c>
      <c r="CT57" s="522">
        <v>5.0444000000000004</v>
      </c>
      <c r="CU57" s="522">
        <v>0</v>
      </c>
      <c r="CV57" s="522">
        <v>5.0444000000000004</v>
      </c>
      <c r="CW57" s="522">
        <v>0</v>
      </c>
      <c r="CX57" s="522">
        <v>5.0444000000000004</v>
      </c>
      <c r="CY57" s="522">
        <v>0.17319999999999999</v>
      </c>
      <c r="CZ57" s="522">
        <v>5.2176</v>
      </c>
      <c r="DA57" s="522">
        <f>IFERROR(VLOOKUP($G57,'[1]JUNE 2018'!$C:$L,9,FALSE),"0.0000")</f>
        <v>0.21199999999999999</v>
      </c>
      <c r="DB57" s="522">
        <f t="shared" si="9"/>
        <v>5.4295999999999998</v>
      </c>
      <c r="DC57" s="522">
        <v>0.21199999999999999</v>
      </c>
      <c r="DD57" s="522">
        <v>5.6415999999999995</v>
      </c>
      <c r="DE57" s="522">
        <v>-0.1363</v>
      </c>
      <c r="DF57" s="522">
        <v>5.2932999999999995</v>
      </c>
      <c r="DG57" s="522">
        <v>2.3599999999999999E-2</v>
      </c>
      <c r="DH57" s="522">
        <v>5.3168999999999995</v>
      </c>
      <c r="DI57" s="522">
        <v>3.5099999999999999E-2</v>
      </c>
      <c r="DJ57" s="522">
        <v>5.3519999999999994</v>
      </c>
      <c r="DK57" s="522">
        <v>0</v>
      </c>
      <c r="DL57" s="522">
        <v>5.3519999999999994</v>
      </c>
      <c r="DM57" s="522">
        <v>0</v>
      </c>
      <c r="DN57" s="522">
        <v>5.3519999999999994</v>
      </c>
      <c r="DO57" s="522">
        <v>1.01E-2</v>
      </c>
      <c r="DP57" s="522">
        <v>5.3620999999999999</v>
      </c>
      <c r="DQ57" s="522">
        <v>5.3519999999999994</v>
      </c>
      <c r="DR57" s="522">
        <v>0</v>
      </c>
      <c r="DS57" s="522">
        <v>5.3519999999999994</v>
      </c>
      <c r="DT57" s="562">
        <v>0.125</v>
      </c>
      <c r="DU57" s="562">
        <v>5.4769999999999994</v>
      </c>
      <c r="DV57" s="562">
        <v>0.1696</v>
      </c>
      <c r="DW57" s="562">
        <v>5.6465999999999994</v>
      </c>
      <c r="DX57" s="562">
        <v>0</v>
      </c>
      <c r="DY57" s="562">
        <v>5.6465999999999994</v>
      </c>
      <c r="DZ57" s="591">
        <v>0</v>
      </c>
      <c r="EA57" s="591">
        <v>5.6465999999999994</v>
      </c>
    </row>
    <row r="58" spans="1:131" ht="26.4">
      <c r="A58" s="421" t="s">
        <v>326</v>
      </c>
      <c r="B58" s="423" t="s">
        <v>327</v>
      </c>
      <c r="C58" s="423" t="s">
        <v>328</v>
      </c>
      <c r="D58" s="421" t="s">
        <v>221</v>
      </c>
      <c r="E58" s="421" t="s">
        <v>9</v>
      </c>
      <c r="F58" s="424" t="s">
        <v>42</v>
      </c>
      <c r="G58" s="430">
        <v>140</v>
      </c>
      <c r="H58" s="519">
        <v>1.0686</v>
      </c>
      <c r="I58" s="520"/>
      <c r="J58" s="521">
        <v>1.0500000000000001E-2</v>
      </c>
      <c r="K58" s="521">
        <v>8.6E-3</v>
      </c>
      <c r="L58" s="521">
        <v>-3.8699999999999998E-2</v>
      </c>
      <c r="M58" s="521">
        <v>-7.7999999999999996E-3</v>
      </c>
      <c r="N58" s="521">
        <v>8.5000000000000006E-3</v>
      </c>
      <c r="O58" s="521">
        <v>-1.1599999999999999E-2</v>
      </c>
      <c r="P58" s="521">
        <f t="shared" si="0"/>
        <v>1.0380999999999998</v>
      </c>
      <c r="Q58" s="521"/>
      <c r="R58" s="521">
        <v>1.0380999999999998</v>
      </c>
      <c r="S58" s="521">
        <v>-8.5000000000000006E-3</v>
      </c>
      <c r="T58" s="521">
        <v>1.0295999999999998</v>
      </c>
      <c r="U58" s="521">
        <v>4.3900000000000002E-2</v>
      </c>
      <c r="V58" s="521">
        <f t="shared" si="1"/>
        <v>1.0734999999999999</v>
      </c>
      <c r="W58" s="521">
        <v>-8.9499999999999996E-2</v>
      </c>
      <c r="X58" s="521">
        <f t="shared" si="2"/>
        <v>0.98399999999999987</v>
      </c>
      <c r="Y58" s="521">
        <v>-2.1299999999999999E-2</v>
      </c>
      <c r="Z58" s="521">
        <f t="shared" si="11"/>
        <v>0.96269999999999989</v>
      </c>
      <c r="AA58" s="521">
        <v>-2.7699999999999999E-2</v>
      </c>
      <c r="AB58" s="521">
        <f t="shared" si="4"/>
        <v>0.93499999999999994</v>
      </c>
      <c r="AC58" s="521">
        <v>-8.2000000000000007E-3</v>
      </c>
      <c r="AD58" s="522">
        <v>0.92679999999999996</v>
      </c>
      <c r="AE58" s="521">
        <v>1.7899999999999999E-2</v>
      </c>
      <c r="AF58" s="521">
        <f t="shared" si="5"/>
        <v>0.94469999999999998</v>
      </c>
      <c r="AG58" s="521">
        <v>-1.6000000000000001E-3</v>
      </c>
      <c r="AH58" s="521">
        <v>0.94309999999999994</v>
      </c>
      <c r="AI58" s="521">
        <v>3.0999999999999999E-3</v>
      </c>
      <c r="AJ58" s="521">
        <v>0.94940000000000002</v>
      </c>
      <c r="AK58" s="521">
        <v>-7.1999999999999998E-3</v>
      </c>
      <c r="AL58" s="521">
        <f t="shared" si="6"/>
        <v>0.94220000000000004</v>
      </c>
      <c r="AM58" s="521">
        <v>-8.0000000000000004E-4</v>
      </c>
      <c r="AN58" s="521">
        <f t="shared" si="7"/>
        <v>0.94140000000000001</v>
      </c>
      <c r="AO58" s="521">
        <v>-5.2900000000000003E-2</v>
      </c>
      <c r="AP58" s="521">
        <f t="shared" si="8"/>
        <v>0.88850000000000007</v>
      </c>
      <c r="AQ58" s="521">
        <v>5.1999999999999998E-3</v>
      </c>
      <c r="AR58" s="521">
        <v>0.89370000000000005</v>
      </c>
      <c r="AS58" s="521">
        <v>-1.0999999999999999E-2</v>
      </c>
      <c r="AT58" s="522">
        <v>1.1381000000000001</v>
      </c>
      <c r="AU58" s="521">
        <v>-1.04E-2</v>
      </c>
      <c r="AV58" s="521">
        <v>1.1277000000000001</v>
      </c>
      <c r="AW58" s="521">
        <v>-1.1000000000000001E-3</v>
      </c>
      <c r="AX58" s="521">
        <v>1.1266</v>
      </c>
      <c r="AY58" s="522">
        <v>-6.7000000000000002E-3</v>
      </c>
      <c r="AZ58" s="522">
        <v>1.1199000000000001</v>
      </c>
      <c r="BA58" s="521">
        <v>1.2999999999999999E-2</v>
      </c>
      <c r="BB58" s="521">
        <v>1.1329</v>
      </c>
      <c r="BC58" s="521">
        <v>-5.0000000000000001E-4</v>
      </c>
      <c r="BD58" s="521">
        <v>1.1324000000000001</v>
      </c>
      <c r="BE58" s="521">
        <v>-1.5900000000000001E-2</v>
      </c>
      <c r="BF58" s="521">
        <v>1.1165</v>
      </c>
      <c r="BG58" s="521">
        <v>5.7999999999999996E-3</v>
      </c>
      <c r="BH58" s="521">
        <v>1.1223000000000001</v>
      </c>
      <c r="BI58" s="521">
        <v>1.32E-2</v>
      </c>
      <c r="BJ58" s="521">
        <v>1.1355000000000002</v>
      </c>
      <c r="BK58" s="521">
        <v>4.3099999999999999E-2</v>
      </c>
      <c r="BL58" s="521">
        <v>1.1786000000000001</v>
      </c>
      <c r="BM58" s="521">
        <v>1.2800000000000001E-2</v>
      </c>
      <c r="BN58" s="521">
        <v>1.1914</v>
      </c>
      <c r="BO58" s="521">
        <v>-2.4E-2</v>
      </c>
      <c r="BP58" s="521">
        <v>1.1674</v>
      </c>
      <c r="BQ58" s="521">
        <v>4.4499999999999998E-2</v>
      </c>
      <c r="BR58" s="522">
        <v>1.2119</v>
      </c>
      <c r="BS58" s="521">
        <v>0</v>
      </c>
      <c r="BT58" s="522">
        <v>1.2119</v>
      </c>
      <c r="BU58" s="522">
        <v>-2.6200000000000001E-2</v>
      </c>
      <c r="BV58" s="522">
        <v>1.1857</v>
      </c>
      <c r="BW58" s="522">
        <v>9.4999999999999998E-3</v>
      </c>
      <c r="BX58" s="522">
        <v>1.1952</v>
      </c>
      <c r="BY58" s="522">
        <v>0</v>
      </c>
      <c r="BZ58" s="522">
        <v>1.1952</v>
      </c>
      <c r="CA58" s="522">
        <v>0</v>
      </c>
      <c r="CB58" s="522">
        <v>1.1952</v>
      </c>
      <c r="CC58" s="522">
        <v>4.3E-3</v>
      </c>
      <c r="CD58" s="522">
        <v>1.1995</v>
      </c>
      <c r="CE58" s="522">
        <v>7.6E-3</v>
      </c>
      <c r="CF58" s="522">
        <v>1.2071000000000001</v>
      </c>
      <c r="CG58" s="522">
        <v>-1.0999999999999999E-2</v>
      </c>
      <c r="CH58" s="522">
        <v>1.1961000000000002</v>
      </c>
      <c r="CI58" s="522">
        <v>-3.5000000000000001E-3</v>
      </c>
      <c r="CJ58" s="522">
        <v>1.1926000000000001</v>
      </c>
      <c r="CK58" s="522">
        <v>7.0000000000000001E-3</v>
      </c>
      <c r="CL58" s="522">
        <v>1.1996</v>
      </c>
      <c r="CM58" s="522">
        <v>1.2800000000000001E-2</v>
      </c>
      <c r="CN58" s="522">
        <v>1.2123999999999999</v>
      </c>
      <c r="CO58" s="522">
        <v>2.1700000000000001E-2</v>
      </c>
      <c r="CP58" s="522">
        <v>1.2341</v>
      </c>
      <c r="CQ58" s="522">
        <v>-2.8549999999999999E-2</v>
      </c>
      <c r="CR58" s="522">
        <v>1.2055499999999999</v>
      </c>
      <c r="CS58" s="522">
        <v>-2.7349999999999999E-2</v>
      </c>
      <c r="CT58" s="522">
        <v>1.1781999999999999</v>
      </c>
      <c r="CU58" s="522">
        <v>-7.4749999999999999E-3</v>
      </c>
      <c r="CV58" s="522">
        <v>1.170725</v>
      </c>
      <c r="CW58" s="522">
        <v>9.6749999999999996E-3</v>
      </c>
      <c r="CX58" s="522">
        <v>1.1804000000000001</v>
      </c>
      <c r="CY58" s="522">
        <v>3.5500000000000002E-3</v>
      </c>
      <c r="CZ58" s="522">
        <v>1.1839500000000001</v>
      </c>
      <c r="DA58" s="522">
        <f>IFERROR(VLOOKUP($G58,'[1]JUNE 2018'!$C:$L,9,FALSE),"0.0000")</f>
        <v>8.2500000000000004E-3</v>
      </c>
      <c r="DB58" s="522">
        <f t="shared" si="9"/>
        <v>1.1922000000000001</v>
      </c>
      <c r="DC58" s="522">
        <v>8.2500000000000004E-3</v>
      </c>
      <c r="DD58" s="522">
        <v>1.2004500000000002</v>
      </c>
      <c r="DE58" s="522">
        <v>-1.7299999999999999E-2</v>
      </c>
      <c r="DF58" s="522">
        <v>1.1728750000000001</v>
      </c>
      <c r="DG58" s="522">
        <v>1.0075000000000001E-2</v>
      </c>
      <c r="DH58" s="522">
        <v>1.1829500000000002</v>
      </c>
      <c r="DI58" s="522">
        <v>3.8425000000000001E-2</v>
      </c>
      <c r="DJ58" s="522">
        <v>1.2213750000000001</v>
      </c>
      <c r="DK58" s="522">
        <v>-1.9349999999999999E-2</v>
      </c>
      <c r="DL58" s="522">
        <v>1.2020250000000001</v>
      </c>
      <c r="DM58" s="522">
        <v>-8.4749999999999999E-3</v>
      </c>
      <c r="DN58" s="522">
        <v>1.1935500000000001</v>
      </c>
      <c r="DO58" s="522">
        <v>8.6999999999999994E-3</v>
      </c>
      <c r="DP58" s="522">
        <v>1.20225</v>
      </c>
      <c r="DQ58" s="522">
        <v>1.20225</v>
      </c>
      <c r="DR58" s="522">
        <v>2.15E-3</v>
      </c>
      <c r="DS58" s="522">
        <v>1.2044000000000001</v>
      </c>
      <c r="DT58" s="562">
        <v>5.9750000000000003E-3</v>
      </c>
      <c r="DU58" s="562">
        <v>1.2103750000000002</v>
      </c>
      <c r="DV58" s="562">
        <v>9.8499999999999994E-3</v>
      </c>
      <c r="DW58" s="562">
        <v>1.2202250000000001</v>
      </c>
      <c r="DX58" s="562">
        <v>-4.3249999999999999E-3</v>
      </c>
      <c r="DY58" s="562">
        <v>1.2159000000000002</v>
      </c>
      <c r="DZ58" s="591">
        <v>1.6549999999999999E-2</v>
      </c>
      <c r="EA58" s="591">
        <v>1.2324500000000003</v>
      </c>
    </row>
    <row r="59" spans="1:131" ht="26.4">
      <c r="A59" s="421" t="s">
        <v>326</v>
      </c>
      <c r="B59" s="423" t="s">
        <v>327</v>
      </c>
      <c r="C59" s="423" t="s">
        <v>328</v>
      </c>
      <c r="D59" s="421" t="s">
        <v>41</v>
      </c>
      <c r="E59" s="421" t="s">
        <v>9</v>
      </c>
      <c r="F59" s="424" t="s">
        <v>42</v>
      </c>
      <c r="G59" s="430">
        <v>292</v>
      </c>
      <c r="H59" s="519">
        <v>2.1</v>
      </c>
      <c r="I59" s="520"/>
      <c r="J59" s="521"/>
      <c r="K59" s="521"/>
      <c r="L59" s="521"/>
      <c r="M59" s="521"/>
      <c r="N59" s="521"/>
      <c r="O59" s="521"/>
      <c r="P59" s="521">
        <f t="shared" si="0"/>
        <v>2.1</v>
      </c>
      <c r="Q59" s="521">
        <v>0</v>
      </c>
      <c r="R59" s="521">
        <v>2.1</v>
      </c>
      <c r="S59" s="521">
        <v>0</v>
      </c>
      <c r="T59" s="521">
        <v>2.1</v>
      </c>
      <c r="U59" s="521">
        <v>0</v>
      </c>
      <c r="V59" s="521">
        <f t="shared" si="1"/>
        <v>2.1</v>
      </c>
      <c r="W59" s="521">
        <v>0</v>
      </c>
      <c r="X59" s="521">
        <f t="shared" si="2"/>
        <v>2.1</v>
      </c>
      <c r="Y59" s="521">
        <v>0</v>
      </c>
      <c r="Z59" s="521">
        <f t="shared" si="11"/>
        <v>2.1</v>
      </c>
      <c r="AA59" s="521">
        <v>0</v>
      </c>
      <c r="AB59" s="521">
        <f t="shared" si="4"/>
        <v>2.1</v>
      </c>
      <c r="AC59" s="521">
        <v>0</v>
      </c>
      <c r="AD59" s="522">
        <v>2.1</v>
      </c>
      <c r="AE59" s="521">
        <v>0</v>
      </c>
      <c r="AF59" s="521">
        <f t="shared" si="5"/>
        <v>2.1</v>
      </c>
      <c r="AG59" s="521">
        <v>0</v>
      </c>
      <c r="AH59" s="521">
        <v>2.1</v>
      </c>
      <c r="AI59" s="521">
        <v>0</v>
      </c>
      <c r="AJ59" s="521">
        <v>2.1</v>
      </c>
      <c r="AK59" s="521">
        <v>0</v>
      </c>
      <c r="AL59" s="521">
        <f t="shared" si="6"/>
        <v>2.1</v>
      </c>
      <c r="AM59" s="521"/>
      <c r="AN59" s="521">
        <f t="shared" si="7"/>
        <v>2.1</v>
      </c>
      <c r="AO59" s="521">
        <v>0</v>
      </c>
      <c r="AP59" s="521">
        <f t="shared" si="8"/>
        <v>2.1</v>
      </c>
      <c r="AQ59" s="521"/>
      <c r="AR59" s="521">
        <v>2.1</v>
      </c>
      <c r="AS59" s="521">
        <v>0</v>
      </c>
      <c r="AT59" s="522">
        <v>2.1</v>
      </c>
      <c r="AU59" s="521">
        <v>0</v>
      </c>
      <c r="AV59" s="521">
        <v>2.1</v>
      </c>
      <c r="AW59" s="521">
        <v>0</v>
      </c>
      <c r="AX59" s="521">
        <v>2.1</v>
      </c>
      <c r="AY59" s="522">
        <v>0</v>
      </c>
      <c r="AZ59" s="522">
        <v>2.1</v>
      </c>
      <c r="BA59" s="521">
        <v>0</v>
      </c>
      <c r="BB59" s="521">
        <v>2.1</v>
      </c>
      <c r="BC59" s="521">
        <v>-5.0000000000000001E-4</v>
      </c>
      <c r="BD59" s="521">
        <v>2.0994999999999999</v>
      </c>
      <c r="BE59" s="521">
        <v>0</v>
      </c>
      <c r="BF59" s="521">
        <v>2.0994999999999999</v>
      </c>
      <c r="BG59" s="521">
        <v>0</v>
      </c>
      <c r="BH59" s="521">
        <v>2.0994999999999999</v>
      </c>
      <c r="BI59" s="521">
        <v>0</v>
      </c>
      <c r="BJ59" s="521">
        <v>2.0994999999999999</v>
      </c>
      <c r="BK59" s="521">
        <v>0</v>
      </c>
      <c r="BL59" s="521">
        <v>2.0994999999999999</v>
      </c>
      <c r="BM59" s="521">
        <v>0</v>
      </c>
      <c r="BN59" s="521">
        <v>2.0994999999999999</v>
      </c>
      <c r="BO59" s="521">
        <v>0</v>
      </c>
      <c r="BP59" s="521">
        <v>2.0994999999999999</v>
      </c>
      <c r="BQ59" s="521">
        <v>0</v>
      </c>
      <c r="BR59" s="522">
        <v>2.0994999999999999</v>
      </c>
      <c r="BS59" s="521">
        <v>0</v>
      </c>
      <c r="BT59" s="522">
        <v>2.0994999999999999</v>
      </c>
      <c r="BU59" s="522">
        <v>0</v>
      </c>
      <c r="BV59" s="522">
        <v>2.0994999999999999</v>
      </c>
      <c r="BW59" s="522">
        <v>0</v>
      </c>
      <c r="BX59" s="522">
        <v>2.0994999999999999</v>
      </c>
      <c r="BY59" s="522">
        <v>0</v>
      </c>
      <c r="BZ59" s="522">
        <v>2.0994999999999999</v>
      </c>
      <c r="CA59" s="522">
        <v>0</v>
      </c>
      <c r="CB59" s="522">
        <v>2.0994999999999999</v>
      </c>
      <c r="CC59" s="522">
        <v>0</v>
      </c>
      <c r="CD59" s="522">
        <v>2.0994999999999999</v>
      </c>
      <c r="CE59" s="522">
        <v>0</v>
      </c>
      <c r="CF59" s="522">
        <v>2.0994999999999999</v>
      </c>
      <c r="CG59" s="522">
        <v>0</v>
      </c>
      <c r="CH59" s="522">
        <v>2.0994999999999999</v>
      </c>
      <c r="CI59" s="522">
        <v>0</v>
      </c>
      <c r="CJ59" s="522">
        <v>2.0994999999999999</v>
      </c>
      <c r="CK59" s="522">
        <v>0</v>
      </c>
      <c r="CL59" s="522">
        <v>2.0994999999999999</v>
      </c>
      <c r="CM59" s="522">
        <v>0</v>
      </c>
      <c r="CN59" s="522">
        <v>2.0994999999999999</v>
      </c>
      <c r="CO59" s="522">
        <v>0</v>
      </c>
      <c r="CP59" s="522">
        <v>2.0994999999999999</v>
      </c>
      <c r="CQ59" s="522">
        <v>0</v>
      </c>
      <c r="CR59" s="522">
        <v>2.0994999999999999</v>
      </c>
      <c r="CS59" s="522">
        <v>0</v>
      </c>
      <c r="CT59" s="522">
        <v>2.0994999999999999</v>
      </c>
      <c r="CU59" s="522">
        <v>0</v>
      </c>
      <c r="CV59" s="522">
        <v>2.0994999999999999</v>
      </c>
      <c r="CW59" s="522">
        <v>0</v>
      </c>
      <c r="CX59" s="522">
        <v>2.0994999999999999</v>
      </c>
      <c r="CY59" s="522">
        <v>0</v>
      </c>
      <c r="CZ59" s="522">
        <v>2.0994999999999999</v>
      </c>
      <c r="DA59" s="522">
        <f>IFERROR(VLOOKUP($G59,'[1]JUNE 2018'!$C:$L,9,FALSE),"0.0000")</f>
        <v>0</v>
      </c>
      <c r="DB59" s="522">
        <f t="shared" si="9"/>
        <v>2.0994999999999999</v>
      </c>
      <c r="DC59" s="522" t="s">
        <v>529</v>
      </c>
      <c r="DD59" s="522">
        <v>2.0994999999999999</v>
      </c>
      <c r="DE59" s="522" t="s">
        <v>529</v>
      </c>
      <c r="DF59" s="522">
        <v>2.0994999999999999</v>
      </c>
      <c r="DG59" s="522" t="s">
        <v>529</v>
      </c>
      <c r="DH59" s="522">
        <v>2.0994999999999999</v>
      </c>
      <c r="DI59" s="522" t="s">
        <v>529</v>
      </c>
      <c r="DJ59" s="522">
        <v>2.0994999999999999</v>
      </c>
      <c r="DK59" s="522" t="s">
        <v>529</v>
      </c>
      <c r="DL59" s="522">
        <v>2.0994999999999999</v>
      </c>
      <c r="DM59" s="522" t="s">
        <v>529</v>
      </c>
      <c r="DN59" s="522">
        <v>2.0994999999999999</v>
      </c>
      <c r="DO59" s="522">
        <v>0</v>
      </c>
      <c r="DP59" s="522">
        <v>2.0994999999999999</v>
      </c>
      <c r="DQ59" s="522">
        <v>2.0994999999999999</v>
      </c>
      <c r="DR59" s="522"/>
      <c r="DS59" s="522"/>
      <c r="DT59" s="562"/>
      <c r="DU59" s="562"/>
      <c r="DV59" s="562"/>
      <c r="DW59" s="562"/>
      <c r="DX59" s="562"/>
      <c r="DY59" s="562"/>
      <c r="DZ59" s="591"/>
      <c r="EA59" s="591"/>
    </row>
    <row r="60" spans="1:131" ht="26.4">
      <c r="A60" s="421" t="s">
        <v>326</v>
      </c>
      <c r="B60" s="423" t="s">
        <v>338</v>
      </c>
      <c r="C60" s="423" t="s">
        <v>339</v>
      </c>
      <c r="D60" s="421" t="s">
        <v>340</v>
      </c>
      <c r="E60" s="421" t="s">
        <v>9</v>
      </c>
      <c r="F60" s="421" t="s">
        <v>264</v>
      </c>
      <c r="G60" s="431">
        <v>160</v>
      </c>
      <c r="H60" s="525">
        <v>0.23200000000000001</v>
      </c>
      <c r="I60" s="520"/>
      <c r="J60" s="521">
        <v>2.0000000000000001E-4</v>
      </c>
      <c r="K60" s="521">
        <v>3.0000000000000001E-3</v>
      </c>
      <c r="L60" s="521">
        <v>-9.2999999999999992E-3</v>
      </c>
      <c r="M60" s="521">
        <v>-8.0000000000000004E-4</v>
      </c>
      <c r="N60" s="521">
        <v>3.0999999999999999E-3</v>
      </c>
      <c r="O60" s="521">
        <v>-2.3E-3</v>
      </c>
      <c r="P60" s="521">
        <f t="shared" si="0"/>
        <v>0.22590000000000002</v>
      </c>
      <c r="Q60" s="521">
        <v>5.9999999999999995E-4</v>
      </c>
      <c r="R60" s="521">
        <v>0.22650000000000001</v>
      </c>
      <c r="S60" s="521">
        <v>-1.4E-3</v>
      </c>
      <c r="T60" s="521">
        <v>0.22509999999999999</v>
      </c>
      <c r="U60" s="521">
        <v>2.0000000000000001E-4</v>
      </c>
      <c r="V60" s="521">
        <f t="shared" si="1"/>
        <v>0.2253</v>
      </c>
      <c r="W60" s="521">
        <v>-2.1499999999999998E-2</v>
      </c>
      <c r="X60" s="521">
        <f t="shared" si="2"/>
        <v>0.20380000000000001</v>
      </c>
      <c r="Y60" s="521">
        <v>-8.6E-3</v>
      </c>
      <c r="Z60" s="521">
        <f t="shared" si="11"/>
        <v>0.19520000000000001</v>
      </c>
      <c r="AA60" s="521">
        <v>-4.7999999999999996E-3</v>
      </c>
      <c r="AB60" s="521">
        <f t="shared" si="4"/>
        <v>0.19040000000000001</v>
      </c>
      <c r="AC60" s="521">
        <v>-6.9999999999999999E-4</v>
      </c>
      <c r="AD60" s="522">
        <v>0.18970000000000001</v>
      </c>
      <c r="AE60" s="521">
        <v>1.4E-3</v>
      </c>
      <c r="AF60" s="521">
        <f t="shared" si="5"/>
        <v>0.19110000000000002</v>
      </c>
      <c r="AG60" s="521">
        <v>5.9999999999999995E-4</v>
      </c>
      <c r="AH60" s="521">
        <v>0.19170000000000001</v>
      </c>
      <c r="AI60" s="521">
        <v>1.4E-3</v>
      </c>
      <c r="AJ60" s="521">
        <v>0.19310000000000002</v>
      </c>
      <c r="AK60" s="521">
        <v>-1.6000000000000001E-3</v>
      </c>
      <c r="AL60" s="521">
        <f t="shared" si="6"/>
        <v>0.19150000000000003</v>
      </c>
      <c r="AM60" s="521">
        <v>1E-4</v>
      </c>
      <c r="AN60" s="521">
        <f t="shared" si="7"/>
        <v>0.19160000000000002</v>
      </c>
      <c r="AO60" s="521">
        <v>-7.3000000000000001E-3</v>
      </c>
      <c r="AP60" s="521">
        <f t="shared" si="8"/>
        <v>0.18430000000000002</v>
      </c>
      <c r="AQ60" s="521">
        <v>2.2000000000000001E-3</v>
      </c>
      <c r="AR60" s="521">
        <v>0.18650000000000003</v>
      </c>
      <c r="AS60" s="521">
        <v>-6.9999999999999999E-4</v>
      </c>
      <c r="AT60" s="522">
        <v>0.1888</v>
      </c>
      <c r="AU60" s="521">
        <v>-3.0999999999999999E-3</v>
      </c>
      <c r="AV60" s="521">
        <v>0.1857</v>
      </c>
      <c r="AW60" s="521">
        <v>-6.7000000000000002E-3</v>
      </c>
      <c r="AX60" s="521">
        <v>0.17899999999999999</v>
      </c>
      <c r="AY60" s="522">
        <v>-4.0000000000000002E-4</v>
      </c>
      <c r="AZ60" s="522">
        <v>0.17859999999999998</v>
      </c>
      <c r="BA60" s="521">
        <v>1.4E-3</v>
      </c>
      <c r="BB60" s="521">
        <v>0.18</v>
      </c>
      <c r="BC60" s="521">
        <v>-4.0000000000000002E-4</v>
      </c>
      <c r="BD60" s="521">
        <v>0.17959999999999998</v>
      </c>
      <c r="BE60" s="521">
        <v>-3.5999999999999999E-3</v>
      </c>
      <c r="BF60" s="521">
        <v>0.17599999999999999</v>
      </c>
      <c r="BG60" s="521">
        <v>2.3E-3</v>
      </c>
      <c r="BH60" s="521">
        <v>0.17829999999999999</v>
      </c>
      <c r="BI60" s="521">
        <v>5.5999999999999999E-3</v>
      </c>
      <c r="BJ60" s="521">
        <v>0.18389999999999998</v>
      </c>
      <c r="BK60" s="521">
        <v>9.1999999999999998E-3</v>
      </c>
      <c r="BL60" s="521">
        <v>0.19309999999999999</v>
      </c>
      <c r="BM60" s="521">
        <v>1.6000000000000001E-3</v>
      </c>
      <c r="BN60" s="521">
        <v>0.19469999999999998</v>
      </c>
      <c r="BO60" s="521">
        <v>-7.9000000000000008E-3</v>
      </c>
      <c r="BP60" s="521">
        <v>0.18679999999999999</v>
      </c>
      <c r="BQ60" s="521">
        <v>1.12E-2</v>
      </c>
      <c r="BR60" s="522">
        <v>0.19799999999999998</v>
      </c>
      <c r="BS60" s="521">
        <v>1.1999999999999999E-3</v>
      </c>
      <c r="BT60" s="522">
        <v>0.19919999999999999</v>
      </c>
      <c r="BU60" s="522">
        <v>-5.4999999999999997E-3</v>
      </c>
      <c r="BV60" s="522">
        <v>0.19369999999999998</v>
      </c>
      <c r="BW60" s="522">
        <v>1.6000000000000001E-3</v>
      </c>
      <c r="BX60" s="522">
        <v>0.19529999999999997</v>
      </c>
      <c r="BY60" s="522">
        <v>-4.7000000000000002E-3</v>
      </c>
      <c r="BZ60" s="522">
        <v>0.19059999999999996</v>
      </c>
      <c r="CA60" s="522">
        <v>-4.0000000000000001E-3</v>
      </c>
      <c r="CB60" s="522">
        <v>0.18659999999999996</v>
      </c>
      <c r="CC60" s="522">
        <v>8.0000000000000004E-4</v>
      </c>
      <c r="CD60" s="522">
        <v>0.18739999999999996</v>
      </c>
      <c r="CE60" s="522">
        <v>3.8999999999999998E-3</v>
      </c>
      <c r="CF60" s="522">
        <v>0.19129999999999994</v>
      </c>
      <c r="CG60" s="522">
        <v>-1.4E-3</v>
      </c>
      <c r="CH60" s="522">
        <v>0.18989999999999993</v>
      </c>
      <c r="CI60" s="522">
        <v>-5.0000000000000001E-4</v>
      </c>
      <c r="CJ60" s="522">
        <v>0.18939999999999993</v>
      </c>
      <c r="CK60" s="522">
        <v>-1E-4</v>
      </c>
      <c r="CL60" s="522">
        <v>0.18929999999999994</v>
      </c>
      <c r="CM60" s="522">
        <v>1.2999999999999999E-3</v>
      </c>
      <c r="CN60" s="522">
        <v>0.19059999999999994</v>
      </c>
      <c r="CO60" s="522">
        <v>3.8E-3</v>
      </c>
      <c r="CP60" s="522">
        <v>0.19439999999999993</v>
      </c>
      <c r="CQ60" s="522">
        <v>-7.4625000000000004E-3</v>
      </c>
      <c r="CR60" s="522">
        <v>0.18693749999999992</v>
      </c>
      <c r="CS60" s="522">
        <v>-6.5937499999999998E-3</v>
      </c>
      <c r="CT60" s="522">
        <v>0.18034374999999991</v>
      </c>
      <c r="CU60" s="522">
        <v>-3.5125E-3</v>
      </c>
      <c r="CV60" s="522">
        <v>0.17683124999999991</v>
      </c>
      <c r="CW60" s="522">
        <v>3.3124999999999999E-3</v>
      </c>
      <c r="CX60" s="522">
        <v>0.18014374999999991</v>
      </c>
      <c r="CY60" s="522">
        <v>1.4124999999999999E-3</v>
      </c>
      <c r="CZ60" s="522">
        <v>0.18155624999999992</v>
      </c>
      <c r="DA60" s="522">
        <f>IFERROR(VLOOKUP($G60,'[1]JUNE 2018'!$C:$L,9,FALSE),"0.0000")</f>
        <v>3.3500000000000001E-3</v>
      </c>
      <c r="DB60" s="522">
        <f t="shared" si="9"/>
        <v>0.18490624999999991</v>
      </c>
      <c r="DC60" s="522">
        <v>3.3500000000000001E-3</v>
      </c>
      <c r="DD60" s="522">
        <v>0.1882562499999999</v>
      </c>
      <c r="DE60" s="522">
        <v>-5.5500000000000002E-3</v>
      </c>
      <c r="DF60" s="522">
        <v>0.17943749999999992</v>
      </c>
      <c r="DG60" s="522">
        <v>3.2437500000000001E-3</v>
      </c>
      <c r="DH60" s="522">
        <v>0.18268124999999991</v>
      </c>
      <c r="DI60" s="522">
        <v>8.6687499999999994E-3</v>
      </c>
      <c r="DJ60" s="522">
        <v>0.19134999999999991</v>
      </c>
      <c r="DK60" s="522">
        <v>-4.5500000000000002E-3</v>
      </c>
      <c r="DL60" s="522">
        <v>0.18679999999999991</v>
      </c>
      <c r="DM60" s="522">
        <v>-2.3749999999999999E-3</v>
      </c>
      <c r="DN60" s="522">
        <v>0.18442499999999992</v>
      </c>
      <c r="DO60" s="522">
        <v>5.3E-3</v>
      </c>
      <c r="DP60" s="522">
        <v>0.18972499999999992</v>
      </c>
      <c r="DQ60" s="522">
        <v>0.18972499999999992</v>
      </c>
      <c r="DR60" s="522">
        <v>4.5625E-4</v>
      </c>
      <c r="DS60" s="522">
        <v>0.19018124999999991</v>
      </c>
      <c r="DT60" s="562">
        <v>1.2062500000000001E-3</v>
      </c>
      <c r="DU60" s="562">
        <v>0.1913874999999999</v>
      </c>
      <c r="DV60" s="562">
        <v>3.1375000000000001E-3</v>
      </c>
      <c r="DW60" s="562">
        <v>0.19452499999999989</v>
      </c>
      <c r="DX60" s="562">
        <v>-1.1312500000000001E-3</v>
      </c>
      <c r="DY60" s="562">
        <v>0.19339374999999989</v>
      </c>
      <c r="DZ60" s="591">
        <v>3.8E-3</v>
      </c>
      <c r="EA60" s="591">
        <v>0.19719374999999989</v>
      </c>
    </row>
    <row r="61" spans="1:131" ht="26.4">
      <c r="A61" s="421" t="s">
        <v>326</v>
      </c>
      <c r="B61" s="423" t="s">
        <v>338</v>
      </c>
      <c r="C61" s="423" t="s">
        <v>339</v>
      </c>
      <c r="D61" s="421" t="s">
        <v>341</v>
      </c>
      <c r="E61" s="421" t="s">
        <v>9</v>
      </c>
      <c r="F61" s="421" t="s">
        <v>264</v>
      </c>
      <c r="G61" s="431">
        <v>148</v>
      </c>
      <c r="H61" s="525">
        <v>0.21629999999999999</v>
      </c>
      <c r="I61" s="520"/>
      <c r="J61" s="521">
        <v>4.0000000000000002E-4</v>
      </c>
      <c r="K61" s="521">
        <v>1.2999999999999999E-3</v>
      </c>
      <c r="L61" s="521">
        <v>-0.01</v>
      </c>
      <c r="M61" s="521">
        <v>-3.0000000000000001E-3</v>
      </c>
      <c r="N61" s="521">
        <v>1.1999999999999999E-3</v>
      </c>
      <c r="O61" s="521">
        <v>-3.5000000000000001E-3</v>
      </c>
      <c r="P61" s="521">
        <f t="shared" si="0"/>
        <v>0.20269999999999999</v>
      </c>
      <c r="Q61" s="521">
        <v>-3.5999999999999999E-3</v>
      </c>
      <c r="R61" s="521">
        <v>0.1991</v>
      </c>
      <c r="S61" s="521">
        <v>-2.2000000000000001E-3</v>
      </c>
      <c r="T61" s="521">
        <v>0.19689999999999999</v>
      </c>
      <c r="U61" s="521">
        <v>1.0999999999999999E-2</v>
      </c>
      <c r="V61" s="521">
        <f t="shared" si="1"/>
        <v>0.2079</v>
      </c>
      <c r="W61" s="521">
        <v>-2.18E-2</v>
      </c>
      <c r="X61" s="521">
        <f t="shared" si="2"/>
        <v>0.18609999999999999</v>
      </c>
      <c r="Y61" s="521">
        <v>-3.5000000000000001E-3</v>
      </c>
      <c r="Z61" s="521">
        <f t="shared" si="11"/>
        <v>0.18259999999999998</v>
      </c>
      <c r="AA61" s="521">
        <v>-6.1999999999999998E-3</v>
      </c>
      <c r="AB61" s="521">
        <f t="shared" si="4"/>
        <v>0.17639999999999997</v>
      </c>
      <c r="AC61" s="522">
        <v>-1.1999999999999999E-3</v>
      </c>
      <c r="AD61" s="522">
        <v>0.17519999999999997</v>
      </c>
      <c r="AE61" s="521">
        <v>8.0000000000000004E-4</v>
      </c>
      <c r="AF61" s="521">
        <f t="shared" si="5"/>
        <v>0.17599999999999996</v>
      </c>
      <c r="AG61" s="521">
        <v>-6.9999999999999999E-4</v>
      </c>
      <c r="AH61" s="521">
        <v>0.17529999999999996</v>
      </c>
      <c r="AI61" s="521">
        <v>5.9999999999999995E-4</v>
      </c>
      <c r="AJ61" s="521">
        <v>0.17589999999999995</v>
      </c>
      <c r="AK61" s="521">
        <v>-1.8E-3</v>
      </c>
      <c r="AL61" s="521">
        <f t="shared" si="6"/>
        <v>0.17409999999999995</v>
      </c>
      <c r="AM61" s="521">
        <v>-2.9999999999999997E-4</v>
      </c>
      <c r="AN61" s="521">
        <f t="shared" si="7"/>
        <v>0.17379999999999995</v>
      </c>
      <c r="AO61" s="521">
        <v>-1.32E-2</v>
      </c>
      <c r="AP61" s="521">
        <f t="shared" si="8"/>
        <v>0.16059999999999997</v>
      </c>
      <c r="AQ61" s="521">
        <v>5.0000000000000001E-4</v>
      </c>
      <c r="AR61" s="521">
        <v>0.16109999999999997</v>
      </c>
      <c r="AS61" s="521">
        <v>-3.0999999999999999E-3</v>
      </c>
      <c r="AT61" s="522">
        <v>0.15799999999999997</v>
      </c>
      <c r="AU61" s="521">
        <v>-2.3999999999999998E-3</v>
      </c>
      <c r="AV61" s="521">
        <v>0.15559999999999996</v>
      </c>
      <c r="AW61" s="521">
        <v>1.1999999999999999E-3</v>
      </c>
      <c r="AX61" s="521">
        <v>0.15679999999999997</v>
      </c>
      <c r="AY61" s="522">
        <v>-1.9E-3</v>
      </c>
      <c r="AZ61" s="522">
        <v>0.15489999999999995</v>
      </c>
      <c r="BA61" s="521">
        <v>3.5999999999999999E-3</v>
      </c>
      <c r="BB61" s="521">
        <v>0.15849999999999995</v>
      </c>
      <c r="BC61" s="521">
        <v>-5.0000000000000001E-4</v>
      </c>
      <c r="BD61" s="521">
        <v>0.15799999999999995</v>
      </c>
      <c r="BE61" s="521">
        <v>-4.3E-3</v>
      </c>
      <c r="BF61" s="521">
        <v>0.15369999999999995</v>
      </c>
      <c r="BG61" s="521">
        <v>1.5E-3</v>
      </c>
      <c r="BH61" s="521">
        <v>0.15519999999999995</v>
      </c>
      <c r="BI61" s="521">
        <v>3.3E-3</v>
      </c>
      <c r="BJ61" s="521">
        <v>0.15849999999999995</v>
      </c>
      <c r="BK61" s="521">
        <v>1.0800000000000001E-2</v>
      </c>
      <c r="BL61" s="521">
        <v>0.16929999999999995</v>
      </c>
      <c r="BM61" s="521">
        <v>3.2000000000000002E-3</v>
      </c>
      <c r="BN61" s="521">
        <v>0.17249999999999996</v>
      </c>
      <c r="BO61" s="521">
        <v>-5.4999999999999997E-3</v>
      </c>
      <c r="BP61" s="521">
        <v>0.16699999999999995</v>
      </c>
      <c r="BQ61" s="521">
        <v>1.11E-2</v>
      </c>
      <c r="BR61" s="522">
        <v>0.17809999999999995</v>
      </c>
      <c r="BS61" s="521">
        <v>-1.1000000000000001E-3</v>
      </c>
      <c r="BT61" s="522">
        <v>0.17699999999999996</v>
      </c>
      <c r="BU61" s="522">
        <v>-7.4999999999999997E-3</v>
      </c>
      <c r="BV61" s="522">
        <v>0.16949999999999996</v>
      </c>
      <c r="BW61" s="522">
        <v>2.3999999999999998E-3</v>
      </c>
      <c r="BX61" s="522">
        <v>0.17189999999999997</v>
      </c>
      <c r="BY61" s="522">
        <v>-4.7999999999999996E-3</v>
      </c>
      <c r="BZ61" s="522">
        <v>0.16709999999999997</v>
      </c>
      <c r="CA61" s="522">
        <v>-3.3E-3</v>
      </c>
      <c r="CB61" s="522">
        <v>0.16379999999999997</v>
      </c>
      <c r="CC61" s="522">
        <v>1.1000000000000001E-3</v>
      </c>
      <c r="CD61" s="522">
        <v>0.16489999999999996</v>
      </c>
      <c r="CE61" s="522">
        <v>1E-4</v>
      </c>
      <c r="CF61" s="522">
        <v>0.16499999999999995</v>
      </c>
      <c r="CG61" s="522">
        <v>-4.0000000000000001E-3</v>
      </c>
      <c r="CH61" s="522">
        <v>0.16099999999999995</v>
      </c>
      <c r="CI61" s="522">
        <v>-1.1999999999999999E-3</v>
      </c>
      <c r="CJ61" s="522">
        <v>0.15979999999999994</v>
      </c>
      <c r="CK61" s="522">
        <v>1.6999999999999999E-3</v>
      </c>
      <c r="CL61" s="522">
        <v>0.16149999999999995</v>
      </c>
      <c r="CM61" s="522">
        <v>3.2000000000000002E-3</v>
      </c>
      <c r="CN61" s="522">
        <v>0.16469999999999996</v>
      </c>
      <c r="CO61" s="522">
        <v>5.4000000000000003E-3</v>
      </c>
      <c r="CP61" s="522">
        <v>0.17009999999999995</v>
      </c>
      <c r="CQ61" s="522">
        <v>-7.1374999999999997E-3</v>
      </c>
      <c r="CR61" s="522">
        <v>0.16296249999999995</v>
      </c>
      <c r="CS61" s="522">
        <v>-6.8374999999999998E-3</v>
      </c>
      <c r="CT61" s="522">
        <v>0.15612499999999996</v>
      </c>
      <c r="CU61" s="522">
        <v>-1.86875E-3</v>
      </c>
      <c r="CV61" s="522">
        <v>0.15425624999999996</v>
      </c>
      <c r="CW61" s="522">
        <v>2.4187499999999999E-3</v>
      </c>
      <c r="CX61" s="522">
        <v>0.15667499999999995</v>
      </c>
      <c r="CY61" s="522">
        <v>8.8750000000000005E-4</v>
      </c>
      <c r="CZ61" s="522">
        <v>0.15756249999999997</v>
      </c>
      <c r="DA61" s="522">
        <f>IFERROR(VLOOKUP($G61,'[1]JUNE 2018'!$C:$L,9,FALSE),"0.0000")</f>
        <v>2.0625000000000001E-3</v>
      </c>
      <c r="DB61" s="522">
        <f t="shared" si="9"/>
        <v>0.15962499999999996</v>
      </c>
      <c r="DC61" s="522">
        <v>2.0625000000000001E-3</v>
      </c>
      <c r="DD61" s="522">
        <v>0.16168749999999996</v>
      </c>
      <c r="DE61" s="522">
        <v>-4.3249999999999999E-3</v>
      </c>
      <c r="DF61" s="522">
        <v>0.15479374999999995</v>
      </c>
      <c r="DG61" s="522">
        <v>2.5187500000000002E-3</v>
      </c>
      <c r="DH61" s="522">
        <v>0.15731249999999997</v>
      </c>
      <c r="DI61" s="522">
        <v>9.6062500000000002E-3</v>
      </c>
      <c r="DJ61" s="522">
        <v>0.16691874999999998</v>
      </c>
      <c r="DK61" s="522">
        <v>-4.8374999999999998E-3</v>
      </c>
      <c r="DL61" s="522">
        <v>0.16208124999999998</v>
      </c>
      <c r="DM61" s="522">
        <v>-2.11875E-3</v>
      </c>
      <c r="DN61" s="522">
        <v>0.15996249999999998</v>
      </c>
      <c r="DO61" s="522">
        <v>5.3E-3</v>
      </c>
      <c r="DP61" s="522">
        <v>0.16526249999999998</v>
      </c>
      <c r="DQ61" s="522">
        <v>0.16526249999999998</v>
      </c>
      <c r="DR61" s="522">
        <v>5.375E-4</v>
      </c>
      <c r="DS61" s="522">
        <v>0.16579999999999998</v>
      </c>
      <c r="DT61" s="562">
        <v>1.4937500000000001E-3</v>
      </c>
      <c r="DU61" s="562">
        <v>0.16729374999999996</v>
      </c>
      <c r="DV61" s="562">
        <v>2.4624999999999998E-3</v>
      </c>
      <c r="DW61" s="562">
        <v>0.16975624999999997</v>
      </c>
      <c r="DX61" s="562">
        <v>-1.08125E-3</v>
      </c>
      <c r="DY61" s="562">
        <v>0.16867499999999996</v>
      </c>
      <c r="DZ61" s="591">
        <v>4.1374999999999997E-3</v>
      </c>
      <c r="EA61" s="591">
        <v>0.17281249999999995</v>
      </c>
    </row>
    <row r="62" spans="1:131" ht="26.4">
      <c r="A62" s="421" t="s">
        <v>326</v>
      </c>
      <c r="B62" s="423" t="s">
        <v>338</v>
      </c>
      <c r="C62" s="423" t="s">
        <v>339</v>
      </c>
      <c r="D62" s="421" t="s">
        <v>266</v>
      </c>
      <c r="E62" s="421" t="s">
        <v>9</v>
      </c>
      <c r="F62" s="421" t="s">
        <v>267</v>
      </c>
      <c r="G62" s="431">
        <v>266</v>
      </c>
      <c r="H62" s="525">
        <v>9.5699000000000005</v>
      </c>
      <c r="I62" s="520"/>
      <c r="J62" s="521">
        <v>0.12</v>
      </c>
      <c r="K62" s="521">
        <v>0.19</v>
      </c>
      <c r="L62" s="521">
        <v>0</v>
      </c>
      <c r="M62" s="521">
        <v>0</v>
      </c>
      <c r="N62" s="521">
        <v>0.41</v>
      </c>
      <c r="O62" s="521">
        <v>0.2</v>
      </c>
      <c r="P62" s="521">
        <f t="shared" si="0"/>
        <v>10.489899999999999</v>
      </c>
      <c r="Q62" s="521">
        <v>0</v>
      </c>
      <c r="R62" s="521">
        <v>10.489899999999999</v>
      </c>
      <c r="S62" s="521">
        <v>0.35</v>
      </c>
      <c r="T62" s="521">
        <v>10.839899999999998</v>
      </c>
      <c r="U62" s="521">
        <v>0</v>
      </c>
      <c r="V62" s="521">
        <f t="shared" si="1"/>
        <v>10.839899999999998</v>
      </c>
      <c r="W62" s="521">
        <v>-0.48480000000000001</v>
      </c>
      <c r="X62" s="521">
        <f t="shared" si="2"/>
        <v>10.355099999999998</v>
      </c>
      <c r="Y62" s="521">
        <v>0</v>
      </c>
      <c r="Z62" s="521">
        <f t="shared" si="11"/>
        <v>10.355099999999998</v>
      </c>
      <c r="AA62" s="521">
        <v>0</v>
      </c>
      <c r="AB62" s="521">
        <f t="shared" si="4"/>
        <v>10.355099999999998</v>
      </c>
      <c r="AC62" s="521">
        <v>0</v>
      </c>
      <c r="AD62" s="522">
        <v>10.355099999999998</v>
      </c>
      <c r="AE62" s="521">
        <v>0</v>
      </c>
      <c r="AF62" s="521">
        <f t="shared" si="5"/>
        <v>10.355099999999998</v>
      </c>
      <c r="AG62" s="521">
        <v>0</v>
      </c>
      <c r="AH62" s="521">
        <v>10.355099999999998</v>
      </c>
      <c r="AI62" s="521">
        <v>0</v>
      </c>
      <c r="AJ62" s="521">
        <v>10.355099999999998</v>
      </c>
      <c r="AK62" s="521">
        <v>0.18</v>
      </c>
      <c r="AL62" s="521">
        <f t="shared" si="6"/>
        <v>10.535099999999998</v>
      </c>
      <c r="AM62" s="521"/>
      <c r="AN62" s="521">
        <f t="shared" si="7"/>
        <v>10.535099999999998</v>
      </c>
      <c r="AO62" s="521">
        <v>0.51</v>
      </c>
      <c r="AP62" s="521">
        <f t="shared" si="8"/>
        <v>11.045099999999998</v>
      </c>
      <c r="AQ62" s="521"/>
      <c r="AR62" s="521">
        <v>11.045099999999998</v>
      </c>
      <c r="AS62" s="521">
        <v>-0.03</v>
      </c>
      <c r="AT62" s="522">
        <v>11.0161</v>
      </c>
      <c r="AU62" s="521">
        <v>0.06</v>
      </c>
      <c r="AV62" s="521">
        <v>11.0761</v>
      </c>
      <c r="AW62" s="521">
        <v>0.15</v>
      </c>
      <c r="AX62" s="521">
        <v>11.226100000000001</v>
      </c>
      <c r="AY62" s="522">
        <v>0</v>
      </c>
      <c r="AZ62" s="522">
        <v>11.226100000000001</v>
      </c>
      <c r="BA62" s="521">
        <v>0</v>
      </c>
      <c r="BB62" s="521">
        <v>11.226100000000001</v>
      </c>
      <c r="BC62" s="521">
        <v>0</v>
      </c>
      <c r="BD62" s="521">
        <v>11.226100000000001</v>
      </c>
      <c r="BE62" s="521">
        <v>0</v>
      </c>
      <c r="BF62" s="521">
        <v>11.226100000000001</v>
      </c>
      <c r="BG62" s="521">
        <v>0</v>
      </c>
      <c r="BH62" s="521">
        <v>11.226100000000001</v>
      </c>
      <c r="BI62" s="521">
        <v>0.4</v>
      </c>
      <c r="BJ62" s="521">
        <v>11.626100000000001</v>
      </c>
      <c r="BK62" s="521">
        <v>0</v>
      </c>
      <c r="BL62" s="521">
        <v>11.626100000000001</v>
      </c>
      <c r="BM62" s="521">
        <v>0</v>
      </c>
      <c r="BN62" s="521">
        <v>11.626100000000001</v>
      </c>
      <c r="BO62" s="521">
        <v>0</v>
      </c>
      <c r="BP62" s="521">
        <v>11.626100000000001</v>
      </c>
      <c r="BQ62" s="521">
        <v>0</v>
      </c>
      <c r="BR62" s="522">
        <v>11.626100000000001</v>
      </c>
      <c r="BS62" s="521">
        <v>0</v>
      </c>
      <c r="BT62" s="522">
        <v>11.626100000000001</v>
      </c>
      <c r="BU62" s="522">
        <v>0</v>
      </c>
      <c r="BV62" s="522">
        <v>11.626100000000001</v>
      </c>
      <c r="BW62" s="522">
        <v>0</v>
      </c>
      <c r="BX62" s="522">
        <v>11.626100000000001</v>
      </c>
      <c r="BY62" s="522">
        <v>0</v>
      </c>
      <c r="BZ62" s="522">
        <v>11.626100000000001</v>
      </c>
      <c r="CA62" s="522">
        <v>0</v>
      </c>
      <c r="CB62" s="522">
        <v>11.626100000000001</v>
      </c>
      <c r="CC62" s="522">
        <v>0</v>
      </c>
      <c r="CD62" s="522">
        <v>11.626100000000001</v>
      </c>
      <c r="CE62" s="522">
        <v>0</v>
      </c>
      <c r="CF62" s="522">
        <v>11.626100000000001</v>
      </c>
      <c r="CG62" s="522">
        <v>0</v>
      </c>
      <c r="CH62" s="522">
        <v>11.626100000000001</v>
      </c>
      <c r="CI62" s="522">
        <v>0</v>
      </c>
      <c r="CJ62" s="522">
        <v>11.626100000000001</v>
      </c>
      <c r="CK62" s="522">
        <v>0</v>
      </c>
      <c r="CL62" s="522">
        <v>11.626100000000001</v>
      </c>
      <c r="CM62" s="522">
        <v>0</v>
      </c>
      <c r="CN62" s="522">
        <v>11.626100000000001</v>
      </c>
      <c r="CO62" s="522">
        <v>0</v>
      </c>
      <c r="CP62" s="522">
        <v>11.626100000000001</v>
      </c>
      <c r="CQ62" s="522">
        <v>0</v>
      </c>
      <c r="CR62" s="522">
        <v>11.626100000000001</v>
      </c>
      <c r="CS62" s="522">
        <v>0</v>
      </c>
      <c r="CT62" s="522">
        <v>11.626100000000001</v>
      </c>
      <c r="CU62" s="522">
        <v>0</v>
      </c>
      <c r="CV62" s="522">
        <v>11.626100000000001</v>
      </c>
      <c r="CW62" s="522">
        <v>0</v>
      </c>
      <c r="CX62" s="522">
        <v>11.626100000000001</v>
      </c>
      <c r="CY62" s="522">
        <v>0.18</v>
      </c>
      <c r="CZ62" s="522">
        <v>11.806100000000001</v>
      </c>
      <c r="DA62" s="522">
        <f>IFERROR(VLOOKUP($G62,'[1]JUNE 2018'!$C:$L,9,FALSE),"0.0000")</f>
        <v>0</v>
      </c>
      <c r="DB62" s="522">
        <f t="shared" si="9"/>
        <v>11.806100000000001</v>
      </c>
      <c r="DC62" s="522">
        <v>0</v>
      </c>
      <c r="DD62" s="522">
        <v>11.806100000000001</v>
      </c>
      <c r="DE62" s="522">
        <v>0</v>
      </c>
      <c r="DF62" s="522">
        <v>11.806100000000001</v>
      </c>
      <c r="DG62" s="522">
        <v>0</v>
      </c>
      <c r="DH62" s="522">
        <v>11.806100000000001</v>
      </c>
      <c r="DI62" s="522">
        <v>0</v>
      </c>
      <c r="DJ62" s="522">
        <v>11.806100000000001</v>
      </c>
      <c r="DK62" s="522">
        <v>7.5499999999999998E-2</v>
      </c>
      <c r="DL62" s="522">
        <v>11.881600000000001</v>
      </c>
      <c r="DM62" s="522">
        <v>0</v>
      </c>
      <c r="DN62" s="522">
        <v>11.881600000000001</v>
      </c>
      <c r="DO62" s="522">
        <v>8.5900000000000004E-2</v>
      </c>
      <c r="DP62" s="522">
        <v>11.967500000000001</v>
      </c>
      <c r="DQ62" s="522">
        <v>11.881600000000001</v>
      </c>
      <c r="DR62" s="522">
        <v>0</v>
      </c>
      <c r="DS62" s="522">
        <v>11.881600000000001</v>
      </c>
      <c r="DT62" s="562">
        <v>0</v>
      </c>
      <c r="DU62" s="562">
        <v>11.881600000000001</v>
      </c>
      <c r="DV62" s="562">
        <v>0</v>
      </c>
      <c r="DW62" s="562">
        <v>11.881600000000001</v>
      </c>
      <c r="DX62" s="562">
        <v>0</v>
      </c>
      <c r="DY62" s="562">
        <v>11.881600000000001</v>
      </c>
      <c r="DZ62" s="591">
        <v>0</v>
      </c>
      <c r="EA62" s="591">
        <v>11.881600000000001</v>
      </c>
    </row>
    <row r="63" spans="1:131" ht="26.4">
      <c r="A63" s="421" t="s">
        <v>326</v>
      </c>
      <c r="B63" s="423" t="s">
        <v>338</v>
      </c>
      <c r="C63" s="423" t="s">
        <v>339</v>
      </c>
      <c r="D63" s="421" t="s">
        <v>342</v>
      </c>
      <c r="E63" s="421" t="s">
        <v>9</v>
      </c>
      <c r="F63" s="421" t="s">
        <v>267</v>
      </c>
      <c r="G63" s="431"/>
      <c r="H63" s="525" t="s">
        <v>343</v>
      </c>
      <c r="I63" s="520"/>
      <c r="J63" s="521"/>
      <c r="K63" s="521"/>
      <c r="L63" s="521"/>
      <c r="M63" s="521"/>
      <c r="N63" s="521"/>
      <c r="O63" s="521"/>
      <c r="P63" s="521">
        <f t="shared" si="0"/>
        <v>0</v>
      </c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2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>
        <v>-1.32E-2</v>
      </c>
      <c r="AP63" s="521">
        <f t="shared" si="8"/>
        <v>-1.32E-2</v>
      </c>
      <c r="AQ63" s="521"/>
      <c r="AR63" s="521">
        <v>-1.32E-2</v>
      </c>
      <c r="AS63" s="521"/>
      <c r="AT63" s="521"/>
      <c r="AU63" s="521"/>
      <c r="AV63" s="521"/>
      <c r="AW63" s="521"/>
      <c r="AX63" s="521"/>
      <c r="AY63" s="522"/>
      <c r="AZ63" s="522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2"/>
      <c r="BS63" s="521"/>
      <c r="BT63" s="522"/>
      <c r="BU63" s="522"/>
      <c r="BV63" s="522"/>
      <c r="BW63" s="522"/>
      <c r="BX63" s="522"/>
      <c r="BY63" s="522"/>
      <c r="BZ63" s="522"/>
      <c r="CA63" s="522"/>
      <c r="CB63" s="522"/>
      <c r="CC63" s="522"/>
      <c r="CD63" s="522"/>
      <c r="CE63" s="522"/>
      <c r="CF63" s="522"/>
      <c r="CG63" s="522"/>
      <c r="CH63" s="522"/>
      <c r="CI63" s="522"/>
      <c r="CJ63" s="522"/>
      <c r="CK63" s="522"/>
      <c r="CL63" s="522"/>
      <c r="CM63" s="522"/>
      <c r="CN63" s="522"/>
      <c r="CO63" s="522"/>
      <c r="CP63" s="522"/>
      <c r="CQ63" s="522"/>
      <c r="CR63" s="522"/>
      <c r="CS63" s="522"/>
      <c r="CT63" s="522"/>
      <c r="CU63" s="522"/>
      <c r="CV63" s="522"/>
      <c r="CW63" s="522"/>
      <c r="CX63" s="522"/>
      <c r="CY63" s="522"/>
      <c r="CZ63" s="522"/>
      <c r="DA63" s="522"/>
      <c r="DB63" s="522"/>
      <c r="DC63" s="522" t="s">
        <v>529</v>
      </c>
      <c r="DD63" s="522">
        <v>0</v>
      </c>
      <c r="DE63" s="522"/>
      <c r="DF63" s="522"/>
      <c r="DG63" s="522"/>
      <c r="DH63" s="522"/>
      <c r="DI63" s="522"/>
      <c r="DJ63" s="522"/>
      <c r="DK63" s="522"/>
      <c r="DL63" s="522"/>
      <c r="DM63" s="522"/>
      <c r="DN63" s="522"/>
      <c r="DO63" s="522"/>
      <c r="DP63" s="522"/>
      <c r="DQ63" s="522"/>
      <c r="DR63" s="522"/>
      <c r="DS63" s="522"/>
      <c r="DT63" s="562"/>
      <c r="DU63" s="562"/>
      <c r="DV63" s="562"/>
      <c r="DW63" s="562"/>
      <c r="DX63" s="562"/>
      <c r="DY63" s="562"/>
      <c r="DZ63" s="591"/>
      <c r="EA63" s="591"/>
    </row>
    <row r="64" spans="1:131" ht="26.4">
      <c r="A64" s="421" t="s">
        <v>326</v>
      </c>
      <c r="B64" s="423" t="s">
        <v>338</v>
      </c>
      <c r="C64" s="423" t="s">
        <v>339</v>
      </c>
      <c r="D64" s="421" t="s">
        <v>344</v>
      </c>
      <c r="E64" s="421" t="s">
        <v>9</v>
      </c>
      <c r="F64" s="421" t="s">
        <v>345</v>
      </c>
      <c r="G64" s="431"/>
      <c r="H64" s="525" t="s">
        <v>343</v>
      </c>
      <c r="I64" s="520"/>
      <c r="J64" s="521"/>
      <c r="K64" s="521"/>
      <c r="L64" s="521"/>
      <c r="M64" s="521"/>
      <c r="N64" s="521"/>
      <c r="O64" s="521"/>
      <c r="P64" s="521">
        <f t="shared" ref="P64:P124" si="12">SUM(H64:O64)</f>
        <v>0</v>
      </c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2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>
        <v>-1.32E-2</v>
      </c>
      <c r="AP64" s="521">
        <f t="shared" ref="AP64:AP124" si="13">SUM(AN64:AO64)</f>
        <v>-1.32E-2</v>
      </c>
      <c r="AQ64" s="521"/>
      <c r="AR64" s="521">
        <v>-1.32E-2</v>
      </c>
      <c r="AS64" s="521"/>
      <c r="AT64" s="521"/>
      <c r="AU64" s="521"/>
      <c r="AV64" s="521"/>
      <c r="AW64" s="521"/>
      <c r="AX64" s="521"/>
      <c r="AY64" s="522"/>
      <c r="AZ64" s="522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2"/>
      <c r="BS64" s="521"/>
      <c r="BT64" s="522"/>
      <c r="BU64" s="522"/>
      <c r="BV64" s="522"/>
      <c r="BW64" s="522"/>
      <c r="BX64" s="522"/>
      <c r="BY64" s="522"/>
      <c r="BZ64" s="522"/>
      <c r="CA64" s="522"/>
      <c r="CB64" s="522"/>
      <c r="CC64" s="522"/>
      <c r="CD64" s="522"/>
      <c r="CE64" s="522"/>
      <c r="CF64" s="522"/>
      <c r="CG64" s="522"/>
      <c r="CH64" s="522"/>
      <c r="CI64" s="522"/>
      <c r="CJ64" s="522"/>
      <c r="CK64" s="522"/>
      <c r="CL64" s="522"/>
      <c r="CM64" s="522"/>
      <c r="CN64" s="522"/>
      <c r="CO64" s="522"/>
      <c r="CP64" s="522"/>
      <c r="CQ64" s="522"/>
      <c r="CR64" s="522"/>
      <c r="CS64" s="522"/>
      <c r="CT64" s="522"/>
      <c r="CU64" s="522"/>
      <c r="CV64" s="522"/>
      <c r="CW64" s="522"/>
      <c r="CX64" s="522"/>
      <c r="CY64" s="522"/>
      <c r="CZ64" s="522"/>
      <c r="DA64" s="522"/>
      <c r="DB64" s="522"/>
      <c r="DC64" s="522" t="s">
        <v>529</v>
      </c>
      <c r="DD64" s="522">
        <v>0</v>
      </c>
      <c r="DE64" s="522"/>
      <c r="DF64" s="522"/>
      <c r="DG64" s="522"/>
      <c r="DH64" s="522"/>
      <c r="DI64" s="522"/>
      <c r="DJ64" s="522"/>
      <c r="DK64" s="522"/>
      <c r="DL64" s="522"/>
      <c r="DM64" s="522"/>
      <c r="DN64" s="522"/>
      <c r="DO64" s="522"/>
      <c r="DP64" s="522"/>
      <c r="DQ64" s="522"/>
      <c r="DR64" s="522"/>
      <c r="DS64" s="522"/>
      <c r="DT64" s="562"/>
      <c r="DU64" s="562"/>
      <c r="DV64" s="562"/>
      <c r="DW64" s="562"/>
      <c r="DX64" s="562"/>
      <c r="DY64" s="562"/>
      <c r="DZ64" s="591"/>
      <c r="EA64" s="591"/>
    </row>
    <row r="65" spans="1:131" ht="26.4">
      <c r="A65" s="421" t="s">
        <v>326</v>
      </c>
      <c r="B65" s="423" t="s">
        <v>338</v>
      </c>
      <c r="C65" s="423" t="s">
        <v>339</v>
      </c>
      <c r="D65" s="421" t="s">
        <v>346</v>
      </c>
      <c r="E65" s="421" t="s">
        <v>9</v>
      </c>
      <c r="F65" s="421" t="s">
        <v>345</v>
      </c>
      <c r="G65" s="431"/>
      <c r="H65" s="525">
        <v>0.48</v>
      </c>
      <c r="I65" s="520"/>
      <c r="J65" s="521"/>
      <c r="K65" s="521"/>
      <c r="L65" s="521"/>
      <c r="M65" s="521"/>
      <c r="N65" s="521"/>
      <c r="O65" s="521"/>
      <c r="P65" s="521">
        <f t="shared" si="12"/>
        <v>0.48</v>
      </c>
      <c r="Q65" s="521">
        <v>0</v>
      </c>
      <c r="R65" s="521">
        <v>0.48</v>
      </c>
      <c r="S65" s="521"/>
      <c r="T65" s="521">
        <v>0.48</v>
      </c>
      <c r="U65" s="521">
        <v>0</v>
      </c>
      <c r="V65" s="521">
        <f t="shared" ref="V65:V124" si="14">SUM(T65:U65)</f>
        <v>0.48</v>
      </c>
      <c r="W65" s="521">
        <v>0</v>
      </c>
      <c r="X65" s="521">
        <f t="shared" ref="X65:X124" si="15">SUM(V65:W65)</f>
        <v>0.48</v>
      </c>
      <c r="Y65" s="521">
        <v>0</v>
      </c>
      <c r="Z65" s="521">
        <f t="shared" si="11"/>
        <v>0.48</v>
      </c>
      <c r="AA65" s="521">
        <v>0</v>
      </c>
      <c r="AB65" s="521">
        <f t="shared" ref="AB65:AB124" si="16">SUM(Z65:AA65)</f>
        <v>0.48</v>
      </c>
      <c r="AC65" s="521">
        <v>0</v>
      </c>
      <c r="AD65" s="522">
        <v>0.48</v>
      </c>
      <c r="AE65" s="521">
        <v>0</v>
      </c>
      <c r="AF65" s="521">
        <f t="shared" ref="AF65:AF125" si="17">SUM(AD65:AE65)</f>
        <v>0.48</v>
      </c>
      <c r="AG65" s="521">
        <v>0</v>
      </c>
      <c r="AH65" s="521">
        <v>0.48</v>
      </c>
      <c r="AI65" s="521">
        <v>0</v>
      </c>
      <c r="AJ65" s="521">
        <v>0.48</v>
      </c>
      <c r="AK65" s="521">
        <v>0</v>
      </c>
      <c r="AL65" s="521">
        <f t="shared" ref="AL65:AL124" si="18">SUM(AJ65:AK65)</f>
        <v>0.48</v>
      </c>
      <c r="AM65" s="521"/>
      <c r="AN65" s="521">
        <f t="shared" ref="AN65:AN124" si="19">SUM(AL65:AM65)</f>
        <v>0.48</v>
      </c>
      <c r="AO65" s="521">
        <v>-1.32E-2</v>
      </c>
      <c r="AP65" s="521">
        <f t="shared" si="13"/>
        <v>0.46679999999999999</v>
      </c>
      <c r="AQ65" s="521"/>
      <c r="AR65" s="521">
        <v>0.46679999999999999</v>
      </c>
      <c r="AS65" s="521" t="s">
        <v>529</v>
      </c>
      <c r="AT65" s="522">
        <v>0.48420000000000002</v>
      </c>
      <c r="AU65" s="521" t="s">
        <v>529</v>
      </c>
      <c r="AV65" s="521">
        <v>0.48420000000000002</v>
      </c>
      <c r="AW65" s="521" t="s">
        <v>529</v>
      </c>
      <c r="AX65" s="521">
        <v>0.48420000000000002</v>
      </c>
      <c r="AY65" s="522" t="s">
        <v>529</v>
      </c>
      <c r="AZ65" s="522">
        <v>0.48420000000000002</v>
      </c>
      <c r="BA65" s="521" t="s">
        <v>529</v>
      </c>
      <c r="BB65" s="521">
        <v>0.48420000000000002</v>
      </c>
      <c r="BC65" s="521" t="s">
        <v>529</v>
      </c>
      <c r="BD65" s="521">
        <v>0.48420000000000002</v>
      </c>
      <c r="BE65" s="521" t="s">
        <v>529</v>
      </c>
      <c r="BF65" s="521">
        <v>0.48420000000000002</v>
      </c>
      <c r="BG65" s="521" t="s">
        <v>529</v>
      </c>
      <c r="BH65" s="521">
        <v>0.48420000000000002</v>
      </c>
      <c r="BI65" s="521" t="s">
        <v>529</v>
      </c>
      <c r="BJ65" s="521">
        <v>0.48420000000000002</v>
      </c>
      <c r="BK65" s="521" t="s">
        <v>529</v>
      </c>
      <c r="BL65" s="521">
        <v>0.48420000000000002</v>
      </c>
      <c r="BM65" s="521" t="s">
        <v>529</v>
      </c>
      <c r="BN65" s="521">
        <v>0.48420000000000002</v>
      </c>
      <c r="BO65" s="521" t="s">
        <v>529</v>
      </c>
      <c r="BP65" s="521">
        <v>0.48420000000000002</v>
      </c>
      <c r="BQ65" s="521" t="s">
        <v>529</v>
      </c>
      <c r="BR65" s="522">
        <v>0.48420000000000002</v>
      </c>
      <c r="BS65" s="521" t="s">
        <v>529</v>
      </c>
      <c r="BT65" s="522">
        <v>0.48420000000000002</v>
      </c>
      <c r="BU65" s="522" t="s">
        <v>529</v>
      </c>
      <c r="BV65" s="522">
        <v>0.48420000000000002</v>
      </c>
      <c r="BW65" s="522" t="s">
        <v>529</v>
      </c>
      <c r="BX65" s="522">
        <v>0.48420000000000002</v>
      </c>
      <c r="BY65" s="522" t="s">
        <v>529</v>
      </c>
      <c r="BZ65" s="522">
        <v>0.48420000000000002</v>
      </c>
      <c r="CA65" s="522" t="s">
        <v>529</v>
      </c>
      <c r="CB65" s="522">
        <v>0.48420000000000002</v>
      </c>
      <c r="CC65" s="522" t="s">
        <v>529</v>
      </c>
      <c r="CD65" s="522">
        <v>0.48420000000000002</v>
      </c>
      <c r="CE65" s="522" t="s">
        <v>529</v>
      </c>
      <c r="CF65" s="522">
        <v>0.48420000000000002</v>
      </c>
      <c r="CG65" s="522" t="s">
        <v>529</v>
      </c>
      <c r="CH65" s="522">
        <v>0.48420000000000002</v>
      </c>
      <c r="CI65" s="522" t="s">
        <v>529</v>
      </c>
      <c r="CJ65" s="522">
        <v>0.48420000000000002</v>
      </c>
      <c r="CK65" s="522" t="s">
        <v>529</v>
      </c>
      <c r="CL65" s="522">
        <v>0.48420000000000002</v>
      </c>
      <c r="CM65" s="522" t="s">
        <v>529</v>
      </c>
      <c r="CN65" s="522">
        <v>0.48420000000000002</v>
      </c>
      <c r="CO65" s="522" t="s">
        <v>529</v>
      </c>
      <c r="CP65" s="522">
        <v>0.48420000000000002</v>
      </c>
      <c r="CQ65" s="522" t="s">
        <v>529</v>
      </c>
      <c r="CR65" s="522">
        <v>0.48420000000000002</v>
      </c>
      <c r="CS65" s="522" t="s">
        <v>529</v>
      </c>
      <c r="CT65" s="522">
        <v>0.48420000000000002</v>
      </c>
      <c r="CU65" s="522" t="s">
        <v>529</v>
      </c>
      <c r="CV65" s="522">
        <v>0.48420000000000002</v>
      </c>
      <c r="CW65" s="522" t="s">
        <v>529</v>
      </c>
      <c r="CX65" s="522">
        <v>0.48420000000000002</v>
      </c>
      <c r="CY65" s="522" t="s">
        <v>529</v>
      </c>
      <c r="CZ65" s="522">
        <v>0.48420000000000002</v>
      </c>
      <c r="DA65" s="522" t="str">
        <f>IFERROR(VLOOKUP($G65,'[1]JUNE 2018'!$C:$L,9,FALSE),"0.0000")</f>
        <v>Strict Formula letter</v>
      </c>
      <c r="DB65" s="522">
        <f t="shared" ref="DB65:DB125" si="20">SUM(CZ65:DA65)</f>
        <v>0.48420000000000002</v>
      </c>
      <c r="DC65" s="522" t="s">
        <v>529</v>
      </c>
      <c r="DD65" s="522">
        <v>0.48420000000000002</v>
      </c>
      <c r="DE65" s="522" t="s">
        <v>529</v>
      </c>
      <c r="DF65" s="522">
        <v>0.48420000000000002</v>
      </c>
      <c r="DG65" s="522" t="s">
        <v>529</v>
      </c>
      <c r="DH65" s="522">
        <v>0.48420000000000002</v>
      </c>
      <c r="DI65" s="522" t="s">
        <v>529</v>
      </c>
      <c r="DJ65" s="522">
        <v>0.48420000000000002</v>
      </c>
      <c r="DK65" s="522" t="s">
        <v>529</v>
      </c>
      <c r="DL65" s="522">
        <v>0.48420000000000002</v>
      </c>
      <c r="DM65" s="522" t="s">
        <v>529</v>
      </c>
      <c r="DN65" s="522">
        <v>0.48420000000000002</v>
      </c>
      <c r="DO65" s="522">
        <v>1.0699999999999999E-2</v>
      </c>
      <c r="DP65" s="522">
        <v>0.49490000000000001</v>
      </c>
      <c r="DQ65" s="522">
        <v>0.49490000000000001</v>
      </c>
      <c r="DR65" s="522"/>
      <c r="DS65" s="522"/>
      <c r="DT65" s="562"/>
      <c r="DU65" s="562"/>
      <c r="DV65" s="562"/>
      <c r="DW65" s="562"/>
      <c r="DX65" s="562"/>
      <c r="DY65" s="562"/>
      <c r="DZ65" s="591"/>
      <c r="EA65" s="591"/>
    </row>
    <row r="66" spans="1:131" ht="26.4">
      <c r="A66" s="421" t="s">
        <v>326</v>
      </c>
      <c r="B66" s="423" t="s">
        <v>338</v>
      </c>
      <c r="C66" s="423" t="s">
        <v>339</v>
      </c>
      <c r="D66" s="421" t="s">
        <v>347</v>
      </c>
      <c r="E66" s="421" t="s">
        <v>9</v>
      </c>
      <c r="F66" s="421" t="s">
        <v>345</v>
      </c>
      <c r="G66" s="431"/>
      <c r="H66" s="525">
        <v>0.48</v>
      </c>
      <c r="I66" s="520"/>
      <c r="J66" s="521"/>
      <c r="K66" s="521"/>
      <c r="L66" s="521"/>
      <c r="M66" s="521"/>
      <c r="N66" s="521"/>
      <c r="O66" s="521"/>
      <c r="P66" s="521">
        <f t="shared" si="12"/>
        <v>0.48</v>
      </c>
      <c r="Q66" s="521">
        <v>0</v>
      </c>
      <c r="R66" s="521">
        <v>0.48</v>
      </c>
      <c r="S66" s="521"/>
      <c r="T66" s="521">
        <v>0.48</v>
      </c>
      <c r="U66" s="521">
        <v>0</v>
      </c>
      <c r="V66" s="521">
        <f t="shared" si="14"/>
        <v>0.48</v>
      </c>
      <c r="W66" s="521">
        <v>0</v>
      </c>
      <c r="X66" s="521">
        <f t="shared" si="15"/>
        <v>0.48</v>
      </c>
      <c r="Y66" s="521">
        <v>0</v>
      </c>
      <c r="Z66" s="521">
        <f t="shared" si="11"/>
        <v>0.48</v>
      </c>
      <c r="AA66" s="521">
        <v>0</v>
      </c>
      <c r="AB66" s="521">
        <f t="shared" si="16"/>
        <v>0.48</v>
      </c>
      <c r="AC66" s="521">
        <v>0</v>
      </c>
      <c r="AD66" s="522">
        <v>0.48</v>
      </c>
      <c r="AE66" s="521">
        <v>0</v>
      </c>
      <c r="AF66" s="521">
        <f t="shared" si="17"/>
        <v>0.48</v>
      </c>
      <c r="AG66" s="521">
        <v>0</v>
      </c>
      <c r="AH66" s="521">
        <v>0.48</v>
      </c>
      <c r="AI66" s="521">
        <v>0</v>
      </c>
      <c r="AJ66" s="521">
        <v>0.48</v>
      </c>
      <c r="AK66" s="521">
        <v>0</v>
      </c>
      <c r="AL66" s="521">
        <f t="shared" si="18"/>
        <v>0.48</v>
      </c>
      <c r="AM66" s="521"/>
      <c r="AN66" s="521">
        <f t="shared" si="19"/>
        <v>0.48</v>
      </c>
      <c r="AO66" s="521">
        <v>-1.32E-2</v>
      </c>
      <c r="AP66" s="521">
        <f t="shared" si="13"/>
        <v>0.46679999999999999</v>
      </c>
      <c r="AQ66" s="521"/>
      <c r="AR66" s="521">
        <v>0.46679999999999999</v>
      </c>
      <c r="AS66" s="521" t="s">
        <v>529</v>
      </c>
      <c r="AT66" s="522">
        <v>0.48420000000000002</v>
      </c>
      <c r="AU66" s="521" t="s">
        <v>529</v>
      </c>
      <c r="AV66" s="521">
        <v>0.48420000000000002</v>
      </c>
      <c r="AW66" s="521" t="s">
        <v>529</v>
      </c>
      <c r="AX66" s="521">
        <v>0.48420000000000002</v>
      </c>
      <c r="AY66" s="522" t="s">
        <v>529</v>
      </c>
      <c r="AZ66" s="522">
        <v>0.48420000000000002</v>
      </c>
      <c r="BA66" s="521" t="s">
        <v>529</v>
      </c>
      <c r="BB66" s="521">
        <v>0.48420000000000002</v>
      </c>
      <c r="BC66" s="521" t="s">
        <v>529</v>
      </c>
      <c r="BD66" s="521">
        <v>0.48420000000000002</v>
      </c>
      <c r="BE66" s="521" t="s">
        <v>529</v>
      </c>
      <c r="BF66" s="521">
        <v>0.48420000000000002</v>
      </c>
      <c r="BG66" s="521" t="s">
        <v>529</v>
      </c>
      <c r="BH66" s="521">
        <v>0.48420000000000002</v>
      </c>
      <c r="BI66" s="521" t="s">
        <v>529</v>
      </c>
      <c r="BJ66" s="521">
        <v>0.48420000000000002</v>
      </c>
      <c r="BK66" s="521" t="s">
        <v>529</v>
      </c>
      <c r="BL66" s="521">
        <v>0.48420000000000002</v>
      </c>
      <c r="BM66" s="521" t="s">
        <v>529</v>
      </c>
      <c r="BN66" s="521">
        <v>0.48420000000000002</v>
      </c>
      <c r="BO66" s="521" t="s">
        <v>529</v>
      </c>
      <c r="BP66" s="521">
        <v>0.48420000000000002</v>
      </c>
      <c r="BQ66" s="521" t="s">
        <v>529</v>
      </c>
      <c r="BR66" s="522">
        <v>0.48420000000000002</v>
      </c>
      <c r="BS66" s="521" t="s">
        <v>529</v>
      </c>
      <c r="BT66" s="522">
        <v>0.48420000000000002</v>
      </c>
      <c r="BU66" s="522" t="s">
        <v>529</v>
      </c>
      <c r="BV66" s="522">
        <v>0.48420000000000002</v>
      </c>
      <c r="BW66" s="522" t="s">
        <v>529</v>
      </c>
      <c r="BX66" s="522">
        <v>0.48420000000000002</v>
      </c>
      <c r="BY66" s="522" t="s">
        <v>529</v>
      </c>
      <c r="BZ66" s="522">
        <v>0.48420000000000002</v>
      </c>
      <c r="CA66" s="522" t="s">
        <v>529</v>
      </c>
      <c r="CB66" s="522">
        <v>0.48420000000000002</v>
      </c>
      <c r="CC66" s="522" t="s">
        <v>529</v>
      </c>
      <c r="CD66" s="522">
        <v>0.48420000000000002</v>
      </c>
      <c r="CE66" s="522" t="s">
        <v>529</v>
      </c>
      <c r="CF66" s="522">
        <v>0.48420000000000002</v>
      </c>
      <c r="CG66" s="522" t="s">
        <v>529</v>
      </c>
      <c r="CH66" s="522">
        <v>0.48420000000000002</v>
      </c>
      <c r="CI66" s="522" t="s">
        <v>529</v>
      </c>
      <c r="CJ66" s="522">
        <v>0.48420000000000002</v>
      </c>
      <c r="CK66" s="522" t="s">
        <v>529</v>
      </c>
      <c r="CL66" s="522">
        <v>0.48420000000000002</v>
      </c>
      <c r="CM66" s="522" t="s">
        <v>529</v>
      </c>
      <c r="CN66" s="522">
        <v>0.48420000000000002</v>
      </c>
      <c r="CO66" s="522" t="s">
        <v>529</v>
      </c>
      <c r="CP66" s="522">
        <v>0.48420000000000002</v>
      </c>
      <c r="CQ66" s="522" t="s">
        <v>529</v>
      </c>
      <c r="CR66" s="522">
        <v>0.48420000000000002</v>
      </c>
      <c r="CS66" s="522" t="s">
        <v>529</v>
      </c>
      <c r="CT66" s="522">
        <v>0.48420000000000002</v>
      </c>
      <c r="CU66" s="522" t="s">
        <v>529</v>
      </c>
      <c r="CV66" s="522">
        <v>0.48420000000000002</v>
      </c>
      <c r="CW66" s="522" t="s">
        <v>529</v>
      </c>
      <c r="CX66" s="522">
        <v>0.48420000000000002</v>
      </c>
      <c r="CY66" s="522" t="s">
        <v>529</v>
      </c>
      <c r="CZ66" s="522">
        <v>0.48420000000000002</v>
      </c>
      <c r="DA66" s="522" t="str">
        <f>IFERROR(VLOOKUP($G66,'[1]JUNE 2018'!$C:$L,9,FALSE),"0.0000")</f>
        <v>Strict Formula letter</v>
      </c>
      <c r="DB66" s="522">
        <f t="shared" si="20"/>
        <v>0.48420000000000002</v>
      </c>
      <c r="DC66" s="522" t="s">
        <v>529</v>
      </c>
      <c r="DD66" s="522">
        <v>0.48420000000000002</v>
      </c>
      <c r="DE66" s="522" t="s">
        <v>529</v>
      </c>
      <c r="DF66" s="522">
        <v>0.48420000000000002</v>
      </c>
      <c r="DG66" s="522" t="s">
        <v>529</v>
      </c>
      <c r="DH66" s="522">
        <v>0.48420000000000002</v>
      </c>
      <c r="DI66" s="522" t="s">
        <v>529</v>
      </c>
      <c r="DJ66" s="522">
        <v>0.48420000000000002</v>
      </c>
      <c r="DK66" s="522" t="s">
        <v>529</v>
      </c>
      <c r="DL66" s="522">
        <v>0.48420000000000002</v>
      </c>
      <c r="DM66" s="522" t="s">
        <v>529</v>
      </c>
      <c r="DN66" s="522">
        <v>0.48420000000000002</v>
      </c>
      <c r="DO66" s="522">
        <v>1.0699999999999999E-2</v>
      </c>
      <c r="DP66" s="522">
        <v>0.49490000000000001</v>
      </c>
      <c r="DQ66" s="522">
        <v>0.49490000000000001</v>
      </c>
      <c r="DR66" s="522"/>
      <c r="DS66" s="522"/>
      <c r="DT66" s="562"/>
      <c r="DU66" s="562"/>
      <c r="DV66" s="562"/>
      <c r="DW66" s="562"/>
      <c r="DX66" s="562"/>
      <c r="DY66" s="562"/>
      <c r="DZ66" s="591"/>
      <c r="EA66" s="591"/>
    </row>
    <row r="67" spans="1:131" ht="26.4">
      <c r="A67" s="421" t="s">
        <v>326</v>
      </c>
      <c r="B67" s="423" t="s">
        <v>338</v>
      </c>
      <c r="C67" s="423" t="s">
        <v>339</v>
      </c>
      <c r="D67" s="421" t="s">
        <v>348</v>
      </c>
      <c r="E67" s="421" t="s">
        <v>9</v>
      </c>
      <c r="F67" s="421" t="s">
        <v>345</v>
      </c>
      <c r="G67" s="431"/>
      <c r="H67" s="525">
        <v>0.48</v>
      </c>
      <c r="I67" s="520"/>
      <c r="J67" s="521"/>
      <c r="K67" s="521"/>
      <c r="L67" s="521"/>
      <c r="M67" s="521"/>
      <c r="N67" s="521"/>
      <c r="O67" s="521"/>
      <c r="P67" s="521">
        <f t="shared" si="12"/>
        <v>0.48</v>
      </c>
      <c r="Q67" s="521">
        <v>0</v>
      </c>
      <c r="R67" s="521">
        <v>0.48</v>
      </c>
      <c r="S67" s="521"/>
      <c r="T67" s="521">
        <v>0.48</v>
      </c>
      <c r="U67" s="521">
        <v>0</v>
      </c>
      <c r="V67" s="521">
        <f t="shared" si="14"/>
        <v>0.48</v>
      </c>
      <c r="W67" s="521">
        <v>0</v>
      </c>
      <c r="X67" s="521">
        <f t="shared" si="15"/>
        <v>0.48</v>
      </c>
      <c r="Y67" s="521">
        <v>0</v>
      </c>
      <c r="Z67" s="521">
        <f t="shared" si="11"/>
        <v>0.48</v>
      </c>
      <c r="AA67" s="521">
        <v>0</v>
      </c>
      <c r="AB67" s="521">
        <f t="shared" si="16"/>
        <v>0.48</v>
      </c>
      <c r="AC67" s="521">
        <v>0</v>
      </c>
      <c r="AD67" s="522">
        <v>0.48</v>
      </c>
      <c r="AE67" s="521">
        <v>0</v>
      </c>
      <c r="AF67" s="521">
        <f t="shared" si="17"/>
        <v>0.48</v>
      </c>
      <c r="AG67" s="521">
        <v>0</v>
      </c>
      <c r="AH67" s="521">
        <v>0.48</v>
      </c>
      <c r="AI67" s="521">
        <v>0</v>
      </c>
      <c r="AJ67" s="521">
        <v>0.48</v>
      </c>
      <c r="AK67" s="521">
        <v>0</v>
      </c>
      <c r="AL67" s="521">
        <f t="shared" si="18"/>
        <v>0.48</v>
      </c>
      <c r="AM67" s="521"/>
      <c r="AN67" s="521">
        <f t="shared" si="19"/>
        <v>0.48</v>
      </c>
      <c r="AO67" s="521">
        <v>-1.32E-2</v>
      </c>
      <c r="AP67" s="521">
        <f t="shared" si="13"/>
        <v>0.46679999999999999</v>
      </c>
      <c r="AQ67" s="521"/>
      <c r="AR67" s="521">
        <v>0.46679999999999999</v>
      </c>
      <c r="AS67" s="521" t="s">
        <v>529</v>
      </c>
      <c r="AT67" s="522">
        <v>0.48420000000000002</v>
      </c>
      <c r="AU67" s="521" t="s">
        <v>529</v>
      </c>
      <c r="AV67" s="521">
        <v>0.48420000000000002</v>
      </c>
      <c r="AW67" s="521" t="s">
        <v>529</v>
      </c>
      <c r="AX67" s="521">
        <v>0.48420000000000002</v>
      </c>
      <c r="AY67" s="522" t="s">
        <v>529</v>
      </c>
      <c r="AZ67" s="522">
        <v>0.48420000000000002</v>
      </c>
      <c r="BA67" s="521" t="s">
        <v>529</v>
      </c>
      <c r="BB67" s="521">
        <v>0.48420000000000002</v>
      </c>
      <c r="BC67" s="521" t="s">
        <v>529</v>
      </c>
      <c r="BD67" s="521">
        <v>0.48420000000000002</v>
      </c>
      <c r="BE67" s="521" t="s">
        <v>529</v>
      </c>
      <c r="BF67" s="521">
        <v>0.48420000000000002</v>
      </c>
      <c r="BG67" s="521" t="s">
        <v>529</v>
      </c>
      <c r="BH67" s="521">
        <v>0.48420000000000002</v>
      </c>
      <c r="BI67" s="521" t="s">
        <v>529</v>
      </c>
      <c r="BJ67" s="521">
        <v>0.48420000000000002</v>
      </c>
      <c r="BK67" s="521" t="s">
        <v>529</v>
      </c>
      <c r="BL67" s="521">
        <v>0.48420000000000002</v>
      </c>
      <c r="BM67" s="521" t="s">
        <v>529</v>
      </c>
      <c r="BN67" s="521">
        <v>0.48420000000000002</v>
      </c>
      <c r="BO67" s="521" t="s">
        <v>529</v>
      </c>
      <c r="BP67" s="521">
        <v>0.48420000000000002</v>
      </c>
      <c r="BQ67" s="521" t="s">
        <v>529</v>
      </c>
      <c r="BR67" s="522">
        <v>0.48420000000000002</v>
      </c>
      <c r="BS67" s="521" t="s">
        <v>529</v>
      </c>
      <c r="BT67" s="522">
        <v>0.48420000000000002</v>
      </c>
      <c r="BU67" s="522" t="s">
        <v>529</v>
      </c>
      <c r="BV67" s="522">
        <v>0.48420000000000002</v>
      </c>
      <c r="BW67" s="522" t="s">
        <v>529</v>
      </c>
      <c r="BX67" s="522">
        <v>0.48420000000000002</v>
      </c>
      <c r="BY67" s="522" t="s">
        <v>529</v>
      </c>
      <c r="BZ67" s="522">
        <v>0.48420000000000002</v>
      </c>
      <c r="CA67" s="522" t="s">
        <v>529</v>
      </c>
      <c r="CB67" s="522">
        <v>0.48420000000000002</v>
      </c>
      <c r="CC67" s="522" t="s">
        <v>529</v>
      </c>
      <c r="CD67" s="522">
        <v>0.48420000000000002</v>
      </c>
      <c r="CE67" s="522" t="s">
        <v>529</v>
      </c>
      <c r="CF67" s="522">
        <v>0.48420000000000002</v>
      </c>
      <c r="CG67" s="522" t="s">
        <v>529</v>
      </c>
      <c r="CH67" s="522">
        <v>0.48420000000000002</v>
      </c>
      <c r="CI67" s="522" t="s">
        <v>529</v>
      </c>
      <c r="CJ67" s="522">
        <v>0.48420000000000002</v>
      </c>
      <c r="CK67" s="522" t="s">
        <v>529</v>
      </c>
      <c r="CL67" s="522">
        <v>0.48420000000000002</v>
      </c>
      <c r="CM67" s="522" t="s">
        <v>529</v>
      </c>
      <c r="CN67" s="522">
        <v>0.48420000000000002</v>
      </c>
      <c r="CO67" s="522" t="s">
        <v>529</v>
      </c>
      <c r="CP67" s="522">
        <v>0.48420000000000002</v>
      </c>
      <c r="CQ67" s="522" t="s">
        <v>529</v>
      </c>
      <c r="CR67" s="522">
        <v>0.48420000000000002</v>
      </c>
      <c r="CS67" s="522" t="s">
        <v>529</v>
      </c>
      <c r="CT67" s="522">
        <v>0.48420000000000002</v>
      </c>
      <c r="CU67" s="522" t="s">
        <v>529</v>
      </c>
      <c r="CV67" s="522">
        <v>0.48420000000000002</v>
      </c>
      <c r="CW67" s="522" t="s">
        <v>529</v>
      </c>
      <c r="CX67" s="522">
        <v>0.48420000000000002</v>
      </c>
      <c r="CY67" s="522" t="s">
        <v>529</v>
      </c>
      <c r="CZ67" s="522">
        <v>0.48420000000000002</v>
      </c>
      <c r="DA67" s="522" t="str">
        <f>IFERROR(VLOOKUP($G67,'[1]JUNE 2018'!$C:$L,9,FALSE),"0.0000")</f>
        <v>Strict Formula letter</v>
      </c>
      <c r="DB67" s="522">
        <f t="shared" si="20"/>
        <v>0.48420000000000002</v>
      </c>
      <c r="DC67" s="522" t="s">
        <v>529</v>
      </c>
      <c r="DD67" s="522">
        <v>0.48420000000000002</v>
      </c>
      <c r="DE67" s="522" t="s">
        <v>529</v>
      </c>
      <c r="DF67" s="522">
        <v>0.48420000000000002</v>
      </c>
      <c r="DG67" s="522" t="s">
        <v>529</v>
      </c>
      <c r="DH67" s="522">
        <v>0.48420000000000002</v>
      </c>
      <c r="DI67" s="522" t="s">
        <v>529</v>
      </c>
      <c r="DJ67" s="522">
        <v>0.48420000000000002</v>
      </c>
      <c r="DK67" s="522" t="s">
        <v>529</v>
      </c>
      <c r="DL67" s="522">
        <v>0.48420000000000002</v>
      </c>
      <c r="DM67" s="522" t="s">
        <v>529</v>
      </c>
      <c r="DN67" s="522">
        <v>0.48420000000000002</v>
      </c>
      <c r="DO67" s="522">
        <v>1.0699999999999999E-2</v>
      </c>
      <c r="DP67" s="522">
        <v>0.49490000000000001</v>
      </c>
      <c r="DQ67" s="522">
        <v>0.49490000000000001</v>
      </c>
      <c r="DR67" s="522"/>
      <c r="DS67" s="522"/>
      <c r="DT67" s="562"/>
      <c r="DU67" s="562"/>
      <c r="DV67" s="562"/>
      <c r="DW67" s="562"/>
      <c r="DX67" s="562"/>
      <c r="DY67" s="562"/>
      <c r="DZ67" s="591"/>
      <c r="EA67" s="591"/>
    </row>
    <row r="68" spans="1:131" ht="26.4">
      <c r="A68" s="421" t="s">
        <v>326</v>
      </c>
      <c r="B68" s="423" t="s">
        <v>338</v>
      </c>
      <c r="C68" s="423" t="s">
        <v>339</v>
      </c>
      <c r="D68" s="421" t="s">
        <v>349</v>
      </c>
      <c r="E68" s="421" t="s">
        <v>9</v>
      </c>
      <c r="F68" s="421" t="s">
        <v>345</v>
      </c>
      <c r="G68" s="431"/>
      <c r="H68" s="525">
        <v>0.48</v>
      </c>
      <c r="I68" s="520"/>
      <c r="J68" s="521"/>
      <c r="K68" s="521"/>
      <c r="L68" s="521"/>
      <c r="M68" s="521"/>
      <c r="N68" s="521"/>
      <c r="O68" s="521"/>
      <c r="P68" s="521">
        <f t="shared" si="12"/>
        <v>0.48</v>
      </c>
      <c r="Q68" s="521">
        <v>0</v>
      </c>
      <c r="R68" s="521">
        <v>0.48</v>
      </c>
      <c r="S68" s="521"/>
      <c r="T68" s="521">
        <v>0.48</v>
      </c>
      <c r="U68" s="521">
        <v>0</v>
      </c>
      <c r="V68" s="521">
        <f t="shared" si="14"/>
        <v>0.48</v>
      </c>
      <c r="W68" s="521">
        <v>0</v>
      </c>
      <c r="X68" s="521">
        <f t="shared" si="15"/>
        <v>0.48</v>
      </c>
      <c r="Y68" s="521">
        <v>0</v>
      </c>
      <c r="Z68" s="521">
        <f t="shared" si="11"/>
        <v>0.48</v>
      </c>
      <c r="AA68" s="521">
        <v>0</v>
      </c>
      <c r="AB68" s="521">
        <f t="shared" si="16"/>
        <v>0.48</v>
      </c>
      <c r="AC68" s="521">
        <v>0</v>
      </c>
      <c r="AD68" s="522">
        <v>0.48</v>
      </c>
      <c r="AE68" s="521">
        <v>0</v>
      </c>
      <c r="AF68" s="521">
        <f t="shared" si="17"/>
        <v>0.48</v>
      </c>
      <c r="AG68" s="521">
        <v>0</v>
      </c>
      <c r="AH68" s="521">
        <v>0.48</v>
      </c>
      <c r="AI68" s="521">
        <v>0</v>
      </c>
      <c r="AJ68" s="521">
        <v>0.48</v>
      </c>
      <c r="AK68" s="521">
        <v>0</v>
      </c>
      <c r="AL68" s="521">
        <f t="shared" si="18"/>
        <v>0.48</v>
      </c>
      <c r="AM68" s="521"/>
      <c r="AN68" s="521">
        <f t="shared" si="19"/>
        <v>0.48</v>
      </c>
      <c r="AO68" s="521">
        <v>-1.32E-2</v>
      </c>
      <c r="AP68" s="521">
        <f t="shared" si="13"/>
        <v>0.46679999999999999</v>
      </c>
      <c r="AQ68" s="521"/>
      <c r="AR68" s="521">
        <v>0.46679999999999999</v>
      </c>
      <c r="AS68" s="521" t="s">
        <v>529</v>
      </c>
      <c r="AT68" s="522">
        <v>0.48420000000000002</v>
      </c>
      <c r="AU68" s="521" t="s">
        <v>529</v>
      </c>
      <c r="AV68" s="521">
        <v>0.48420000000000002</v>
      </c>
      <c r="AW68" s="521" t="s">
        <v>529</v>
      </c>
      <c r="AX68" s="521">
        <v>0.48420000000000002</v>
      </c>
      <c r="AY68" s="522" t="s">
        <v>529</v>
      </c>
      <c r="AZ68" s="522">
        <v>0.48420000000000002</v>
      </c>
      <c r="BA68" s="521" t="s">
        <v>529</v>
      </c>
      <c r="BB68" s="521">
        <v>0.48420000000000002</v>
      </c>
      <c r="BC68" s="521" t="s">
        <v>529</v>
      </c>
      <c r="BD68" s="521">
        <v>0.48420000000000002</v>
      </c>
      <c r="BE68" s="521" t="s">
        <v>529</v>
      </c>
      <c r="BF68" s="521">
        <v>0.48420000000000002</v>
      </c>
      <c r="BG68" s="521" t="s">
        <v>529</v>
      </c>
      <c r="BH68" s="521">
        <v>0.48420000000000002</v>
      </c>
      <c r="BI68" s="521" t="s">
        <v>529</v>
      </c>
      <c r="BJ68" s="521">
        <v>0.48420000000000002</v>
      </c>
      <c r="BK68" s="521" t="s">
        <v>529</v>
      </c>
      <c r="BL68" s="521">
        <v>0.48420000000000002</v>
      </c>
      <c r="BM68" s="521" t="s">
        <v>529</v>
      </c>
      <c r="BN68" s="521">
        <v>0.48420000000000002</v>
      </c>
      <c r="BO68" s="521" t="s">
        <v>529</v>
      </c>
      <c r="BP68" s="521">
        <v>0.48420000000000002</v>
      </c>
      <c r="BQ68" s="521" t="s">
        <v>529</v>
      </c>
      <c r="BR68" s="522">
        <v>0.48420000000000002</v>
      </c>
      <c r="BS68" s="521" t="s">
        <v>529</v>
      </c>
      <c r="BT68" s="522">
        <v>0.48420000000000002</v>
      </c>
      <c r="BU68" s="522" t="s">
        <v>529</v>
      </c>
      <c r="BV68" s="522">
        <v>0.48420000000000002</v>
      </c>
      <c r="BW68" s="522" t="s">
        <v>529</v>
      </c>
      <c r="BX68" s="522">
        <v>0.48420000000000002</v>
      </c>
      <c r="BY68" s="522" t="s">
        <v>529</v>
      </c>
      <c r="BZ68" s="522">
        <v>0.48420000000000002</v>
      </c>
      <c r="CA68" s="522" t="s">
        <v>529</v>
      </c>
      <c r="CB68" s="522">
        <v>0.48420000000000002</v>
      </c>
      <c r="CC68" s="522" t="s">
        <v>529</v>
      </c>
      <c r="CD68" s="522">
        <v>0.48420000000000002</v>
      </c>
      <c r="CE68" s="522" t="s">
        <v>529</v>
      </c>
      <c r="CF68" s="522">
        <v>0.48420000000000002</v>
      </c>
      <c r="CG68" s="522" t="s">
        <v>529</v>
      </c>
      <c r="CH68" s="522">
        <v>0.48420000000000002</v>
      </c>
      <c r="CI68" s="522" t="s">
        <v>529</v>
      </c>
      <c r="CJ68" s="522">
        <v>0.48420000000000002</v>
      </c>
      <c r="CK68" s="522" t="s">
        <v>529</v>
      </c>
      <c r="CL68" s="522">
        <v>0.48420000000000002</v>
      </c>
      <c r="CM68" s="522" t="s">
        <v>529</v>
      </c>
      <c r="CN68" s="522">
        <v>0.48420000000000002</v>
      </c>
      <c r="CO68" s="522" t="s">
        <v>529</v>
      </c>
      <c r="CP68" s="522">
        <v>0.48420000000000002</v>
      </c>
      <c r="CQ68" s="522" t="s">
        <v>529</v>
      </c>
      <c r="CR68" s="522">
        <v>0.48420000000000002</v>
      </c>
      <c r="CS68" s="522" t="s">
        <v>529</v>
      </c>
      <c r="CT68" s="522">
        <v>0.48420000000000002</v>
      </c>
      <c r="CU68" s="522" t="s">
        <v>529</v>
      </c>
      <c r="CV68" s="522">
        <v>0.48420000000000002</v>
      </c>
      <c r="CW68" s="522" t="s">
        <v>529</v>
      </c>
      <c r="CX68" s="522">
        <v>0.48420000000000002</v>
      </c>
      <c r="CY68" s="522" t="s">
        <v>529</v>
      </c>
      <c r="CZ68" s="522">
        <v>0.48420000000000002</v>
      </c>
      <c r="DA68" s="522" t="str">
        <f>IFERROR(VLOOKUP($G68,'[1]JUNE 2018'!$C:$L,9,FALSE),"0.0000")</f>
        <v>Strict Formula letter</v>
      </c>
      <c r="DB68" s="522">
        <f t="shared" si="20"/>
        <v>0.48420000000000002</v>
      </c>
      <c r="DC68" s="522" t="s">
        <v>529</v>
      </c>
      <c r="DD68" s="522">
        <v>0.48420000000000002</v>
      </c>
      <c r="DE68" s="522" t="s">
        <v>529</v>
      </c>
      <c r="DF68" s="522">
        <v>0.48420000000000002</v>
      </c>
      <c r="DG68" s="522" t="s">
        <v>529</v>
      </c>
      <c r="DH68" s="522">
        <v>0.48420000000000002</v>
      </c>
      <c r="DI68" s="522" t="s">
        <v>529</v>
      </c>
      <c r="DJ68" s="522">
        <v>0.48420000000000002</v>
      </c>
      <c r="DK68" s="522" t="s">
        <v>529</v>
      </c>
      <c r="DL68" s="522">
        <v>0.48420000000000002</v>
      </c>
      <c r="DM68" s="522" t="s">
        <v>529</v>
      </c>
      <c r="DN68" s="522">
        <v>0.48420000000000002</v>
      </c>
      <c r="DO68" s="522">
        <v>1.0699999999999999E-2</v>
      </c>
      <c r="DP68" s="522">
        <v>0.49490000000000001</v>
      </c>
      <c r="DQ68" s="522">
        <v>0.49490000000000001</v>
      </c>
      <c r="DR68" s="522"/>
      <c r="DS68" s="522"/>
      <c r="DT68" s="562"/>
      <c r="DU68" s="562"/>
      <c r="DV68" s="562"/>
      <c r="DW68" s="562"/>
      <c r="DX68" s="562"/>
      <c r="DY68" s="562"/>
      <c r="DZ68" s="591"/>
      <c r="EA68" s="591"/>
    </row>
    <row r="69" spans="1:131" ht="26.4">
      <c r="A69" s="421" t="s">
        <v>326</v>
      </c>
      <c r="B69" s="423" t="s">
        <v>338</v>
      </c>
      <c r="C69" s="423" t="s">
        <v>339</v>
      </c>
      <c r="D69" s="421" t="s">
        <v>350</v>
      </c>
      <c r="E69" s="421" t="s">
        <v>9</v>
      </c>
      <c r="F69" s="421" t="s">
        <v>345</v>
      </c>
      <c r="G69" s="431"/>
      <c r="H69" s="525">
        <v>0.48</v>
      </c>
      <c r="I69" s="520"/>
      <c r="J69" s="521"/>
      <c r="K69" s="521"/>
      <c r="L69" s="521"/>
      <c r="M69" s="521"/>
      <c r="N69" s="521"/>
      <c r="O69" s="521"/>
      <c r="P69" s="521">
        <f t="shared" si="12"/>
        <v>0.48</v>
      </c>
      <c r="Q69" s="521">
        <v>0</v>
      </c>
      <c r="R69" s="521">
        <v>0.48</v>
      </c>
      <c r="S69" s="521"/>
      <c r="T69" s="521">
        <v>0.48</v>
      </c>
      <c r="U69" s="521">
        <v>0</v>
      </c>
      <c r="V69" s="521">
        <f t="shared" si="14"/>
        <v>0.48</v>
      </c>
      <c r="W69" s="521">
        <v>0</v>
      </c>
      <c r="X69" s="521">
        <f t="shared" si="15"/>
        <v>0.48</v>
      </c>
      <c r="Y69" s="521">
        <v>0</v>
      </c>
      <c r="Z69" s="521">
        <f t="shared" si="11"/>
        <v>0.48</v>
      </c>
      <c r="AA69" s="521">
        <v>0</v>
      </c>
      <c r="AB69" s="521">
        <f t="shared" si="16"/>
        <v>0.48</v>
      </c>
      <c r="AC69" s="521">
        <v>0</v>
      </c>
      <c r="AD69" s="522">
        <v>0.48</v>
      </c>
      <c r="AE69" s="521">
        <v>0</v>
      </c>
      <c r="AF69" s="521">
        <f t="shared" si="17"/>
        <v>0.48</v>
      </c>
      <c r="AG69" s="521">
        <v>0</v>
      </c>
      <c r="AH69" s="521">
        <v>0.48</v>
      </c>
      <c r="AI69" s="521">
        <v>0</v>
      </c>
      <c r="AJ69" s="521">
        <v>0.48</v>
      </c>
      <c r="AK69" s="521">
        <v>0</v>
      </c>
      <c r="AL69" s="521">
        <f t="shared" si="18"/>
        <v>0.48</v>
      </c>
      <c r="AM69" s="521"/>
      <c r="AN69" s="521">
        <f t="shared" si="19"/>
        <v>0.48</v>
      </c>
      <c r="AO69" s="521">
        <v>-1.32E-2</v>
      </c>
      <c r="AP69" s="521">
        <f t="shared" si="13"/>
        <v>0.46679999999999999</v>
      </c>
      <c r="AQ69" s="521"/>
      <c r="AR69" s="521">
        <v>0.46679999999999999</v>
      </c>
      <c r="AS69" s="521" t="s">
        <v>529</v>
      </c>
      <c r="AT69" s="522">
        <v>0.48420000000000002</v>
      </c>
      <c r="AU69" s="521" t="s">
        <v>529</v>
      </c>
      <c r="AV69" s="521">
        <v>0.48420000000000002</v>
      </c>
      <c r="AW69" s="521" t="s">
        <v>529</v>
      </c>
      <c r="AX69" s="521">
        <v>0.48420000000000002</v>
      </c>
      <c r="AY69" s="522" t="s">
        <v>529</v>
      </c>
      <c r="AZ69" s="522">
        <v>0.48420000000000002</v>
      </c>
      <c r="BA69" s="521" t="s">
        <v>529</v>
      </c>
      <c r="BB69" s="521">
        <v>0.48420000000000002</v>
      </c>
      <c r="BC69" s="521" t="s">
        <v>529</v>
      </c>
      <c r="BD69" s="521">
        <v>0.48420000000000002</v>
      </c>
      <c r="BE69" s="521" t="s">
        <v>529</v>
      </c>
      <c r="BF69" s="521">
        <v>0.48420000000000002</v>
      </c>
      <c r="BG69" s="521" t="s">
        <v>529</v>
      </c>
      <c r="BH69" s="521">
        <v>0.48420000000000002</v>
      </c>
      <c r="BI69" s="521" t="s">
        <v>529</v>
      </c>
      <c r="BJ69" s="521">
        <v>0.48420000000000002</v>
      </c>
      <c r="BK69" s="521" t="s">
        <v>529</v>
      </c>
      <c r="BL69" s="521">
        <v>0.48420000000000002</v>
      </c>
      <c r="BM69" s="521" t="s">
        <v>529</v>
      </c>
      <c r="BN69" s="521">
        <v>0.48420000000000002</v>
      </c>
      <c r="BO69" s="521" t="s">
        <v>529</v>
      </c>
      <c r="BP69" s="521">
        <v>0.48420000000000002</v>
      </c>
      <c r="BQ69" s="521" t="s">
        <v>529</v>
      </c>
      <c r="BR69" s="522">
        <v>0.48420000000000002</v>
      </c>
      <c r="BS69" s="521" t="s">
        <v>529</v>
      </c>
      <c r="BT69" s="522">
        <v>0.48420000000000002</v>
      </c>
      <c r="BU69" s="522" t="s">
        <v>529</v>
      </c>
      <c r="BV69" s="522">
        <v>0.48420000000000002</v>
      </c>
      <c r="BW69" s="522" t="s">
        <v>529</v>
      </c>
      <c r="BX69" s="522">
        <v>0.48420000000000002</v>
      </c>
      <c r="BY69" s="522" t="s">
        <v>529</v>
      </c>
      <c r="BZ69" s="522">
        <v>0.48420000000000002</v>
      </c>
      <c r="CA69" s="522" t="s">
        <v>529</v>
      </c>
      <c r="CB69" s="522">
        <v>0.48420000000000002</v>
      </c>
      <c r="CC69" s="522" t="s">
        <v>529</v>
      </c>
      <c r="CD69" s="522">
        <v>0.48420000000000002</v>
      </c>
      <c r="CE69" s="522" t="s">
        <v>529</v>
      </c>
      <c r="CF69" s="522">
        <v>0.48420000000000002</v>
      </c>
      <c r="CG69" s="522" t="s">
        <v>529</v>
      </c>
      <c r="CH69" s="522">
        <v>0.48420000000000002</v>
      </c>
      <c r="CI69" s="522" t="s">
        <v>529</v>
      </c>
      <c r="CJ69" s="522">
        <v>0.48420000000000002</v>
      </c>
      <c r="CK69" s="522" t="s">
        <v>529</v>
      </c>
      <c r="CL69" s="522">
        <v>0.48420000000000002</v>
      </c>
      <c r="CM69" s="522" t="s">
        <v>529</v>
      </c>
      <c r="CN69" s="522">
        <v>0.48420000000000002</v>
      </c>
      <c r="CO69" s="522" t="s">
        <v>529</v>
      </c>
      <c r="CP69" s="522">
        <v>0.48420000000000002</v>
      </c>
      <c r="CQ69" s="522" t="s">
        <v>529</v>
      </c>
      <c r="CR69" s="522">
        <v>0.48420000000000002</v>
      </c>
      <c r="CS69" s="522" t="s">
        <v>529</v>
      </c>
      <c r="CT69" s="522">
        <v>0.48420000000000002</v>
      </c>
      <c r="CU69" s="522" t="s">
        <v>529</v>
      </c>
      <c r="CV69" s="522">
        <v>0.48420000000000002</v>
      </c>
      <c r="CW69" s="522" t="s">
        <v>529</v>
      </c>
      <c r="CX69" s="522">
        <v>0.48420000000000002</v>
      </c>
      <c r="CY69" s="522" t="s">
        <v>529</v>
      </c>
      <c r="CZ69" s="522">
        <v>0.48420000000000002</v>
      </c>
      <c r="DA69" s="522" t="str">
        <f>IFERROR(VLOOKUP($G69,'[1]JUNE 2018'!$C:$L,9,FALSE),"0.0000")</f>
        <v>Strict Formula letter</v>
      </c>
      <c r="DB69" s="522">
        <f t="shared" si="20"/>
        <v>0.48420000000000002</v>
      </c>
      <c r="DC69" s="522" t="s">
        <v>529</v>
      </c>
      <c r="DD69" s="522">
        <v>0.48420000000000002</v>
      </c>
      <c r="DE69" s="522" t="s">
        <v>529</v>
      </c>
      <c r="DF69" s="522">
        <v>0.48420000000000002</v>
      </c>
      <c r="DG69" s="522" t="s">
        <v>529</v>
      </c>
      <c r="DH69" s="522">
        <v>0.48420000000000002</v>
      </c>
      <c r="DI69" s="522" t="s">
        <v>529</v>
      </c>
      <c r="DJ69" s="522">
        <v>0.48420000000000002</v>
      </c>
      <c r="DK69" s="522" t="s">
        <v>529</v>
      </c>
      <c r="DL69" s="522">
        <v>0.48420000000000002</v>
      </c>
      <c r="DM69" s="522" t="s">
        <v>529</v>
      </c>
      <c r="DN69" s="522">
        <v>0.48420000000000002</v>
      </c>
      <c r="DO69" s="522">
        <v>1.0699999999999999E-2</v>
      </c>
      <c r="DP69" s="522">
        <v>0.49490000000000001</v>
      </c>
      <c r="DQ69" s="522">
        <v>0.49490000000000001</v>
      </c>
      <c r="DR69" s="522"/>
      <c r="DS69" s="522"/>
      <c r="DT69" s="562"/>
      <c r="DU69" s="562"/>
      <c r="DV69" s="562"/>
      <c r="DW69" s="562"/>
      <c r="DX69" s="562"/>
      <c r="DY69" s="562"/>
      <c r="DZ69" s="591"/>
      <c r="EA69" s="591"/>
    </row>
    <row r="70" spans="1:131" ht="26.4">
      <c r="A70" s="421" t="s">
        <v>326</v>
      </c>
      <c r="B70" s="423" t="s">
        <v>338</v>
      </c>
      <c r="C70" s="423" t="s">
        <v>339</v>
      </c>
      <c r="D70" s="421" t="s">
        <v>351</v>
      </c>
      <c r="E70" s="421" t="s">
        <v>9</v>
      </c>
      <c r="F70" s="421" t="s">
        <v>345</v>
      </c>
      <c r="G70" s="431"/>
      <c r="H70" s="525">
        <v>0.48</v>
      </c>
      <c r="I70" s="520"/>
      <c r="J70" s="521"/>
      <c r="K70" s="521"/>
      <c r="L70" s="521"/>
      <c r="M70" s="521"/>
      <c r="N70" s="521"/>
      <c r="O70" s="521"/>
      <c r="P70" s="521">
        <f t="shared" si="12"/>
        <v>0.48</v>
      </c>
      <c r="Q70" s="521">
        <v>0</v>
      </c>
      <c r="R70" s="521">
        <v>0.48</v>
      </c>
      <c r="S70" s="521"/>
      <c r="T70" s="521">
        <v>0.48</v>
      </c>
      <c r="U70" s="521">
        <v>0</v>
      </c>
      <c r="V70" s="521">
        <f t="shared" si="14"/>
        <v>0.48</v>
      </c>
      <c r="W70" s="521">
        <v>0</v>
      </c>
      <c r="X70" s="521">
        <f t="shared" si="15"/>
        <v>0.48</v>
      </c>
      <c r="Y70" s="521">
        <v>0</v>
      </c>
      <c r="Z70" s="521">
        <f t="shared" si="11"/>
        <v>0.48</v>
      </c>
      <c r="AA70" s="521">
        <v>0</v>
      </c>
      <c r="AB70" s="521">
        <f t="shared" si="16"/>
        <v>0.48</v>
      </c>
      <c r="AC70" s="521">
        <v>0</v>
      </c>
      <c r="AD70" s="522">
        <v>0.48</v>
      </c>
      <c r="AE70" s="521">
        <v>0</v>
      </c>
      <c r="AF70" s="521">
        <f t="shared" si="17"/>
        <v>0.48</v>
      </c>
      <c r="AG70" s="521">
        <v>0</v>
      </c>
      <c r="AH70" s="521">
        <v>0.48</v>
      </c>
      <c r="AI70" s="521">
        <v>0</v>
      </c>
      <c r="AJ70" s="521">
        <v>0.48</v>
      </c>
      <c r="AK70" s="521">
        <v>0</v>
      </c>
      <c r="AL70" s="521">
        <f t="shared" si="18"/>
        <v>0.48</v>
      </c>
      <c r="AM70" s="521"/>
      <c r="AN70" s="521">
        <f t="shared" si="19"/>
        <v>0.48</v>
      </c>
      <c r="AO70" s="521">
        <v>-1.32E-2</v>
      </c>
      <c r="AP70" s="521">
        <f t="shared" si="13"/>
        <v>0.46679999999999999</v>
      </c>
      <c r="AQ70" s="521"/>
      <c r="AR70" s="521">
        <v>0.46679999999999999</v>
      </c>
      <c r="AS70" s="521" t="s">
        <v>529</v>
      </c>
      <c r="AT70" s="522">
        <v>0.48420000000000002</v>
      </c>
      <c r="AU70" s="521" t="s">
        <v>529</v>
      </c>
      <c r="AV70" s="521">
        <v>0.48420000000000002</v>
      </c>
      <c r="AW70" s="521" t="s">
        <v>529</v>
      </c>
      <c r="AX70" s="521">
        <v>0.48420000000000002</v>
      </c>
      <c r="AY70" s="522" t="s">
        <v>529</v>
      </c>
      <c r="AZ70" s="522">
        <v>0.48420000000000002</v>
      </c>
      <c r="BA70" s="521" t="s">
        <v>529</v>
      </c>
      <c r="BB70" s="521">
        <v>0.48420000000000002</v>
      </c>
      <c r="BC70" s="521" t="s">
        <v>529</v>
      </c>
      <c r="BD70" s="521">
        <v>0.48420000000000002</v>
      </c>
      <c r="BE70" s="521" t="s">
        <v>529</v>
      </c>
      <c r="BF70" s="521">
        <v>0.48420000000000002</v>
      </c>
      <c r="BG70" s="521" t="s">
        <v>529</v>
      </c>
      <c r="BH70" s="521">
        <v>0.48420000000000002</v>
      </c>
      <c r="BI70" s="521" t="s">
        <v>529</v>
      </c>
      <c r="BJ70" s="521">
        <v>0.48420000000000002</v>
      </c>
      <c r="BK70" s="521" t="s">
        <v>529</v>
      </c>
      <c r="BL70" s="521">
        <v>0.48420000000000002</v>
      </c>
      <c r="BM70" s="521" t="s">
        <v>529</v>
      </c>
      <c r="BN70" s="521">
        <v>0.48420000000000002</v>
      </c>
      <c r="BO70" s="521" t="s">
        <v>529</v>
      </c>
      <c r="BP70" s="521">
        <v>0.48420000000000002</v>
      </c>
      <c r="BQ70" s="521" t="s">
        <v>529</v>
      </c>
      <c r="BR70" s="522">
        <v>0.48420000000000002</v>
      </c>
      <c r="BS70" s="521" t="s">
        <v>529</v>
      </c>
      <c r="BT70" s="522">
        <v>0.48420000000000002</v>
      </c>
      <c r="BU70" s="522" t="s">
        <v>529</v>
      </c>
      <c r="BV70" s="522">
        <v>0.48420000000000002</v>
      </c>
      <c r="BW70" s="522" t="s">
        <v>529</v>
      </c>
      <c r="BX70" s="522">
        <v>0.48420000000000002</v>
      </c>
      <c r="BY70" s="522" t="s">
        <v>529</v>
      </c>
      <c r="BZ70" s="522">
        <v>0.48420000000000002</v>
      </c>
      <c r="CA70" s="522" t="s">
        <v>529</v>
      </c>
      <c r="CB70" s="522">
        <v>0.48420000000000002</v>
      </c>
      <c r="CC70" s="522" t="s">
        <v>529</v>
      </c>
      <c r="CD70" s="522">
        <v>0.48420000000000002</v>
      </c>
      <c r="CE70" s="522" t="s">
        <v>529</v>
      </c>
      <c r="CF70" s="522">
        <v>0.48420000000000002</v>
      </c>
      <c r="CG70" s="522" t="s">
        <v>529</v>
      </c>
      <c r="CH70" s="522">
        <v>0.48420000000000002</v>
      </c>
      <c r="CI70" s="522" t="s">
        <v>529</v>
      </c>
      <c r="CJ70" s="522">
        <v>0.48420000000000002</v>
      </c>
      <c r="CK70" s="522" t="s">
        <v>529</v>
      </c>
      <c r="CL70" s="522">
        <v>0.48420000000000002</v>
      </c>
      <c r="CM70" s="522" t="s">
        <v>529</v>
      </c>
      <c r="CN70" s="522">
        <v>0.48420000000000002</v>
      </c>
      <c r="CO70" s="522" t="s">
        <v>529</v>
      </c>
      <c r="CP70" s="522">
        <v>0.48420000000000002</v>
      </c>
      <c r="CQ70" s="522" t="s">
        <v>529</v>
      </c>
      <c r="CR70" s="522">
        <v>0.48420000000000002</v>
      </c>
      <c r="CS70" s="522" t="s">
        <v>529</v>
      </c>
      <c r="CT70" s="522">
        <v>0.48420000000000002</v>
      </c>
      <c r="CU70" s="522" t="s">
        <v>529</v>
      </c>
      <c r="CV70" s="522">
        <v>0.48420000000000002</v>
      </c>
      <c r="CW70" s="522" t="s">
        <v>529</v>
      </c>
      <c r="CX70" s="522">
        <v>0.48420000000000002</v>
      </c>
      <c r="CY70" s="522" t="s">
        <v>529</v>
      </c>
      <c r="CZ70" s="522">
        <v>0.48420000000000002</v>
      </c>
      <c r="DA70" s="522" t="str">
        <f>IFERROR(VLOOKUP($G70,'[1]JUNE 2018'!$C:$L,9,FALSE),"0.0000")</f>
        <v>Strict Formula letter</v>
      </c>
      <c r="DB70" s="522">
        <f t="shared" si="20"/>
        <v>0.48420000000000002</v>
      </c>
      <c r="DC70" s="522" t="s">
        <v>529</v>
      </c>
      <c r="DD70" s="522">
        <v>0.48420000000000002</v>
      </c>
      <c r="DE70" s="522" t="s">
        <v>529</v>
      </c>
      <c r="DF70" s="522">
        <v>0.48420000000000002</v>
      </c>
      <c r="DG70" s="522" t="s">
        <v>529</v>
      </c>
      <c r="DH70" s="522">
        <v>0.48420000000000002</v>
      </c>
      <c r="DI70" s="522" t="s">
        <v>529</v>
      </c>
      <c r="DJ70" s="522">
        <v>0.48420000000000002</v>
      </c>
      <c r="DK70" s="522" t="s">
        <v>529</v>
      </c>
      <c r="DL70" s="522">
        <v>0.48420000000000002</v>
      </c>
      <c r="DM70" s="522" t="s">
        <v>529</v>
      </c>
      <c r="DN70" s="522">
        <v>0.48420000000000002</v>
      </c>
      <c r="DO70" s="522">
        <v>1.0699999999999999E-2</v>
      </c>
      <c r="DP70" s="522">
        <v>0.49490000000000001</v>
      </c>
      <c r="DQ70" s="522">
        <v>0.49490000000000001</v>
      </c>
      <c r="DR70" s="522"/>
      <c r="DS70" s="522"/>
      <c r="DT70" s="562"/>
      <c r="DU70" s="562"/>
      <c r="DV70" s="562"/>
      <c r="DW70" s="562"/>
      <c r="DX70" s="562"/>
      <c r="DY70" s="562"/>
      <c r="DZ70" s="591"/>
      <c r="EA70" s="591"/>
    </row>
    <row r="71" spans="1:131" ht="26.4">
      <c r="A71" s="421" t="s">
        <v>326</v>
      </c>
      <c r="B71" s="423" t="s">
        <v>338</v>
      </c>
      <c r="C71" s="423" t="s">
        <v>339</v>
      </c>
      <c r="D71" s="421" t="s">
        <v>352</v>
      </c>
      <c r="E71" s="421" t="s">
        <v>9</v>
      </c>
      <c r="F71" s="421" t="s">
        <v>345</v>
      </c>
      <c r="G71" s="431"/>
      <c r="H71" s="525">
        <v>1.02</v>
      </c>
      <c r="I71" s="520"/>
      <c r="J71" s="521"/>
      <c r="K71" s="521"/>
      <c r="L71" s="521"/>
      <c r="M71" s="521"/>
      <c r="N71" s="521"/>
      <c r="O71" s="521"/>
      <c r="P71" s="521">
        <f t="shared" si="12"/>
        <v>1.02</v>
      </c>
      <c r="Q71" s="521">
        <v>0</v>
      </c>
      <c r="R71" s="521">
        <v>1.02</v>
      </c>
      <c r="S71" s="521"/>
      <c r="T71" s="521">
        <v>1.02</v>
      </c>
      <c r="U71" s="521">
        <v>0</v>
      </c>
      <c r="V71" s="521">
        <f t="shared" si="14"/>
        <v>1.02</v>
      </c>
      <c r="W71" s="521">
        <v>0</v>
      </c>
      <c r="X71" s="521">
        <f t="shared" si="15"/>
        <v>1.02</v>
      </c>
      <c r="Y71" s="521">
        <v>0</v>
      </c>
      <c r="Z71" s="521">
        <f t="shared" si="11"/>
        <v>1.02</v>
      </c>
      <c r="AA71" s="521">
        <v>0</v>
      </c>
      <c r="AB71" s="521">
        <f t="shared" si="16"/>
        <v>1.02</v>
      </c>
      <c r="AC71" s="521">
        <v>0</v>
      </c>
      <c r="AD71" s="522">
        <v>1.02</v>
      </c>
      <c r="AE71" s="521">
        <v>0</v>
      </c>
      <c r="AF71" s="521">
        <f t="shared" si="17"/>
        <v>1.02</v>
      </c>
      <c r="AG71" s="521">
        <v>0</v>
      </c>
      <c r="AH71" s="521">
        <v>1.02</v>
      </c>
      <c r="AI71" s="521">
        <v>0</v>
      </c>
      <c r="AJ71" s="521">
        <v>1.02</v>
      </c>
      <c r="AK71" s="521">
        <v>0</v>
      </c>
      <c r="AL71" s="521">
        <f t="shared" si="18"/>
        <v>1.02</v>
      </c>
      <c r="AM71" s="521"/>
      <c r="AN71" s="521">
        <f t="shared" si="19"/>
        <v>1.02</v>
      </c>
      <c r="AO71" s="521">
        <v>-1.32E-2</v>
      </c>
      <c r="AP71" s="521">
        <f t="shared" si="13"/>
        <v>1.0067999999999999</v>
      </c>
      <c r="AQ71" s="521"/>
      <c r="AR71" s="521">
        <v>1.0067999999999999</v>
      </c>
      <c r="AS71" s="521" t="s">
        <v>529</v>
      </c>
      <c r="AT71" s="522">
        <v>1.02</v>
      </c>
      <c r="AU71" s="521" t="s">
        <v>529</v>
      </c>
      <c r="AV71" s="521">
        <v>1.02</v>
      </c>
      <c r="AW71" s="521" t="s">
        <v>529</v>
      </c>
      <c r="AX71" s="521">
        <v>1.02</v>
      </c>
      <c r="AY71" s="522" t="s">
        <v>529</v>
      </c>
      <c r="AZ71" s="522">
        <v>1.02</v>
      </c>
      <c r="BA71" s="521" t="s">
        <v>529</v>
      </c>
      <c r="BB71" s="521">
        <v>1.02</v>
      </c>
      <c r="BC71" s="521" t="s">
        <v>529</v>
      </c>
      <c r="BD71" s="521">
        <v>1.02</v>
      </c>
      <c r="BE71" s="521" t="s">
        <v>529</v>
      </c>
      <c r="BF71" s="521">
        <v>1.02</v>
      </c>
      <c r="BG71" s="521" t="s">
        <v>529</v>
      </c>
      <c r="BH71" s="521">
        <v>1.02</v>
      </c>
      <c r="BI71" s="521" t="s">
        <v>529</v>
      </c>
      <c r="BJ71" s="521">
        <v>1.02</v>
      </c>
      <c r="BK71" s="521" t="s">
        <v>529</v>
      </c>
      <c r="BL71" s="521">
        <v>1.02</v>
      </c>
      <c r="BM71" s="521" t="s">
        <v>529</v>
      </c>
      <c r="BN71" s="521">
        <v>1.02</v>
      </c>
      <c r="BO71" s="521" t="s">
        <v>529</v>
      </c>
      <c r="BP71" s="521">
        <v>1.02</v>
      </c>
      <c r="BQ71" s="521" t="s">
        <v>529</v>
      </c>
      <c r="BR71" s="522">
        <v>1.02</v>
      </c>
      <c r="BS71" s="521" t="s">
        <v>529</v>
      </c>
      <c r="BT71" s="522">
        <v>1.02</v>
      </c>
      <c r="BU71" s="522" t="s">
        <v>529</v>
      </c>
      <c r="BV71" s="522">
        <v>1.02</v>
      </c>
      <c r="BW71" s="522" t="s">
        <v>529</v>
      </c>
      <c r="BX71" s="522">
        <v>1.02</v>
      </c>
      <c r="BY71" s="522" t="s">
        <v>529</v>
      </c>
      <c r="BZ71" s="522">
        <v>1.02</v>
      </c>
      <c r="CA71" s="522" t="s">
        <v>529</v>
      </c>
      <c r="CB71" s="522">
        <v>1.02</v>
      </c>
      <c r="CC71" s="522" t="s">
        <v>529</v>
      </c>
      <c r="CD71" s="522">
        <v>1.02</v>
      </c>
      <c r="CE71" s="522" t="s">
        <v>529</v>
      </c>
      <c r="CF71" s="522">
        <v>1.02</v>
      </c>
      <c r="CG71" s="522" t="s">
        <v>529</v>
      </c>
      <c r="CH71" s="522">
        <v>1.02</v>
      </c>
      <c r="CI71" s="522" t="s">
        <v>529</v>
      </c>
      <c r="CJ71" s="522">
        <v>1.02</v>
      </c>
      <c r="CK71" s="522" t="s">
        <v>529</v>
      </c>
      <c r="CL71" s="522">
        <v>1.02</v>
      </c>
      <c r="CM71" s="522" t="s">
        <v>529</v>
      </c>
      <c r="CN71" s="522">
        <v>1.02</v>
      </c>
      <c r="CO71" s="522" t="s">
        <v>529</v>
      </c>
      <c r="CP71" s="522">
        <v>1.02</v>
      </c>
      <c r="CQ71" s="522" t="s">
        <v>529</v>
      </c>
      <c r="CR71" s="522">
        <v>1.02</v>
      </c>
      <c r="CS71" s="522" t="s">
        <v>529</v>
      </c>
      <c r="CT71" s="522">
        <v>1.02</v>
      </c>
      <c r="CU71" s="522" t="s">
        <v>529</v>
      </c>
      <c r="CV71" s="522">
        <v>1.02</v>
      </c>
      <c r="CW71" s="522" t="s">
        <v>529</v>
      </c>
      <c r="CX71" s="522">
        <v>1.02</v>
      </c>
      <c r="CY71" s="522" t="s">
        <v>529</v>
      </c>
      <c r="CZ71" s="522">
        <v>1.02</v>
      </c>
      <c r="DA71" s="522" t="str">
        <f>IFERROR(VLOOKUP($G71,'[1]JUNE 2018'!$C:$L,9,FALSE),"0.0000")</f>
        <v>Strict Formula letter</v>
      </c>
      <c r="DB71" s="522">
        <f t="shared" si="20"/>
        <v>1.02</v>
      </c>
      <c r="DC71" s="522" t="s">
        <v>529</v>
      </c>
      <c r="DD71" s="522">
        <v>1.02</v>
      </c>
      <c r="DE71" s="522" t="s">
        <v>529</v>
      </c>
      <c r="DF71" s="522">
        <v>1.02</v>
      </c>
      <c r="DG71" s="522" t="s">
        <v>529</v>
      </c>
      <c r="DH71" s="522">
        <v>1.02</v>
      </c>
      <c r="DI71" s="522" t="s">
        <v>529</v>
      </c>
      <c r="DJ71" s="522">
        <v>1.02</v>
      </c>
      <c r="DK71" s="522" t="s">
        <v>529</v>
      </c>
      <c r="DL71" s="522">
        <v>1.02</v>
      </c>
      <c r="DM71" s="522" t="s">
        <v>529</v>
      </c>
      <c r="DN71" s="522">
        <v>1.02</v>
      </c>
      <c r="DO71" s="522">
        <v>1.0699999999999999E-2</v>
      </c>
      <c r="DP71" s="522">
        <v>1.0306999999999999</v>
      </c>
      <c r="DQ71" s="522">
        <v>1.0306999999999999</v>
      </c>
      <c r="DR71" s="522"/>
      <c r="DS71" s="522"/>
      <c r="DT71" s="562"/>
      <c r="DU71" s="562"/>
      <c r="DV71" s="562"/>
      <c r="DW71" s="562"/>
      <c r="DX71" s="562"/>
      <c r="DY71" s="562"/>
      <c r="DZ71" s="591"/>
      <c r="EA71" s="591"/>
    </row>
    <row r="72" spans="1:131" ht="26.4">
      <c r="A72" s="421" t="s">
        <v>326</v>
      </c>
      <c r="B72" s="423" t="s">
        <v>353</v>
      </c>
      <c r="C72" s="423" t="s">
        <v>354</v>
      </c>
      <c r="D72" s="421" t="s">
        <v>52</v>
      </c>
      <c r="E72" s="421" t="s">
        <v>9</v>
      </c>
      <c r="F72" s="424" t="s">
        <v>355</v>
      </c>
      <c r="G72" s="430"/>
      <c r="H72" s="519" t="s">
        <v>343</v>
      </c>
      <c r="I72" s="520"/>
      <c r="J72" s="521"/>
      <c r="K72" s="521"/>
      <c r="L72" s="521"/>
      <c r="M72" s="521"/>
      <c r="N72" s="521"/>
      <c r="O72" s="521"/>
      <c r="P72" s="521">
        <f t="shared" si="12"/>
        <v>0</v>
      </c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2"/>
      <c r="AE72" s="521"/>
      <c r="AF72" s="521"/>
      <c r="AG72" s="521"/>
      <c r="AH72" s="521"/>
      <c r="AI72" s="521"/>
      <c r="AJ72" s="521"/>
      <c r="AK72" s="521"/>
      <c r="AL72" s="521"/>
      <c r="AM72" s="521"/>
      <c r="AN72" s="521"/>
      <c r="AO72" s="521">
        <v>-1.32E-2</v>
      </c>
      <c r="AP72" s="521">
        <f t="shared" si="13"/>
        <v>-1.32E-2</v>
      </c>
      <c r="AQ72" s="521"/>
      <c r="AR72" s="521">
        <v>-1.32E-2</v>
      </c>
      <c r="AS72" s="521"/>
      <c r="AT72" s="521"/>
      <c r="AU72" s="521"/>
      <c r="AV72" s="521"/>
      <c r="AW72" s="521"/>
      <c r="AX72" s="521"/>
      <c r="AY72" s="522"/>
      <c r="AZ72" s="522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2"/>
      <c r="BS72" s="521"/>
      <c r="BT72" s="522"/>
      <c r="BU72" s="522"/>
      <c r="BV72" s="522"/>
      <c r="BW72" s="522"/>
      <c r="BX72" s="522"/>
      <c r="BY72" s="522"/>
      <c r="BZ72" s="522"/>
      <c r="CA72" s="522"/>
      <c r="CB72" s="522"/>
      <c r="CC72" s="522"/>
      <c r="CD72" s="522"/>
      <c r="CE72" s="522"/>
      <c r="CF72" s="522"/>
      <c r="CG72" s="522"/>
      <c r="CH72" s="522"/>
      <c r="CI72" s="522"/>
      <c r="CJ72" s="522"/>
      <c r="CK72" s="522"/>
      <c r="CL72" s="522"/>
      <c r="CM72" s="522"/>
      <c r="CN72" s="522"/>
      <c r="CO72" s="522"/>
      <c r="CP72" s="522"/>
      <c r="CQ72" s="522"/>
      <c r="CR72" s="522"/>
      <c r="CS72" s="522"/>
      <c r="CT72" s="522"/>
      <c r="CU72" s="522"/>
      <c r="CV72" s="522"/>
      <c r="CW72" s="522"/>
      <c r="CX72" s="522"/>
      <c r="CY72" s="522"/>
      <c r="CZ72" s="522"/>
      <c r="DA72" s="522" t="str">
        <f>IFERROR(VLOOKUP($G72,'[1]JUNE 2018'!$C:$L,9,FALSE),"0.0000")</f>
        <v>Strict Formula letter</v>
      </c>
      <c r="DB72" s="522">
        <f t="shared" si="20"/>
        <v>0</v>
      </c>
      <c r="DC72" s="522"/>
      <c r="DD72" s="522"/>
      <c r="DE72" s="522"/>
      <c r="DF72" s="522"/>
      <c r="DG72" s="522"/>
      <c r="DH72" s="522"/>
      <c r="DI72" s="522"/>
      <c r="DJ72" s="522"/>
      <c r="DK72" s="522"/>
      <c r="DL72" s="522"/>
      <c r="DM72" s="522"/>
      <c r="DN72" s="522"/>
      <c r="DO72" s="522"/>
      <c r="DP72" s="522"/>
      <c r="DQ72" s="522"/>
      <c r="DR72" s="522"/>
      <c r="DS72" s="522"/>
      <c r="DT72" s="562"/>
      <c r="DU72" s="562"/>
      <c r="DV72" s="562"/>
      <c r="DW72" s="562"/>
      <c r="DX72" s="562"/>
      <c r="DY72" s="562"/>
      <c r="DZ72" s="591"/>
      <c r="EA72" s="591"/>
    </row>
    <row r="73" spans="1:131" ht="26.4">
      <c r="A73" s="421" t="s">
        <v>326</v>
      </c>
      <c r="B73" s="423" t="s">
        <v>353</v>
      </c>
      <c r="C73" s="423" t="s">
        <v>354</v>
      </c>
      <c r="D73" s="421" t="s">
        <v>33</v>
      </c>
      <c r="E73" s="421" t="s">
        <v>9</v>
      </c>
      <c r="F73" s="424" t="s">
        <v>22</v>
      </c>
      <c r="G73" s="430">
        <v>292</v>
      </c>
      <c r="H73" s="519">
        <v>1.96</v>
      </c>
      <c r="I73" s="520"/>
      <c r="J73" s="521"/>
      <c r="K73" s="521"/>
      <c r="L73" s="521"/>
      <c r="M73" s="521"/>
      <c r="N73" s="521"/>
      <c r="O73" s="521"/>
      <c r="P73" s="521">
        <f t="shared" si="12"/>
        <v>1.96</v>
      </c>
      <c r="Q73" s="521">
        <v>0</v>
      </c>
      <c r="R73" s="521">
        <v>1.96</v>
      </c>
      <c r="S73" s="521">
        <v>0</v>
      </c>
      <c r="T73" s="521">
        <v>1.96</v>
      </c>
      <c r="U73" s="521">
        <v>0</v>
      </c>
      <c r="V73" s="521">
        <f t="shared" si="14"/>
        <v>1.96</v>
      </c>
      <c r="W73" s="521">
        <v>0</v>
      </c>
      <c r="X73" s="521">
        <f t="shared" si="15"/>
        <v>1.96</v>
      </c>
      <c r="Y73" s="521">
        <v>0</v>
      </c>
      <c r="Z73" s="521">
        <f t="shared" si="11"/>
        <v>1.96</v>
      </c>
      <c r="AA73" s="521">
        <v>0</v>
      </c>
      <c r="AB73" s="521">
        <f t="shared" si="16"/>
        <v>1.96</v>
      </c>
      <c r="AC73" s="521">
        <v>0</v>
      </c>
      <c r="AD73" s="522">
        <v>1.96</v>
      </c>
      <c r="AE73" s="521">
        <v>0</v>
      </c>
      <c r="AF73" s="521">
        <f t="shared" si="17"/>
        <v>1.96</v>
      </c>
      <c r="AG73" s="521">
        <v>0</v>
      </c>
      <c r="AH73" s="521">
        <v>1.96</v>
      </c>
      <c r="AI73" s="521">
        <v>0</v>
      </c>
      <c r="AJ73" s="521">
        <v>1.96</v>
      </c>
      <c r="AK73" s="521">
        <v>0</v>
      </c>
      <c r="AL73" s="521">
        <f t="shared" si="18"/>
        <v>1.96</v>
      </c>
      <c r="AM73" s="521"/>
      <c r="AN73" s="521">
        <f t="shared" si="19"/>
        <v>1.96</v>
      </c>
      <c r="AO73" s="521">
        <v>0</v>
      </c>
      <c r="AP73" s="521">
        <f t="shared" si="13"/>
        <v>1.96</v>
      </c>
      <c r="AQ73" s="521"/>
      <c r="AR73" s="521">
        <v>1.96</v>
      </c>
      <c r="AS73" s="521"/>
      <c r="AT73" s="521"/>
      <c r="AU73" s="521"/>
      <c r="AV73" s="521"/>
      <c r="AW73" s="521"/>
      <c r="AX73" s="521"/>
      <c r="AY73" s="522"/>
      <c r="AZ73" s="522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>
        <v>0</v>
      </c>
      <c r="BL73" s="521"/>
      <c r="BM73" s="521">
        <v>0</v>
      </c>
      <c r="BN73" s="521">
        <v>0</v>
      </c>
      <c r="BO73" s="521">
        <v>0</v>
      </c>
      <c r="BP73" s="521">
        <v>0</v>
      </c>
      <c r="BQ73" s="521">
        <v>0</v>
      </c>
      <c r="BR73" s="522">
        <v>0</v>
      </c>
      <c r="BS73" s="521">
        <v>0</v>
      </c>
      <c r="BT73" s="522">
        <v>0</v>
      </c>
      <c r="BU73" s="522">
        <v>0</v>
      </c>
      <c r="BV73" s="522">
        <v>0</v>
      </c>
      <c r="BW73" s="522">
        <v>0</v>
      </c>
      <c r="BX73" s="522">
        <v>0</v>
      </c>
      <c r="BY73" s="522">
        <v>0</v>
      </c>
      <c r="BZ73" s="522">
        <v>0</v>
      </c>
      <c r="CA73" s="522">
        <v>0</v>
      </c>
      <c r="CB73" s="522">
        <v>0</v>
      </c>
      <c r="CC73" s="522">
        <v>0</v>
      </c>
      <c r="CD73" s="522">
        <v>0</v>
      </c>
      <c r="CE73" s="522">
        <v>0</v>
      </c>
      <c r="CF73" s="522">
        <v>0</v>
      </c>
      <c r="CG73" s="522">
        <v>0</v>
      </c>
      <c r="CH73" s="522">
        <v>0</v>
      </c>
      <c r="CI73" s="522">
        <v>0</v>
      </c>
      <c r="CJ73" s="522">
        <v>0</v>
      </c>
      <c r="CK73" s="522"/>
      <c r="CL73" s="522"/>
      <c r="CM73" s="522"/>
      <c r="CN73" s="522"/>
      <c r="CO73" s="522"/>
      <c r="CP73" s="522"/>
      <c r="CQ73" s="522"/>
      <c r="CR73" s="522"/>
      <c r="CS73" s="522"/>
      <c r="CT73" s="522"/>
      <c r="CU73" s="522"/>
      <c r="CV73" s="522"/>
      <c r="CW73" s="522"/>
      <c r="CX73" s="522"/>
      <c r="CY73" s="522"/>
      <c r="CZ73" s="522"/>
      <c r="DA73" s="522"/>
      <c r="DB73" s="522"/>
      <c r="DC73" s="522"/>
      <c r="DD73" s="522"/>
      <c r="DE73" s="522"/>
      <c r="DF73" s="522"/>
      <c r="DG73" s="522"/>
      <c r="DH73" s="522"/>
      <c r="DI73" s="522"/>
      <c r="DJ73" s="522"/>
      <c r="DK73" s="522"/>
      <c r="DL73" s="522"/>
      <c r="DM73" s="522"/>
      <c r="DN73" s="522"/>
      <c r="DO73" s="522"/>
      <c r="DP73" s="522"/>
      <c r="DQ73" s="522"/>
      <c r="DR73" s="522"/>
      <c r="DS73" s="522"/>
      <c r="DT73" s="562"/>
      <c r="DU73" s="562"/>
      <c r="DV73" s="562"/>
      <c r="DW73" s="562"/>
      <c r="DX73" s="562"/>
      <c r="DY73" s="562"/>
      <c r="DZ73" s="591"/>
      <c r="EA73" s="591"/>
    </row>
    <row r="74" spans="1:131" ht="26.4">
      <c r="A74" s="421" t="s">
        <v>326</v>
      </c>
      <c r="B74" s="423" t="s">
        <v>353</v>
      </c>
      <c r="C74" s="423" t="s">
        <v>354</v>
      </c>
      <c r="D74" s="421" t="s">
        <v>47</v>
      </c>
      <c r="E74" s="421" t="s">
        <v>9</v>
      </c>
      <c r="F74" s="424" t="s">
        <v>22</v>
      </c>
      <c r="G74" s="430">
        <v>231</v>
      </c>
      <c r="H74" s="519">
        <v>1.6749000000000001</v>
      </c>
      <c r="I74" s="520"/>
      <c r="J74" s="521">
        <v>1.78E-2</v>
      </c>
      <c r="K74" s="521">
        <v>2.24E-2</v>
      </c>
      <c r="L74" s="521">
        <v>-1.52E-2</v>
      </c>
      <c r="M74" s="521">
        <v>5.3100000000000001E-2</v>
      </c>
      <c r="N74" s="521">
        <v>0.1104</v>
      </c>
      <c r="O74" s="521">
        <v>-2.12E-2</v>
      </c>
      <c r="P74" s="521">
        <f t="shared" si="12"/>
        <v>1.8421999999999998</v>
      </c>
      <c r="Q74" s="521">
        <v>5.9700000000000003E-2</v>
      </c>
      <c r="R74" s="521">
        <v>1.9018999999999999</v>
      </c>
      <c r="S74" s="521">
        <v>6.9599999999999995E-2</v>
      </c>
      <c r="T74" s="521">
        <v>1.9714999999999998</v>
      </c>
      <c r="U74" s="521">
        <v>-0.12</v>
      </c>
      <c r="V74" s="521">
        <f t="shared" si="14"/>
        <v>1.8514999999999997</v>
      </c>
      <c r="W74" s="521">
        <v>-2.0299999999999999E-2</v>
      </c>
      <c r="X74" s="521">
        <f t="shared" si="15"/>
        <v>1.8311999999999997</v>
      </c>
      <c r="Y74" s="521">
        <v>-8.8800000000000004E-2</v>
      </c>
      <c r="Z74" s="521">
        <f t="shared" si="11"/>
        <v>1.7423999999999997</v>
      </c>
      <c r="AA74" s="521">
        <v>-9.2999999999999992E-3</v>
      </c>
      <c r="AB74" s="521">
        <f t="shared" si="16"/>
        <v>1.7330999999999996</v>
      </c>
      <c r="AC74" s="521">
        <v>3.4799999999999998E-2</v>
      </c>
      <c r="AD74" s="522">
        <v>1.7678999999999996</v>
      </c>
      <c r="AE74" s="521">
        <v>3.0000000000000001E-3</v>
      </c>
      <c r="AF74" s="521">
        <f t="shared" si="17"/>
        <v>1.7708999999999995</v>
      </c>
      <c r="AG74" s="521">
        <v>3.4500000000000003E-2</v>
      </c>
      <c r="AH74" s="521">
        <v>1.8053999999999994</v>
      </c>
      <c r="AI74" s="521">
        <v>6.8999999999999999E-3</v>
      </c>
      <c r="AJ74" s="521">
        <v>1.8122999999999994</v>
      </c>
      <c r="AK74" s="521">
        <v>-1.41E-2</v>
      </c>
      <c r="AL74" s="521">
        <f t="shared" si="18"/>
        <v>1.7981999999999994</v>
      </c>
      <c r="AM74" s="521">
        <v>5.0000000000000001E-3</v>
      </c>
      <c r="AN74" s="521">
        <f t="shared" si="19"/>
        <v>1.8031999999999992</v>
      </c>
      <c r="AO74" s="521">
        <v>0.2596</v>
      </c>
      <c r="AP74" s="521">
        <f t="shared" si="13"/>
        <v>2.0627999999999993</v>
      </c>
      <c r="AQ74" s="521">
        <v>-0.18210000000000001</v>
      </c>
      <c r="AR74" s="521">
        <v>1.8806999999999994</v>
      </c>
      <c r="AS74" s="521">
        <v>4.6100000000000002E-2</v>
      </c>
      <c r="AT74" s="522">
        <v>1.9267999999999994</v>
      </c>
      <c r="AU74" s="521">
        <v>-1.4E-2</v>
      </c>
      <c r="AV74" s="521">
        <v>1.9127999999999994</v>
      </c>
      <c r="AW74" s="521">
        <v>2.8E-3</v>
      </c>
      <c r="AX74" s="521">
        <v>1.9155999999999993</v>
      </c>
      <c r="AY74" s="522">
        <v>0</v>
      </c>
      <c r="AZ74" s="522">
        <v>1.9155999999999993</v>
      </c>
      <c r="BA74" s="521">
        <v>-2.5499999999999998E-2</v>
      </c>
      <c r="BB74" s="521">
        <v>1.8900999999999992</v>
      </c>
      <c r="BC74" s="521">
        <v>-1.6899999999999998E-2</v>
      </c>
      <c r="BD74" s="521">
        <v>1.8731999999999993</v>
      </c>
      <c r="BE74" s="521">
        <v>2.3099999999999999E-2</v>
      </c>
      <c r="BF74" s="521">
        <v>1.8962999999999992</v>
      </c>
      <c r="BG74" s="521">
        <v>7.9699999999999993E-2</v>
      </c>
      <c r="BH74" s="521">
        <v>1.9759999999999991</v>
      </c>
      <c r="BI74" s="521">
        <v>1.29E-2</v>
      </c>
      <c r="BJ74" s="521">
        <v>1.988899999999999</v>
      </c>
      <c r="BK74" s="521">
        <v>1.5E-3</v>
      </c>
      <c r="BL74" s="521">
        <v>1.9903999999999991</v>
      </c>
      <c r="BM74" s="521">
        <v>-2.7E-2</v>
      </c>
      <c r="BN74" s="521">
        <v>1.9633999999999991</v>
      </c>
      <c r="BO74" s="521">
        <v>-7.22E-2</v>
      </c>
      <c r="BP74" s="521">
        <v>1.8911999999999991</v>
      </c>
      <c r="BQ74" s="521">
        <v>5.0700000000000002E-2</v>
      </c>
      <c r="BR74" s="522">
        <v>1.9418999999999991</v>
      </c>
      <c r="BS74" s="521">
        <v>8.6E-3</v>
      </c>
      <c r="BT74" s="522">
        <v>1.950499999999999</v>
      </c>
      <c r="BU74" s="522">
        <v>5.0299999999999997E-2</v>
      </c>
      <c r="BV74" s="522">
        <v>2.000799999999999</v>
      </c>
      <c r="BW74" s="522">
        <v>0</v>
      </c>
      <c r="BX74" s="522">
        <v>2.000799999999999</v>
      </c>
      <c r="BY74" s="522">
        <v>0</v>
      </c>
      <c r="BZ74" s="522">
        <v>2.000799999999999</v>
      </c>
      <c r="CA74" s="522">
        <v>0</v>
      </c>
      <c r="CB74" s="522">
        <v>2.000799999999999</v>
      </c>
      <c r="CC74" s="522">
        <v>0</v>
      </c>
      <c r="CD74" s="522">
        <v>2.000799999999999</v>
      </c>
      <c r="CE74" s="522">
        <v>0.17829999999999999</v>
      </c>
      <c r="CF74" s="522">
        <v>2.1790999999999991</v>
      </c>
      <c r="CG74" s="522">
        <v>0</v>
      </c>
      <c r="CH74" s="522">
        <v>2.1790999999999991</v>
      </c>
      <c r="CI74" s="522">
        <v>0</v>
      </c>
      <c r="CJ74" s="522">
        <v>2.1790999999999991</v>
      </c>
      <c r="CK74" s="522">
        <v>-2.6100000000000002E-2</v>
      </c>
      <c r="CL74" s="522">
        <v>2.1529999999999991</v>
      </c>
      <c r="CM74" s="522">
        <v>0</v>
      </c>
      <c r="CN74" s="522">
        <v>2.1529999999999991</v>
      </c>
      <c r="CO74" s="522">
        <v>-4.1300000000000003E-2</v>
      </c>
      <c r="CP74" s="522">
        <v>2.111699999999999</v>
      </c>
      <c r="CQ74" s="522">
        <v>-1.21E-2</v>
      </c>
      <c r="CR74" s="522">
        <v>2.0995999999999988</v>
      </c>
      <c r="CS74" s="522">
        <v>0</v>
      </c>
      <c r="CT74" s="522">
        <v>2.0995999999999988</v>
      </c>
      <c r="CU74" s="522">
        <v>0</v>
      </c>
      <c r="CV74" s="522">
        <v>2.0995999999999988</v>
      </c>
      <c r="CW74" s="522">
        <v>0</v>
      </c>
      <c r="CX74" s="522">
        <v>2.0995999999999988</v>
      </c>
      <c r="CY74" s="522">
        <v>4.7199999999999999E-2</v>
      </c>
      <c r="CZ74" s="522">
        <v>2.1467999999999989</v>
      </c>
      <c r="DA74" s="522">
        <f>IFERROR(VLOOKUP($G74,'[1]JUNE 2018'!$C:$L,9,FALSE),"0.0000")</f>
        <v>7.0900000000000005E-2</v>
      </c>
      <c r="DB74" s="522">
        <f t="shared" si="20"/>
        <v>2.2176999999999989</v>
      </c>
      <c r="DC74" s="522">
        <v>7.0900000000000005E-2</v>
      </c>
      <c r="DD74" s="522">
        <v>2.2885999999999989</v>
      </c>
      <c r="DE74" s="522">
        <v>-4.2799999999999998E-2</v>
      </c>
      <c r="DF74" s="522">
        <v>2.1748999999999987</v>
      </c>
      <c r="DG74" s="522">
        <v>1.06E-2</v>
      </c>
      <c r="DH74" s="522">
        <v>2.1854999999999989</v>
      </c>
      <c r="DI74" s="522">
        <v>1.54E-2</v>
      </c>
      <c r="DJ74" s="522">
        <v>2.200899999999999</v>
      </c>
      <c r="DK74" s="522">
        <v>0</v>
      </c>
      <c r="DL74" s="522">
        <v>2.200899999999999</v>
      </c>
      <c r="DM74" s="522">
        <v>0</v>
      </c>
      <c r="DN74" s="522">
        <v>2.200899999999999</v>
      </c>
      <c r="DO74" s="522">
        <v>8.6999999999999994E-3</v>
      </c>
      <c r="DP74" s="522">
        <v>2.2095999999999991</v>
      </c>
      <c r="DQ74" s="522">
        <v>2.200899999999999</v>
      </c>
      <c r="DR74" s="522">
        <v>0</v>
      </c>
      <c r="DS74" s="522">
        <v>2.200899999999999</v>
      </c>
      <c r="DT74" s="562">
        <v>0</v>
      </c>
      <c r="DU74" s="562">
        <v>2.200899999999999</v>
      </c>
      <c r="DV74" s="562">
        <v>8.8000000000000005E-3</v>
      </c>
      <c r="DW74" s="562">
        <v>2.2096999999999989</v>
      </c>
      <c r="DX74" s="562">
        <v>1.9E-2</v>
      </c>
      <c r="DY74" s="562">
        <v>2.228699999999999</v>
      </c>
      <c r="DZ74" s="591">
        <v>1.9E-2</v>
      </c>
      <c r="EA74" s="591">
        <v>2.2476999999999991</v>
      </c>
    </row>
    <row r="75" spans="1:131" ht="26.4">
      <c r="A75" s="421" t="s">
        <v>326</v>
      </c>
      <c r="B75" s="423" t="s">
        <v>353</v>
      </c>
      <c r="C75" s="423" t="s">
        <v>354</v>
      </c>
      <c r="D75" s="421" t="s">
        <v>16</v>
      </c>
      <c r="E75" s="421" t="s">
        <v>9</v>
      </c>
      <c r="F75" s="424" t="s">
        <v>17</v>
      </c>
      <c r="G75" s="430">
        <v>148</v>
      </c>
      <c r="H75" s="519">
        <v>0.21629999999999999</v>
      </c>
      <c r="I75" s="520"/>
      <c r="J75" s="521">
        <v>4.0000000000000002E-4</v>
      </c>
      <c r="K75" s="521">
        <v>1.2999999999999999E-3</v>
      </c>
      <c r="L75" s="521">
        <v>-0.01</v>
      </c>
      <c r="M75" s="521">
        <v>-3.0000000000000001E-3</v>
      </c>
      <c r="N75" s="521">
        <v>1.1999999999999999E-3</v>
      </c>
      <c r="O75" s="521">
        <v>-3.5000000000000001E-3</v>
      </c>
      <c r="P75" s="521">
        <f t="shared" si="12"/>
        <v>0.20269999999999999</v>
      </c>
      <c r="Q75" s="521">
        <v>-3.5999999999999999E-3</v>
      </c>
      <c r="R75" s="521">
        <v>0.1991</v>
      </c>
      <c r="S75" s="521">
        <v>-2.2000000000000001E-3</v>
      </c>
      <c r="T75" s="521">
        <v>0.19689999999999999</v>
      </c>
      <c r="U75" s="521">
        <v>1.0999999999999999E-2</v>
      </c>
      <c r="V75" s="521">
        <f t="shared" si="14"/>
        <v>0.2079</v>
      </c>
      <c r="W75" s="521">
        <v>-2.18E-2</v>
      </c>
      <c r="X75" s="521">
        <f t="shared" si="15"/>
        <v>0.18609999999999999</v>
      </c>
      <c r="Y75" s="521">
        <v>-3.5000000000000001E-3</v>
      </c>
      <c r="Z75" s="521">
        <f t="shared" si="11"/>
        <v>0.18259999999999998</v>
      </c>
      <c r="AA75" s="521">
        <v>-6.1999999999999998E-3</v>
      </c>
      <c r="AB75" s="521">
        <f t="shared" si="16"/>
        <v>0.17639999999999997</v>
      </c>
      <c r="AC75" s="522">
        <v>-1.1999999999999999E-3</v>
      </c>
      <c r="AD75" s="522">
        <v>0.17519999999999997</v>
      </c>
      <c r="AE75" s="521">
        <v>8.0000000000000004E-4</v>
      </c>
      <c r="AF75" s="521">
        <f t="shared" si="17"/>
        <v>0.17599999999999996</v>
      </c>
      <c r="AG75" s="521">
        <v>-6.9999999999999999E-4</v>
      </c>
      <c r="AH75" s="521">
        <v>0.17529999999999996</v>
      </c>
      <c r="AI75" s="521">
        <v>5.9999999999999995E-4</v>
      </c>
      <c r="AJ75" s="521">
        <v>0.17589999999999995</v>
      </c>
      <c r="AK75" s="521">
        <v>-1.8E-3</v>
      </c>
      <c r="AL75" s="521">
        <f t="shared" si="18"/>
        <v>0.17409999999999995</v>
      </c>
      <c r="AM75" s="521">
        <v>-2.9999999999999997E-4</v>
      </c>
      <c r="AN75" s="521">
        <f t="shared" si="19"/>
        <v>0.17379999999999995</v>
      </c>
      <c r="AO75" s="521">
        <v>-1.32E-2</v>
      </c>
      <c r="AP75" s="521">
        <f t="shared" si="13"/>
        <v>0.16059999999999997</v>
      </c>
      <c r="AQ75" s="521">
        <v>5.0000000000000001E-4</v>
      </c>
      <c r="AR75" s="521">
        <v>0.16109999999999997</v>
      </c>
      <c r="AS75" s="521">
        <v>-3.0999999999999999E-3</v>
      </c>
      <c r="AT75" s="522">
        <v>0.15799999999999997</v>
      </c>
      <c r="AU75" s="521">
        <v>-2.3999999999999998E-3</v>
      </c>
      <c r="AV75" s="521">
        <v>0.15559999999999996</v>
      </c>
      <c r="AW75" s="521">
        <v>1.1999999999999999E-3</v>
      </c>
      <c r="AX75" s="521">
        <v>0.15679999999999997</v>
      </c>
      <c r="AY75" s="522">
        <v>-1.9E-3</v>
      </c>
      <c r="AZ75" s="522">
        <v>0.15489999999999995</v>
      </c>
      <c r="BA75" s="521">
        <v>3.5999999999999999E-3</v>
      </c>
      <c r="BB75" s="521">
        <v>0.15849999999999995</v>
      </c>
      <c r="BC75" s="521">
        <v>-5.0000000000000001E-4</v>
      </c>
      <c r="BD75" s="521">
        <v>0.15799999999999995</v>
      </c>
      <c r="BE75" s="521">
        <v>-4.3E-3</v>
      </c>
      <c r="BF75" s="521">
        <v>0.15369999999999995</v>
      </c>
      <c r="BG75" s="521">
        <v>1.5E-3</v>
      </c>
      <c r="BH75" s="521">
        <v>0.15519999999999995</v>
      </c>
      <c r="BI75" s="521">
        <v>3.3E-3</v>
      </c>
      <c r="BJ75" s="521">
        <v>0.15849999999999995</v>
      </c>
      <c r="BK75" s="521">
        <v>1.0800000000000001E-2</v>
      </c>
      <c r="BL75" s="521">
        <v>0.16929999999999995</v>
      </c>
      <c r="BM75" s="521">
        <v>3.2000000000000002E-3</v>
      </c>
      <c r="BN75" s="521">
        <v>0.17249999999999996</v>
      </c>
      <c r="BO75" s="521">
        <v>-5.4999999999999997E-3</v>
      </c>
      <c r="BP75" s="521">
        <v>0.16699999999999995</v>
      </c>
      <c r="BQ75" s="521">
        <v>1.11E-2</v>
      </c>
      <c r="BR75" s="522">
        <v>0.17809999999999995</v>
      </c>
      <c r="BS75" s="521">
        <v>-1.1000000000000001E-3</v>
      </c>
      <c r="BT75" s="522">
        <v>0.17699999999999996</v>
      </c>
      <c r="BU75" s="522">
        <v>-7.4999999999999997E-3</v>
      </c>
      <c r="BV75" s="522">
        <v>0.16949999999999996</v>
      </c>
      <c r="BW75" s="522">
        <v>2.3999999999999998E-3</v>
      </c>
      <c r="BX75" s="522">
        <v>0.17189999999999997</v>
      </c>
      <c r="BY75" s="522">
        <v>-4.7999999999999996E-3</v>
      </c>
      <c r="BZ75" s="522">
        <v>0.16709999999999997</v>
      </c>
      <c r="CA75" s="522">
        <v>-3.3E-3</v>
      </c>
      <c r="CB75" s="522">
        <v>0.16379999999999997</v>
      </c>
      <c r="CC75" s="522">
        <v>1.1000000000000001E-3</v>
      </c>
      <c r="CD75" s="522">
        <v>0.16489999999999996</v>
      </c>
      <c r="CE75" s="522">
        <v>1E-4</v>
      </c>
      <c r="CF75" s="522">
        <v>0.16499999999999995</v>
      </c>
      <c r="CG75" s="522">
        <v>-4.0000000000000001E-3</v>
      </c>
      <c r="CH75" s="522">
        <v>0.16099999999999995</v>
      </c>
      <c r="CI75" s="522">
        <v>-1.1999999999999999E-3</v>
      </c>
      <c r="CJ75" s="522">
        <v>0.15979999999999994</v>
      </c>
      <c r="CK75" s="522">
        <v>1.6999999999999999E-3</v>
      </c>
      <c r="CL75" s="522">
        <v>0.16149999999999995</v>
      </c>
      <c r="CM75" s="522">
        <v>3.2000000000000002E-3</v>
      </c>
      <c r="CN75" s="522">
        <v>0.16469999999999996</v>
      </c>
      <c r="CO75" s="522">
        <v>5.4000000000000003E-3</v>
      </c>
      <c r="CP75" s="522">
        <v>0.17009999999999995</v>
      </c>
      <c r="CQ75" s="522">
        <v>-7.1374999999999997E-3</v>
      </c>
      <c r="CR75" s="522">
        <v>0.16296249999999995</v>
      </c>
      <c r="CS75" s="522">
        <v>-6.8374999999999998E-3</v>
      </c>
      <c r="CT75" s="522">
        <v>0.15612499999999996</v>
      </c>
      <c r="CU75" s="522">
        <v>-1.86875E-3</v>
      </c>
      <c r="CV75" s="522">
        <v>0.15425624999999996</v>
      </c>
      <c r="CW75" s="522">
        <v>2.4187499999999999E-3</v>
      </c>
      <c r="CX75" s="522">
        <v>0.15667499999999995</v>
      </c>
      <c r="CY75" s="522">
        <v>8.8750000000000005E-4</v>
      </c>
      <c r="CZ75" s="522">
        <v>0.15756249999999997</v>
      </c>
      <c r="DA75" s="522">
        <f>IFERROR(VLOOKUP($G75,'[1]JUNE 2018'!$C:$L,9,FALSE),"0.0000")</f>
        <v>2.0625000000000001E-3</v>
      </c>
      <c r="DB75" s="522">
        <f t="shared" si="20"/>
        <v>0.15962499999999996</v>
      </c>
      <c r="DC75" s="522">
        <v>2.0625000000000001E-3</v>
      </c>
      <c r="DD75" s="522">
        <v>0.16168749999999996</v>
      </c>
      <c r="DE75" s="522">
        <v>-4.3249999999999999E-3</v>
      </c>
      <c r="DF75" s="522">
        <v>0.15479374999999995</v>
      </c>
      <c r="DG75" s="522">
        <v>2.5187500000000002E-3</v>
      </c>
      <c r="DH75" s="522">
        <v>0.15731249999999997</v>
      </c>
      <c r="DI75" s="522">
        <v>9.6062500000000002E-3</v>
      </c>
      <c r="DJ75" s="522">
        <v>0.16691874999999998</v>
      </c>
      <c r="DK75" s="522">
        <v>-4.8374999999999998E-3</v>
      </c>
      <c r="DL75" s="522">
        <v>0.16208124999999998</v>
      </c>
      <c r="DM75" s="522">
        <v>-2.11875E-3</v>
      </c>
      <c r="DN75" s="522">
        <v>0.15996249999999998</v>
      </c>
      <c r="DO75" s="522">
        <v>5.3E-3</v>
      </c>
      <c r="DP75" s="522">
        <v>0.16526249999999998</v>
      </c>
      <c r="DQ75" s="522">
        <v>0.16526249999999998</v>
      </c>
      <c r="DR75" s="522">
        <v>5.375E-4</v>
      </c>
      <c r="DS75" s="522">
        <v>0.16579999999999998</v>
      </c>
      <c r="DT75" s="562">
        <v>1.4937500000000001E-3</v>
      </c>
      <c r="DU75" s="562">
        <v>0.16729374999999996</v>
      </c>
      <c r="DV75" s="562">
        <v>2.4624999999999998E-3</v>
      </c>
      <c r="DW75" s="562">
        <v>0.16975624999999997</v>
      </c>
      <c r="DX75" s="562">
        <v>-1.08125E-3</v>
      </c>
      <c r="DY75" s="562">
        <v>0.16867499999999996</v>
      </c>
      <c r="DZ75" s="591">
        <v>4.1374999999999997E-3</v>
      </c>
      <c r="EA75" s="591">
        <v>0.17281249999999995</v>
      </c>
    </row>
    <row r="76" spans="1:131" ht="26.4">
      <c r="A76" s="421" t="s">
        <v>326</v>
      </c>
      <c r="B76" s="423" t="s">
        <v>353</v>
      </c>
      <c r="C76" s="423" t="s">
        <v>354</v>
      </c>
      <c r="D76" s="421" t="s">
        <v>13</v>
      </c>
      <c r="E76" s="421" t="s">
        <v>9</v>
      </c>
      <c r="F76" s="424" t="s">
        <v>91</v>
      </c>
      <c r="G76" s="430">
        <v>126</v>
      </c>
      <c r="H76" s="519">
        <v>3.6665000000000001</v>
      </c>
      <c r="I76" s="520"/>
      <c r="J76" s="521">
        <v>1E-3</v>
      </c>
      <c r="K76" s="521">
        <v>6.6500000000000004E-2</v>
      </c>
      <c r="L76" s="521">
        <v>-0.13980000000000001</v>
      </c>
      <c r="M76" s="521">
        <v>9.1000000000000004E-3</v>
      </c>
      <c r="N76" s="521">
        <v>6.9400000000000003E-2</v>
      </c>
      <c r="O76" s="521">
        <v>-2.3099999999999999E-2</v>
      </c>
      <c r="P76" s="521">
        <f t="shared" si="12"/>
        <v>3.6496</v>
      </c>
      <c r="Q76" s="521">
        <v>5.3800000000000001E-2</v>
      </c>
      <c r="R76" s="521">
        <v>3.7033999999999998</v>
      </c>
      <c r="S76" s="521">
        <v>-1.24E-2</v>
      </c>
      <c r="T76" s="521">
        <v>3.6909999999999998</v>
      </c>
      <c r="U76" s="521">
        <v>-0.10929999999999999</v>
      </c>
      <c r="V76" s="521">
        <f t="shared" si="14"/>
        <v>3.5816999999999997</v>
      </c>
      <c r="W76" s="521">
        <v>-0.34029999999999999</v>
      </c>
      <c r="X76" s="521">
        <f t="shared" si="15"/>
        <v>3.2413999999999996</v>
      </c>
      <c r="Y76" s="521">
        <v>-0.19070000000000001</v>
      </c>
      <c r="Z76" s="521">
        <f t="shared" si="11"/>
        <v>3.0506999999999995</v>
      </c>
      <c r="AA76" s="521">
        <v>-6.13E-2</v>
      </c>
      <c r="AB76" s="521">
        <f t="shared" si="16"/>
        <v>2.9893999999999994</v>
      </c>
      <c r="AC76" s="521">
        <v>-6.1999999999999998E-3</v>
      </c>
      <c r="AD76" s="522">
        <v>2.9831999999999992</v>
      </c>
      <c r="AE76" s="521">
        <v>2.7300000000000001E-2</v>
      </c>
      <c r="AF76" s="521">
        <f t="shared" si="17"/>
        <v>3.0104999999999991</v>
      </c>
      <c r="AG76" s="521">
        <v>2.41E-2</v>
      </c>
      <c r="AH76" s="521">
        <v>3.0345999999999989</v>
      </c>
      <c r="AI76" s="521">
        <v>3.1600000000000003E-2</v>
      </c>
      <c r="AJ76" s="521">
        <v>3.0661999999999989</v>
      </c>
      <c r="AK76" s="521">
        <v>-2.2200000000000001E-2</v>
      </c>
      <c r="AL76" s="521">
        <f t="shared" si="18"/>
        <v>3.0439999999999987</v>
      </c>
      <c r="AM76" s="521">
        <v>4.7999999999999996E-3</v>
      </c>
      <c r="AN76" s="521">
        <f t="shared" si="19"/>
        <v>3.0487999999999986</v>
      </c>
      <c r="AO76" s="521">
        <v>-5.5100000000000003E-2</v>
      </c>
      <c r="AP76" s="521">
        <f t="shared" si="13"/>
        <v>2.9936999999999987</v>
      </c>
      <c r="AQ76" s="521">
        <v>5.1499999999999997E-2</v>
      </c>
      <c r="AR76" s="521">
        <v>3.0451999999999986</v>
      </c>
      <c r="AS76" s="521">
        <v>1.41E-2</v>
      </c>
      <c r="AT76" s="522">
        <v>3.0592999999999986</v>
      </c>
      <c r="AU76" s="521">
        <v>-5.5800000000000002E-2</v>
      </c>
      <c r="AV76" s="521">
        <v>3.0034999999999985</v>
      </c>
      <c r="AW76" s="521">
        <v>-0.1898</v>
      </c>
      <c r="AX76" s="521">
        <v>2.8136999999999985</v>
      </c>
      <c r="AY76" s="522">
        <v>8.9999999999999993E-3</v>
      </c>
      <c r="AZ76" s="522">
        <v>2.8226999999999984</v>
      </c>
      <c r="BA76" s="521">
        <v>8.0000000000000004E-4</v>
      </c>
      <c r="BB76" s="521">
        <v>2.8234999999999983</v>
      </c>
      <c r="BC76" s="521">
        <v>-4.1999999999999997E-3</v>
      </c>
      <c r="BD76" s="521">
        <v>2.8192999999999984</v>
      </c>
      <c r="BE76" s="521">
        <v>-4.9099999999999998E-2</v>
      </c>
      <c r="BF76" s="521">
        <v>2.7701999999999982</v>
      </c>
      <c r="BG76" s="521">
        <v>4.6300000000000001E-2</v>
      </c>
      <c r="BH76" s="521">
        <v>2.8164999999999982</v>
      </c>
      <c r="BI76" s="521">
        <v>0.1129</v>
      </c>
      <c r="BJ76" s="521">
        <v>2.9293999999999984</v>
      </c>
      <c r="BK76" s="521">
        <v>0.13100000000000001</v>
      </c>
      <c r="BL76" s="521">
        <v>3.0603999999999987</v>
      </c>
      <c r="BM76" s="521">
        <v>7.4000000000000003E-3</v>
      </c>
      <c r="BN76" s="521">
        <v>3.0677999999999988</v>
      </c>
      <c r="BO76" s="521">
        <v>-0.1515</v>
      </c>
      <c r="BP76" s="521">
        <v>2.9162999999999988</v>
      </c>
      <c r="BQ76" s="521">
        <v>0.18049999999999999</v>
      </c>
      <c r="BR76" s="522">
        <v>3.0967999999999987</v>
      </c>
      <c r="BS76" s="521">
        <v>4.4299999999999999E-2</v>
      </c>
      <c r="BT76" s="522">
        <v>3.1410999999999984</v>
      </c>
      <c r="BU76" s="522">
        <v>-6.6500000000000004E-2</v>
      </c>
      <c r="BV76" s="522">
        <v>3.0745999999999984</v>
      </c>
      <c r="BW76" s="522">
        <v>1.61E-2</v>
      </c>
      <c r="BX76" s="522">
        <v>3.0906999999999982</v>
      </c>
      <c r="BY76" s="522">
        <v>-7.3300000000000004E-2</v>
      </c>
      <c r="BZ76" s="522">
        <v>3.0173999999999981</v>
      </c>
      <c r="CA76" s="522">
        <v>-7.1599999999999997E-2</v>
      </c>
      <c r="CB76" s="522">
        <v>2.945799999999998</v>
      </c>
      <c r="CC76" s="522">
        <v>9.7999999999999997E-3</v>
      </c>
      <c r="CD76" s="522">
        <v>2.9555999999999978</v>
      </c>
      <c r="CE76" s="522">
        <v>0.1023</v>
      </c>
      <c r="CF76" s="522">
        <v>3.0578999999999978</v>
      </c>
      <c r="CG76" s="522">
        <v>6.0000000000000001E-3</v>
      </c>
      <c r="CH76" s="522">
        <v>3.0638999999999976</v>
      </c>
      <c r="CI76" s="522">
        <v>-2.3E-3</v>
      </c>
      <c r="CJ76" s="522">
        <v>3.0615999999999977</v>
      </c>
      <c r="CK76" s="522">
        <v>-1.95E-2</v>
      </c>
      <c r="CL76" s="522">
        <v>3.0420999999999978</v>
      </c>
      <c r="CM76" s="522">
        <v>1.1000000000000001E-3</v>
      </c>
      <c r="CN76" s="522">
        <v>3.0431999999999979</v>
      </c>
      <c r="CO76" s="522">
        <v>4.3799999999999999E-2</v>
      </c>
      <c r="CP76" s="522">
        <v>3.086999999999998</v>
      </c>
      <c r="CQ76" s="522">
        <v>-0.1227</v>
      </c>
      <c r="CR76" s="522">
        <v>2.9642999999999979</v>
      </c>
      <c r="CS76" s="522">
        <v>-0.1028</v>
      </c>
      <c r="CT76" s="522">
        <v>2.8614999999999977</v>
      </c>
      <c r="CU76" s="522">
        <v>-7.3400000000000007E-2</v>
      </c>
      <c r="CV76" s="522">
        <v>2.7880999999999978</v>
      </c>
      <c r="CW76" s="522">
        <v>6.2199999999999998E-2</v>
      </c>
      <c r="CX76" s="522">
        <v>2.8502999999999976</v>
      </c>
      <c r="CY76" s="522">
        <v>2.8000000000000001E-2</v>
      </c>
      <c r="CZ76" s="522">
        <v>2.8782999999999976</v>
      </c>
      <c r="DA76" s="522">
        <f>IFERROR(VLOOKUP($G76,'[1]JUNE 2018'!$C:$L,9,FALSE),"0.0000")</f>
        <v>6.7000000000000004E-2</v>
      </c>
      <c r="DB76" s="522">
        <f t="shared" si="20"/>
        <v>2.9452999999999978</v>
      </c>
      <c r="DC76" s="522">
        <v>6.7000000000000004E-2</v>
      </c>
      <c r="DD76" s="522">
        <v>3.012299999999998</v>
      </c>
      <c r="DE76" s="522">
        <v>-0.10150000000000001</v>
      </c>
      <c r="DF76" s="522">
        <v>2.8512999999999975</v>
      </c>
      <c r="DG76" s="522">
        <v>5.9400000000000001E-2</v>
      </c>
      <c r="DH76" s="522">
        <v>2.9106999999999976</v>
      </c>
      <c r="DI76" s="522">
        <v>0.12870000000000001</v>
      </c>
      <c r="DJ76" s="522">
        <v>3.0393999999999974</v>
      </c>
      <c r="DK76" s="522">
        <v>-6.9699999999999998E-2</v>
      </c>
      <c r="DL76" s="522">
        <v>2.9696999999999973</v>
      </c>
      <c r="DM76" s="522">
        <v>-4.0599999999999997E-2</v>
      </c>
      <c r="DN76" s="522">
        <v>2.9290999999999974</v>
      </c>
      <c r="DO76" s="522">
        <v>5.7700000000000001E-2</v>
      </c>
      <c r="DP76" s="522">
        <v>2.9867999999999975</v>
      </c>
      <c r="DQ76" s="522">
        <v>2.9867999999999975</v>
      </c>
      <c r="DR76" s="522">
        <v>6.4000000000000003E-3</v>
      </c>
      <c r="DS76" s="522">
        <v>2.9931999999999976</v>
      </c>
      <c r="DT76" s="562">
        <v>1.6199999999999999E-2</v>
      </c>
      <c r="DU76" s="562">
        <v>3.0093999999999976</v>
      </c>
      <c r="DV76" s="562">
        <v>5.7200000000000001E-2</v>
      </c>
      <c r="DW76" s="562">
        <v>3.0665999999999976</v>
      </c>
      <c r="DX76" s="562">
        <v>-1.8599999999999998E-2</v>
      </c>
      <c r="DY76" s="562">
        <v>3.0479999999999974</v>
      </c>
      <c r="DZ76" s="591">
        <v>5.7200000000000001E-2</v>
      </c>
      <c r="EA76" s="591">
        <v>3.1051999999999973</v>
      </c>
    </row>
    <row r="77" spans="1:131" ht="26.4">
      <c r="A77" s="421" t="s">
        <v>326</v>
      </c>
      <c r="B77" s="423" t="s">
        <v>353</v>
      </c>
      <c r="C77" s="423" t="s">
        <v>354</v>
      </c>
      <c r="D77" s="421" t="s">
        <v>18</v>
      </c>
      <c r="E77" s="421" t="s">
        <v>9</v>
      </c>
      <c r="F77" s="424" t="s">
        <v>17</v>
      </c>
      <c r="G77" s="430">
        <v>160</v>
      </c>
      <c r="H77" s="519">
        <v>0.23899999999999999</v>
      </c>
      <c r="I77" s="520"/>
      <c r="J77" s="521">
        <v>2.0000000000000001E-4</v>
      </c>
      <c r="K77" s="521">
        <v>3.0000000000000001E-3</v>
      </c>
      <c r="L77" s="521">
        <v>-9.2999999999999992E-3</v>
      </c>
      <c r="M77" s="521">
        <v>-8.0000000000000004E-4</v>
      </c>
      <c r="N77" s="521">
        <v>3.0999999999999999E-3</v>
      </c>
      <c r="O77" s="521">
        <v>-2.3E-3</v>
      </c>
      <c r="P77" s="521">
        <f t="shared" si="12"/>
        <v>0.2329</v>
      </c>
      <c r="Q77" s="521">
        <v>5.9999999999999995E-4</v>
      </c>
      <c r="R77" s="521">
        <v>0.23349999999999999</v>
      </c>
      <c r="S77" s="521">
        <v>-1.4E-3</v>
      </c>
      <c r="T77" s="521">
        <v>0.23209999999999997</v>
      </c>
      <c r="U77" s="521">
        <v>2.0000000000000001E-4</v>
      </c>
      <c r="V77" s="521">
        <f t="shared" si="14"/>
        <v>0.23229999999999998</v>
      </c>
      <c r="W77" s="521">
        <v>-2.1499999999999998E-2</v>
      </c>
      <c r="X77" s="521">
        <f t="shared" si="15"/>
        <v>0.21079999999999999</v>
      </c>
      <c r="Y77" s="521">
        <v>-8.6E-3</v>
      </c>
      <c r="Z77" s="521">
        <f t="shared" si="11"/>
        <v>0.20219999999999999</v>
      </c>
      <c r="AA77" s="521">
        <v>-4.7999999999999996E-3</v>
      </c>
      <c r="AB77" s="521">
        <f t="shared" si="16"/>
        <v>0.19739999999999999</v>
      </c>
      <c r="AC77" s="521">
        <v>-6.9999999999999999E-4</v>
      </c>
      <c r="AD77" s="522">
        <v>0.19669999999999999</v>
      </c>
      <c r="AE77" s="521">
        <v>1.4E-3</v>
      </c>
      <c r="AF77" s="521">
        <f t="shared" si="17"/>
        <v>0.1981</v>
      </c>
      <c r="AG77" s="521">
        <v>5.9999999999999995E-4</v>
      </c>
      <c r="AH77" s="521">
        <v>0.19869999999999999</v>
      </c>
      <c r="AI77" s="521">
        <v>1.4E-3</v>
      </c>
      <c r="AJ77" s="521">
        <v>0.2001</v>
      </c>
      <c r="AK77" s="521">
        <v>-1.6000000000000001E-3</v>
      </c>
      <c r="AL77" s="521">
        <f t="shared" si="18"/>
        <v>0.19850000000000001</v>
      </c>
      <c r="AM77" s="521">
        <v>1E-4</v>
      </c>
      <c r="AN77" s="521">
        <f t="shared" si="19"/>
        <v>0.1986</v>
      </c>
      <c r="AO77" s="521">
        <v>-7.3000000000000001E-3</v>
      </c>
      <c r="AP77" s="521">
        <f t="shared" si="13"/>
        <v>0.1913</v>
      </c>
      <c r="AQ77" s="521">
        <v>2.2000000000000001E-3</v>
      </c>
      <c r="AR77" s="521">
        <v>0.19350000000000001</v>
      </c>
      <c r="AS77" s="521">
        <v>-6.9999999999999999E-4</v>
      </c>
      <c r="AT77" s="522">
        <v>0.1928</v>
      </c>
      <c r="AU77" s="521">
        <v>-3.0999999999999999E-3</v>
      </c>
      <c r="AV77" s="521">
        <v>0.18970000000000001</v>
      </c>
      <c r="AW77" s="521">
        <v>-6.7000000000000002E-3</v>
      </c>
      <c r="AX77" s="521">
        <v>0.183</v>
      </c>
      <c r="AY77" s="522">
        <v>-4.0000000000000002E-4</v>
      </c>
      <c r="AZ77" s="522">
        <v>0.18259999999999998</v>
      </c>
      <c r="BA77" s="521">
        <v>1.4E-3</v>
      </c>
      <c r="BB77" s="521">
        <v>0.184</v>
      </c>
      <c r="BC77" s="521">
        <v>-4.0000000000000002E-4</v>
      </c>
      <c r="BD77" s="521">
        <v>0.18359999999999999</v>
      </c>
      <c r="BE77" s="521">
        <v>-3.5999999999999999E-3</v>
      </c>
      <c r="BF77" s="521">
        <v>0.18</v>
      </c>
      <c r="BG77" s="521">
        <v>2.3E-3</v>
      </c>
      <c r="BH77" s="521">
        <v>0.18229999999999999</v>
      </c>
      <c r="BI77" s="521">
        <v>5.5999999999999999E-3</v>
      </c>
      <c r="BJ77" s="521">
        <v>0.18789999999999998</v>
      </c>
      <c r="BK77" s="521">
        <v>9.1999999999999998E-3</v>
      </c>
      <c r="BL77" s="521">
        <v>0.1971</v>
      </c>
      <c r="BM77" s="521">
        <v>1.6000000000000001E-3</v>
      </c>
      <c r="BN77" s="521">
        <v>0.19869999999999999</v>
      </c>
      <c r="BO77" s="521">
        <v>-7.9000000000000008E-3</v>
      </c>
      <c r="BP77" s="521">
        <v>0.1908</v>
      </c>
      <c r="BQ77" s="521">
        <v>1.12E-2</v>
      </c>
      <c r="BR77" s="522">
        <v>0.20199999999999999</v>
      </c>
      <c r="BS77" s="521">
        <v>1.1999999999999999E-3</v>
      </c>
      <c r="BT77" s="522">
        <v>0.20319999999999999</v>
      </c>
      <c r="BU77" s="522">
        <v>-5.4999999999999997E-3</v>
      </c>
      <c r="BV77" s="522">
        <v>0.19769999999999999</v>
      </c>
      <c r="BW77" s="522">
        <v>1.6000000000000001E-3</v>
      </c>
      <c r="BX77" s="522">
        <v>0.19929999999999998</v>
      </c>
      <c r="BY77" s="522">
        <v>-4.7000000000000002E-3</v>
      </c>
      <c r="BZ77" s="522">
        <v>0.19459999999999997</v>
      </c>
      <c r="CA77" s="522">
        <v>-4.0000000000000001E-3</v>
      </c>
      <c r="CB77" s="522">
        <v>0.19059999999999996</v>
      </c>
      <c r="CC77" s="522">
        <v>8.0000000000000004E-4</v>
      </c>
      <c r="CD77" s="522">
        <v>0.19139999999999996</v>
      </c>
      <c r="CE77" s="522">
        <v>3.8999999999999998E-3</v>
      </c>
      <c r="CF77" s="522">
        <v>0.19529999999999995</v>
      </c>
      <c r="CG77" s="522">
        <v>-1.4E-3</v>
      </c>
      <c r="CH77" s="522">
        <v>0.19389999999999993</v>
      </c>
      <c r="CI77" s="522">
        <v>-5.0000000000000001E-4</v>
      </c>
      <c r="CJ77" s="522">
        <v>0.19339999999999993</v>
      </c>
      <c r="CK77" s="522">
        <v>-1E-4</v>
      </c>
      <c r="CL77" s="522">
        <v>0.19329999999999994</v>
      </c>
      <c r="CM77" s="522">
        <v>1.2999999999999999E-3</v>
      </c>
      <c r="CN77" s="522">
        <v>0.19459999999999994</v>
      </c>
      <c r="CO77" s="522">
        <v>3.8E-3</v>
      </c>
      <c r="CP77" s="522">
        <v>0.19839999999999994</v>
      </c>
      <c r="CQ77" s="522">
        <v>-7.4625000000000004E-3</v>
      </c>
      <c r="CR77" s="522">
        <v>0.19093749999999993</v>
      </c>
      <c r="CS77" s="522">
        <v>-6.5937499999999998E-3</v>
      </c>
      <c r="CT77" s="522">
        <v>0.18434374999999992</v>
      </c>
      <c r="CU77" s="522">
        <v>-3.5125E-3</v>
      </c>
      <c r="CV77" s="522">
        <v>0.18083124999999992</v>
      </c>
      <c r="CW77" s="522">
        <v>3.3124999999999999E-3</v>
      </c>
      <c r="CX77" s="522">
        <v>0.18414374999999991</v>
      </c>
      <c r="CY77" s="522">
        <v>1.4124999999999999E-3</v>
      </c>
      <c r="CZ77" s="522">
        <v>0.18555624999999992</v>
      </c>
      <c r="DA77" s="522">
        <f>IFERROR(VLOOKUP($G77,'[1]JUNE 2018'!$C:$L,9,FALSE),"0.0000")</f>
        <v>3.3500000000000001E-3</v>
      </c>
      <c r="DB77" s="522">
        <f t="shared" si="20"/>
        <v>0.18890624999999991</v>
      </c>
      <c r="DC77" s="522">
        <v>3.3500000000000001E-3</v>
      </c>
      <c r="DD77" s="522">
        <v>0.19225624999999991</v>
      </c>
      <c r="DE77" s="522">
        <v>-5.5500000000000002E-3</v>
      </c>
      <c r="DF77" s="522">
        <v>0.18343749999999992</v>
      </c>
      <c r="DG77" s="522">
        <v>3.2437500000000001E-3</v>
      </c>
      <c r="DH77" s="522">
        <v>0.18668124999999991</v>
      </c>
      <c r="DI77" s="522">
        <v>8.6687499999999994E-3</v>
      </c>
      <c r="DJ77" s="522">
        <v>0.19534999999999991</v>
      </c>
      <c r="DK77" s="522">
        <v>-4.5500000000000002E-3</v>
      </c>
      <c r="DL77" s="522">
        <v>0.19079999999999991</v>
      </c>
      <c r="DM77" s="522">
        <v>-2.3749999999999999E-3</v>
      </c>
      <c r="DN77" s="522">
        <v>0.18842499999999993</v>
      </c>
      <c r="DO77" s="522">
        <v>5.3E-3</v>
      </c>
      <c r="DP77" s="522">
        <v>0.19372499999999993</v>
      </c>
      <c r="DQ77" s="522">
        <v>0.19372499999999993</v>
      </c>
      <c r="DR77" s="522">
        <v>4.5625E-4</v>
      </c>
      <c r="DS77" s="522">
        <v>0.19418124999999992</v>
      </c>
      <c r="DT77" s="562">
        <v>1.2062500000000001E-3</v>
      </c>
      <c r="DU77" s="562">
        <v>0.19538749999999991</v>
      </c>
      <c r="DV77" s="562">
        <v>3.1375000000000001E-3</v>
      </c>
      <c r="DW77" s="562">
        <v>0.1985249999999999</v>
      </c>
      <c r="DX77" s="562">
        <v>-1.1312500000000001E-3</v>
      </c>
      <c r="DY77" s="562">
        <v>0.1973937499999999</v>
      </c>
      <c r="DZ77" s="591">
        <v>3.8E-3</v>
      </c>
      <c r="EA77" s="591">
        <v>0.20119374999999989</v>
      </c>
    </row>
    <row r="78" spans="1:131" ht="26.4">
      <c r="A78" s="421" t="s">
        <v>326</v>
      </c>
      <c r="B78" s="423" t="s">
        <v>353</v>
      </c>
      <c r="C78" s="423" t="s">
        <v>354</v>
      </c>
      <c r="D78" s="421" t="s">
        <v>18</v>
      </c>
      <c r="E78" s="421" t="s">
        <v>9</v>
      </c>
      <c r="F78" s="424" t="s">
        <v>91</v>
      </c>
      <c r="G78" s="430">
        <v>159</v>
      </c>
      <c r="H78" s="519">
        <v>3.2486999999999999</v>
      </c>
      <c r="I78" s="520"/>
      <c r="J78" s="521">
        <v>3.2000000000000002E-3</v>
      </c>
      <c r="K78" s="521">
        <v>4.87E-2</v>
      </c>
      <c r="L78" s="521">
        <v>-0.1482</v>
      </c>
      <c r="M78" s="521">
        <v>-7.7999999999999996E-3</v>
      </c>
      <c r="N78" s="521">
        <v>4.9799999999999997E-2</v>
      </c>
      <c r="O78" s="521">
        <v>-3.61E-2</v>
      </c>
      <c r="P78" s="521">
        <f t="shared" si="12"/>
        <v>3.1583000000000001</v>
      </c>
      <c r="Q78" s="521">
        <v>9.4000000000000004E-3</v>
      </c>
      <c r="R78" s="521">
        <v>3.1677</v>
      </c>
      <c r="S78" s="521">
        <v>-2.1600000000000001E-2</v>
      </c>
      <c r="T78" s="521">
        <v>3.1461000000000001</v>
      </c>
      <c r="U78" s="521">
        <v>3.5000000000000001E-3</v>
      </c>
      <c r="V78" s="521">
        <f t="shared" si="14"/>
        <v>3.1496</v>
      </c>
      <c r="W78" s="521">
        <v>-0.34379999999999999</v>
      </c>
      <c r="X78" s="521">
        <f t="shared" si="15"/>
        <v>2.8058000000000001</v>
      </c>
      <c r="Y78" s="521">
        <v>-0.13719999999999999</v>
      </c>
      <c r="Z78" s="521">
        <f t="shared" si="11"/>
        <v>2.6686000000000001</v>
      </c>
      <c r="AA78" s="521">
        <v>-7.6600000000000001E-2</v>
      </c>
      <c r="AB78" s="521">
        <f t="shared" si="16"/>
        <v>2.5920000000000001</v>
      </c>
      <c r="AC78" s="521">
        <v>-1.11E-2</v>
      </c>
      <c r="AD78" s="522">
        <v>2.5809000000000002</v>
      </c>
      <c r="AE78" s="521">
        <v>2.18E-2</v>
      </c>
      <c r="AF78" s="521">
        <f t="shared" si="17"/>
        <v>2.6027</v>
      </c>
      <c r="AG78" s="521">
        <v>9.9000000000000008E-3</v>
      </c>
      <c r="AH78" s="521">
        <v>2.6126</v>
      </c>
      <c r="AI78" s="521">
        <v>2.2800000000000001E-2</v>
      </c>
      <c r="AJ78" s="521">
        <v>2.6354000000000002</v>
      </c>
      <c r="AK78" s="521">
        <v>-2.5000000000000001E-2</v>
      </c>
      <c r="AL78" s="521">
        <f t="shared" si="18"/>
        <v>2.6104000000000003</v>
      </c>
      <c r="AM78" s="521">
        <v>1.2999999999999999E-3</v>
      </c>
      <c r="AN78" s="521">
        <f t="shared" si="19"/>
        <v>2.6117000000000004</v>
      </c>
      <c r="AO78" s="521">
        <v>-0.1172</v>
      </c>
      <c r="AP78" s="521">
        <f t="shared" si="13"/>
        <v>2.4945000000000004</v>
      </c>
      <c r="AQ78" s="521">
        <v>3.44E-2</v>
      </c>
      <c r="AR78" s="521">
        <v>2.5289000000000006</v>
      </c>
      <c r="AS78" s="521">
        <v>-1.12E-2</v>
      </c>
      <c r="AT78" s="522">
        <v>2.5194999999999999</v>
      </c>
      <c r="AU78" s="521">
        <v>-4.9000000000000002E-2</v>
      </c>
      <c r="AV78" s="521">
        <v>2.4704999999999999</v>
      </c>
      <c r="AW78" s="521">
        <v>-0.1071</v>
      </c>
      <c r="AX78" s="521">
        <v>2.3633999999999999</v>
      </c>
      <c r="AY78" s="522">
        <v>-6.7000000000000002E-3</v>
      </c>
      <c r="AZ78" s="522">
        <v>2.3567</v>
      </c>
      <c r="BA78" s="521">
        <v>2.3E-2</v>
      </c>
      <c r="BB78" s="521">
        <v>2.3797000000000001</v>
      </c>
      <c r="BC78" s="521">
        <v>-5.8999999999999999E-3</v>
      </c>
      <c r="BD78" s="521">
        <v>2.3738000000000001</v>
      </c>
      <c r="BE78" s="521">
        <v>-5.7200000000000001E-2</v>
      </c>
      <c r="BF78" s="521">
        <v>2.3166000000000002</v>
      </c>
      <c r="BG78" s="521">
        <v>3.7199999999999997E-2</v>
      </c>
      <c r="BH78" s="521">
        <v>2.3538000000000001</v>
      </c>
      <c r="BI78" s="521">
        <v>8.9200000000000002E-2</v>
      </c>
      <c r="BJ78" s="521">
        <v>2.4430000000000001</v>
      </c>
      <c r="BK78" s="521">
        <v>0.1474</v>
      </c>
      <c r="BL78" s="521">
        <v>2.5904000000000003</v>
      </c>
      <c r="BM78" s="521">
        <v>2.4799999999999999E-2</v>
      </c>
      <c r="BN78" s="521">
        <v>2.6152000000000002</v>
      </c>
      <c r="BO78" s="521">
        <v>-0.1263</v>
      </c>
      <c r="BP78" s="521">
        <v>2.4889000000000001</v>
      </c>
      <c r="BQ78" s="521">
        <v>0.17929999999999999</v>
      </c>
      <c r="BR78" s="522">
        <v>2.6682000000000001</v>
      </c>
      <c r="BS78" s="521">
        <v>1.9699999999999999E-2</v>
      </c>
      <c r="BT78" s="522">
        <v>2.6879</v>
      </c>
      <c r="BU78" s="522">
        <v>-8.7800000000000003E-2</v>
      </c>
      <c r="BV78" s="522">
        <v>2.6000999999999999</v>
      </c>
      <c r="BW78" s="522">
        <v>2.4799999999999999E-2</v>
      </c>
      <c r="BX78" s="522">
        <v>2.6248999999999998</v>
      </c>
      <c r="BY78" s="522">
        <v>-7.51E-2</v>
      </c>
      <c r="BZ78" s="522">
        <v>2.5497999999999998</v>
      </c>
      <c r="CA78" s="522">
        <v>-6.4399999999999999E-2</v>
      </c>
      <c r="CB78" s="522">
        <v>2.4853999999999998</v>
      </c>
      <c r="CC78" s="522">
        <v>1.2699999999999999E-2</v>
      </c>
      <c r="CD78" s="522">
        <v>2.4981</v>
      </c>
      <c r="CE78" s="522">
        <v>6.2399999999999997E-2</v>
      </c>
      <c r="CF78" s="522">
        <v>2.5604999999999998</v>
      </c>
      <c r="CG78" s="522">
        <v>-2.18E-2</v>
      </c>
      <c r="CH78" s="522">
        <v>2.5387</v>
      </c>
      <c r="CI78" s="522">
        <v>-8.6999999999999994E-3</v>
      </c>
      <c r="CJ78" s="522">
        <v>2.5299999999999998</v>
      </c>
      <c r="CK78" s="522">
        <v>-8.0000000000000004E-4</v>
      </c>
      <c r="CL78" s="522">
        <v>2.5291999999999999</v>
      </c>
      <c r="CM78" s="522">
        <v>2.0899999999999998E-2</v>
      </c>
      <c r="CN78" s="522">
        <v>2.5501</v>
      </c>
      <c r="CO78" s="522">
        <v>6.08E-2</v>
      </c>
      <c r="CP78" s="522">
        <v>2.6109</v>
      </c>
      <c r="CQ78" s="522">
        <v>-0.11940000000000001</v>
      </c>
      <c r="CR78" s="522">
        <v>2.4914999999999998</v>
      </c>
      <c r="CS78" s="522">
        <v>-0.1055</v>
      </c>
      <c r="CT78" s="522">
        <v>2.3859999999999997</v>
      </c>
      <c r="CU78" s="522">
        <v>-5.62E-2</v>
      </c>
      <c r="CV78" s="522">
        <v>2.3297999999999996</v>
      </c>
      <c r="CW78" s="522">
        <v>5.2999999999999999E-2</v>
      </c>
      <c r="CX78" s="522">
        <v>2.3827999999999996</v>
      </c>
      <c r="CY78" s="522">
        <v>2.2599999999999999E-2</v>
      </c>
      <c r="CZ78" s="522">
        <v>2.4053999999999998</v>
      </c>
      <c r="DA78" s="522">
        <f>IFERROR(VLOOKUP($G78,'[1]JUNE 2018'!$C:$L,9,FALSE),"0.0000")</f>
        <v>5.3600000000000002E-2</v>
      </c>
      <c r="DB78" s="522">
        <f t="shared" si="20"/>
        <v>2.4589999999999996</v>
      </c>
      <c r="DC78" s="522">
        <v>5.3600000000000002E-2</v>
      </c>
      <c r="DD78" s="522">
        <v>2.5125999999999995</v>
      </c>
      <c r="DE78" s="522">
        <v>-8.8800000000000004E-2</v>
      </c>
      <c r="DF78" s="522">
        <v>2.3714999999999997</v>
      </c>
      <c r="DG78" s="522">
        <v>5.1900000000000002E-2</v>
      </c>
      <c r="DH78" s="522">
        <v>2.4233999999999996</v>
      </c>
      <c r="DI78" s="522">
        <v>0.13869999999999999</v>
      </c>
      <c r="DJ78" s="522">
        <v>2.5620999999999996</v>
      </c>
      <c r="DK78" s="522">
        <v>-7.2800000000000004E-2</v>
      </c>
      <c r="DL78" s="522">
        <v>2.4892999999999996</v>
      </c>
      <c r="DM78" s="522">
        <v>-3.7999999999999999E-2</v>
      </c>
      <c r="DN78" s="522">
        <v>2.4512999999999998</v>
      </c>
      <c r="DO78" s="522">
        <v>5.7700000000000001E-2</v>
      </c>
      <c r="DP78" s="522">
        <v>2.5089999999999999</v>
      </c>
      <c r="DQ78" s="522">
        <v>2.5089999999999999</v>
      </c>
      <c r="DR78" s="522">
        <v>7.3000000000000001E-3</v>
      </c>
      <c r="DS78" s="522">
        <v>2.5162999999999998</v>
      </c>
      <c r="DT78" s="562">
        <v>1.9300000000000001E-2</v>
      </c>
      <c r="DU78" s="562">
        <v>2.5355999999999996</v>
      </c>
      <c r="DV78" s="562">
        <v>5.0200000000000002E-2</v>
      </c>
      <c r="DW78" s="562">
        <v>2.5857999999999994</v>
      </c>
      <c r="DX78" s="562">
        <v>-1.8100000000000002E-2</v>
      </c>
      <c r="DY78" s="562">
        <v>2.5676999999999994</v>
      </c>
      <c r="DZ78" s="591">
        <v>6.08E-2</v>
      </c>
      <c r="EA78" s="591">
        <v>2.6284999999999994</v>
      </c>
    </row>
    <row r="79" spans="1:131" ht="26.4">
      <c r="A79" s="421" t="s">
        <v>326</v>
      </c>
      <c r="B79" s="423" t="s">
        <v>353</v>
      </c>
      <c r="C79" s="423" t="s">
        <v>354</v>
      </c>
      <c r="D79" s="421" t="s">
        <v>31</v>
      </c>
      <c r="E79" s="421" t="s">
        <v>9</v>
      </c>
      <c r="F79" s="424" t="s">
        <v>22</v>
      </c>
      <c r="G79" s="430">
        <v>145</v>
      </c>
      <c r="H79" s="519">
        <v>1.7952999999999999</v>
      </c>
      <c r="I79" s="520"/>
      <c r="J79" s="521"/>
      <c r="K79" s="521"/>
      <c r="L79" s="521"/>
      <c r="M79" s="521"/>
      <c r="N79" s="521"/>
      <c r="O79" s="521"/>
      <c r="P79" s="521">
        <f t="shared" si="12"/>
        <v>1.7952999999999999</v>
      </c>
      <c r="Q79" s="521">
        <v>0</v>
      </c>
      <c r="R79" s="521">
        <v>1.7952999999999999</v>
      </c>
      <c r="S79" s="521">
        <v>0.08</v>
      </c>
      <c r="T79" s="521">
        <v>1.8753</v>
      </c>
      <c r="U79" s="521">
        <v>0</v>
      </c>
      <c r="V79" s="521">
        <f t="shared" si="14"/>
        <v>1.8753</v>
      </c>
      <c r="W79" s="521">
        <v>0</v>
      </c>
      <c r="X79" s="521">
        <f t="shared" si="15"/>
        <v>1.8753</v>
      </c>
      <c r="Y79" s="521">
        <v>0</v>
      </c>
      <c r="Z79" s="521">
        <f t="shared" si="11"/>
        <v>1.8753</v>
      </c>
      <c r="AA79" s="521">
        <v>0</v>
      </c>
      <c r="AB79" s="521">
        <f t="shared" si="16"/>
        <v>1.8753</v>
      </c>
      <c r="AC79" s="521">
        <v>0</v>
      </c>
      <c r="AD79" s="522">
        <v>1.8753</v>
      </c>
      <c r="AE79" s="521">
        <v>0</v>
      </c>
      <c r="AF79" s="521">
        <f t="shared" si="17"/>
        <v>1.8753</v>
      </c>
      <c r="AG79" s="521">
        <v>0</v>
      </c>
      <c r="AH79" s="521">
        <v>1.8753</v>
      </c>
      <c r="AI79" s="521">
        <v>0</v>
      </c>
      <c r="AJ79" s="521">
        <v>1.8753</v>
      </c>
      <c r="AK79" s="521">
        <v>0</v>
      </c>
      <c r="AL79" s="521">
        <f t="shared" si="18"/>
        <v>1.8753</v>
      </c>
      <c r="AM79" s="521"/>
      <c r="AN79" s="521">
        <f t="shared" si="19"/>
        <v>1.8753</v>
      </c>
      <c r="AO79" s="521">
        <v>0</v>
      </c>
      <c r="AP79" s="521">
        <f t="shared" si="13"/>
        <v>1.8753</v>
      </c>
      <c r="AQ79" s="521"/>
      <c r="AR79" s="521">
        <v>1.8753</v>
      </c>
      <c r="AS79" s="521">
        <v>0</v>
      </c>
      <c r="AT79" s="522">
        <v>1.9832000000000001</v>
      </c>
      <c r="AU79" s="521">
        <v>0</v>
      </c>
      <c r="AV79" s="521">
        <v>1.9832000000000001</v>
      </c>
      <c r="AW79" s="521">
        <v>0</v>
      </c>
      <c r="AX79" s="521">
        <v>1.9832000000000001</v>
      </c>
      <c r="AY79" s="522">
        <v>0</v>
      </c>
      <c r="AZ79" s="522">
        <v>1.9832000000000001</v>
      </c>
      <c r="BA79" s="521">
        <v>0</v>
      </c>
      <c r="BB79" s="521">
        <v>1.9832000000000001</v>
      </c>
      <c r="BC79" s="521">
        <v>0</v>
      </c>
      <c r="BD79" s="521">
        <v>1.9832000000000001</v>
      </c>
      <c r="BE79" s="521">
        <v>0</v>
      </c>
      <c r="BF79" s="521">
        <v>1.9832000000000001</v>
      </c>
      <c r="BG79" s="521">
        <v>0</v>
      </c>
      <c r="BH79" s="521">
        <v>1.9832000000000001</v>
      </c>
      <c r="BI79" s="521">
        <v>0</v>
      </c>
      <c r="BJ79" s="521">
        <v>1.9832000000000001</v>
      </c>
      <c r="BK79" s="521">
        <v>0</v>
      </c>
      <c r="BL79" s="521">
        <v>1.9832000000000001</v>
      </c>
      <c r="BM79" s="521">
        <v>0</v>
      </c>
      <c r="BN79" s="521">
        <v>1.9832000000000001</v>
      </c>
      <c r="BO79" s="521">
        <v>0</v>
      </c>
      <c r="BP79" s="521">
        <v>1.9832000000000001</v>
      </c>
      <c r="BQ79" s="521">
        <v>0</v>
      </c>
      <c r="BR79" s="522">
        <v>1.9832000000000001</v>
      </c>
      <c r="BS79" s="521">
        <v>0</v>
      </c>
      <c r="BT79" s="522">
        <v>1.9832000000000001</v>
      </c>
      <c r="BU79" s="522">
        <v>0</v>
      </c>
      <c r="BV79" s="522">
        <v>1.9832000000000001</v>
      </c>
      <c r="BW79" s="522">
        <v>0</v>
      </c>
      <c r="BX79" s="522">
        <v>1.9832000000000001</v>
      </c>
      <c r="BY79" s="522">
        <v>0</v>
      </c>
      <c r="BZ79" s="522">
        <v>1.9832000000000001</v>
      </c>
      <c r="CA79" s="522">
        <v>0</v>
      </c>
      <c r="CB79" s="522">
        <v>1.9832000000000001</v>
      </c>
      <c r="CC79" s="522">
        <v>0</v>
      </c>
      <c r="CD79" s="522">
        <v>1.9832000000000001</v>
      </c>
      <c r="CE79" s="522">
        <v>0</v>
      </c>
      <c r="CF79" s="522">
        <v>1.9832000000000001</v>
      </c>
      <c r="CG79" s="522">
        <v>0</v>
      </c>
      <c r="CH79" s="522">
        <v>1.9832000000000001</v>
      </c>
      <c r="CI79" s="522">
        <v>0</v>
      </c>
      <c r="CJ79" s="522">
        <v>1.9832000000000001</v>
      </c>
      <c r="CK79" s="522">
        <v>0</v>
      </c>
      <c r="CL79" s="522">
        <v>1.9832000000000001</v>
      </c>
      <c r="CM79" s="522">
        <v>0</v>
      </c>
      <c r="CN79" s="522">
        <v>1.9832000000000001</v>
      </c>
      <c r="CO79" s="522">
        <v>0</v>
      </c>
      <c r="CP79" s="522">
        <v>1.9832000000000001</v>
      </c>
      <c r="CQ79" s="522">
        <v>0</v>
      </c>
      <c r="CR79" s="522">
        <v>1.9832000000000001</v>
      </c>
      <c r="CS79" s="522">
        <v>0</v>
      </c>
      <c r="CT79" s="522">
        <v>1.9832000000000001</v>
      </c>
      <c r="CU79" s="522">
        <v>0</v>
      </c>
      <c r="CV79" s="522">
        <v>1.9832000000000001</v>
      </c>
      <c r="CW79" s="522">
        <v>0</v>
      </c>
      <c r="CX79" s="522">
        <v>1.9832000000000001</v>
      </c>
      <c r="CY79" s="522">
        <v>0</v>
      </c>
      <c r="CZ79" s="522">
        <v>1.9832000000000001</v>
      </c>
      <c r="DA79" s="522">
        <f>IFERROR(VLOOKUP($G79,'[1]JUNE 2018'!$C:$L,9,FALSE),"0.0000")</f>
        <v>0</v>
      </c>
      <c r="DB79" s="522">
        <f t="shared" si="20"/>
        <v>1.9832000000000001</v>
      </c>
      <c r="DC79" s="522">
        <v>0</v>
      </c>
      <c r="DD79" s="522">
        <v>1.9832000000000001</v>
      </c>
      <c r="DE79" s="522">
        <v>0</v>
      </c>
      <c r="DF79" s="522">
        <v>1.9832000000000001</v>
      </c>
      <c r="DG79" s="522">
        <v>0</v>
      </c>
      <c r="DH79" s="522">
        <v>1.9832000000000001</v>
      </c>
      <c r="DI79" s="522">
        <v>0.02</v>
      </c>
      <c r="DJ79" s="522">
        <v>2.0032000000000001</v>
      </c>
      <c r="DK79" s="522">
        <v>0</v>
      </c>
      <c r="DL79" s="522">
        <v>2.0032000000000001</v>
      </c>
      <c r="DM79" s="522">
        <v>0</v>
      </c>
      <c r="DN79" s="522">
        <v>2.0032000000000001</v>
      </c>
      <c r="DO79" s="522">
        <v>1.01E-2</v>
      </c>
      <c r="DP79" s="522">
        <v>2.0133000000000001</v>
      </c>
      <c r="DQ79" s="522">
        <v>2.0032000000000001</v>
      </c>
      <c r="DR79" s="522">
        <v>0</v>
      </c>
      <c r="DS79" s="522">
        <v>2.0032000000000001</v>
      </c>
      <c r="DT79" s="562">
        <v>0</v>
      </c>
      <c r="DU79" s="562">
        <v>2.0032000000000001</v>
      </c>
      <c r="DV79" s="562">
        <v>0</v>
      </c>
      <c r="DW79" s="562">
        <v>2.0032000000000001</v>
      </c>
      <c r="DX79" s="562">
        <v>0</v>
      </c>
      <c r="DY79" s="562">
        <v>2.0032000000000001</v>
      </c>
      <c r="DZ79" s="591">
        <v>0</v>
      </c>
      <c r="EA79" s="591">
        <v>2.0032000000000001</v>
      </c>
    </row>
    <row r="80" spans="1:131" ht="26.4">
      <c r="A80" s="421" t="s">
        <v>326</v>
      </c>
      <c r="B80" s="423" t="s">
        <v>353</v>
      </c>
      <c r="C80" s="423" t="s">
        <v>354</v>
      </c>
      <c r="D80" s="421" t="s">
        <v>58</v>
      </c>
      <c r="E80" s="421" t="s">
        <v>9</v>
      </c>
      <c r="F80" s="424" t="s">
        <v>14</v>
      </c>
      <c r="G80" s="430">
        <v>64491</v>
      </c>
      <c r="H80" s="519">
        <v>0.48</v>
      </c>
      <c r="I80" s="520"/>
      <c r="J80" s="521"/>
      <c r="K80" s="521"/>
      <c r="L80" s="521"/>
      <c r="M80" s="521"/>
      <c r="N80" s="521"/>
      <c r="O80" s="521"/>
      <c r="P80" s="521">
        <f t="shared" si="12"/>
        <v>0.48</v>
      </c>
      <c r="Q80" s="521">
        <v>0</v>
      </c>
      <c r="R80" s="521">
        <v>0.48</v>
      </c>
      <c r="S80" s="521">
        <v>0</v>
      </c>
      <c r="T80" s="521">
        <v>0.48</v>
      </c>
      <c r="U80" s="521">
        <v>0</v>
      </c>
      <c r="V80" s="521">
        <f t="shared" si="14"/>
        <v>0.48</v>
      </c>
      <c r="W80" s="521">
        <v>0</v>
      </c>
      <c r="X80" s="521">
        <f t="shared" si="15"/>
        <v>0.48</v>
      </c>
      <c r="Y80" s="521">
        <v>0</v>
      </c>
      <c r="Z80" s="521">
        <f t="shared" si="11"/>
        <v>0.48</v>
      </c>
      <c r="AA80" s="521">
        <v>0</v>
      </c>
      <c r="AB80" s="521">
        <f t="shared" si="16"/>
        <v>0.48</v>
      </c>
      <c r="AC80" s="521">
        <v>0</v>
      </c>
      <c r="AD80" s="522">
        <v>0.48</v>
      </c>
      <c r="AE80" s="521">
        <v>0</v>
      </c>
      <c r="AF80" s="521">
        <f t="shared" si="17"/>
        <v>0.48</v>
      </c>
      <c r="AG80" s="521">
        <v>0</v>
      </c>
      <c r="AH80" s="521">
        <v>0.48</v>
      </c>
      <c r="AI80" s="521">
        <v>0</v>
      </c>
      <c r="AJ80" s="521">
        <v>0.48</v>
      </c>
      <c r="AK80" s="521">
        <v>0</v>
      </c>
      <c r="AL80" s="521">
        <f t="shared" si="18"/>
        <v>0.48</v>
      </c>
      <c r="AM80" s="521"/>
      <c r="AN80" s="521">
        <f t="shared" si="19"/>
        <v>0.48</v>
      </c>
      <c r="AO80" s="521">
        <v>-1.32E-2</v>
      </c>
      <c r="AP80" s="521">
        <f t="shared" si="13"/>
        <v>0.46679999999999999</v>
      </c>
      <c r="AQ80" s="521"/>
      <c r="AR80" s="521">
        <v>0.46679999999999999</v>
      </c>
      <c r="AS80" s="521" t="s">
        <v>529</v>
      </c>
      <c r="AT80" s="522">
        <v>0.48420000000000002</v>
      </c>
      <c r="AU80" s="521" t="s">
        <v>529</v>
      </c>
      <c r="AV80" s="521">
        <v>0.48420000000000002</v>
      </c>
      <c r="AW80" s="521" t="s">
        <v>529</v>
      </c>
      <c r="AX80" s="521">
        <v>0.48420000000000002</v>
      </c>
      <c r="AY80" s="522" t="s">
        <v>529</v>
      </c>
      <c r="AZ80" s="522">
        <v>0.48420000000000002</v>
      </c>
      <c r="BA80" s="521" t="s">
        <v>529</v>
      </c>
      <c r="BB80" s="521">
        <v>0.48420000000000002</v>
      </c>
      <c r="BC80" s="521" t="s">
        <v>529</v>
      </c>
      <c r="BD80" s="521">
        <v>0.48420000000000002</v>
      </c>
      <c r="BE80" s="521" t="s">
        <v>529</v>
      </c>
      <c r="BF80" s="521">
        <v>0.48420000000000002</v>
      </c>
      <c r="BG80" s="521" t="s">
        <v>529</v>
      </c>
      <c r="BH80" s="521">
        <v>0.48420000000000002</v>
      </c>
      <c r="BI80" s="521" t="s">
        <v>529</v>
      </c>
      <c r="BJ80" s="521">
        <v>0.48420000000000002</v>
      </c>
      <c r="BK80" s="521" t="s">
        <v>529</v>
      </c>
      <c r="BL80" s="521">
        <v>0.48420000000000002</v>
      </c>
      <c r="BM80" s="521" t="s">
        <v>529</v>
      </c>
      <c r="BN80" s="521">
        <v>0.48420000000000002</v>
      </c>
      <c r="BO80" s="521" t="s">
        <v>529</v>
      </c>
      <c r="BP80" s="521">
        <v>0.48420000000000002</v>
      </c>
      <c r="BQ80" s="521" t="s">
        <v>529</v>
      </c>
      <c r="BR80" s="522">
        <v>0.48420000000000002</v>
      </c>
      <c r="BS80" s="521" t="s">
        <v>529</v>
      </c>
      <c r="BT80" s="522">
        <v>0.48420000000000002</v>
      </c>
      <c r="BU80" s="522" t="s">
        <v>529</v>
      </c>
      <c r="BV80" s="522">
        <v>0.48420000000000002</v>
      </c>
      <c r="BW80" s="522" t="s">
        <v>529</v>
      </c>
      <c r="BX80" s="522">
        <v>0.48420000000000002</v>
      </c>
      <c r="BY80" s="522" t="s">
        <v>529</v>
      </c>
      <c r="BZ80" s="522">
        <v>0.48420000000000002</v>
      </c>
      <c r="CA80" s="522" t="s">
        <v>529</v>
      </c>
      <c r="CB80" s="522">
        <v>0.48420000000000002</v>
      </c>
      <c r="CC80" s="522" t="s">
        <v>529</v>
      </c>
      <c r="CD80" s="522">
        <v>0.48420000000000002</v>
      </c>
      <c r="CE80" s="522" t="s">
        <v>529</v>
      </c>
      <c r="CF80" s="522">
        <v>0.48420000000000002</v>
      </c>
      <c r="CG80" s="522" t="s">
        <v>529</v>
      </c>
      <c r="CH80" s="522">
        <v>0.48420000000000002</v>
      </c>
      <c r="CI80" s="522" t="s">
        <v>529</v>
      </c>
      <c r="CJ80" s="522">
        <v>0.48420000000000002</v>
      </c>
      <c r="CK80" s="522" t="s">
        <v>529</v>
      </c>
      <c r="CL80" s="522">
        <v>0.48420000000000002</v>
      </c>
      <c r="CM80" s="522" t="s">
        <v>529</v>
      </c>
      <c r="CN80" s="522">
        <v>0.48420000000000002</v>
      </c>
      <c r="CO80" s="522" t="s">
        <v>529</v>
      </c>
      <c r="CP80" s="522">
        <v>0.48420000000000002</v>
      </c>
      <c r="CQ80" s="522" t="s">
        <v>529</v>
      </c>
      <c r="CR80" s="522">
        <v>0.48420000000000002</v>
      </c>
      <c r="CS80" s="522" t="s">
        <v>529</v>
      </c>
      <c r="CT80" s="522">
        <v>0.48420000000000002</v>
      </c>
      <c r="CU80" s="522" t="s">
        <v>529</v>
      </c>
      <c r="CV80" s="522">
        <v>0.48420000000000002</v>
      </c>
      <c r="CW80" s="522" t="s">
        <v>529</v>
      </c>
      <c r="CX80" s="522">
        <v>0.48420000000000002</v>
      </c>
      <c r="CY80" s="522" t="s">
        <v>529</v>
      </c>
      <c r="CZ80" s="522">
        <v>0.48420000000000002</v>
      </c>
      <c r="DA80" s="522" t="str">
        <f>IFERROR(VLOOKUP($G80,'[1]JUNE 2018'!$C:$L,9,FALSE),"0.0000")</f>
        <v>0.0000</v>
      </c>
      <c r="DB80" s="522">
        <f t="shared" si="20"/>
        <v>0.48420000000000002</v>
      </c>
      <c r="DC80" s="522" t="s">
        <v>529</v>
      </c>
      <c r="DD80" s="522">
        <v>0.48420000000000002</v>
      </c>
      <c r="DE80" s="522" t="s">
        <v>529</v>
      </c>
      <c r="DF80" s="522">
        <v>0.48420000000000002</v>
      </c>
      <c r="DG80" s="522" t="s">
        <v>529</v>
      </c>
      <c r="DH80" s="522">
        <v>0.48420000000000002</v>
      </c>
      <c r="DI80" s="522" t="s">
        <v>529</v>
      </c>
      <c r="DJ80" s="522">
        <v>0.48420000000000002</v>
      </c>
      <c r="DK80" s="522" t="s">
        <v>529</v>
      </c>
      <c r="DL80" s="522">
        <v>0.48420000000000002</v>
      </c>
      <c r="DM80" s="522" t="s">
        <v>529</v>
      </c>
      <c r="DN80" s="522">
        <v>0.48420000000000002</v>
      </c>
      <c r="DO80" s="522">
        <v>0</v>
      </c>
      <c r="DP80" s="522">
        <v>0.48420000000000002</v>
      </c>
      <c r="DQ80" s="522">
        <v>0.48420000000000002</v>
      </c>
      <c r="DR80" s="522"/>
      <c r="DS80" s="522"/>
      <c r="DT80" s="562"/>
      <c r="DU80" s="562"/>
      <c r="DV80" s="562"/>
      <c r="DW80" s="562"/>
      <c r="DX80" s="562"/>
      <c r="DY80" s="562"/>
      <c r="DZ80" s="591"/>
      <c r="EA80" s="591"/>
    </row>
    <row r="81" spans="1:131" ht="26.4">
      <c r="A81" s="421" t="s">
        <v>326</v>
      </c>
      <c r="B81" s="423" t="s">
        <v>353</v>
      </c>
      <c r="C81" s="423" t="s">
        <v>354</v>
      </c>
      <c r="D81" s="421" t="s">
        <v>31</v>
      </c>
      <c r="E81" s="421" t="s">
        <v>9</v>
      </c>
      <c r="F81" s="424" t="s">
        <v>212</v>
      </c>
      <c r="G81" s="430">
        <v>152</v>
      </c>
      <c r="H81" s="519">
        <v>3.5607000000000002</v>
      </c>
      <c r="I81" s="520"/>
      <c r="J81" s="521"/>
      <c r="K81" s="521"/>
      <c r="L81" s="521"/>
      <c r="M81" s="521"/>
      <c r="N81" s="521"/>
      <c r="O81" s="521"/>
      <c r="P81" s="521">
        <f t="shared" si="12"/>
        <v>3.5607000000000002</v>
      </c>
      <c r="Q81" s="521">
        <v>0</v>
      </c>
      <c r="R81" s="521">
        <v>3.5607000000000002</v>
      </c>
      <c r="S81" s="521">
        <v>0.13</v>
      </c>
      <c r="T81" s="521">
        <v>3.6907000000000001</v>
      </c>
      <c r="U81" s="521">
        <v>0</v>
      </c>
      <c r="V81" s="521">
        <f t="shared" si="14"/>
        <v>3.6907000000000001</v>
      </c>
      <c r="W81" s="521">
        <v>0</v>
      </c>
      <c r="X81" s="521">
        <f t="shared" si="15"/>
        <v>3.6907000000000001</v>
      </c>
      <c r="Y81" s="521">
        <v>0</v>
      </c>
      <c r="Z81" s="521">
        <f t="shared" si="11"/>
        <v>3.6907000000000001</v>
      </c>
      <c r="AA81" s="521">
        <v>0</v>
      </c>
      <c r="AB81" s="521">
        <f t="shared" si="16"/>
        <v>3.6907000000000001</v>
      </c>
      <c r="AC81" s="521">
        <v>0</v>
      </c>
      <c r="AD81" s="522">
        <v>3.6907000000000001</v>
      </c>
      <c r="AE81" s="521">
        <v>0</v>
      </c>
      <c r="AF81" s="521">
        <f t="shared" si="17"/>
        <v>3.6907000000000001</v>
      </c>
      <c r="AG81" s="521">
        <v>0</v>
      </c>
      <c r="AH81" s="521">
        <v>3.6907000000000001</v>
      </c>
      <c r="AI81" s="521">
        <v>0</v>
      </c>
      <c r="AJ81" s="521">
        <v>3.6907000000000001</v>
      </c>
      <c r="AK81" s="521">
        <v>0</v>
      </c>
      <c r="AL81" s="521">
        <f t="shared" si="18"/>
        <v>3.6907000000000001</v>
      </c>
      <c r="AM81" s="521"/>
      <c r="AN81" s="521">
        <f t="shared" si="19"/>
        <v>3.6907000000000001</v>
      </c>
      <c r="AO81" s="521">
        <v>0</v>
      </c>
      <c r="AP81" s="521">
        <f t="shared" si="13"/>
        <v>3.6907000000000001</v>
      </c>
      <c r="AQ81" s="521"/>
      <c r="AR81" s="521">
        <v>3.6907000000000001</v>
      </c>
      <c r="AS81" s="521">
        <v>0</v>
      </c>
      <c r="AT81" s="522">
        <v>3.6907000000000001</v>
      </c>
      <c r="AU81" s="521">
        <v>0</v>
      </c>
      <c r="AV81" s="521">
        <v>3.6907000000000001</v>
      </c>
      <c r="AW81" s="521">
        <v>0</v>
      </c>
      <c r="AX81" s="521">
        <v>3.6907000000000001</v>
      </c>
      <c r="AY81" s="522">
        <v>0</v>
      </c>
      <c r="AZ81" s="522">
        <v>3.6907000000000001</v>
      </c>
      <c r="BA81" s="521">
        <v>0</v>
      </c>
      <c r="BB81" s="521">
        <v>3.6907000000000001</v>
      </c>
      <c r="BC81" s="521">
        <v>0</v>
      </c>
      <c r="BD81" s="521">
        <v>3.6907000000000001</v>
      </c>
      <c r="BE81" s="521">
        <v>0</v>
      </c>
      <c r="BF81" s="521">
        <v>3.6907000000000001</v>
      </c>
      <c r="BG81" s="521">
        <v>0</v>
      </c>
      <c r="BH81" s="521">
        <v>3.6907000000000001</v>
      </c>
      <c r="BI81" s="521">
        <v>0</v>
      </c>
      <c r="BJ81" s="521">
        <v>3.6907000000000001</v>
      </c>
      <c r="BK81" s="521">
        <v>0</v>
      </c>
      <c r="BL81" s="521">
        <v>3.6907000000000001</v>
      </c>
      <c r="BM81" s="521">
        <v>0</v>
      </c>
      <c r="BN81" s="521">
        <v>3.6907000000000001</v>
      </c>
      <c r="BO81" s="521">
        <v>0</v>
      </c>
      <c r="BP81" s="521">
        <v>3.6907000000000001</v>
      </c>
      <c r="BQ81" s="521">
        <v>0</v>
      </c>
      <c r="BR81" s="522">
        <v>3.6907000000000001</v>
      </c>
      <c r="BS81" s="521">
        <v>0</v>
      </c>
      <c r="BT81" s="522">
        <v>3.6907000000000001</v>
      </c>
      <c r="BU81" s="522">
        <v>0</v>
      </c>
      <c r="BV81" s="522">
        <v>3.6907000000000001</v>
      </c>
      <c r="BW81" s="522">
        <v>0</v>
      </c>
      <c r="BX81" s="522">
        <v>3.6907000000000001</v>
      </c>
      <c r="BY81" s="522">
        <v>0</v>
      </c>
      <c r="BZ81" s="522">
        <v>3.6907000000000001</v>
      </c>
      <c r="CA81" s="522">
        <v>0</v>
      </c>
      <c r="CB81" s="522">
        <v>3.6907000000000001</v>
      </c>
      <c r="CC81" s="522">
        <v>0</v>
      </c>
      <c r="CD81" s="522">
        <v>3.6907000000000001</v>
      </c>
      <c r="CE81" s="522">
        <v>0</v>
      </c>
      <c r="CF81" s="522">
        <v>3.6907000000000001</v>
      </c>
      <c r="CG81" s="522">
        <v>0</v>
      </c>
      <c r="CH81" s="522">
        <v>3.6907000000000001</v>
      </c>
      <c r="CI81" s="522">
        <v>0</v>
      </c>
      <c r="CJ81" s="522">
        <v>3.6907000000000001</v>
      </c>
      <c r="CK81" s="522">
        <v>0</v>
      </c>
      <c r="CL81" s="522">
        <v>3.6907000000000001</v>
      </c>
      <c r="CM81" s="522">
        <v>0</v>
      </c>
      <c r="CN81" s="522">
        <v>3.6907000000000001</v>
      </c>
      <c r="CO81" s="522">
        <v>0</v>
      </c>
      <c r="CP81" s="522">
        <v>3.6907000000000001</v>
      </c>
      <c r="CQ81" s="522">
        <v>0</v>
      </c>
      <c r="CR81" s="522">
        <v>3.6907000000000001</v>
      </c>
      <c r="CS81" s="522">
        <v>0</v>
      </c>
      <c r="CT81" s="522">
        <v>3.6907000000000001</v>
      </c>
      <c r="CU81" s="522">
        <v>0</v>
      </c>
      <c r="CV81" s="522">
        <v>3.6907000000000001</v>
      </c>
      <c r="CW81" s="522">
        <v>0</v>
      </c>
      <c r="CX81" s="522">
        <v>3.6907000000000001</v>
      </c>
      <c r="CY81" s="522">
        <v>0</v>
      </c>
      <c r="CZ81" s="522">
        <v>3.6907000000000001</v>
      </c>
      <c r="DA81" s="522">
        <f>IFERROR(VLOOKUP($G81,'[1]JUNE 2018'!$C:$L,9,FALSE),"0.0000")</f>
        <v>0</v>
      </c>
      <c r="DB81" s="522">
        <f t="shared" si="20"/>
        <v>3.6907000000000001</v>
      </c>
      <c r="DC81" s="522">
        <v>0</v>
      </c>
      <c r="DD81" s="522">
        <v>3.6907000000000001</v>
      </c>
      <c r="DE81" s="522">
        <v>0</v>
      </c>
      <c r="DF81" s="522">
        <v>3.6907000000000001</v>
      </c>
      <c r="DG81" s="522">
        <v>0</v>
      </c>
      <c r="DH81" s="522">
        <v>3.6907000000000001</v>
      </c>
      <c r="DI81" s="522">
        <v>0.05</v>
      </c>
      <c r="DJ81" s="522">
        <v>3.7406999999999999</v>
      </c>
      <c r="DK81" s="522">
        <v>0</v>
      </c>
      <c r="DL81" s="522">
        <v>3.7406999999999999</v>
      </c>
      <c r="DM81" s="522">
        <v>0</v>
      </c>
      <c r="DN81" s="522">
        <v>3.7406999999999999</v>
      </c>
      <c r="DO81" s="522">
        <v>2.01E-2</v>
      </c>
      <c r="DP81" s="522">
        <v>3.7607999999999997</v>
      </c>
      <c r="DQ81" s="522">
        <v>3.7607999999999997</v>
      </c>
      <c r="DR81" s="522">
        <v>0</v>
      </c>
      <c r="DS81" s="522">
        <v>3.7607999999999997</v>
      </c>
      <c r="DT81" s="562">
        <v>0</v>
      </c>
      <c r="DU81" s="562">
        <v>3.7607999999999997</v>
      </c>
      <c r="DV81" s="562">
        <v>0</v>
      </c>
      <c r="DW81" s="562">
        <v>3.7607999999999997</v>
      </c>
      <c r="DX81" s="562">
        <v>0</v>
      </c>
      <c r="DY81" s="562">
        <v>3.7607999999999997</v>
      </c>
      <c r="DZ81" s="591">
        <v>0</v>
      </c>
      <c r="EA81" s="591">
        <v>3.7607999999999997</v>
      </c>
    </row>
    <row r="82" spans="1:131" ht="26.4">
      <c r="A82" s="421" t="s">
        <v>326</v>
      </c>
      <c r="B82" s="423" t="s">
        <v>353</v>
      </c>
      <c r="C82" s="423" t="s">
        <v>354</v>
      </c>
      <c r="D82" s="421" t="s">
        <v>356</v>
      </c>
      <c r="E82" s="421" t="s">
        <v>9</v>
      </c>
      <c r="F82" s="424" t="s">
        <v>357</v>
      </c>
      <c r="G82" s="430"/>
      <c r="H82" s="519">
        <v>90</v>
      </c>
      <c r="I82" s="520"/>
      <c r="J82" s="521"/>
      <c r="K82" s="521"/>
      <c r="L82" s="521"/>
      <c r="M82" s="521"/>
      <c r="N82" s="521"/>
      <c r="O82" s="521"/>
      <c r="P82" s="521">
        <f t="shared" si="12"/>
        <v>90</v>
      </c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2"/>
      <c r="AE82" s="521"/>
      <c r="AF82" s="521"/>
      <c r="AG82" s="521"/>
      <c r="AH82" s="521"/>
      <c r="AI82" s="521"/>
      <c r="AJ82" s="521">
        <v>0</v>
      </c>
      <c r="AK82" s="521"/>
      <c r="AL82" s="521"/>
      <c r="AM82" s="521"/>
      <c r="AN82" s="521"/>
      <c r="AO82" s="521">
        <v>-1.32E-2</v>
      </c>
      <c r="AP82" s="521">
        <f t="shared" si="13"/>
        <v>-1.32E-2</v>
      </c>
      <c r="AQ82" s="521"/>
      <c r="AR82" s="521">
        <v>-1.32E-2</v>
      </c>
      <c r="AS82" s="521"/>
      <c r="AT82" s="521"/>
      <c r="AU82" s="521"/>
      <c r="AV82" s="521"/>
      <c r="AW82" s="521"/>
      <c r="AX82" s="521"/>
      <c r="AY82" s="522"/>
      <c r="AZ82" s="522"/>
      <c r="BA82" s="521"/>
      <c r="BB82" s="521"/>
      <c r="BC82" s="521" t="s">
        <v>529</v>
      </c>
      <c r="BD82" s="521"/>
      <c r="BE82" s="521" t="s">
        <v>529</v>
      </c>
      <c r="BF82" s="521"/>
      <c r="BG82" s="521"/>
      <c r="BH82" s="521"/>
      <c r="BI82" s="521"/>
      <c r="BJ82" s="521"/>
      <c r="BK82" s="521"/>
      <c r="BL82" s="521"/>
      <c r="BM82" s="521"/>
      <c r="BN82" s="521"/>
      <c r="BO82" s="521"/>
      <c r="BP82" s="521"/>
      <c r="BQ82" s="521"/>
      <c r="BR82" s="522"/>
      <c r="BS82" s="521"/>
      <c r="BT82" s="522"/>
      <c r="BU82" s="522"/>
      <c r="BV82" s="522"/>
      <c r="BW82" s="522"/>
      <c r="BX82" s="522"/>
      <c r="BY82" s="522"/>
      <c r="BZ82" s="522"/>
      <c r="CA82" s="522"/>
      <c r="CB82" s="522"/>
      <c r="CC82" s="522"/>
      <c r="CD82" s="522"/>
      <c r="CE82" s="522"/>
      <c r="CF82" s="522"/>
      <c r="CG82" s="522"/>
      <c r="CH82" s="522"/>
      <c r="CI82" s="522"/>
      <c r="CJ82" s="522"/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2"/>
      <c r="CV82" s="522"/>
      <c r="CW82" s="522"/>
      <c r="CX82" s="522"/>
      <c r="CY82" s="522"/>
      <c r="CZ82" s="522"/>
      <c r="DA82" s="522"/>
      <c r="DB82" s="522"/>
      <c r="DC82" s="522" t="s">
        <v>529</v>
      </c>
      <c r="DD82" s="522">
        <v>0</v>
      </c>
      <c r="DE82" s="522"/>
      <c r="DF82" s="522"/>
      <c r="DG82" s="522"/>
      <c r="DH82" s="522"/>
      <c r="DI82" s="522"/>
      <c r="DJ82" s="522"/>
      <c r="DK82" s="522"/>
      <c r="DL82" s="522"/>
      <c r="DM82" s="522"/>
      <c r="DN82" s="522"/>
      <c r="DO82" s="522"/>
      <c r="DP82" s="522"/>
      <c r="DQ82" s="522"/>
      <c r="DR82" s="522"/>
      <c r="DS82" s="522"/>
      <c r="DT82" s="562"/>
      <c r="DU82" s="562"/>
      <c r="DV82" s="562">
        <v>0</v>
      </c>
      <c r="DW82" s="562">
        <v>0</v>
      </c>
      <c r="DX82" s="562"/>
      <c r="DY82" s="562"/>
      <c r="DZ82" s="591">
        <v>0</v>
      </c>
      <c r="EA82" s="591">
        <v>0</v>
      </c>
    </row>
    <row r="83" spans="1:131" ht="26.4">
      <c r="A83" s="421" t="s">
        <v>326</v>
      </c>
      <c r="B83" s="423" t="s">
        <v>353</v>
      </c>
      <c r="C83" s="423" t="s">
        <v>354</v>
      </c>
      <c r="D83" s="421" t="s">
        <v>222</v>
      </c>
      <c r="E83" s="421" t="s">
        <v>9</v>
      </c>
      <c r="F83" s="424" t="s">
        <v>358</v>
      </c>
      <c r="G83" s="430">
        <v>402</v>
      </c>
      <c r="H83" s="519">
        <v>1.79</v>
      </c>
      <c r="I83" s="520"/>
      <c r="J83" s="521"/>
      <c r="K83" s="521"/>
      <c r="L83" s="521"/>
      <c r="M83" s="521"/>
      <c r="N83" s="521"/>
      <c r="O83" s="521"/>
      <c r="P83" s="521">
        <f t="shared" si="12"/>
        <v>1.79</v>
      </c>
      <c r="Q83" s="521">
        <v>0.02</v>
      </c>
      <c r="R83" s="521">
        <v>1.81</v>
      </c>
      <c r="S83" s="521">
        <v>0.02</v>
      </c>
      <c r="T83" s="521">
        <v>1.83</v>
      </c>
      <c r="U83" s="521">
        <v>0</v>
      </c>
      <c r="V83" s="521">
        <f t="shared" si="14"/>
        <v>1.83</v>
      </c>
      <c r="W83" s="521">
        <v>-0.2</v>
      </c>
      <c r="X83" s="521">
        <f t="shared" si="15"/>
        <v>1.6300000000000001</v>
      </c>
      <c r="Y83" s="521">
        <v>0</v>
      </c>
      <c r="Z83" s="521">
        <f t="shared" si="11"/>
        <v>1.6300000000000001</v>
      </c>
      <c r="AA83" s="521">
        <v>-0.12</v>
      </c>
      <c r="AB83" s="521">
        <f t="shared" si="16"/>
        <v>1.5100000000000002</v>
      </c>
      <c r="AC83" s="521">
        <v>0.39</v>
      </c>
      <c r="AD83" s="522">
        <v>2.52</v>
      </c>
      <c r="AE83" s="521">
        <v>-0.35</v>
      </c>
      <c r="AF83" s="521">
        <f t="shared" si="17"/>
        <v>2.17</v>
      </c>
      <c r="AG83" s="521">
        <v>0.97</v>
      </c>
      <c r="AH83" s="521">
        <v>3.1399999999999997</v>
      </c>
      <c r="AI83" s="521">
        <v>-0.18909999999999999</v>
      </c>
      <c r="AJ83" s="521">
        <v>2.9508999999999999</v>
      </c>
      <c r="AK83" s="521">
        <v>0.63</v>
      </c>
      <c r="AL83" s="521">
        <f t="shared" si="18"/>
        <v>3.5808999999999997</v>
      </c>
      <c r="AM83" s="521"/>
      <c r="AN83" s="521">
        <f t="shared" si="19"/>
        <v>3.5808999999999997</v>
      </c>
      <c r="AO83" s="521">
        <v>0</v>
      </c>
      <c r="AP83" s="521">
        <f t="shared" si="13"/>
        <v>3.5808999999999997</v>
      </c>
      <c r="AQ83" s="521"/>
      <c r="AR83" s="521">
        <v>3.5808999999999997</v>
      </c>
      <c r="AS83" s="521">
        <v>0</v>
      </c>
      <c r="AT83" s="522">
        <v>3.22</v>
      </c>
      <c r="AU83" s="521">
        <v>0</v>
      </c>
      <c r="AV83" s="521">
        <v>3.22</v>
      </c>
      <c r="AW83" s="521">
        <v>0</v>
      </c>
      <c r="AX83" s="521">
        <v>3.22</v>
      </c>
      <c r="AY83" s="522">
        <v>0</v>
      </c>
      <c r="AZ83" s="522">
        <v>3.22</v>
      </c>
      <c r="BA83" s="521">
        <v>0</v>
      </c>
      <c r="BB83" s="521">
        <v>3.22</v>
      </c>
      <c r="BC83" s="521">
        <v>0</v>
      </c>
      <c r="BD83" s="521">
        <v>3.22</v>
      </c>
      <c r="BE83" s="521">
        <v>0</v>
      </c>
      <c r="BF83" s="521">
        <v>3.22</v>
      </c>
      <c r="BG83" s="521">
        <v>0</v>
      </c>
      <c r="BH83" s="521">
        <v>3.22</v>
      </c>
      <c r="BI83" s="521">
        <v>0</v>
      </c>
      <c r="BJ83" s="521">
        <v>3.22</v>
      </c>
      <c r="BK83" s="521">
        <v>0</v>
      </c>
      <c r="BL83" s="521">
        <v>3.22</v>
      </c>
      <c r="BM83" s="521">
        <v>0</v>
      </c>
      <c r="BN83" s="521">
        <v>3.22</v>
      </c>
      <c r="BO83" s="521">
        <v>0</v>
      </c>
      <c r="BP83" s="521">
        <v>3.22</v>
      </c>
      <c r="BQ83" s="521">
        <v>0</v>
      </c>
      <c r="BR83" s="522">
        <v>3.22</v>
      </c>
      <c r="BS83" s="521">
        <v>0</v>
      </c>
      <c r="BT83" s="522">
        <v>3.22</v>
      </c>
      <c r="BU83" s="522">
        <v>0</v>
      </c>
      <c r="BV83" s="522">
        <v>3.22</v>
      </c>
      <c r="BW83" s="522">
        <v>0</v>
      </c>
      <c r="BX83" s="522">
        <v>3.22</v>
      </c>
      <c r="BY83" s="522">
        <v>0</v>
      </c>
      <c r="BZ83" s="522">
        <v>3.22</v>
      </c>
      <c r="CA83" s="522">
        <v>0</v>
      </c>
      <c r="CB83" s="522">
        <v>3.22</v>
      </c>
      <c r="CC83" s="522">
        <v>0</v>
      </c>
      <c r="CD83" s="522">
        <v>3.22</v>
      </c>
      <c r="CE83" s="522">
        <v>0</v>
      </c>
      <c r="CF83" s="522">
        <v>3.22</v>
      </c>
      <c r="CG83" s="522">
        <v>0</v>
      </c>
      <c r="CH83" s="522">
        <v>3.22</v>
      </c>
      <c r="CI83" s="522">
        <v>0</v>
      </c>
      <c r="CJ83" s="522">
        <v>3.22</v>
      </c>
      <c r="CK83" s="522">
        <v>0</v>
      </c>
      <c r="CL83" s="522">
        <v>3.22</v>
      </c>
      <c r="CM83" s="522">
        <v>0</v>
      </c>
      <c r="CN83" s="522">
        <v>3.22</v>
      </c>
      <c r="CO83" s="522">
        <v>0</v>
      </c>
      <c r="CP83" s="522">
        <v>3.22</v>
      </c>
      <c r="CQ83" s="522">
        <v>0</v>
      </c>
      <c r="CR83" s="522">
        <v>3.22</v>
      </c>
      <c r="CS83" s="522">
        <v>0</v>
      </c>
      <c r="CT83" s="522">
        <v>3.22</v>
      </c>
      <c r="CU83" s="522">
        <v>0</v>
      </c>
      <c r="CV83" s="522">
        <v>3.22</v>
      </c>
      <c r="CW83" s="522">
        <v>0</v>
      </c>
      <c r="CX83" s="522">
        <v>3.22</v>
      </c>
      <c r="CY83" s="522">
        <v>0</v>
      </c>
      <c r="CZ83" s="522">
        <v>3.22</v>
      </c>
      <c r="DA83" s="522">
        <f>IFERROR(VLOOKUP($G83,'[1]JUNE 2018'!$C:$L,9,FALSE),"0.0000")</f>
        <v>0</v>
      </c>
      <c r="DB83" s="522">
        <f t="shared" si="20"/>
        <v>3.22</v>
      </c>
      <c r="DC83" s="522">
        <v>0</v>
      </c>
      <c r="DD83" s="522">
        <v>3.22</v>
      </c>
      <c r="DE83" s="522">
        <v>0</v>
      </c>
      <c r="DF83" s="522">
        <v>3.22</v>
      </c>
      <c r="DG83" s="522">
        <v>0</v>
      </c>
      <c r="DH83" s="522">
        <v>3.22</v>
      </c>
      <c r="DI83" s="522">
        <v>0</v>
      </c>
      <c r="DJ83" s="522">
        <v>3.22</v>
      </c>
      <c r="DK83" s="522">
        <v>0</v>
      </c>
      <c r="DL83" s="522">
        <v>3.22</v>
      </c>
      <c r="DM83" s="522">
        <v>0</v>
      </c>
      <c r="DN83" s="522">
        <v>3.22</v>
      </c>
      <c r="DO83" s="522">
        <v>0</v>
      </c>
      <c r="DP83" s="522">
        <v>3.22</v>
      </c>
      <c r="DQ83" s="522">
        <v>3.22</v>
      </c>
      <c r="DR83" s="522">
        <v>0</v>
      </c>
      <c r="DS83" s="522">
        <v>3.22</v>
      </c>
      <c r="DT83" s="562">
        <v>0</v>
      </c>
      <c r="DU83" s="562">
        <v>3.22</v>
      </c>
      <c r="DV83" s="562">
        <v>0</v>
      </c>
      <c r="DW83" s="562">
        <v>3.22</v>
      </c>
      <c r="DX83" s="562">
        <v>0</v>
      </c>
      <c r="DY83" s="562">
        <v>3.22</v>
      </c>
      <c r="DZ83" s="591">
        <v>0</v>
      </c>
      <c r="EA83" s="591">
        <v>3.22</v>
      </c>
    </row>
    <row r="84" spans="1:131" ht="26.4">
      <c r="A84" s="421" t="s">
        <v>326</v>
      </c>
      <c r="B84" s="423" t="s">
        <v>353</v>
      </c>
      <c r="C84" s="423" t="s">
        <v>354</v>
      </c>
      <c r="D84" s="421" t="s">
        <v>74</v>
      </c>
      <c r="E84" s="421" t="s">
        <v>9</v>
      </c>
      <c r="F84" s="424" t="s">
        <v>318</v>
      </c>
      <c r="G84" s="430" t="s">
        <v>418</v>
      </c>
      <c r="H84" s="519">
        <v>1.26</v>
      </c>
      <c r="I84" s="520"/>
      <c r="J84" s="521"/>
      <c r="K84" s="521"/>
      <c r="L84" s="521"/>
      <c r="M84" s="521"/>
      <c r="N84" s="521"/>
      <c r="O84" s="521"/>
      <c r="P84" s="521">
        <f t="shared" si="12"/>
        <v>1.26</v>
      </c>
      <c r="Q84" s="521">
        <v>0</v>
      </c>
      <c r="R84" s="521">
        <v>1.26</v>
      </c>
      <c r="S84" s="521">
        <v>0</v>
      </c>
      <c r="T84" s="521">
        <v>1.26</v>
      </c>
      <c r="U84" s="521">
        <v>0</v>
      </c>
      <c r="V84" s="521">
        <f t="shared" si="14"/>
        <v>1.26</v>
      </c>
      <c r="W84" s="521">
        <v>0</v>
      </c>
      <c r="X84" s="521">
        <f t="shared" si="15"/>
        <v>1.26</v>
      </c>
      <c r="Y84" s="521">
        <v>0</v>
      </c>
      <c r="Z84" s="521">
        <f t="shared" si="11"/>
        <v>1.26</v>
      </c>
      <c r="AA84" s="521">
        <v>0</v>
      </c>
      <c r="AB84" s="521">
        <f t="shared" si="16"/>
        <v>1.26</v>
      </c>
      <c r="AC84" s="521">
        <v>0</v>
      </c>
      <c r="AD84" s="522">
        <v>1.26</v>
      </c>
      <c r="AE84" s="521">
        <v>0</v>
      </c>
      <c r="AF84" s="521">
        <f t="shared" si="17"/>
        <v>1.26</v>
      </c>
      <c r="AG84" s="521">
        <v>0</v>
      </c>
      <c r="AH84" s="521">
        <v>1.26</v>
      </c>
      <c r="AI84" s="521">
        <v>0</v>
      </c>
      <c r="AJ84" s="521">
        <v>1.26</v>
      </c>
      <c r="AK84" s="521">
        <v>0</v>
      </c>
      <c r="AL84" s="521">
        <f t="shared" si="18"/>
        <v>1.26</v>
      </c>
      <c r="AM84" s="521"/>
      <c r="AN84" s="521">
        <f t="shared" si="19"/>
        <v>1.26</v>
      </c>
      <c r="AO84" s="521">
        <v>-1.32E-2</v>
      </c>
      <c r="AP84" s="521">
        <f t="shared" si="13"/>
        <v>1.2467999999999999</v>
      </c>
      <c r="AQ84" s="521"/>
      <c r="AR84" s="521">
        <v>1.2467999999999999</v>
      </c>
      <c r="AS84" s="521" t="s">
        <v>529</v>
      </c>
      <c r="AT84" s="522">
        <v>1.26</v>
      </c>
      <c r="AU84" s="521" t="s">
        <v>529</v>
      </c>
      <c r="AV84" s="521">
        <v>1.26</v>
      </c>
      <c r="AW84" s="521" t="s">
        <v>529</v>
      </c>
      <c r="AX84" s="521">
        <v>1.26</v>
      </c>
      <c r="AY84" s="522" t="s">
        <v>529</v>
      </c>
      <c r="AZ84" s="522">
        <v>1.26</v>
      </c>
      <c r="BA84" s="521" t="s">
        <v>529</v>
      </c>
      <c r="BB84" s="521">
        <v>1.26</v>
      </c>
      <c r="BC84" s="521" t="s">
        <v>529</v>
      </c>
      <c r="BD84" s="521">
        <v>1.26</v>
      </c>
      <c r="BE84" s="521" t="s">
        <v>529</v>
      </c>
      <c r="BF84" s="521">
        <v>1.26</v>
      </c>
      <c r="BG84" s="521" t="s">
        <v>529</v>
      </c>
      <c r="BH84" s="521">
        <v>1.26</v>
      </c>
      <c r="BI84" s="521" t="s">
        <v>529</v>
      </c>
      <c r="BJ84" s="521">
        <v>1.26</v>
      </c>
      <c r="BK84" s="521" t="s">
        <v>529</v>
      </c>
      <c r="BL84" s="521">
        <v>1.26</v>
      </c>
      <c r="BM84" s="521" t="s">
        <v>529</v>
      </c>
      <c r="BN84" s="521">
        <v>1.26</v>
      </c>
      <c r="BO84" s="521" t="s">
        <v>529</v>
      </c>
      <c r="BP84" s="521">
        <v>1.26</v>
      </c>
      <c r="BQ84" s="521" t="s">
        <v>529</v>
      </c>
      <c r="BR84" s="522">
        <v>1.26</v>
      </c>
      <c r="BS84" s="521" t="s">
        <v>529</v>
      </c>
      <c r="BT84" s="522">
        <v>1.26</v>
      </c>
      <c r="BU84" s="522" t="s">
        <v>529</v>
      </c>
      <c r="BV84" s="522">
        <v>1.26</v>
      </c>
      <c r="BW84" s="522" t="s">
        <v>529</v>
      </c>
      <c r="BX84" s="522">
        <v>1.26</v>
      </c>
      <c r="BY84" s="522" t="s">
        <v>529</v>
      </c>
      <c r="BZ84" s="522">
        <v>1.26</v>
      </c>
      <c r="CA84" s="522" t="s">
        <v>529</v>
      </c>
      <c r="CB84" s="522">
        <v>1.26</v>
      </c>
      <c r="CC84" s="522" t="s">
        <v>529</v>
      </c>
      <c r="CD84" s="522">
        <v>1.26</v>
      </c>
      <c r="CE84" s="522" t="s">
        <v>529</v>
      </c>
      <c r="CF84" s="522">
        <v>1.26</v>
      </c>
      <c r="CG84" s="522" t="s">
        <v>529</v>
      </c>
      <c r="CH84" s="522">
        <v>1.26</v>
      </c>
      <c r="CI84" s="522" t="s">
        <v>529</v>
      </c>
      <c r="CJ84" s="522">
        <v>1.26</v>
      </c>
      <c r="CK84" s="522" t="s">
        <v>529</v>
      </c>
      <c r="CL84" s="522">
        <v>1.26</v>
      </c>
      <c r="CM84" s="522" t="s">
        <v>529</v>
      </c>
      <c r="CN84" s="522">
        <v>1.26</v>
      </c>
      <c r="CO84" s="522" t="s">
        <v>529</v>
      </c>
      <c r="CP84" s="522">
        <v>1.26</v>
      </c>
      <c r="CQ84" s="522" t="s">
        <v>529</v>
      </c>
      <c r="CR84" s="522">
        <v>1.26</v>
      </c>
      <c r="CS84" s="522" t="s">
        <v>529</v>
      </c>
      <c r="CT84" s="522">
        <v>1.26</v>
      </c>
      <c r="CU84" s="522" t="s">
        <v>529</v>
      </c>
      <c r="CV84" s="522">
        <v>1.26</v>
      </c>
      <c r="CW84" s="522" t="s">
        <v>529</v>
      </c>
      <c r="CX84" s="522">
        <v>1.26</v>
      </c>
      <c r="CY84" s="522" t="s">
        <v>529</v>
      </c>
      <c r="CZ84" s="522">
        <v>1.26</v>
      </c>
      <c r="DA84" s="522" t="str">
        <f>IFERROR(VLOOKUP($G84,'[1]JUNE 2018'!$C:$L,9,FALSE),"0.0000")</f>
        <v>0.0000</v>
      </c>
      <c r="DB84" s="522">
        <f t="shared" si="20"/>
        <v>1.26</v>
      </c>
      <c r="DC84" s="522" t="s">
        <v>529</v>
      </c>
      <c r="DD84" s="522">
        <v>1.26</v>
      </c>
      <c r="DE84" s="522" t="s">
        <v>529</v>
      </c>
      <c r="DF84" s="522">
        <v>1.26</v>
      </c>
      <c r="DG84" s="522" t="s">
        <v>529</v>
      </c>
      <c r="DH84" s="522">
        <v>1.26</v>
      </c>
      <c r="DI84" s="522" t="s">
        <v>529</v>
      </c>
      <c r="DJ84" s="522">
        <v>1.26</v>
      </c>
      <c r="DK84" s="522" t="s">
        <v>529</v>
      </c>
      <c r="DL84" s="522">
        <v>1.26</v>
      </c>
      <c r="DM84" s="522" t="s">
        <v>529</v>
      </c>
      <c r="DN84" s="522">
        <v>1.26</v>
      </c>
      <c r="DO84" s="522">
        <v>3.49E-2</v>
      </c>
      <c r="DP84" s="522">
        <v>1.2948999999999999</v>
      </c>
      <c r="DQ84" s="522">
        <v>1.2948999999999999</v>
      </c>
      <c r="DR84" s="522"/>
      <c r="DS84" s="522"/>
      <c r="DT84" s="562"/>
      <c r="DU84" s="562"/>
      <c r="DV84" s="562"/>
      <c r="DW84" s="562"/>
      <c r="DX84" s="562"/>
      <c r="DY84" s="562"/>
      <c r="DZ84" s="591"/>
      <c r="EA84" s="591"/>
    </row>
    <row r="85" spans="1:131" ht="26.4">
      <c r="A85" s="421" t="s">
        <v>326</v>
      </c>
      <c r="B85" s="423" t="s">
        <v>353</v>
      </c>
      <c r="C85" s="423" t="s">
        <v>354</v>
      </c>
      <c r="D85" s="421" t="s">
        <v>52</v>
      </c>
      <c r="E85" s="421" t="s">
        <v>9</v>
      </c>
      <c r="F85" s="424" t="s">
        <v>212</v>
      </c>
      <c r="G85" s="430">
        <v>475</v>
      </c>
      <c r="H85" s="519">
        <v>1.96</v>
      </c>
      <c r="I85" s="520"/>
      <c r="J85" s="521"/>
      <c r="K85" s="521"/>
      <c r="L85" s="521"/>
      <c r="M85" s="521"/>
      <c r="N85" s="521"/>
      <c r="O85" s="521"/>
      <c r="P85" s="521">
        <f t="shared" si="12"/>
        <v>1.96</v>
      </c>
      <c r="Q85" s="521">
        <v>0</v>
      </c>
      <c r="R85" s="521">
        <v>1.96</v>
      </c>
      <c r="S85" s="521">
        <v>0</v>
      </c>
      <c r="T85" s="521">
        <v>1.96</v>
      </c>
      <c r="U85" s="521">
        <v>0</v>
      </c>
      <c r="V85" s="521">
        <f t="shared" si="14"/>
        <v>1.96</v>
      </c>
      <c r="W85" s="521">
        <v>0</v>
      </c>
      <c r="X85" s="521">
        <f t="shared" si="15"/>
        <v>1.96</v>
      </c>
      <c r="Y85" s="521">
        <v>0</v>
      </c>
      <c r="Z85" s="521">
        <f t="shared" si="11"/>
        <v>1.96</v>
      </c>
      <c r="AA85" s="521">
        <v>0</v>
      </c>
      <c r="AB85" s="521">
        <f t="shared" si="16"/>
        <v>1.96</v>
      </c>
      <c r="AC85" s="521">
        <v>0</v>
      </c>
      <c r="AD85" s="522">
        <v>1.96</v>
      </c>
      <c r="AE85" s="521">
        <v>0</v>
      </c>
      <c r="AF85" s="521">
        <f t="shared" si="17"/>
        <v>1.96</v>
      </c>
      <c r="AG85" s="521">
        <v>0</v>
      </c>
      <c r="AH85" s="521">
        <v>1.96</v>
      </c>
      <c r="AI85" s="521">
        <v>0</v>
      </c>
      <c r="AJ85" s="521">
        <v>1.96</v>
      </c>
      <c r="AK85" s="521">
        <v>0</v>
      </c>
      <c r="AL85" s="521">
        <f t="shared" si="18"/>
        <v>1.96</v>
      </c>
      <c r="AM85" s="521"/>
      <c r="AN85" s="521">
        <f t="shared" si="19"/>
        <v>1.96</v>
      </c>
      <c r="AO85" s="521">
        <v>0</v>
      </c>
      <c r="AP85" s="521">
        <f t="shared" si="13"/>
        <v>1.96</v>
      </c>
      <c r="AQ85" s="521">
        <v>0.16</v>
      </c>
      <c r="AR85" s="521">
        <v>2.12</v>
      </c>
      <c r="AS85" s="521">
        <v>0</v>
      </c>
      <c r="AT85" s="522">
        <v>2.12</v>
      </c>
      <c r="AU85" s="521">
        <v>0</v>
      </c>
      <c r="AV85" s="521">
        <v>2.12</v>
      </c>
      <c r="AW85" s="521">
        <v>0</v>
      </c>
      <c r="AX85" s="521">
        <v>2.12</v>
      </c>
      <c r="AY85" s="522">
        <v>0</v>
      </c>
      <c r="AZ85" s="522">
        <v>2.12</v>
      </c>
      <c r="BA85" s="521">
        <v>0</v>
      </c>
      <c r="BB85" s="521">
        <v>2.12</v>
      </c>
      <c r="BC85" s="521">
        <v>0</v>
      </c>
      <c r="BD85" s="521">
        <v>2.12</v>
      </c>
      <c r="BE85" s="521">
        <v>0</v>
      </c>
      <c r="BF85" s="521">
        <v>2.12</v>
      </c>
      <c r="BG85" s="521">
        <v>0</v>
      </c>
      <c r="BH85" s="521">
        <v>2.12</v>
      </c>
      <c r="BI85" s="521">
        <v>0</v>
      </c>
      <c r="BJ85" s="521">
        <v>2.12</v>
      </c>
      <c r="BK85" s="521">
        <v>0</v>
      </c>
      <c r="BL85" s="521">
        <v>2.12</v>
      </c>
      <c r="BM85" s="521">
        <v>0</v>
      </c>
      <c r="BN85" s="521">
        <v>2.12</v>
      </c>
      <c r="BO85" s="521">
        <v>0</v>
      </c>
      <c r="BP85" s="521">
        <v>2.12</v>
      </c>
      <c r="BQ85" s="521">
        <v>0</v>
      </c>
      <c r="BR85" s="522">
        <v>2.12</v>
      </c>
      <c r="BS85" s="521">
        <v>0</v>
      </c>
      <c r="BT85" s="522">
        <v>2.12</v>
      </c>
      <c r="BU85" s="522">
        <v>0</v>
      </c>
      <c r="BV85" s="522">
        <v>2.12</v>
      </c>
      <c r="BW85" s="522">
        <v>0</v>
      </c>
      <c r="BX85" s="522">
        <v>2.12</v>
      </c>
      <c r="BY85" s="522">
        <v>0</v>
      </c>
      <c r="BZ85" s="522">
        <v>2.12</v>
      </c>
      <c r="CA85" s="522">
        <v>0</v>
      </c>
      <c r="CB85" s="522">
        <v>2.12</v>
      </c>
      <c r="CC85" s="522">
        <v>0</v>
      </c>
      <c r="CD85" s="522">
        <v>2.12</v>
      </c>
      <c r="CE85" s="522">
        <v>0</v>
      </c>
      <c r="CF85" s="522">
        <v>2.12</v>
      </c>
      <c r="CG85" s="522">
        <v>0</v>
      </c>
      <c r="CH85" s="522">
        <v>2.12</v>
      </c>
      <c r="CI85" s="522">
        <v>0</v>
      </c>
      <c r="CJ85" s="522">
        <v>2.12</v>
      </c>
      <c r="CK85" s="522">
        <v>0</v>
      </c>
      <c r="CL85" s="522">
        <v>2.12</v>
      </c>
      <c r="CM85" s="522">
        <v>0</v>
      </c>
      <c r="CN85" s="522">
        <v>2.12</v>
      </c>
      <c r="CO85" s="522">
        <v>0</v>
      </c>
      <c r="CP85" s="522">
        <v>2.12</v>
      </c>
      <c r="CQ85" s="522">
        <v>0</v>
      </c>
      <c r="CR85" s="522">
        <v>2.12</v>
      </c>
      <c r="CS85" s="522">
        <v>0</v>
      </c>
      <c r="CT85" s="522">
        <v>2.12</v>
      </c>
      <c r="CU85" s="522">
        <v>0</v>
      </c>
      <c r="CV85" s="522">
        <v>2.12</v>
      </c>
      <c r="CW85" s="522">
        <v>0</v>
      </c>
      <c r="CX85" s="522">
        <v>2.12</v>
      </c>
      <c r="CY85" s="522">
        <v>0</v>
      </c>
      <c r="CZ85" s="522">
        <v>2.12</v>
      </c>
      <c r="DA85" s="522">
        <f>IFERROR(VLOOKUP($G85,'[1]JUNE 2018'!$C:$L,9,FALSE),"0.0000")</f>
        <v>0</v>
      </c>
      <c r="DB85" s="522">
        <f t="shared" si="20"/>
        <v>2.12</v>
      </c>
      <c r="DC85" s="522" t="s">
        <v>529</v>
      </c>
      <c r="DD85" s="522">
        <v>2.12</v>
      </c>
      <c r="DE85" s="522" t="s">
        <v>529</v>
      </c>
      <c r="DF85" s="522">
        <v>2.12</v>
      </c>
      <c r="DG85" s="522" t="s">
        <v>529</v>
      </c>
      <c r="DH85" s="522">
        <v>2.12</v>
      </c>
      <c r="DI85" s="522" t="s">
        <v>529</v>
      </c>
      <c r="DJ85" s="522">
        <v>2.12</v>
      </c>
      <c r="DK85" s="522" t="s">
        <v>529</v>
      </c>
      <c r="DL85" s="522">
        <v>2.12</v>
      </c>
      <c r="DM85" s="522" t="s">
        <v>529</v>
      </c>
      <c r="DN85" s="522">
        <v>2.12</v>
      </c>
      <c r="DO85" s="522">
        <v>0</v>
      </c>
      <c r="DP85" s="522">
        <v>2.12</v>
      </c>
      <c r="DQ85" s="522">
        <v>2.12</v>
      </c>
      <c r="DR85" s="522"/>
      <c r="DS85" s="522"/>
      <c r="DT85" s="562"/>
      <c r="DU85" s="562"/>
      <c r="DV85" s="562"/>
      <c r="DW85" s="562"/>
      <c r="DX85" s="562"/>
      <c r="DY85" s="562"/>
      <c r="DZ85" s="591"/>
      <c r="EA85" s="591"/>
    </row>
    <row r="86" spans="1:131">
      <c r="A86" s="421" t="s">
        <v>359</v>
      </c>
      <c r="B86" s="423" t="s">
        <v>360</v>
      </c>
      <c r="C86" s="423" t="s">
        <v>361</v>
      </c>
      <c r="D86" s="421" t="s">
        <v>46</v>
      </c>
      <c r="E86" s="421" t="s">
        <v>9</v>
      </c>
      <c r="F86" s="424" t="s">
        <v>22</v>
      </c>
      <c r="G86" s="430">
        <v>140</v>
      </c>
      <c r="H86" s="519">
        <v>1.0617000000000001</v>
      </c>
      <c r="I86" s="520"/>
      <c r="J86" s="521">
        <v>1.0500000000000001E-2</v>
      </c>
      <c r="K86" s="521">
        <v>8.6E-3</v>
      </c>
      <c r="L86" s="521">
        <v>-3.8699999999999998E-2</v>
      </c>
      <c r="M86" s="521">
        <v>-7.7999999999999996E-3</v>
      </c>
      <c r="N86" s="521">
        <v>8.5000000000000006E-3</v>
      </c>
      <c r="O86" s="521">
        <v>-1.1599999999999999E-2</v>
      </c>
      <c r="P86" s="521">
        <f t="shared" si="12"/>
        <v>1.0311999999999999</v>
      </c>
      <c r="Q86" s="521"/>
      <c r="R86" s="521">
        <v>1.0311999999999999</v>
      </c>
      <c r="S86" s="521">
        <v>-8.5000000000000006E-3</v>
      </c>
      <c r="T86" s="521">
        <v>1.0226999999999999</v>
      </c>
      <c r="U86" s="521">
        <v>4.3900000000000002E-2</v>
      </c>
      <c r="V86" s="521">
        <f t="shared" si="14"/>
        <v>1.0666</v>
      </c>
      <c r="W86" s="521">
        <v>-8.9499999999999996E-2</v>
      </c>
      <c r="X86" s="521">
        <f t="shared" si="15"/>
        <v>0.97709999999999997</v>
      </c>
      <c r="Y86" s="521">
        <v>-2.1299999999999999E-2</v>
      </c>
      <c r="Z86" s="521">
        <f t="shared" si="11"/>
        <v>0.95579999999999998</v>
      </c>
      <c r="AA86" s="521">
        <v>-2.7699999999999999E-2</v>
      </c>
      <c r="AB86" s="521">
        <f t="shared" si="16"/>
        <v>0.92810000000000004</v>
      </c>
      <c r="AC86" s="521">
        <v>-8.2000000000000007E-3</v>
      </c>
      <c r="AD86" s="522">
        <v>0.91990000000000005</v>
      </c>
      <c r="AE86" s="521">
        <v>1.7899999999999999E-2</v>
      </c>
      <c r="AF86" s="521">
        <f t="shared" si="17"/>
        <v>0.93780000000000008</v>
      </c>
      <c r="AG86" s="521">
        <v>-1.6000000000000001E-3</v>
      </c>
      <c r="AH86" s="521">
        <v>0.93620000000000003</v>
      </c>
      <c r="AI86" s="521">
        <v>3.0999999999999999E-3</v>
      </c>
      <c r="AJ86" s="521">
        <v>0.94250000000000012</v>
      </c>
      <c r="AK86" s="521">
        <v>-7.1999999999999998E-3</v>
      </c>
      <c r="AL86" s="521">
        <f t="shared" si="18"/>
        <v>0.93530000000000013</v>
      </c>
      <c r="AM86" s="521">
        <v>-8.0000000000000004E-4</v>
      </c>
      <c r="AN86" s="521">
        <f t="shared" si="19"/>
        <v>0.93450000000000011</v>
      </c>
      <c r="AO86" s="521">
        <v>-5.2900000000000003E-2</v>
      </c>
      <c r="AP86" s="521">
        <f t="shared" si="13"/>
        <v>0.88160000000000016</v>
      </c>
      <c r="AQ86" s="521">
        <v>5.1999999999999998E-3</v>
      </c>
      <c r="AR86" s="521">
        <v>0.88680000000000014</v>
      </c>
      <c r="AS86" s="521">
        <v>-1.0999999999999999E-2</v>
      </c>
      <c r="AT86" s="522">
        <v>1.1381000000000001</v>
      </c>
      <c r="AU86" s="521">
        <v>-1.04E-2</v>
      </c>
      <c r="AV86" s="521">
        <v>1.1277000000000001</v>
      </c>
      <c r="AW86" s="521">
        <v>-1.1000000000000001E-3</v>
      </c>
      <c r="AX86" s="521">
        <v>1.1266</v>
      </c>
      <c r="AY86" s="522">
        <v>-6.7000000000000002E-3</v>
      </c>
      <c r="AZ86" s="522">
        <v>1.1199000000000001</v>
      </c>
      <c r="BA86" s="521">
        <v>1.2999999999999999E-2</v>
      </c>
      <c r="BB86" s="521">
        <v>1.1329</v>
      </c>
      <c r="BC86" s="521">
        <v>8.0000000000000004E-4</v>
      </c>
      <c r="BD86" s="521">
        <v>1.1336999999999999</v>
      </c>
      <c r="BE86" s="521">
        <v>-1.5900000000000001E-2</v>
      </c>
      <c r="BF86" s="521">
        <v>1.1177999999999999</v>
      </c>
      <c r="BG86" s="521">
        <v>5.7999999999999996E-3</v>
      </c>
      <c r="BH86" s="521">
        <v>1.1235999999999999</v>
      </c>
      <c r="BI86" s="521">
        <v>1.32E-2</v>
      </c>
      <c r="BJ86" s="521">
        <v>1.1368</v>
      </c>
      <c r="BK86" s="521">
        <v>4.3099999999999999E-2</v>
      </c>
      <c r="BL86" s="521">
        <v>1.1798999999999999</v>
      </c>
      <c r="BM86" s="521">
        <v>1.2800000000000001E-2</v>
      </c>
      <c r="BN86" s="521">
        <v>1.1926999999999999</v>
      </c>
      <c r="BO86" s="521">
        <v>-2.4E-2</v>
      </c>
      <c r="BP86" s="521">
        <v>1.1686999999999999</v>
      </c>
      <c r="BQ86" s="521">
        <v>4.4499999999999998E-2</v>
      </c>
      <c r="BR86" s="522">
        <v>1.2131999999999998</v>
      </c>
      <c r="BS86" s="521">
        <v>0</v>
      </c>
      <c r="BT86" s="522">
        <v>1.2131999999999998</v>
      </c>
      <c r="BU86" s="522">
        <v>-2.6200000000000001E-2</v>
      </c>
      <c r="BV86" s="522">
        <v>1.1869999999999998</v>
      </c>
      <c r="BW86" s="522">
        <v>9.4999999999999998E-3</v>
      </c>
      <c r="BX86" s="522">
        <v>1.1964999999999999</v>
      </c>
      <c r="BY86" s="522">
        <v>0</v>
      </c>
      <c r="BZ86" s="522">
        <v>1.1964999999999999</v>
      </c>
      <c r="CA86" s="522">
        <v>0</v>
      </c>
      <c r="CB86" s="522">
        <v>1.1964999999999999</v>
      </c>
      <c r="CC86" s="522">
        <v>4.3E-3</v>
      </c>
      <c r="CD86" s="522">
        <v>1.2007999999999999</v>
      </c>
      <c r="CE86" s="522">
        <v>7.6E-3</v>
      </c>
      <c r="CF86" s="522">
        <v>1.2083999999999999</v>
      </c>
      <c r="CG86" s="522">
        <v>-1.0999999999999999E-2</v>
      </c>
      <c r="CH86" s="522">
        <v>1.1974</v>
      </c>
      <c r="CI86" s="522">
        <v>-3.5000000000000001E-3</v>
      </c>
      <c r="CJ86" s="522">
        <v>1.1939</v>
      </c>
      <c r="CK86" s="522">
        <v>7.0000000000000001E-3</v>
      </c>
      <c r="CL86" s="522">
        <v>1.2008999999999999</v>
      </c>
      <c r="CM86" s="522">
        <v>1.2800000000000001E-2</v>
      </c>
      <c r="CN86" s="522">
        <v>1.2136999999999998</v>
      </c>
      <c r="CO86" s="522">
        <v>2.1700000000000001E-2</v>
      </c>
      <c r="CP86" s="522">
        <v>1.2353999999999998</v>
      </c>
      <c r="CQ86" s="522">
        <v>-2.8549999999999999E-2</v>
      </c>
      <c r="CR86" s="522">
        <v>1.2068499999999998</v>
      </c>
      <c r="CS86" s="522">
        <v>-2.7349999999999999E-2</v>
      </c>
      <c r="CT86" s="522">
        <v>1.1794999999999998</v>
      </c>
      <c r="CU86" s="522">
        <v>-7.4749999999999999E-3</v>
      </c>
      <c r="CV86" s="522">
        <v>1.1720249999999999</v>
      </c>
      <c r="CW86" s="522">
        <v>9.6749999999999996E-3</v>
      </c>
      <c r="CX86" s="522">
        <v>1.1817</v>
      </c>
      <c r="CY86" s="522">
        <v>3.5500000000000002E-3</v>
      </c>
      <c r="CZ86" s="522">
        <v>1.1852499999999999</v>
      </c>
      <c r="DA86" s="522">
        <f>IFERROR(VLOOKUP($G86,'[1]JUNE 2018'!$C:$L,9,FALSE),"0.0000")</f>
        <v>8.2500000000000004E-3</v>
      </c>
      <c r="DB86" s="522">
        <f t="shared" si="20"/>
        <v>1.1935</v>
      </c>
      <c r="DC86" s="522">
        <v>8.2500000000000004E-3</v>
      </c>
      <c r="DD86" s="522">
        <v>1.2017500000000001</v>
      </c>
      <c r="DE86" s="522">
        <v>-1.7299999999999999E-2</v>
      </c>
      <c r="DF86" s="522">
        <v>1.174175</v>
      </c>
      <c r="DG86" s="522">
        <v>1.0075000000000001E-2</v>
      </c>
      <c r="DH86" s="522">
        <v>1.18425</v>
      </c>
      <c r="DI86" s="522">
        <v>3.8425000000000001E-2</v>
      </c>
      <c r="DJ86" s="522">
        <v>1.222675</v>
      </c>
      <c r="DK86" s="522">
        <v>-1.9349999999999999E-2</v>
      </c>
      <c r="DL86" s="522">
        <v>1.203325</v>
      </c>
      <c r="DM86" s="522">
        <v>-8.4749999999999999E-3</v>
      </c>
      <c r="DN86" s="522">
        <v>1.19485</v>
      </c>
      <c r="DO86" s="522">
        <v>8.6999999999999994E-3</v>
      </c>
      <c r="DP86" s="522">
        <v>1.2035499999999999</v>
      </c>
      <c r="DQ86" s="522">
        <v>1.2035499999999999</v>
      </c>
      <c r="DR86" s="522">
        <v>2.15E-3</v>
      </c>
      <c r="DS86" s="522">
        <v>1.2057</v>
      </c>
      <c r="DT86" s="562">
        <v>5.9750000000000003E-3</v>
      </c>
      <c r="DU86" s="562">
        <v>1.2116750000000001</v>
      </c>
      <c r="DV86" s="562">
        <v>9.8499999999999994E-3</v>
      </c>
      <c r="DW86" s="562">
        <v>1.221525</v>
      </c>
      <c r="DX86" s="562">
        <v>-4.3249999999999999E-3</v>
      </c>
      <c r="DY86" s="562">
        <v>1.2172000000000001</v>
      </c>
      <c r="DZ86" s="591">
        <v>1.6549999999999999E-2</v>
      </c>
      <c r="EA86" s="591">
        <v>1.2337500000000001</v>
      </c>
    </row>
    <row r="87" spans="1:131" ht="39.6">
      <c r="A87" s="421" t="s">
        <v>359</v>
      </c>
      <c r="B87" s="423" t="s">
        <v>360</v>
      </c>
      <c r="C87" s="423" t="s">
        <v>361</v>
      </c>
      <c r="D87" s="421" t="s">
        <v>35</v>
      </c>
      <c r="E87" s="421" t="s">
        <v>9</v>
      </c>
      <c r="F87" s="424" t="s">
        <v>17</v>
      </c>
      <c r="G87" s="430">
        <v>138</v>
      </c>
      <c r="H87" s="519">
        <v>0.23130000000000001</v>
      </c>
      <c r="I87" s="520"/>
      <c r="J87" s="521">
        <v>4.0000000000000002E-4</v>
      </c>
      <c r="K87" s="521">
        <v>1.2999999999999999E-3</v>
      </c>
      <c r="L87" s="521">
        <v>-0.01</v>
      </c>
      <c r="M87" s="521">
        <v>-3.0000000000000001E-3</v>
      </c>
      <c r="N87" s="521">
        <v>1.1999999999999999E-3</v>
      </c>
      <c r="O87" s="521">
        <v>-3.5000000000000001E-3</v>
      </c>
      <c r="P87" s="521">
        <f t="shared" si="12"/>
        <v>0.2177</v>
      </c>
      <c r="Q87" s="521">
        <v>-3.5999999999999999E-3</v>
      </c>
      <c r="R87" s="521">
        <v>0.21410000000000001</v>
      </c>
      <c r="S87" s="521">
        <v>-2.2000000000000001E-3</v>
      </c>
      <c r="T87" s="521">
        <v>0.21190000000000001</v>
      </c>
      <c r="U87" s="521">
        <v>1.0999999999999999E-2</v>
      </c>
      <c r="V87" s="521">
        <f t="shared" si="14"/>
        <v>0.22290000000000001</v>
      </c>
      <c r="W87" s="521">
        <v>-2.18E-2</v>
      </c>
      <c r="X87" s="521">
        <f t="shared" si="15"/>
        <v>0.2011</v>
      </c>
      <c r="Y87" s="521">
        <v>-3.5000000000000001E-3</v>
      </c>
      <c r="Z87" s="521">
        <f t="shared" si="11"/>
        <v>0.1976</v>
      </c>
      <c r="AA87" s="521">
        <v>-6.1999999999999998E-3</v>
      </c>
      <c r="AB87" s="521">
        <f t="shared" si="16"/>
        <v>0.19139999999999999</v>
      </c>
      <c r="AC87" s="522">
        <v>-1.1999999999999999E-3</v>
      </c>
      <c r="AD87" s="522">
        <v>0.19019999999999998</v>
      </c>
      <c r="AE87" s="521">
        <v>8.0000000000000004E-4</v>
      </c>
      <c r="AF87" s="521">
        <f t="shared" si="17"/>
        <v>0.19099999999999998</v>
      </c>
      <c r="AG87" s="521">
        <v>-6.9999999999999999E-4</v>
      </c>
      <c r="AH87" s="521">
        <v>0.19029999999999997</v>
      </c>
      <c r="AI87" s="521">
        <v>5.9999999999999995E-4</v>
      </c>
      <c r="AJ87" s="521">
        <v>0.19089999999999996</v>
      </c>
      <c r="AK87" s="521">
        <v>-1.8E-3</v>
      </c>
      <c r="AL87" s="521">
        <f t="shared" si="18"/>
        <v>0.18909999999999996</v>
      </c>
      <c r="AM87" s="521">
        <v>-2.9999999999999997E-4</v>
      </c>
      <c r="AN87" s="521">
        <f t="shared" si="19"/>
        <v>0.18879999999999997</v>
      </c>
      <c r="AO87" s="521">
        <v>-1.0999999999999999E-2</v>
      </c>
      <c r="AP87" s="521">
        <f t="shared" si="13"/>
        <v>0.17779999999999996</v>
      </c>
      <c r="AQ87" s="521">
        <v>5.0000000000000001E-4</v>
      </c>
      <c r="AR87" s="521">
        <v>0.17829999999999996</v>
      </c>
      <c r="AS87" s="521">
        <v>-3.0999999999999999E-3</v>
      </c>
      <c r="AT87" s="522">
        <v>0.1782</v>
      </c>
      <c r="AU87" s="521">
        <v>-2.3999999999999998E-3</v>
      </c>
      <c r="AV87" s="521">
        <v>0.17579999999999998</v>
      </c>
      <c r="AW87" s="521">
        <v>1.1999999999999999E-3</v>
      </c>
      <c r="AX87" s="521">
        <v>0.17699999999999999</v>
      </c>
      <c r="AY87" s="522">
        <v>-1.9E-3</v>
      </c>
      <c r="AZ87" s="522">
        <v>0.17509999999999998</v>
      </c>
      <c r="BA87" s="521">
        <v>3.5999999999999999E-3</v>
      </c>
      <c r="BB87" s="521">
        <v>0.17869999999999997</v>
      </c>
      <c r="BC87" s="521">
        <v>-5.0000000000000001E-4</v>
      </c>
      <c r="BD87" s="521">
        <v>0.17819999999999997</v>
      </c>
      <c r="BE87" s="521">
        <v>-4.3E-3</v>
      </c>
      <c r="BF87" s="521">
        <v>0.17389999999999997</v>
      </c>
      <c r="BG87" s="521">
        <v>1.5E-3</v>
      </c>
      <c r="BH87" s="521">
        <v>0.17539999999999997</v>
      </c>
      <c r="BI87" s="521">
        <v>3.3E-3</v>
      </c>
      <c r="BJ87" s="521">
        <v>0.17869999999999997</v>
      </c>
      <c r="BK87" s="521">
        <v>1.0800000000000001E-2</v>
      </c>
      <c r="BL87" s="521">
        <v>0.18949999999999997</v>
      </c>
      <c r="BM87" s="521">
        <v>3.2000000000000002E-3</v>
      </c>
      <c r="BN87" s="521">
        <v>0.19269999999999998</v>
      </c>
      <c r="BO87" s="521">
        <v>-5.4999999999999997E-3</v>
      </c>
      <c r="BP87" s="521">
        <v>0.18719999999999998</v>
      </c>
      <c r="BQ87" s="521">
        <v>1.11E-2</v>
      </c>
      <c r="BR87" s="522">
        <v>0.19829999999999998</v>
      </c>
      <c r="BS87" s="521">
        <v>-1.1000000000000001E-3</v>
      </c>
      <c r="BT87" s="522">
        <v>0.19719999999999999</v>
      </c>
      <c r="BU87" s="522">
        <v>-7.4999999999999997E-3</v>
      </c>
      <c r="BV87" s="522">
        <v>0.18969999999999998</v>
      </c>
      <c r="BW87" s="522">
        <v>2.3999999999999998E-3</v>
      </c>
      <c r="BX87" s="522">
        <v>0.19209999999999999</v>
      </c>
      <c r="BY87" s="522">
        <v>-4.7999999999999996E-3</v>
      </c>
      <c r="BZ87" s="522">
        <v>0.18729999999999999</v>
      </c>
      <c r="CA87" s="522">
        <v>-3.3E-3</v>
      </c>
      <c r="CB87" s="522">
        <v>0.184</v>
      </c>
      <c r="CC87" s="522">
        <v>1.1000000000000001E-3</v>
      </c>
      <c r="CD87" s="522">
        <v>0.18509999999999999</v>
      </c>
      <c r="CE87" s="522">
        <v>0</v>
      </c>
      <c r="CF87" s="522">
        <v>0.18509999999999999</v>
      </c>
      <c r="CG87" s="522">
        <v>-4.0000000000000001E-3</v>
      </c>
      <c r="CH87" s="522">
        <v>0.18109999999999998</v>
      </c>
      <c r="CI87" s="522">
        <v>0</v>
      </c>
      <c r="CJ87" s="522">
        <v>0.18109999999999998</v>
      </c>
      <c r="CK87" s="522">
        <v>0</v>
      </c>
      <c r="CL87" s="522">
        <v>0.18109999999999998</v>
      </c>
      <c r="CM87" s="522">
        <v>0</v>
      </c>
      <c r="CN87" s="522">
        <v>0.18109999999999998</v>
      </c>
      <c r="CO87" s="522">
        <v>0</v>
      </c>
      <c r="CP87" s="522">
        <v>0.18109999999999998</v>
      </c>
      <c r="CQ87" s="522">
        <v>0</v>
      </c>
      <c r="CR87" s="522">
        <v>0.18109999999999998</v>
      </c>
      <c r="CS87" s="522">
        <v>0</v>
      </c>
      <c r="CT87" s="522">
        <v>0.18109999999999998</v>
      </c>
      <c r="CU87" s="522">
        <v>0</v>
      </c>
      <c r="CV87" s="522">
        <v>0.18109999999999998</v>
      </c>
      <c r="CW87" s="522">
        <v>2.3999999999999998E-3</v>
      </c>
      <c r="CX87" s="522">
        <v>0.1835</v>
      </c>
      <c r="CY87" s="522">
        <v>2.3999999999999998E-3</v>
      </c>
      <c r="CZ87" s="522">
        <v>0.18590000000000001</v>
      </c>
      <c r="DA87" s="522">
        <f>IFERROR(VLOOKUP($G87,'[1]JUNE 2018'!$C:$L,9,FALSE),"0.0000")</f>
        <v>2.0625000000000001E-3</v>
      </c>
      <c r="DB87" s="522">
        <f t="shared" si="20"/>
        <v>0.1879625</v>
      </c>
      <c r="DC87" s="522" t="s">
        <v>529</v>
      </c>
      <c r="DD87" s="522">
        <v>0.18590000000000001</v>
      </c>
      <c r="DE87" s="522" t="s">
        <v>529</v>
      </c>
      <c r="DF87" s="522">
        <v>0.18590000000000001</v>
      </c>
      <c r="DG87" s="522" t="s">
        <v>529</v>
      </c>
      <c r="DH87" s="522">
        <v>0.18590000000000001</v>
      </c>
      <c r="DI87" s="522" t="s">
        <v>529</v>
      </c>
      <c r="DJ87" s="522">
        <v>0.18590000000000001</v>
      </c>
      <c r="DK87" s="522" t="s">
        <v>529</v>
      </c>
      <c r="DL87" s="522">
        <v>0.18590000000000001</v>
      </c>
      <c r="DM87" s="522" t="s">
        <v>529</v>
      </c>
      <c r="DN87" s="522">
        <v>0.18590000000000001</v>
      </c>
      <c r="DO87" s="522">
        <v>5.3E-3</v>
      </c>
      <c r="DP87" s="522">
        <v>0.19120000000000001</v>
      </c>
      <c r="DQ87" s="522">
        <v>0.18590000000000001</v>
      </c>
      <c r="DR87" s="522">
        <v>5.0000000000000001E-4</v>
      </c>
      <c r="DS87" s="522">
        <v>0.18640000000000001</v>
      </c>
      <c r="DT87" s="562">
        <v>0</v>
      </c>
      <c r="DU87" s="562">
        <v>0.18640000000000001</v>
      </c>
      <c r="DV87" s="562">
        <v>2.5000000000000001E-3</v>
      </c>
      <c r="DW87" s="562">
        <v>0.18890000000000001</v>
      </c>
      <c r="DX87" s="562">
        <v>-1.1000000000000001E-3</v>
      </c>
      <c r="DY87" s="562">
        <v>0.18780000000000002</v>
      </c>
      <c r="DZ87" s="591">
        <v>0</v>
      </c>
      <c r="EA87" s="591">
        <v>0.18780000000000002</v>
      </c>
    </row>
    <row r="88" spans="1:131">
      <c r="A88" s="421" t="s">
        <v>359</v>
      </c>
      <c r="B88" s="423" t="s">
        <v>360</v>
      </c>
      <c r="C88" s="423" t="s">
        <v>361</v>
      </c>
      <c r="D88" s="421" t="s">
        <v>362</v>
      </c>
      <c r="E88" s="421" t="s">
        <v>9</v>
      </c>
      <c r="F88" s="424" t="s">
        <v>17</v>
      </c>
      <c r="G88" s="430">
        <v>148</v>
      </c>
      <c r="H88" s="519">
        <v>0.21729999999999999</v>
      </c>
      <c r="I88" s="520"/>
      <c r="J88" s="521">
        <v>4.0000000000000002E-4</v>
      </c>
      <c r="K88" s="521">
        <v>1.2999999999999999E-3</v>
      </c>
      <c r="L88" s="521">
        <v>-0.01</v>
      </c>
      <c r="M88" s="521">
        <v>-3.0000000000000001E-3</v>
      </c>
      <c r="N88" s="521">
        <v>1.1999999999999999E-3</v>
      </c>
      <c r="O88" s="521">
        <v>-3.5000000000000001E-3</v>
      </c>
      <c r="P88" s="521">
        <f t="shared" si="12"/>
        <v>0.20369999999999999</v>
      </c>
      <c r="Q88" s="521">
        <v>-3.5999999999999999E-3</v>
      </c>
      <c r="R88" s="521">
        <v>0.2001</v>
      </c>
      <c r="S88" s="521">
        <v>-2.2000000000000001E-3</v>
      </c>
      <c r="T88" s="521">
        <v>0.19789999999999999</v>
      </c>
      <c r="U88" s="521">
        <v>1.0999999999999999E-2</v>
      </c>
      <c r="V88" s="521">
        <f t="shared" si="14"/>
        <v>0.2089</v>
      </c>
      <c r="W88" s="521">
        <v>-2.18E-2</v>
      </c>
      <c r="X88" s="521">
        <f t="shared" si="15"/>
        <v>0.18709999999999999</v>
      </c>
      <c r="Y88" s="521">
        <v>-3.5000000000000001E-3</v>
      </c>
      <c r="Z88" s="521">
        <f t="shared" si="11"/>
        <v>0.18359999999999999</v>
      </c>
      <c r="AA88" s="521">
        <v>-6.1999999999999998E-3</v>
      </c>
      <c r="AB88" s="521">
        <f t="shared" si="16"/>
        <v>0.17739999999999997</v>
      </c>
      <c r="AC88" s="522">
        <v>-1.1999999999999999E-3</v>
      </c>
      <c r="AD88" s="522">
        <v>0.17619999999999997</v>
      </c>
      <c r="AE88" s="521">
        <v>8.0000000000000004E-4</v>
      </c>
      <c r="AF88" s="521">
        <f t="shared" si="17"/>
        <v>0.17699999999999996</v>
      </c>
      <c r="AG88" s="521">
        <v>-6.9999999999999999E-4</v>
      </c>
      <c r="AH88" s="521">
        <v>0.17629999999999996</v>
      </c>
      <c r="AI88" s="521">
        <v>5.9999999999999995E-4</v>
      </c>
      <c r="AJ88" s="521">
        <v>0.17689999999999995</v>
      </c>
      <c r="AK88" s="521">
        <v>-1.8E-3</v>
      </c>
      <c r="AL88" s="521">
        <f t="shared" si="18"/>
        <v>0.17509999999999995</v>
      </c>
      <c r="AM88" s="521">
        <v>-2.9999999999999997E-4</v>
      </c>
      <c r="AN88" s="521">
        <f t="shared" si="19"/>
        <v>0.17479999999999996</v>
      </c>
      <c r="AO88" s="521">
        <v>-1.32E-2</v>
      </c>
      <c r="AP88" s="521">
        <f t="shared" si="13"/>
        <v>0.16159999999999997</v>
      </c>
      <c r="AQ88" s="521">
        <v>5.0000000000000001E-4</v>
      </c>
      <c r="AR88" s="521">
        <v>0.16209999999999997</v>
      </c>
      <c r="AS88" s="521">
        <v>-3.0999999999999999E-3</v>
      </c>
      <c r="AT88" s="522">
        <v>0.17560000000000001</v>
      </c>
      <c r="AU88" s="521">
        <v>-2.3999999999999998E-3</v>
      </c>
      <c r="AV88" s="521">
        <v>0.17319999999999999</v>
      </c>
      <c r="AW88" s="521">
        <v>1.1999999999999999E-3</v>
      </c>
      <c r="AX88" s="521">
        <v>0.1744</v>
      </c>
      <c r="AY88" s="522">
        <v>-1.9E-3</v>
      </c>
      <c r="AZ88" s="522">
        <v>0.17249999999999999</v>
      </c>
      <c r="BA88" s="521">
        <v>3.5999999999999999E-3</v>
      </c>
      <c r="BB88" s="521">
        <v>0.17609999999999998</v>
      </c>
      <c r="BC88" s="521">
        <v>-5.0000000000000001E-4</v>
      </c>
      <c r="BD88" s="521">
        <v>0.17559999999999998</v>
      </c>
      <c r="BE88" s="521">
        <v>-4.3E-3</v>
      </c>
      <c r="BF88" s="521">
        <v>0.17129999999999998</v>
      </c>
      <c r="BG88" s="521">
        <v>1.5E-3</v>
      </c>
      <c r="BH88" s="521">
        <v>0.17279999999999998</v>
      </c>
      <c r="BI88" s="521">
        <v>3.3E-3</v>
      </c>
      <c r="BJ88" s="521">
        <v>0.17609999999999998</v>
      </c>
      <c r="BK88" s="521">
        <v>1.0800000000000001E-2</v>
      </c>
      <c r="BL88" s="521">
        <v>0.18689999999999998</v>
      </c>
      <c r="BM88" s="521">
        <v>3.2000000000000002E-3</v>
      </c>
      <c r="BN88" s="521">
        <v>0.19009999999999999</v>
      </c>
      <c r="BO88" s="521">
        <v>-5.4999999999999997E-3</v>
      </c>
      <c r="BP88" s="521">
        <v>0.18459999999999999</v>
      </c>
      <c r="BQ88" s="521">
        <v>1.11E-2</v>
      </c>
      <c r="BR88" s="522">
        <v>0.19569999999999999</v>
      </c>
      <c r="BS88" s="521">
        <v>-1.1000000000000001E-3</v>
      </c>
      <c r="BT88" s="522">
        <v>0.1946</v>
      </c>
      <c r="BU88" s="522">
        <v>-7.4999999999999997E-3</v>
      </c>
      <c r="BV88" s="522">
        <v>0.18709999999999999</v>
      </c>
      <c r="BW88" s="522">
        <v>2.3999999999999998E-3</v>
      </c>
      <c r="BX88" s="522">
        <v>0.1895</v>
      </c>
      <c r="BY88" s="522">
        <v>-4.7999999999999996E-3</v>
      </c>
      <c r="BZ88" s="522">
        <v>0.1847</v>
      </c>
      <c r="CA88" s="522">
        <v>-3.3E-3</v>
      </c>
      <c r="CB88" s="522">
        <v>0.18140000000000001</v>
      </c>
      <c r="CC88" s="522">
        <v>1.1000000000000001E-3</v>
      </c>
      <c r="CD88" s="522">
        <v>0.1825</v>
      </c>
      <c r="CE88" s="522">
        <v>1E-4</v>
      </c>
      <c r="CF88" s="522">
        <v>0.18259999999999998</v>
      </c>
      <c r="CG88" s="522">
        <v>-4.0000000000000001E-3</v>
      </c>
      <c r="CH88" s="522">
        <v>0.17859999999999998</v>
      </c>
      <c r="CI88" s="522">
        <v>-1.1999999999999999E-3</v>
      </c>
      <c r="CJ88" s="522">
        <v>0.17739999999999997</v>
      </c>
      <c r="CK88" s="522">
        <v>1.6999999999999999E-3</v>
      </c>
      <c r="CL88" s="522">
        <v>0.17909999999999998</v>
      </c>
      <c r="CM88" s="522">
        <v>3.2000000000000002E-3</v>
      </c>
      <c r="CN88" s="522">
        <v>0.18229999999999999</v>
      </c>
      <c r="CO88" s="522">
        <v>5.4000000000000003E-3</v>
      </c>
      <c r="CP88" s="522">
        <v>0.18769999999999998</v>
      </c>
      <c r="CQ88" s="522">
        <v>-7.1374999999999997E-3</v>
      </c>
      <c r="CR88" s="522">
        <v>0.18056249999999999</v>
      </c>
      <c r="CS88" s="522">
        <v>-6.8374999999999998E-3</v>
      </c>
      <c r="CT88" s="522">
        <v>0.17372499999999999</v>
      </c>
      <c r="CU88" s="522">
        <v>-1.86875E-3</v>
      </c>
      <c r="CV88" s="522">
        <v>0.17185624999999999</v>
      </c>
      <c r="CW88" s="522">
        <v>2.4187499999999999E-3</v>
      </c>
      <c r="CX88" s="522">
        <v>0.17427499999999999</v>
      </c>
      <c r="CY88" s="522">
        <v>8.8750000000000005E-4</v>
      </c>
      <c r="CZ88" s="522">
        <v>0.1751625</v>
      </c>
      <c r="DA88" s="522">
        <f>IFERROR(VLOOKUP($G88,'[1]JUNE 2018'!$C:$L,9,FALSE),"0.0000")</f>
        <v>2.0625000000000001E-3</v>
      </c>
      <c r="DB88" s="522">
        <f t="shared" si="20"/>
        <v>0.17722499999999999</v>
      </c>
      <c r="DC88" s="522">
        <v>2.0625000000000001E-3</v>
      </c>
      <c r="DD88" s="522">
        <v>0.17928749999999999</v>
      </c>
      <c r="DE88" s="522">
        <v>-4.3249999999999999E-3</v>
      </c>
      <c r="DF88" s="522">
        <v>0.17239374999999998</v>
      </c>
      <c r="DG88" s="522">
        <v>2.5187500000000002E-3</v>
      </c>
      <c r="DH88" s="522">
        <v>0.17491249999999997</v>
      </c>
      <c r="DI88" s="522">
        <v>9.6062500000000002E-3</v>
      </c>
      <c r="DJ88" s="522">
        <v>0.18451874999999998</v>
      </c>
      <c r="DK88" s="522">
        <v>-4.8374999999999998E-3</v>
      </c>
      <c r="DL88" s="522">
        <v>0.17968124999999999</v>
      </c>
      <c r="DM88" s="522">
        <v>-2.11875E-3</v>
      </c>
      <c r="DN88" s="522">
        <v>0.17756249999999998</v>
      </c>
      <c r="DO88" s="522">
        <v>5.3E-3</v>
      </c>
      <c r="DP88" s="522">
        <v>0.18286249999999998</v>
      </c>
      <c r="DQ88" s="522">
        <v>0.18286249999999998</v>
      </c>
      <c r="DR88" s="522">
        <v>5.375E-4</v>
      </c>
      <c r="DS88" s="522">
        <v>0.18339999999999998</v>
      </c>
      <c r="DT88" s="562">
        <v>1.4937500000000001E-3</v>
      </c>
      <c r="DU88" s="562">
        <v>0.18489374999999997</v>
      </c>
      <c r="DV88" s="562">
        <v>2.4624999999999998E-3</v>
      </c>
      <c r="DW88" s="562">
        <v>0.18735624999999997</v>
      </c>
      <c r="DX88" s="562">
        <v>-1.08125E-3</v>
      </c>
      <c r="DY88" s="562">
        <v>0.18627499999999997</v>
      </c>
      <c r="DZ88" s="591">
        <v>4.1374999999999997E-3</v>
      </c>
      <c r="EA88" s="591">
        <v>0.19041249999999996</v>
      </c>
    </row>
    <row r="89" spans="1:131">
      <c r="A89" s="421" t="s">
        <v>359</v>
      </c>
      <c r="B89" s="423" t="s">
        <v>360</v>
      </c>
      <c r="C89" s="423" t="s">
        <v>361</v>
      </c>
      <c r="D89" s="421" t="s">
        <v>363</v>
      </c>
      <c r="E89" s="421" t="s">
        <v>9</v>
      </c>
      <c r="F89" s="424" t="s">
        <v>17</v>
      </c>
      <c r="G89" s="430">
        <v>129</v>
      </c>
      <c r="H89" s="519">
        <v>0.24629999999999999</v>
      </c>
      <c r="I89" s="520"/>
      <c r="J89" s="521">
        <v>4.0000000000000002E-4</v>
      </c>
      <c r="K89" s="521">
        <v>1.2999999999999999E-3</v>
      </c>
      <c r="L89" s="521">
        <v>-0.01</v>
      </c>
      <c r="M89" s="521">
        <v>-3.0000000000000001E-3</v>
      </c>
      <c r="N89" s="521">
        <v>1.1999999999999999E-3</v>
      </c>
      <c r="O89" s="521">
        <v>-3.5000000000000001E-3</v>
      </c>
      <c r="P89" s="521">
        <f t="shared" si="12"/>
        <v>0.23269999999999999</v>
      </c>
      <c r="Q89" s="521">
        <v>-3.5999999999999999E-3</v>
      </c>
      <c r="R89" s="521">
        <v>0.2291</v>
      </c>
      <c r="S89" s="521">
        <v>-2.2000000000000001E-3</v>
      </c>
      <c r="T89" s="521">
        <v>0.22689999999999999</v>
      </c>
      <c r="U89" s="521">
        <v>1.0999999999999999E-2</v>
      </c>
      <c r="V89" s="521">
        <f t="shared" si="14"/>
        <v>0.2379</v>
      </c>
      <c r="W89" s="521">
        <v>-2.18E-2</v>
      </c>
      <c r="X89" s="521">
        <f t="shared" si="15"/>
        <v>0.21610000000000001</v>
      </c>
      <c r="Y89" s="521">
        <v>-3.5000000000000001E-3</v>
      </c>
      <c r="Z89" s="521">
        <f t="shared" si="11"/>
        <v>0.21260000000000001</v>
      </c>
      <c r="AA89" s="521">
        <v>-6.1999999999999998E-3</v>
      </c>
      <c r="AB89" s="521">
        <f t="shared" si="16"/>
        <v>0.2064</v>
      </c>
      <c r="AC89" s="522">
        <v>-1.1999999999999999E-3</v>
      </c>
      <c r="AD89" s="522">
        <v>0.20519999999999999</v>
      </c>
      <c r="AE89" s="521">
        <v>8.0000000000000004E-4</v>
      </c>
      <c r="AF89" s="521">
        <f t="shared" si="17"/>
        <v>0.20599999999999999</v>
      </c>
      <c r="AG89" s="521">
        <v>-6.9999999999999999E-4</v>
      </c>
      <c r="AH89" s="521">
        <v>0.20529999999999998</v>
      </c>
      <c r="AI89" s="521">
        <v>5.9999999999999995E-4</v>
      </c>
      <c r="AJ89" s="521">
        <v>0.20589999999999997</v>
      </c>
      <c r="AK89" s="521">
        <v>-1.8E-3</v>
      </c>
      <c r="AL89" s="521">
        <f t="shared" si="18"/>
        <v>0.20409999999999998</v>
      </c>
      <c r="AM89" s="521">
        <v>-2.9999999999999997E-4</v>
      </c>
      <c r="AN89" s="521">
        <f t="shared" si="19"/>
        <v>0.20379999999999998</v>
      </c>
      <c r="AO89" s="521">
        <v>-1.0999999999999999E-2</v>
      </c>
      <c r="AP89" s="521">
        <f t="shared" si="13"/>
        <v>0.19279999999999997</v>
      </c>
      <c r="AQ89" s="521">
        <v>5.0000000000000001E-4</v>
      </c>
      <c r="AR89" s="521">
        <v>0.19329999999999997</v>
      </c>
      <c r="AS89" s="521">
        <v>-3.0999999999999999E-3</v>
      </c>
      <c r="AT89" s="522">
        <v>0.19019999999999998</v>
      </c>
      <c r="AU89" s="521">
        <v>-2.3999999999999998E-3</v>
      </c>
      <c r="AV89" s="521">
        <v>0.18779999999999997</v>
      </c>
      <c r="AW89" s="521">
        <v>1.1999999999999999E-3</v>
      </c>
      <c r="AX89" s="521">
        <v>0.18899999999999997</v>
      </c>
      <c r="AY89" s="522">
        <v>-1.9E-3</v>
      </c>
      <c r="AZ89" s="522">
        <v>0.18709999999999996</v>
      </c>
      <c r="BA89" s="521">
        <v>3.5999999999999999E-3</v>
      </c>
      <c r="BB89" s="521">
        <v>0.19069999999999995</v>
      </c>
      <c r="BC89" s="521">
        <v>-5.0000000000000001E-4</v>
      </c>
      <c r="BD89" s="521">
        <v>0.19019999999999995</v>
      </c>
      <c r="BE89" s="521">
        <v>-4.3E-3</v>
      </c>
      <c r="BF89" s="521">
        <v>0.18589999999999995</v>
      </c>
      <c r="BG89" s="521">
        <v>1.5E-3</v>
      </c>
      <c r="BH89" s="521">
        <v>0.18739999999999996</v>
      </c>
      <c r="BI89" s="521">
        <v>3.3E-3</v>
      </c>
      <c r="BJ89" s="521">
        <v>0.19069999999999995</v>
      </c>
      <c r="BK89" s="521">
        <v>1.0800000000000001E-2</v>
      </c>
      <c r="BL89" s="521">
        <v>0.20149999999999996</v>
      </c>
      <c r="BM89" s="521">
        <v>3.2000000000000002E-3</v>
      </c>
      <c r="BN89" s="521">
        <v>0.20469999999999997</v>
      </c>
      <c r="BO89" s="521">
        <v>-5.4999999999999997E-3</v>
      </c>
      <c r="BP89" s="521">
        <v>0.19919999999999996</v>
      </c>
      <c r="BQ89" s="521">
        <v>1.11E-2</v>
      </c>
      <c r="BR89" s="522">
        <v>0.21029999999999996</v>
      </c>
      <c r="BS89" s="521">
        <v>-1.1000000000000001E-3</v>
      </c>
      <c r="BT89" s="522">
        <v>0.20919999999999997</v>
      </c>
      <c r="BU89" s="522">
        <v>-7.4999999999999997E-3</v>
      </c>
      <c r="BV89" s="522">
        <v>0.20169999999999996</v>
      </c>
      <c r="BW89" s="522">
        <v>2.3999999999999998E-3</v>
      </c>
      <c r="BX89" s="522">
        <v>0.20409999999999998</v>
      </c>
      <c r="BY89" s="522">
        <v>-4.7999999999999996E-3</v>
      </c>
      <c r="BZ89" s="522">
        <v>0.19929999999999998</v>
      </c>
      <c r="CA89" s="522">
        <v>-3.3E-3</v>
      </c>
      <c r="CB89" s="522">
        <v>0.19599999999999998</v>
      </c>
      <c r="CC89" s="522">
        <v>1.1000000000000001E-3</v>
      </c>
      <c r="CD89" s="522">
        <v>0.19709999999999997</v>
      </c>
      <c r="CE89" s="522">
        <v>0</v>
      </c>
      <c r="CF89" s="522">
        <v>0.19709999999999997</v>
      </c>
      <c r="CG89" s="522">
        <v>0</v>
      </c>
      <c r="CH89" s="522">
        <v>0.19709999999999997</v>
      </c>
      <c r="CI89" s="522">
        <v>0</v>
      </c>
      <c r="CJ89" s="522">
        <v>0.19709999999999997</v>
      </c>
      <c r="CK89" s="522">
        <v>0</v>
      </c>
      <c r="CL89" s="522">
        <v>0.19709999999999997</v>
      </c>
      <c r="CM89" s="522">
        <v>0</v>
      </c>
      <c r="CN89" s="522">
        <v>0.19709999999999997</v>
      </c>
      <c r="CO89" s="522">
        <v>0</v>
      </c>
      <c r="CP89" s="522">
        <v>0.19709999999999997</v>
      </c>
      <c r="CQ89" s="522">
        <v>0</v>
      </c>
      <c r="CR89" s="522">
        <v>0.19709999999999997</v>
      </c>
      <c r="CS89" s="522">
        <v>0</v>
      </c>
      <c r="CT89" s="522">
        <v>0.19709999999999997</v>
      </c>
      <c r="CU89" s="522">
        <v>0</v>
      </c>
      <c r="CV89" s="522">
        <v>0.19709999999999997</v>
      </c>
      <c r="CW89" s="522">
        <v>0</v>
      </c>
      <c r="CX89" s="522">
        <v>0.19709999999999997</v>
      </c>
      <c r="CY89" s="522">
        <v>0</v>
      </c>
      <c r="CZ89" s="522">
        <v>0.19709999999999997</v>
      </c>
      <c r="DA89" s="522">
        <f>IFERROR(VLOOKUP($G89,'[1]JUNE 2018'!$C:$L,9,FALSE),"0.0000")</f>
        <v>0</v>
      </c>
      <c r="DB89" s="522">
        <f t="shared" si="20"/>
        <v>0.19709999999999997</v>
      </c>
      <c r="DC89" s="522" t="s">
        <v>529</v>
      </c>
      <c r="DD89" s="522">
        <v>0.19709999999999997</v>
      </c>
      <c r="DE89" s="522" t="s">
        <v>529</v>
      </c>
      <c r="DF89" s="522">
        <v>0.19709999999999997</v>
      </c>
      <c r="DG89" s="522" t="s">
        <v>529</v>
      </c>
      <c r="DH89" s="522">
        <v>0.19709999999999997</v>
      </c>
      <c r="DI89" s="522" t="s">
        <v>529</v>
      </c>
      <c r="DJ89" s="522">
        <v>0.19709999999999997</v>
      </c>
      <c r="DK89" s="522" t="s">
        <v>529</v>
      </c>
      <c r="DL89" s="522">
        <v>0.19709999999999997</v>
      </c>
      <c r="DM89" s="522" t="s">
        <v>529</v>
      </c>
      <c r="DN89" s="522">
        <v>0.19709999999999997</v>
      </c>
      <c r="DO89" s="522">
        <v>5.3E-3</v>
      </c>
      <c r="DP89" s="522">
        <v>0.20239999999999997</v>
      </c>
      <c r="DQ89" s="522">
        <v>0.20239999999999997</v>
      </c>
      <c r="DR89" s="522">
        <v>5.0000000000000001E-4</v>
      </c>
      <c r="DS89" s="522">
        <v>0.20289999999999997</v>
      </c>
      <c r="DT89" s="562">
        <v>0</v>
      </c>
      <c r="DU89" s="562">
        <v>0.20289999999999997</v>
      </c>
      <c r="DV89" s="562">
        <v>2.5000000000000001E-3</v>
      </c>
      <c r="DW89" s="562">
        <v>0.20539999999999997</v>
      </c>
      <c r="DX89" s="562">
        <v>0</v>
      </c>
      <c r="DY89" s="562">
        <v>0.20539999999999997</v>
      </c>
      <c r="DZ89" s="591">
        <v>0</v>
      </c>
      <c r="EA89" s="591">
        <v>0.20539999999999997</v>
      </c>
    </row>
    <row r="90" spans="1:131">
      <c r="A90" s="421" t="s">
        <v>359</v>
      </c>
      <c r="B90" s="423" t="s">
        <v>360</v>
      </c>
      <c r="C90" s="423" t="s">
        <v>361</v>
      </c>
      <c r="D90" s="421" t="s">
        <v>13</v>
      </c>
      <c r="E90" s="421" t="s">
        <v>9</v>
      </c>
      <c r="F90" s="424" t="s">
        <v>17</v>
      </c>
      <c r="G90" s="430">
        <v>117</v>
      </c>
      <c r="H90" s="519">
        <v>0.24629999999999999</v>
      </c>
      <c r="I90" s="520"/>
      <c r="J90" s="521">
        <v>1E-4</v>
      </c>
      <c r="K90" s="521">
        <v>4.1999999999999997E-3</v>
      </c>
      <c r="L90" s="521">
        <v>-8.6999999999999994E-3</v>
      </c>
      <c r="M90" s="521">
        <v>5.9999999999999995E-4</v>
      </c>
      <c r="N90" s="521">
        <v>4.3E-3</v>
      </c>
      <c r="O90" s="521">
        <v>-1.4E-3</v>
      </c>
      <c r="P90" s="521">
        <f t="shared" si="12"/>
        <v>0.24539999999999998</v>
      </c>
      <c r="Q90" s="521">
        <v>3.3999999999999998E-3</v>
      </c>
      <c r="R90" s="521">
        <v>0.24879999999999997</v>
      </c>
      <c r="S90" s="521">
        <v>-8.0000000000000004E-4</v>
      </c>
      <c r="T90" s="521">
        <v>0.24799999999999997</v>
      </c>
      <c r="U90" s="521">
        <v>-6.7999999999999996E-3</v>
      </c>
      <c r="V90" s="521">
        <f t="shared" si="14"/>
        <v>0.24119999999999997</v>
      </c>
      <c r="W90" s="521">
        <v>-2.1600000000000001E-2</v>
      </c>
      <c r="X90" s="521">
        <f t="shared" si="15"/>
        <v>0.21959999999999996</v>
      </c>
      <c r="Y90" s="521">
        <v>-1.1900000000000001E-2</v>
      </c>
      <c r="Z90" s="521">
        <f t="shared" si="11"/>
        <v>0.20769999999999997</v>
      </c>
      <c r="AA90" s="521">
        <v>-3.8E-3</v>
      </c>
      <c r="AB90" s="521">
        <f t="shared" si="16"/>
        <v>0.20389999999999997</v>
      </c>
      <c r="AC90" s="521">
        <v>-4.0000000000000002E-4</v>
      </c>
      <c r="AD90" s="522">
        <v>0.20349999999999996</v>
      </c>
      <c r="AE90" s="521">
        <v>1.6999999999999999E-3</v>
      </c>
      <c r="AF90" s="521">
        <f t="shared" si="17"/>
        <v>0.20519999999999997</v>
      </c>
      <c r="AG90" s="521">
        <v>1.5E-3</v>
      </c>
      <c r="AH90" s="521">
        <v>0.20669999999999997</v>
      </c>
      <c r="AI90" s="521">
        <v>1E-3</v>
      </c>
      <c r="AJ90" s="521">
        <v>0.20769999999999997</v>
      </c>
      <c r="AK90" s="521">
        <v>-1.4E-3</v>
      </c>
      <c r="AL90" s="521">
        <f t="shared" si="18"/>
        <v>0.20629999999999996</v>
      </c>
      <c r="AM90" s="521">
        <v>2.9999999999999997E-4</v>
      </c>
      <c r="AN90" s="521">
        <f t="shared" si="19"/>
        <v>0.20659999999999995</v>
      </c>
      <c r="AO90" s="521">
        <v>-3.3999999999999998E-3</v>
      </c>
      <c r="AP90" s="521">
        <f t="shared" si="13"/>
        <v>0.20319999999999996</v>
      </c>
      <c r="AQ90" s="521">
        <v>3.2000000000000002E-3</v>
      </c>
      <c r="AR90" s="521">
        <v>0.20639999999999997</v>
      </c>
      <c r="AS90" s="521">
        <v>8.9999999999999998E-4</v>
      </c>
      <c r="AT90" s="522">
        <v>0.23170000000000002</v>
      </c>
      <c r="AU90" s="521">
        <v>-3.5000000000000001E-3</v>
      </c>
      <c r="AV90" s="521">
        <v>0.22820000000000001</v>
      </c>
      <c r="AW90" s="521">
        <v>-1.1900000000000001E-2</v>
      </c>
      <c r="AX90" s="521">
        <v>0.21630000000000002</v>
      </c>
      <c r="AY90" s="522">
        <v>5.9999999999999995E-4</v>
      </c>
      <c r="AZ90" s="522">
        <v>0.21690000000000001</v>
      </c>
      <c r="BA90" s="521">
        <v>1E-4</v>
      </c>
      <c r="BB90" s="521">
        <v>0.217</v>
      </c>
      <c r="BC90" s="521">
        <v>-2.9999999999999997E-4</v>
      </c>
      <c r="BD90" s="521">
        <v>0.2167</v>
      </c>
      <c r="BE90" s="521">
        <v>-3.0999999999999999E-3</v>
      </c>
      <c r="BF90" s="521">
        <v>0.21360000000000001</v>
      </c>
      <c r="BG90" s="521">
        <v>2.8999999999999998E-3</v>
      </c>
      <c r="BH90" s="521">
        <v>0.21650000000000003</v>
      </c>
      <c r="BI90" s="521">
        <v>7.1000000000000004E-3</v>
      </c>
      <c r="BJ90" s="521">
        <v>0.22360000000000002</v>
      </c>
      <c r="BK90" s="521">
        <v>8.2000000000000007E-3</v>
      </c>
      <c r="BL90" s="521">
        <v>0.23180000000000003</v>
      </c>
      <c r="BM90" s="521">
        <v>5.0000000000000001E-4</v>
      </c>
      <c r="BN90" s="521">
        <v>0.23230000000000003</v>
      </c>
      <c r="BO90" s="521">
        <v>-9.4999999999999998E-3</v>
      </c>
      <c r="BP90" s="521">
        <v>0.22280000000000003</v>
      </c>
      <c r="BQ90" s="521">
        <v>1.1299999999999999E-2</v>
      </c>
      <c r="BR90" s="522">
        <v>0.23410000000000003</v>
      </c>
      <c r="BS90" s="521">
        <v>2.8E-3</v>
      </c>
      <c r="BT90" s="522">
        <v>0.23690000000000003</v>
      </c>
      <c r="BU90" s="522">
        <v>-4.1999999999999997E-3</v>
      </c>
      <c r="BV90" s="522">
        <v>0.23270000000000002</v>
      </c>
      <c r="BW90" s="522">
        <v>1E-3</v>
      </c>
      <c r="BX90" s="522">
        <v>0.23370000000000002</v>
      </c>
      <c r="BY90" s="522">
        <v>-4.5999999999999999E-3</v>
      </c>
      <c r="BZ90" s="522">
        <v>0.22910000000000003</v>
      </c>
      <c r="CA90" s="522">
        <v>-4.4999999999999997E-3</v>
      </c>
      <c r="CB90" s="522">
        <v>0.22460000000000002</v>
      </c>
      <c r="CC90" s="522">
        <v>5.9999999999999995E-4</v>
      </c>
      <c r="CD90" s="522">
        <v>0.22520000000000001</v>
      </c>
      <c r="CE90" s="522">
        <v>6.4000000000000003E-3</v>
      </c>
      <c r="CF90" s="522">
        <v>0.2316</v>
      </c>
      <c r="CG90" s="522">
        <v>4.0000000000000002E-4</v>
      </c>
      <c r="CH90" s="522">
        <v>0.23200000000000001</v>
      </c>
      <c r="CI90" s="522">
        <v>-1E-4</v>
      </c>
      <c r="CJ90" s="522">
        <v>0.23190000000000002</v>
      </c>
      <c r="CK90" s="522">
        <v>-1.1999999999999999E-3</v>
      </c>
      <c r="CL90" s="522">
        <v>0.23070000000000002</v>
      </c>
      <c r="CM90" s="522">
        <v>1E-4</v>
      </c>
      <c r="CN90" s="522">
        <v>0.23080000000000001</v>
      </c>
      <c r="CO90" s="522">
        <v>2.7000000000000001E-3</v>
      </c>
      <c r="CP90" s="522">
        <v>0.23350000000000001</v>
      </c>
      <c r="CQ90" s="522">
        <v>-7.6687500000000002E-3</v>
      </c>
      <c r="CR90" s="522">
        <v>0.22583125000000001</v>
      </c>
      <c r="CS90" s="522">
        <v>-6.4250000000000002E-3</v>
      </c>
      <c r="CT90" s="522">
        <v>0.21940625000000002</v>
      </c>
      <c r="CU90" s="522">
        <v>-4.5875000000000004E-3</v>
      </c>
      <c r="CV90" s="522">
        <v>0.21481875000000003</v>
      </c>
      <c r="CW90" s="522">
        <v>3.8874999999999999E-3</v>
      </c>
      <c r="CX90" s="522">
        <v>0.21870625000000002</v>
      </c>
      <c r="CY90" s="522">
        <v>1.75E-3</v>
      </c>
      <c r="CZ90" s="522">
        <v>0.22045625000000002</v>
      </c>
      <c r="DA90" s="522">
        <f>IFERROR(VLOOKUP($G90,'[1]JUNE 2018'!$C:$L,9,FALSE),"0.0000")</f>
        <v>4.1875000000000002E-3</v>
      </c>
      <c r="DB90" s="522">
        <f t="shared" si="20"/>
        <v>0.22464375000000003</v>
      </c>
      <c r="DC90" s="522">
        <v>4.1875000000000002E-3</v>
      </c>
      <c r="DD90" s="522">
        <v>0.22883125000000004</v>
      </c>
      <c r="DE90" s="522">
        <v>-6.3437500000000004E-3</v>
      </c>
      <c r="DF90" s="522">
        <v>0.21876875000000001</v>
      </c>
      <c r="DG90" s="522">
        <v>3.7125000000000001E-3</v>
      </c>
      <c r="DH90" s="522">
        <v>0.22248125000000002</v>
      </c>
      <c r="DI90" s="522">
        <v>8.0437500000000006E-3</v>
      </c>
      <c r="DJ90" s="522">
        <v>0.23052500000000001</v>
      </c>
      <c r="DK90" s="522">
        <v>-4.3562499999999999E-3</v>
      </c>
      <c r="DL90" s="522">
        <v>0.22616875</v>
      </c>
      <c r="DM90" s="522">
        <v>-2.5374999999999998E-3</v>
      </c>
      <c r="DN90" s="522">
        <v>0.22363125</v>
      </c>
      <c r="DO90" s="522">
        <v>5.3E-3</v>
      </c>
      <c r="DP90" s="522">
        <v>0.22893125</v>
      </c>
      <c r="DQ90" s="522">
        <v>0.22893125</v>
      </c>
      <c r="DR90" s="522">
        <v>4.0000000000000002E-4</v>
      </c>
      <c r="DS90" s="522">
        <v>0.22933125000000001</v>
      </c>
      <c r="DT90" s="562">
        <v>1.0124999999999999E-3</v>
      </c>
      <c r="DU90" s="562">
        <v>0.23034375000000001</v>
      </c>
      <c r="DV90" s="562">
        <v>3.5750000000000001E-3</v>
      </c>
      <c r="DW90" s="562">
        <v>0.23391875000000001</v>
      </c>
      <c r="DX90" s="562">
        <v>-1.1624999999999999E-3</v>
      </c>
      <c r="DY90" s="562">
        <v>0.23275625</v>
      </c>
      <c r="DZ90" s="591">
        <v>3.5750000000000001E-3</v>
      </c>
      <c r="EA90" s="591">
        <v>0.23633124999999999</v>
      </c>
    </row>
    <row r="91" spans="1:131">
      <c r="A91" s="421" t="s">
        <v>359</v>
      </c>
      <c r="B91" s="423" t="s">
        <v>360</v>
      </c>
      <c r="C91" s="423" t="s">
        <v>361</v>
      </c>
      <c r="D91" s="421" t="s">
        <v>13</v>
      </c>
      <c r="E91" s="421" t="s">
        <v>9</v>
      </c>
      <c r="F91" s="424" t="s">
        <v>91</v>
      </c>
      <c r="G91" s="430">
        <v>126</v>
      </c>
      <c r="H91" s="519">
        <v>3.6265000000000001</v>
      </c>
      <c r="I91" s="520"/>
      <c r="J91" s="521">
        <v>1E-3</v>
      </c>
      <c r="K91" s="521">
        <v>6.6500000000000004E-2</v>
      </c>
      <c r="L91" s="521">
        <v>-0.13980000000000001</v>
      </c>
      <c r="M91" s="521">
        <v>9.1000000000000004E-3</v>
      </c>
      <c r="N91" s="521">
        <v>6.9400000000000003E-2</v>
      </c>
      <c r="O91" s="521">
        <v>-2.3099999999999999E-2</v>
      </c>
      <c r="P91" s="521">
        <f t="shared" si="12"/>
        <v>3.6095999999999999</v>
      </c>
      <c r="Q91" s="521">
        <v>5.3800000000000001E-2</v>
      </c>
      <c r="R91" s="521">
        <v>3.6633999999999998</v>
      </c>
      <c r="S91" s="521">
        <v>-1.24E-2</v>
      </c>
      <c r="T91" s="521">
        <v>3.6509999999999998</v>
      </c>
      <c r="U91" s="521">
        <v>-0.10929999999999999</v>
      </c>
      <c r="V91" s="521">
        <f t="shared" si="14"/>
        <v>3.5416999999999996</v>
      </c>
      <c r="W91" s="521">
        <v>-0.34029999999999999</v>
      </c>
      <c r="X91" s="521">
        <f t="shared" si="15"/>
        <v>3.2013999999999996</v>
      </c>
      <c r="Y91" s="521">
        <v>-0.19070000000000001</v>
      </c>
      <c r="Z91" s="521">
        <f t="shared" si="11"/>
        <v>3.0106999999999995</v>
      </c>
      <c r="AA91" s="521">
        <v>-6.13E-2</v>
      </c>
      <c r="AB91" s="521">
        <f t="shared" si="16"/>
        <v>2.9493999999999994</v>
      </c>
      <c r="AC91" s="521">
        <v>-6.1999999999999998E-3</v>
      </c>
      <c r="AD91" s="522">
        <v>2.9431999999999992</v>
      </c>
      <c r="AE91" s="521">
        <v>2.7300000000000001E-2</v>
      </c>
      <c r="AF91" s="521">
        <f t="shared" si="17"/>
        <v>2.970499999999999</v>
      </c>
      <c r="AG91" s="521">
        <v>2.41E-2</v>
      </c>
      <c r="AH91" s="521">
        <v>2.9945999999999988</v>
      </c>
      <c r="AI91" s="521">
        <v>3.1600000000000003E-2</v>
      </c>
      <c r="AJ91" s="521">
        <v>3.0261999999999989</v>
      </c>
      <c r="AK91" s="521">
        <v>-2.2200000000000001E-2</v>
      </c>
      <c r="AL91" s="521">
        <f t="shared" si="18"/>
        <v>3.0039999999999987</v>
      </c>
      <c r="AM91" s="521">
        <v>4.7999999999999996E-3</v>
      </c>
      <c r="AN91" s="521">
        <f t="shared" si="19"/>
        <v>3.0087999999999986</v>
      </c>
      <c r="AO91" s="521">
        <v>-5.5100000000000003E-2</v>
      </c>
      <c r="AP91" s="521">
        <f t="shared" si="13"/>
        <v>2.9536999999999987</v>
      </c>
      <c r="AQ91" s="521">
        <v>5.1499999999999997E-2</v>
      </c>
      <c r="AR91" s="521">
        <v>3.0051999999999985</v>
      </c>
      <c r="AS91" s="521">
        <v>1.41E-2</v>
      </c>
      <c r="AT91" s="522">
        <v>3.0192999999999985</v>
      </c>
      <c r="AU91" s="521">
        <v>-5.5800000000000002E-2</v>
      </c>
      <c r="AV91" s="521">
        <v>2.9634999999999985</v>
      </c>
      <c r="AW91" s="521">
        <v>-0.1898</v>
      </c>
      <c r="AX91" s="521">
        <v>2.7736999999999985</v>
      </c>
      <c r="AY91" s="522">
        <v>8.9999999999999993E-3</v>
      </c>
      <c r="AZ91" s="522">
        <v>2.7826999999999984</v>
      </c>
      <c r="BA91" s="521">
        <v>8.0000000000000004E-4</v>
      </c>
      <c r="BB91" s="521">
        <v>2.7834999999999983</v>
      </c>
      <c r="BC91" s="521">
        <v>-4.1999999999999997E-3</v>
      </c>
      <c r="BD91" s="521">
        <v>2.7792999999999983</v>
      </c>
      <c r="BE91" s="521">
        <v>-4.9099999999999998E-2</v>
      </c>
      <c r="BF91" s="521">
        <v>2.7301999999999982</v>
      </c>
      <c r="BG91" s="521">
        <v>4.6300000000000001E-2</v>
      </c>
      <c r="BH91" s="521">
        <v>2.7764999999999982</v>
      </c>
      <c r="BI91" s="521">
        <v>0.1129</v>
      </c>
      <c r="BJ91" s="521">
        <v>2.8893999999999984</v>
      </c>
      <c r="BK91" s="521">
        <v>0.13100000000000001</v>
      </c>
      <c r="BL91" s="521">
        <v>3.0203999999999986</v>
      </c>
      <c r="BM91" s="521">
        <v>7.4000000000000003E-3</v>
      </c>
      <c r="BN91" s="521">
        <v>3.0277999999999987</v>
      </c>
      <c r="BO91" s="521">
        <v>-0.1515</v>
      </c>
      <c r="BP91" s="521">
        <v>2.8762999999999987</v>
      </c>
      <c r="BQ91" s="521">
        <v>0.18049999999999999</v>
      </c>
      <c r="BR91" s="522">
        <v>3.0567999999999986</v>
      </c>
      <c r="BS91" s="521">
        <v>4.4299999999999999E-2</v>
      </c>
      <c r="BT91" s="522">
        <v>3.1010999999999984</v>
      </c>
      <c r="BU91" s="522">
        <v>-6.6500000000000004E-2</v>
      </c>
      <c r="BV91" s="522">
        <v>3.0345999999999984</v>
      </c>
      <c r="BW91" s="522">
        <v>1.61E-2</v>
      </c>
      <c r="BX91" s="522">
        <v>3.0506999999999982</v>
      </c>
      <c r="BY91" s="522">
        <v>-7.3300000000000004E-2</v>
      </c>
      <c r="BZ91" s="522">
        <v>2.977399999999998</v>
      </c>
      <c r="CA91" s="522">
        <v>-7.1599999999999997E-2</v>
      </c>
      <c r="CB91" s="522">
        <v>2.9057999999999979</v>
      </c>
      <c r="CC91" s="522">
        <v>9.7999999999999997E-3</v>
      </c>
      <c r="CD91" s="522">
        <v>2.9155999999999977</v>
      </c>
      <c r="CE91" s="522">
        <v>0.1023</v>
      </c>
      <c r="CF91" s="522">
        <v>3.0178999999999978</v>
      </c>
      <c r="CG91" s="522">
        <v>6.0000000000000001E-3</v>
      </c>
      <c r="CH91" s="522">
        <v>3.0238999999999976</v>
      </c>
      <c r="CI91" s="522">
        <v>-2.3E-3</v>
      </c>
      <c r="CJ91" s="522">
        <v>3.0215999999999976</v>
      </c>
      <c r="CK91" s="522">
        <v>-1.95E-2</v>
      </c>
      <c r="CL91" s="522">
        <v>3.0020999999999978</v>
      </c>
      <c r="CM91" s="522">
        <v>1.1000000000000001E-3</v>
      </c>
      <c r="CN91" s="522">
        <v>3.0031999999999979</v>
      </c>
      <c r="CO91" s="522">
        <v>4.3799999999999999E-2</v>
      </c>
      <c r="CP91" s="522">
        <v>3.0469999999999979</v>
      </c>
      <c r="CQ91" s="522">
        <v>-0.1227</v>
      </c>
      <c r="CR91" s="522">
        <v>2.9242999999999979</v>
      </c>
      <c r="CS91" s="522">
        <v>-0.1028</v>
      </c>
      <c r="CT91" s="522">
        <v>2.8214999999999977</v>
      </c>
      <c r="CU91" s="522">
        <v>-7.3400000000000007E-2</v>
      </c>
      <c r="CV91" s="522">
        <v>2.7480999999999978</v>
      </c>
      <c r="CW91" s="522">
        <v>6.2199999999999998E-2</v>
      </c>
      <c r="CX91" s="522">
        <v>2.8102999999999976</v>
      </c>
      <c r="CY91" s="522">
        <v>2.8000000000000001E-2</v>
      </c>
      <c r="CZ91" s="522">
        <v>2.8382999999999976</v>
      </c>
      <c r="DA91" s="522">
        <f>IFERROR(VLOOKUP($G91,'[1]JUNE 2018'!$C:$L,9,FALSE),"0.0000")</f>
        <v>6.7000000000000004E-2</v>
      </c>
      <c r="DB91" s="522">
        <f t="shared" si="20"/>
        <v>2.9052999999999978</v>
      </c>
      <c r="DC91" s="522">
        <v>6.7000000000000004E-2</v>
      </c>
      <c r="DD91" s="522">
        <v>2.9722999999999979</v>
      </c>
      <c r="DE91" s="522">
        <v>-0.10150000000000001</v>
      </c>
      <c r="DF91" s="522">
        <v>2.8112999999999975</v>
      </c>
      <c r="DG91" s="522">
        <v>5.9400000000000001E-2</v>
      </c>
      <c r="DH91" s="522">
        <v>2.8706999999999976</v>
      </c>
      <c r="DI91" s="522">
        <v>0.12870000000000001</v>
      </c>
      <c r="DJ91" s="522">
        <v>2.9993999999999974</v>
      </c>
      <c r="DK91" s="522">
        <v>-6.9699999999999998E-2</v>
      </c>
      <c r="DL91" s="522">
        <v>2.9296999999999973</v>
      </c>
      <c r="DM91" s="522">
        <v>-4.0599999999999997E-2</v>
      </c>
      <c r="DN91" s="522">
        <v>2.8890999999999973</v>
      </c>
      <c r="DO91" s="522">
        <v>5.7700000000000001E-2</v>
      </c>
      <c r="DP91" s="522">
        <v>2.9467999999999974</v>
      </c>
      <c r="DQ91" s="522">
        <v>2.9467999999999974</v>
      </c>
      <c r="DR91" s="522">
        <v>6.4000000000000003E-3</v>
      </c>
      <c r="DS91" s="522">
        <v>2.9531999999999976</v>
      </c>
      <c r="DT91" s="562">
        <v>1.6199999999999999E-2</v>
      </c>
      <c r="DU91" s="562">
        <v>2.9693999999999976</v>
      </c>
      <c r="DV91" s="562">
        <v>5.7200000000000001E-2</v>
      </c>
      <c r="DW91" s="562">
        <v>3.0265999999999975</v>
      </c>
      <c r="DX91" s="562">
        <v>-1.8599999999999998E-2</v>
      </c>
      <c r="DY91" s="562">
        <v>3.0079999999999973</v>
      </c>
      <c r="DZ91" s="591">
        <v>5.7200000000000001E-2</v>
      </c>
      <c r="EA91" s="591">
        <v>3.0651999999999973</v>
      </c>
    </row>
    <row r="92" spans="1:131" ht="26.4">
      <c r="A92" s="421" t="s">
        <v>359</v>
      </c>
      <c r="B92" s="423" t="s">
        <v>360</v>
      </c>
      <c r="C92" s="423" t="s">
        <v>361</v>
      </c>
      <c r="D92" s="421" t="s">
        <v>18</v>
      </c>
      <c r="E92" s="421" t="s">
        <v>9</v>
      </c>
      <c r="F92" s="424" t="s">
        <v>17</v>
      </c>
      <c r="G92" s="430">
        <v>160</v>
      </c>
      <c r="H92" s="519">
        <v>0.23300000000000001</v>
      </c>
      <c r="I92" s="520"/>
      <c r="J92" s="521">
        <v>2.0000000000000001E-4</v>
      </c>
      <c r="K92" s="521">
        <v>3.0000000000000001E-3</v>
      </c>
      <c r="L92" s="521">
        <v>-9.2999999999999992E-3</v>
      </c>
      <c r="M92" s="521">
        <v>-8.0000000000000004E-4</v>
      </c>
      <c r="N92" s="521">
        <v>3.0999999999999999E-3</v>
      </c>
      <c r="O92" s="521">
        <v>-2.3E-3</v>
      </c>
      <c r="P92" s="521">
        <f t="shared" si="12"/>
        <v>0.22690000000000002</v>
      </c>
      <c r="Q92" s="521">
        <v>5.9999999999999995E-4</v>
      </c>
      <c r="R92" s="521">
        <v>0.22750000000000001</v>
      </c>
      <c r="S92" s="521">
        <v>-1.4E-3</v>
      </c>
      <c r="T92" s="521">
        <v>0.2261</v>
      </c>
      <c r="U92" s="521">
        <v>2.0000000000000001E-4</v>
      </c>
      <c r="V92" s="521">
        <f t="shared" si="14"/>
        <v>0.2263</v>
      </c>
      <c r="W92" s="521">
        <v>-2.1499999999999998E-2</v>
      </c>
      <c r="X92" s="521">
        <f t="shared" si="15"/>
        <v>0.20480000000000001</v>
      </c>
      <c r="Y92" s="521">
        <v>-8.6E-3</v>
      </c>
      <c r="Z92" s="521">
        <f t="shared" si="11"/>
        <v>0.19620000000000001</v>
      </c>
      <c r="AA92" s="521">
        <v>-4.7999999999999996E-3</v>
      </c>
      <c r="AB92" s="521">
        <f t="shared" si="16"/>
        <v>0.19140000000000001</v>
      </c>
      <c r="AC92" s="521">
        <v>-6.9999999999999999E-4</v>
      </c>
      <c r="AD92" s="522">
        <v>0.19070000000000001</v>
      </c>
      <c r="AE92" s="521">
        <v>1.4E-3</v>
      </c>
      <c r="AF92" s="521">
        <f t="shared" si="17"/>
        <v>0.19210000000000002</v>
      </c>
      <c r="AG92" s="521">
        <v>5.9999999999999995E-4</v>
      </c>
      <c r="AH92" s="521">
        <v>0.19270000000000001</v>
      </c>
      <c r="AI92" s="521">
        <v>1.4E-3</v>
      </c>
      <c r="AJ92" s="521">
        <v>0.19410000000000002</v>
      </c>
      <c r="AK92" s="521">
        <v>-1.6000000000000001E-3</v>
      </c>
      <c r="AL92" s="521">
        <f t="shared" si="18"/>
        <v>0.19250000000000003</v>
      </c>
      <c r="AM92" s="521">
        <v>1E-4</v>
      </c>
      <c r="AN92" s="521">
        <f t="shared" si="19"/>
        <v>0.19260000000000002</v>
      </c>
      <c r="AO92" s="521">
        <v>-7.3000000000000001E-3</v>
      </c>
      <c r="AP92" s="521">
        <f t="shared" si="13"/>
        <v>0.18530000000000002</v>
      </c>
      <c r="AQ92" s="521">
        <v>2.2000000000000001E-3</v>
      </c>
      <c r="AR92" s="521">
        <v>0.18750000000000003</v>
      </c>
      <c r="AS92" s="521">
        <v>-6.9999999999999999E-4</v>
      </c>
      <c r="AT92" s="522">
        <v>0.18680000000000002</v>
      </c>
      <c r="AU92" s="521">
        <v>-3.0999999999999999E-3</v>
      </c>
      <c r="AV92" s="521">
        <v>0.18370000000000003</v>
      </c>
      <c r="AW92" s="521">
        <v>-6.7000000000000002E-3</v>
      </c>
      <c r="AX92" s="521">
        <v>0.17700000000000002</v>
      </c>
      <c r="AY92" s="522">
        <v>-4.0000000000000002E-4</v>
      </c>
      <c r="AZ92" s="522">
        <v>0.17660000000000001</v>
      </c>
      <c r="BA92" s="521">
        <v>1.4E-3</v>
      </c>
      <c r="BB92" s="521">
        <v>0.17800000000000002</v>
      </c>
      <c r="BC92" s="521">
        <v>-4.0000000000000002E-4</v>
      </c>
      <c r="BD92" s="521">
        <v>0.17760000000000001</v>
      </c>
      <c r="BE92" s="521">
        <v>-3.5999999999999999E-3</v>
      </c>
      <c r="BF92" s="521">
        <v>0.17400000000000002</v>
      </c>
      <c r="BG92" s="521">
        <v>2.3E-3</v>
      </c>
      <c r="BH92" s="521">
        <v>0.17630000000000001</v>
      </c>
      <c r="BI92" s="521">
        <v>5.5999999999999999E-3</v>
      </c>
      <c r="BJ92" s="521">
        <v>0.18190000000000001</v>
      </c>
      <c r="BK92" s="521">
        <v>9.1999999999999998E-3</v>
      </c>
      <c r="BL92" s="521">
        <v>0.19109999999999999</v>
      </c>
      <c r="BM92" s="521">
        <v>1.6000000000000001E-3</v>
      </c>
      <c r="BN92" s="521">
        <v>0.19269999999999998</v>
      </c>
      <c r="BO92" s="521">
        <v>-7.9000000000000008E-3</v>
      </c>
      <c r="BP92" s="521">
        <v>0.18479999999999999</v>
      </c>
      <c r="BQ92" s="521">
        <v>1.12E-2</v>
      </c>
      <c r="BR92" s="522">
        <v>0.19599999999999998</v>
      </c>
      <c r="BS92" s="521">
        <v>1.1999999999999999E-3</v>
      </c>
      <c r="BT92" s="522">
        <v>0.19719999999999999</v>
      </c>
      <c r="BU92" s="522">
        <v>-5.4999999999999997E-3</v>
      </c>
      <c r="BV92" s="522">
        <v>0.19169999999999998</v>
      </c>
      <c r="BW92" s="522">
        <v>1.6000000000000001E-3</v>
      </c>
      <c r="BX92" s="522">
        <v>0.19329999999999997</v>
      </c>
      <c r="BY92" s="522">
        <v>-4.7000000000000002E-3</v>
      </c>
      <c r="BZ92" s="522">
        <v>0.18859999999999996</v>
      </c>
      <c r="CA92" s="522">
        <v>-4.0000000000000001E-3</v>
      </c>
      <c r="CB92" s="522">
        <v>0.18459999999999996</v>
      </c>
      <c r="CC92" s="522">
        <v>8.0000000000000004E-4</v>
      </c>
      <c r="CD92" s="522">
        <v>0.18539999999999995</v>
      </c>
      <c r="CE92" s="522">
        <v>3.8999999999999998E-3</v>
      </c>
      <c r="CF92" s="522">
        <v>0.18929999999999994</v>
      </c>
      <c r="CG92" s="522">
        <v>-1.4E-3</v>
      </c>
      <c r="CH92" s="522">
        <v>0.18789999999999993</v>
      </c>
      <c r="CI92" s="522">
        <v>-5.0000000000000001E-4</v>
      </c>
      <c r="CJ92" s="522">
        <v>0.18739999999999993</v>
      </c>
      <c r="CK92" s="522">
        <v>-1E-4</v>
      </c>
      <c r="CL92" s="522">
        <v>0.18729999999999994</v>
      </c>
      <c r="CM92" s="522">
        <v>1.2999999999999999E-3</v>
      </c>
      <c r="CN92" s="522">
        <v>0.18859999999999993</v>
      </c>
      <c r="CO92" s="522">
        <v>3.8E-3</v>
      </c>
      <c r="CP92" s="522">
        <v>0.19239999999999993</v>
      </c>
      <c r="CQ92" s="522">
        <v>-7.4625000000000004E-3</v>
      </c>
      <c r="CR92" s="522">
        <v>0.18493749999999992</v>
      </c>
      <c r="CS92" s="522">
        <v>-6.5937499999999998E-3</v>
      </c>
      <c r="CT92" s="522">
        <v>0.17834374999999991</v>
      </c>
      <c r="CU92" s="522">
        <v>-3.5125E-3</v>
      </c>
      <c r="CV92" s="522">
        <v>0.17483124999999991</v>
      </c>
      <c r="CW92" s="522">
        <v>3.3124999999999999E-3</v>
      </c>
      <c r="CX92" s="522">
        <v>0.17814374999999991</v>
      </c>
      <c r="CY92" s="522">
        <v>1.4124999999999999E-3</v>
      </c>
      <c r="CZ92" s="522">
        <v>0.17955624999999992</v>
      </c>
      <c r="DA92" s="522">
        <f>IFERROR(VLOOKUP($G92,'[1]JUNE 2018'!$C:$L,9,FALSE),"0.0000")</f>
        <v>3.3500000000000001E-3</v>
      </c>
      <c r="DB92" s="522">
        <f t="shared" si="20"/>
        <v>0.18290624999999991</v>
      </c>
      <c r="DC92" s="522">
        <v>3.3500000000000001E-3</v>
      </c>
      <c r="DD92" s="522">
        <v>0.1862562499999999</v>
      </c>
      <c r="DE92" s="522">
        <v>-5.5500000000000002E-3</v>
      </c>
      <c r="DF92" s="522">
        <v>0.17743749999999991</v>
      </c>
      <c r="DG92" s="522">
        <v>3.2437500000000001E-3</v>
      </c>
      <c r="DH92" s="522">
        <v>0.1806812499999999</v>
      </c>
      <c r="DI92" s="522">
        <v>8.6687499999999994E-3</v>
      </c>
      <c r="DJ92" s="522">
        <v>0.18934999999999991</v>
      </c>
      <c r="DK92" s="522">
        <v>-4.5500000000000002E-3</v>
      </c>
      <c r="DL92" s="522">
        <v>0.18479999999999991</v>
      </c>
      <c r="DM92" s="522">
        <v>-2.3749999999999999E-3</v>
      </c>
      <c r="DN92" s="522">
        <v>0.18242499999999992</v>
      </c>
      <c r="DO92" s="522">
        <v>5.3E-3</v>
      </c>
      <c r="DP92" s="522">
        <v>0.18772499999999992</v>
      </c>
      <c r="DQ92" s="522">
        <v>0.18772499999999992</v>
      </c>
      <c r="DR92" s="522">
        <v>4.5625E-4</v>
      </c>
      <c r="DS92" s="522">
        <v>0.18818124999999991</v>
      </c>
      <c r="DT92" s="562">
        <v>1.2062500000000001E-3</v>
      </c>
      <c r="DU92" s="562">
        <v>0.1893874999999999</v>
      </c>
      <c r="DV92" s="562">
        <v>3.1375000000000001E-3</v>
      </c>
      <c r="DW92" s="562">
        <v>0.19252499999999989</v>
      </c>
      <c r="DX92" s="562">
        <v>-1.1312500000000001E-3</v>
      </c>
      <c r="DY92" s="562">
        <v>0.19139374999999989</v>
      </c>
      <c r="DZ92" s="591">
        <v>3.8E-3</v>
      </c>
      <c r="EA92" s="591">
        <v>0.19519374999999989</v>
      </c>
    </row>
    <row r="93" spans="1:131">
      <c r="A93" s="421" t="s">
        <v>359</v>
      </c>
      <c r="B93" s="423" t="s">
        <v>360</v>
      </c>
      <c r="C93" s="423" t="s">
        <v>361</v>
      </c>
      <c r="D93" s="421" t="s">
        <v>11</v>
      </c>
      <c r="E93" s="421" t="s">
        <v>9</v>
      </c>
      <c r="F93" s="424" t="s">
        <v>12</v>
      </c>
      <c r="G93" s="430">
        <v>327</v>
      </c>
      <c r="H93" s="526">
        <v>19.5</v>
      </c>
      <c r="I93" s="520"/>
      <c r="J93" s="521"/>
      <c r="K93" s="521"/>
      <c r="L93" s="521"/>
      <c r="M93" s="521"/>
      <c r="N93" s="521"/>
      <c r="O93" s="521"/>
      <c r="P93" s="521">
        <f t="shared" si="12"/>
        <v>19.5</v>
      </c>
      <c r="Q93" s="521">
        <v>0</v>
      </c>
      <c r="R93" s="521">
        <v>19.5</v>
      </c>
      <c r="S93" s="521">
        <v>0</v>
      </c>
      <c r="T93" s="521">
        <v>19.5</v>
      </c>
      <c r="U93" s="521">
        <v>0</v>
      </c>
      <c r="V93" s="521">
        <f t="shared" si="14"/>
        <v>19.5</v>
      </c>
      <c r="W93" s="521">
        <v>0</v>
      </c>
      <c r="X93" s="521">
        <f t="shared" si="15"/>
        <v>19.5</v>
      </c>
      <c r="Y93" s="521">
        <v>0</v>
      </c>
      <c r="Z93" s="521">
        <f t="shared" si="11"/>
        <v>19.5</v>
      </c>
      <c r="AA93" s="521">
        <v>0</v>
      </c>
      <c r="AB93" s="521">
        <f t="shared" si="16"/>
        <v>19.5</v>
      </c>
      <c r="AC93" s="521">
        <v>0</v>
      </c>
      <c r="AD93" s="522">
        <v>19.5</v>
      </c>
      <c r="AE93" s="521">
        <v>0</v>
      </c>
      <c r="AF93" s="521">
        <f t="shared" si="17"/>
        <v>19.5</v>
      </c>
      <c r="AG93" s="521">
        <v>0</v>
      </c>
      <c r="AH93" s="521">
        <v>19.5</v>
      </c>
      <c r="AI93" s="521">
        <v>0</v>
      </c>
      <c r="AJ93" s="521">
        <v>19.5</v>
      </c>
      <c r="AK93" s="521">
        <v>0</v>
      </c>
      <c r="AL93" s="521">
        <f t="shared" si="18"/>
        <v>19.5</v>
      </c>
      <c r="AM93" s="521"/>
      <c r="AN93" s="521">
        <f t="shared" si="19"/>
        <v>19.5</v>
      </c>
      <c r="AO93" s="521">
        <v>0</v>
      </c>
      <c r="AP93" s="521">
        <f t="shared" si="13"/>
        <v>19.5</v>
      </c>
      <c r="AQ93" s="521"/>
      <c r="AR93" s="521">
        <v>19.5</v>
      </c>
      <c r="AS93" s="521">
        <v>0</v>
      </c>
      <c r="AT93" s="522">
        <v>19.5</v>
      </c>
      <c r="AU93" s="521">
        <v>0</v>
      </c>
      <c r="AV93" s="521">
        <v>19.5</v>
      </c>
      <c r="AW93" s="521">
        <v>0</v>
      </c>
      <c r="AX93" s="521">
        <v>19.5</v>
      </c>
      <c r="AY93" s="522">
        <v>0</v>
      </c>
      <c r="AZ93" s="522">
        <v>19.5</v>
      </c>
      <c r="BA93" s="521">
        <v>0</v>
      </c>
      <c r="BB93" s="521">
        <v>19.5</v>
      </c>
      <c r="BC93" s="521">
        <v>0</v>
      </c>
      <c r="BD93" s="521">
        <v>19.5</v>
      </c>
      <c r="BE93" s="521">
        <v>0</v>
      </c>
      <c r="BF93" s="521">
        <v>19.5</v>
      </c>
      <c r="BG93" s="521">
        <v>0</v>
      </c>
      <c r="BH93" s="521">
        <v>19.5</v>
      </c>
      <c r="BI93" s="521">
        <v>0</v>
      </c>
      <c r="BJ93" s="521">
        <v>19.5</v>
      </c>
      <c r="BK93" s="521">
        <v>0</v>
      </c>
      <c r="BL93" s="521">
        <v>19.5</v>
      </c>
      <c r="BM93" s="521">
        <v>0</v>
      </c>
      <c r="BN93" s="521">
        <v>19.5</v>
      </c>
      <c r="BO93" s="521" t="s">
        <v>529</v>
      </c>
      <c r="BP93" s="521">
        <v>19.5</v>
      </c>
      <c r="BQ93" s="521" t="s">
        <v>529</v>
      </c>
      <c r="BR93" s="522">
        <v>19.5</v>
      </c>
      <c r="BS93" s="521">
        <v>0</v>
      </c>
      <c r="BT93" s="522">
        <v>19.5</v>
      </c>
      <c r="BU93" s="522" t="s">
        <v>529</v>
      </c>
      <c r="BV93" s="522">
        <v>19.5</v>
      </c>
      <c r="BW93" s="522" t="s">
        <v>529</v>
      </c>
      <c r="BX93" s="522">
        <v>19.5</v>
      </c>
      <c r="BY93" s="522" t="s">
        <v>529</v>
      </c>
      <c r="BZ93" s="522">
        <v>19.5</v>
      </c>
      <c r="CA93" s="522" t="s">
        <v>529</v>
      </c>
      <c r="CB93" s="522">
        <v>19.5</v>
      </c>
      <c r="CC93" s="522" t="s">
        <v>529</v>
      </c>
      <c r="CD93" s="522">
        <v>19.5</v>
      </c>
      <c r="CE93" s="522" t="s">
        <v>529</v>
      </c>
      <c r="CF93" s="522">
        <v>19.5</v>
      </c>
      <c r="CG93" s="522" t="s">
        <v>529</v>
      </c>
      <c r="CH93" s="522">
        <v>19.5</v>
      </c>
      <c r="CI93" s="522" t="s">
        <v>529</v>
      </c>
      <c r="CJ93" s="522">
        <v>19.5</v>
      </c>
      <c r="CK93" s="522" t="s">
        <v>529</v>
      </c>
      <c r="CL93" s="522">
        <v>19.5</v>
      </c>
      <c r="CM93" s="522" t="s">
        <v>529</v>
      </c>
      <c r="CN93" s="522">
        <v>19.5</v>
      </c>
      <c r="CO93" s="522" t="s">
        <v>529</v>
      </c>
      <c r="CP93" s="522">
        <v>19.5</v>
      </c>
      <c r="CQ93" s="522" t="s">
        <v>529</v>
      </c>
      <c r="CR93" s="522">
        <v>19.5</v>
      </c>
      <c r="CS93" s="522" t="s">
        <v>529</v>
      </c>
      <c r="CT93" s="522">
        <v>19.5</v>
      </c>
      <c r="CU93" s="522" t="s">
        <v>529</v>
      </c>
      <c r="CV93" s="522">
        <v>19.5</v>
      </c>
      <c r="CW93" s="522" t="s">
        <v>529</v>
      </c>
      <c r="CX93" s="522">
        <v>19.5</v>
      </c>
      <c r="CY93" s="522" t="s">
        <v>529</v>
      </c>
      <c r="CZ93" s="522">
        <v>19.5</v>
      </c>
      <c r="DA93" s="522" t="str">
        <f>IFERROR(VLOOKUP($G93,'[1]JUNE 2018'!$C:$L,9,FALSE),"0.0000")</f>
        <v>0.0000</v>
      </c>
      <c r="DB93" s="522">
        <f t="shared" si="20"/>
        <v>19.5</v>
      </c>
      <c r="DC93" s="522" t="s">
        <v>529</v>
      </c>
      <c r="DD93" s="522">
        <v>19.5</v>
      </c>
      <c r="DE93" s="522" t="s">
        <v>529</v>
      </c>
      <c r="DF93" s="522">
        <v>19.5</v>
      </c>
      <c r="DG93" s="522" t="s">
        <v>529</v>
      </c>
      <c r="DH93" s="522">
        <v>19.5</v>
      </c>
      <c r="DI93" s="522" t="s">
        <v>529</v>
      </c>
      <c r="DJ93" s="522">
        <v>19.5</v>
      </c>
      <c r="DK93" s="522" t="s">
        <v>529</v>
      </c>
      <c r="DL93" s="522">
        <v>19.5</v>
      </c>
      <c r="DM93" s="522" t="s">
        <v>529</v>
      </c>
      <c r="DN93" s="522">
        <v>19.5</v>
      </c>
      <c r="DO93" s="522">
        <v>0</v>
      </c>
      <c r="DP93" s="522">
        <v>19.5</v>
      </c>
      <c r="DQ93" s="522">
        <v>19.5</v>
      </c>
      <c r="DR93" s="522"/>
      <c r="DS93" s="522"/>
      <c r="DT93" s="562"/>
      <c r="DU93" s="562"/>
      <c r="DV93" s="562"/>
      <c r="DW93" s="562"/>
      <c r="DX93" s="562"/>
      <c r="DY93" s="562"/>
      <c r="DZ93" s="591"/>
      <c r="EA93" s="591"/>
    </row>
    <row r="94" spans="1:131">
      <c r="A94" s="421" t="s">
        <v>359</v>
      </c>
      <c r="B94" s="423" t="s">
        <v>360</v>
      </c>
      <c r="C94" s="423" t="s">
        <v>361</v>
      </c>
      <c r="D94" s="421" t="s">
        <v>50</v>
      </c>
      <c r="E94" s="421" t="s">
        <v>9</v>
      </c>
      <c r="F94" s="424" t="s">
        <v>48</v>
      </c>
      <c r="G94" s="430"/>
      <c r="H94" s="519" t="s">
        <v>343</v>
      </c>
      <c r="I94" s="520"/>
      <c r="J94" s="521"/>
      <c r="K94" s="521"/>
      <c r="L94" s="521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521"/>
      <c r="Z94" s="521"/>
      <c r="AA94" s="521"/>
      <c r="AB94" s="521"/>
      <c r="AC94" s="521"/>
      <c r="AD94" s="522"/>
      <c r="AE94" s="521"/>
      <c r="AF94" s="521"/>
      <c r="AG94" s="521"/>
      <c r="AH94" s="521"/>
      <c r="AI94" s="521"/>
      <c r="AJ94" s="521"/>
      <c r="AK94" s="521"/>
      <c r="AL94" s="521"/>
      <c r="AM94" s="521"/>
      <c r="AN94" s="521"/>
      <c r="AO94" s="521">
        <v>-5.5100000000000003E-2</v>
      </c>
      <c r="AP94" s="521">
        <f t="shared" si="13"/>
        <v>-5.5100000000000003E-2</v>
      </c>
      <c r="AQ94" s="521"/>
      <c r="AR94" s="521">
        <v>-5.5100000000000003E-2</v>
      </c>
      <c r="AS94" s="521"/>
      <c r="AT94" s="521"/>
      <c r="AU94" s="521"/>
      <c r="AV94" s="521"/>
      <c r="AW94" s="521"/>
      <c r="AX94" s="521">
        <v>0</v>
      </c>
      <c r="AY94" s="522"/>
      <c r="AZ94" s="522"/>
      <c r="BA94" s="521"/>
      <c r="BB94" s="521"/>
      <c r="BC94" s="521" t="s">
        <v>536</v>
      </c>
      <c r="BD94" s="521"/>
      <c r="BE94" s="521"/>
      <c r="BF94" s="521"/>
      <c r="BG94" s="521"/>
      <c r="BH94" s="521"/>
      <c r="BI94" s="521"/>
      <c r="BJ94" s="521"/>
      <c r="BK94" s="521"/>
      <c r="BL94" s="521"/>
      <c r="BM94" s="521"/>
      <c r="BN94" s="521"/>
      <c r="BO94" s="521"/>
      <c r="BP94" s="521"/>
      <c r="BQ94" s="521"/>
      <c r="BR94" s="522"/>
      <c r="BS94" s="521"/>
      <c r="BT94" s="522"/>
      <c r="BU94" s="522"/>
      <c r="BV94" s="522"/>
      <c r="BW94" s="522"/>
      <c r="BX94" s="522"/>
      <c r="BY94" s="522"/>
      <c r="BZ94" s="522"/>
      <c r="CA94" s="522"/>
      <c r="CB94" s="522"/>
      <c r="CC94" s="522"/>
      <c r="CD94" s="522"/>
      <c r="CE94" s="522"/>
      <c r="CF94" s="522"/>
      <c r="CG94" s="522"/>
      <c r="CH94" s="522"/>
      <c r="CI94" s="522"/>
      <c r="CJ94" s="522"/>
      <c r="CK94" s="522"/>
      <c r="CL94" s="522"/>
      <c r="CM94" s="522"/>
      <c r="CN94" s="522"/>
      <c r="CO94" s="522"/>
      <c r="CP94" s="522"/>
      <c r="CQ94" s="522"/>
      <c r="CR94" s="522"/>
      <c r="CS94" s="522"/>
      <c r="CT94" s="522"/>
      <c r="CU94" s="522"/>
      <c r="CV94" s="522"/>
      <c r="CW94" s="522"/>
      <c r="CX94" s="522"/>
      <c r="CY94" s="522" t="s">
        <v>529</v>
      </c>
      <c r="CZ94" s="522">
        <v>0</v>
      </c>
      <c r="DA94" s="522" t="str">
        <f>IFERROR(VLOOKUP($G94,'[1]JUNE 2018'!$C:$L,9,FALSE),"0.0000")</f>
        <v>Strict Formula letter</v>
      </c>
      <c r="DB94" s="522">
        <f t="shared" si="20"/>
        <v>0</v>
      </c>
      <c r="DC94" s="522"/>
      <c r="DD94" s="522"/>
      <c r="DE94" s="522"/>
      <c r="DF94" s="522"/>
      <c r="DG94" s="522"/>
      <c r="DH94" s="522"/>
      <c r="DI94" s="522"/>
      <c r="DJ94" s="522"/>
      <c r="DK94" s="522"/>
      <c r="DL94" s="522"/>
      <c r="DM94" s="522"/>
      <c r="DN94" s="522"/>
      <c r="DO94" s="522"/>
      <c r="DP94" s="522"/>
      <c r="DQ94" s="522"/>
      <c r="DR94" s="522"/>
      <c r="DS94" s="522"/>
      <c r="DT94" s="562"/>
      <c r="DU94" s="562"/>
      <c r="DV94" s="562"/>
      <c r="DW94" s="562"/>
      <c r="DX94" s="562"/>
      <c r="DY94" s="562"/>
      <c r="DZ94" s="591"/>
      <c r="EA94" s="591"/>
    </row>
    <row r="95" spans="1:131">
      <c r="A95" s="421" t="s">
        <v>359</v>
      </c>
      <c r="B95" s="423" t="s">
        <v>360</v>
      </c>
      <c r="C95" s="423" t="s">
        <v>361</v>
      </c>
      <c r="D95" s="421" t="s">
        <v>51</v>
      </c>
      <c r="E95" s="421" t="s">
        <v>9</v>
      </c>
      <c r="F95" s="424" t="s">
        <v>17</v>
      </c>
      <c r="G95" s="430">
        <v>503</v>
      </c>
      <c r="H95" s="519">
        <v>0.16900000000000001</v>
      </c>
      <c r="I95" s="520"/>
      <c r="J95" s="521"/>
      <c r="K95" s="521"/>
      <c r="L95" s="521"/>
      <c r="M95" s="521"/>
      <c r="N95" s="521"/>
      <c r="O95" s="521"/>
      <c r="P95" s="521">
        <f t="shared" si="12"/>
        <v>0.16900000000000001</v>
      </c>
      <c r="Q95" s="521">
        <v>0</v>
      </c>
      <c r="R95" s="521">
        <v>0.16900000000000001</v>
      </c>
      <c r="S95" s="521">
        <v>0</v>
      </c>
      <c r="T95" s="521">
        <v>0.16900000000000001</v>
      </c>
      <c r="U95" s="521">
        <v>0</v>
      </c>
      <c r="V95" s="521">
        <f t="shared" si="14"/>
        <v>0.16900000000000001</v>
      </c>
      <c r="W95" s="521">
        <v>0</v>
      </c>
      <c r="X95" s="521">
        <f t="shared" si="15"/>
        <v>0.16900000000000001</v>
      </c>
      <c r="Y95" s="521">
        <v>0</v>
      </c>
      <c r="Z95" s="521">
        <f t="shared" si="11"/>
        <v>0.16900000000000001</v>
      </c>
      <c r="AA95" s="521">
        <v>0</v>
      </c>
      <c r="AB95" s="521">
        <f t="shared" si="16"/>
        <v>0.16900000000000001</v>
      </c>
      <c r="AC95" s="521">
        <v>0</v>
      </c>
      <c r="AD95" s="522">
        <v>0.16900000000000001</v>
      </c>
      <c r="AE95" s="521">
        <v>0</v>
      </c>
      <c r="AF95" s="521">
        <f t="shared" si="17"/>
        <v>0.16900000000000001</v>
      </c>
      <c r="AG95" s="521">
        <v>0</v>
      </c>
      <c r="AH95" s="521">
        <v>0.16900000000000001</v>
      </c>
      <c r="AI95" s="521">
        <v>0</v>
      </c>
      <c r="AJ95" s="521">
        <v>0.16900000000000001</v>
      </c>
      <c r="AK95" s="521">
        <v>0</v>
      </c>
      <c r="AL95" s="521">
        <f t="shared" si="18"/>
        <v>0.16900000000000001</v>
      </c>
      <c r="AM95" s="521"/>
      <c r="AN95" s="521">
        <f t="shared" si="19"/>
        <v>0.16900000000000001</v>
      </c>
      <c r="AO95" s="521">
        <v>0</v>
      </c>
      <c r="AP95" s="521">
        <f t="shared" si="13"/>
        <v>0.16900000000000001</v>
      </c>
      <c r="AQ95" s="521"/>
      <c r="AR95" s="521">
        <v>0.16900000000000001</v>
      </c>
      <c r="AS95" s="521">
        <v>0</v>
      </c>
      <c r="AT95" s="522">
        <v>0.16900000000000001</v>
      </c>
      <c r="AU95" s="521">
        <v>0</v>
      </c>
      <c r="AV95" s="521">
        <v>0.16900000000000001</v>
      </c>
      <c r="AW95" s="521">
        <v>0</v>
      </c>
      <c r="AX95" s="521">
        <v>0.16900000000000001</v>
      </c>
      <c r="AY95" s="522">
        <v>0</v>
      </c>
      <c r="AZ95" s="522">
        <v>0.16900000000000001</v>
      </c>
      <c r="BA95" s="521">
        <v>0</v>
      </c>
      <c r="BB95" s="521">
        <v>0.16900000000000001</v>
      </c>
      <c r="BC95" s="521">
        <v>0</v>
      </c>
      <c r="BD95" s="521">
        <v>0.16900000000000001</v>
      </c>
      <c r="BE95" s="521">
        <v>0</v>
      </c>
      <c r="BF95" s="521">
        <v>0.16900000000000001</v>
      </c>
      <c r="BG95" s="521">
        <v>0</v>
      </c>
      <c r="BH95" s="521">
        <v>0.16900000000000001</v>
      </c>
      <c r="BI95" s="521">
        <v>0</v>
      </c>
      <c r="BJ95" s="521">
        <v>0.16900000000000001</v>
      </c>
      <c r="BK95" s="521">
        <v>0</v>
      </c>
      <c r="BL95" s="521">
        <v>0.16900000000000001</v>
      </c>
      <c r="BM95" s="521">
        <v>0</v>
      </c>
      <c r="BN95" s="521">
        <v>0.16900000000000001</v>
      </c>
      <c r="BO95" s="521">
        <v>0</v>
      </c>
      <c r="BP95" s="521">
        <v>0.16900000000000001</v>
      </c>
      <c r="BQ95" s="521">
        <v>0</v>
      </c>
      <c r="BR95" s="522">
        <v>0.16900000000000001</v>
      </c>
      <c r="BS95" s="521">
        <v>0</v>
      </c>
      <c r="BT95" s="522">
        <v>0.16900000000000001</v>
      </c>
      <c r="BU95" s="522">
        <v>0</v>
      </c>
      <c r="BV95" s="522">
        <v>0.16900000000000001</v>
      </c>
      <c r="BW95" s="522">
        <v>0</v>
      </c>
      <c r="BX95" s="522">
        <v>0.16900000000000001</v>
      </c>
      <c r="BY95" s="522">
        <v>0</v>
      </c>
      <c r="BZ95" s="522">
        <v>0.16900000000000001</v>
      </c>
      <c r="CA95" s="522">
        <v>0</v>
      </c>
      <c r="CB95" s="522">
        <v>0.16900000000000001</v>
      </c>
      <c r="CC95" s="522">
        <v>0</v>
      </c>
      <c r="CD95" s="522">
        <v>0.16900000000000001</v>
      </c>
      <c r="CE95" s="522">
        <v>0</v>
      </c>
      <c r="CF95" s="522">
        <v>0.16900000000000001</v>
      </c>
      <c r="CG95" s="522">
        <v>0</v>
      </c>
      <c r="CH95" s="522">
        <v>0.16900000000000001</v>
      </c>
      <c r="CI95" s="522">
        <v>0</v>
      </c>
      <c r="CJ95" s="522">
        <v>0.16900000000000001</v>
      </c>
      <c r="CK95" s="522">
        <v>0</v>
      </c>
      <c r="CL95" s="522">
        <v>0.16900000000000001</v>
      </c>
      <c r="CM95" s="522">
        <v>0</v>
      </c>
      <c r="CN95" s="522">
        <v>0.16900000000000001</v>
      </c>
      <c r="CO95" s="522">
        <v>0</v>
      </c>
      <c r="CP95" s="522">
        <v>0.16900000000000001</v>
      </c>
      <c r="CQ95" s="522">
        <v>0</v>
      </c>
      <c r="CR95" s="522">
        <v>0.16900000000000001</v>
      </c>
      <c r="CS95" s="522">
        <v>0</v>
      </c>
      <c r="CT95" s="522">
        <v>0.16900000000000001</v>
      </c>
      <c r="CU95" s="522">
        <v>0</v>
      </c>
      <c r="CV95" s="522">
        <v>0.16900000000000001</v>
      </c>
      <c r="CW95" s="522">
        <v>0</v>
      </c>
      <c r="CX95" s="522">
        <v>0.16900000000000001</v>
      </c>
      <c r="CY95" s="522">
        <v>0</v>
      </c>
      <c r="CZ95" s="522">
        <v>0.16900000000000001</v>
      </c>
      <c r="DA95" s="522">
        <f>IFERROR(VLOOKUP($G95,'[1]JUNE 2018'!$C:$L,9,FALSE),"0.0000")</f>
        <v>0</v>
      </c>
      <c r="DB95" s="522">
        <f t="shared" si="20"/>
        <v>0.16900000000000001</v>
      </c>
      <c r="DC95" s="522" t="s">
        <v>529</v>
      </c>
      <c r="DD95" s="522">
        <v>0.16900000000000001</v>
      </c>
      <c r="DE95" s="522" t="s">
        <v>529</v>
      </c>
      <c r="DF95" s="522">
        <v>0.16900000000000001</v>
      </c>
      <c r="DG95" s="522" t="s">
        <v>529</v>
      </c>
      <c r="DH95" s="522">
        <v>0.16900000000000001</v>
      </c>
      <c r="DI95" s="522" t="s">
        <v>529</v>
      </c>
      <c r="DJ95" s="522">
        <v>0.16900000000000001</v>
      </c>
      <c r="DK95" s="522" t="s">
        <v>529</v>
      </c>
      <c r="DL95" s="522">
        <v>0.16900000000000001</v>
      </c>
      <c r="DM95" s="522" t="s">
        <v>529</v>
      </c>
      <c r="DN95" s="522">
        <v>0.16900000000000001</v>
      </c>
      <c r="DO95" s="522">
        <v>2.5000000000000001E-3</v>
      </c>
      <c r="DP95" s="522">
        <v>0.17150000000000001</v>
      </c>
      <c r="DQ95" s="522">
        <v>0.17150000000000001</v>
      </c>
      <c r="DR95" s="522"/>
      <c r="DS95" s="522"/>
      <c r="DT95" s="562"/>
      <c r="DU95" s="562"/>
      <c r="DV95" s="562"/>
      <c r="DW95" s="562"/>
      <c r="DX95" s="562"/>
      <c r="DY95" s="562"/>
      <c r="DZ95" s="591"/>
      <c r="EA95" s="591"/>
    </row>
    <row r="96" spans="1:131">
      <c r="A96" s="421" t="s">
        <v>359</v>
      </c>
      <c r="B96" s="423" t="s">
        <v>360</v>
      </c>
      <c r="C96" s="423" t="s">
        <v>361</v>
      </c>
      <c r="D96" s="421" t="s">
        <v>165</v>
      </c>
      <c r="E96" s="421" t="s">
        <v>9</v>
      </c>
      <c r="F96" s="424" t="s">
        <v>48</v>
      </c>
      <c r="G96" s="430"/>
      <c r="H96" s="519" t="s">
        <v>343</v>
      </c>
      <c r="I96" s="520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2"/>
      <c r="AE96" s="521"/>
      <c r="AF96" s="521"/>
      <c r="AG96" s="521"/>
      <c r="AH96" s="521"/>
      <c r="AI96" s="521"/>
      <c r="AJ96" s="521"/>
      <c r="AK96" s="521"/>
      <c r="AL96" s="521"/>
      <c r="AM96" s="521"/>
      <c r="AN96" s="521"/>
      <c r="AO96" s="521">
        <v>-5.5100000000000003E-2</v>
      </c>
      <c r="AP96" s="521">
        <f t="shared" si="13"/>
        <v>-5.5100000000000003E-2</v>
      </c>
      <c r="AQ96" s="521"/>
      <c r="AR96" s="521">
        <v>-5.5100000000000003E-2</v>
      </c>
      <c r="AS96" s="521"/>
      <c r="AT96" s="521"/>
      <c r="AU96" s="521"/>
      <c r="AV96" s="521"/>
      <c r="AW96" s="521"/>
      <c r="AX96" s="521"/>
      <c r="AY96" s="522"/>
      <c r="AZ96" s="522"/>
      <c r="BA96" s="521"/>
      <c r="BB96" s="521"/>
      <c r="BC96" s="521"/>
      <c r="BD96" s="521"/>
      <c r="BE96" s="521"/>
      <c r="BF96" s="521"/>
      <c r="BG96" s="521"/>
      <c r="BH96" s="521"/>
      <c r="BI96" s="521"/>
      <c r="BJ96" s="521"/>
      <c r="BK96" s="521"/>
      <c r="BL96" s="521"/>
      <c r="BM96" s="521"/>
      <c r="BN96" s="521"/>
      <c r="BO96" s="521"/>
      <c r="BP96" s="521"/>
      <c r="BQ96" s="521"/>
      <c r="BR96" s="522"/>
      <c r="BS96" s="521"/>
      <c r="BT96" s="522"/>
      <c r="BU96" s="522"/>
      <c r="BV96" s="522"/>
      <c r="BW96" s="522"/>
      <c r="BX96" s="522"/>
      <c r="BY96" s="522"/>
      <c r="BZ96" s="522"/>
      <c r="CA96" s="522"/>
      <c r="CB96" s="522"/>
      <c r="CC96" s="522"/>
      <c r="CD96" s="522"/>
      <c r="CE96" s="522"/>
      <c r="CF96" s="522"/>
      <c r="CG96" s="522"/>
      <c r="CH96" s="522"/>
      <c r="CI96" s="522"/>
      <c r="CJ96" s="522"/>
      <c r="CK96" s="522"/>
      <c r="CL96" s="522"/>
      <c r="CM96" s="522"/>
      <c r="CN96" s="522"/>
      <c r="CO96" s="522"/>
      <c r="CP96" s="522"/>
      <c r="CQ96" s="522"/>
      <c r="CR96" s="522"/>
      <c r="CS96" s="522"/>
      <c r="CT96" s="522"/>
      <c r="CU96" s="522"/>
      <c r="CV96" s="522"/>
      <c r="CW96" s="522"/>
      <c r="CX96" s="522"/>
      <c r="CY96" s="522"/>
      <c r="CZ96" s="522"/>
      <c r="DA96" s="522" t="str">
        <f>IFERROR(VLOOKUP($G96,'[1]JUNE 2018'!$C:$L,9,FALSE),"0.0000")</f>
        <v>Strict Formula letter</v>
      </c>
      <c r="DB96" s="522">
        <f t="shared" si="20"/>
        <v>0</v>
      </c>
      <c r="DC96" s="522"/>
      <c r="DD96" s="522"/>
      <c r="DE96" s="522"/>
      <c r="DF96" s="522"/>
      <c r="DG96" s="522"/>
      <c r="DH96" s="522"/>
      <c r="DI96" s="522"/>
      <c r="DJ96" s="522"/>
      <c r="DK96" s="522"/>
      <c r="DL96" s="522"/>
      <c r="DM96" s="522"/>
      <c r="DN96" s="522"/>
      <c r="DO96" s="522"/>
      <c r="DP96" s="522"/>
      <c r="DQ96" s="522"/>
      <c r="DR96" s="522"/>
      <c r="DS96" s="522"/>
      <c r="DT96" s="562"/>
      <c r="DU96" s="562"/>
      <c r="DV96" s="562"/>
      <c r="DW96" s="562"/>
      <c r="DX96" s="562"/>
      <c r="DY96" s="562"/>
      <c r="DZ96" s="591"/>
      <c r="EA96" s="591"/>
    </row>
    <row r="97" spans="1:131">
      <c r="A97" s="421" t="s">
        <v>359</v>
      </c>
      <c r="B97" s="423" t="s">
        <v>360</v>
      </c>
      <c r="C97" s="423" t="s">
        <v>361</v>
      </c>
      <c r="D97" s="421" t="s">
        <v>161</v>
      </c>
      <c r="E97" s="421" t="s">
        <v>9</v>
      </c>
      <c r="F97" s="424" t="s">
        <v>364</v>
      </c>
      <c r="G97" s="430"/>
      <c r="H97" s="519" t="s">
        <v>343</v>
      </c>
      <c r="I97" s="520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2"/>
      <c r="AE97" s="521"/>
      <c r="AF97" s="521"/>
      <c r="AG97" s="521"/>
      <c r="AH97" s="521"/>
      <c r="AI97" s="521"/>
      <c r="AJ97" s="521"/>
      <c r="AK97" s="521"/>
      <c r="AL97" s="521"/>
      <c r="AM97" s="521"/>
      <c r="AN97" s="521"/>
      <c r="AO97" s="521">
        <v>-5.5100000000000003E-2</v>
      </c>
      <c r="AP97" s="521">
        <f t="shared" si="13"/>
        <v>-5.5100000000000003E-2</v>
      </c>
      <c r="AQ97" s="521"/>
      <c r="AR97" s="521">
        <v>-5.5100000000000003E-2</v>
      </c>
      <c r="AS97" s="521"/>
      <c r="AT97" s="521"/>
      <c r="AU97" s="521"/>
      <c r="AV97" s="521"/>
      <c r="AW97" s="521"/>
      <c r="AX97" s="521"/>
      <c r="AY97" s="522"/>
      <c r="AZ97" s="522"/>
      <c r="BA97" s="521"/>
      <c r="BB97" s="521"/>
      <c r="BC97" s="521"/>
      <c r="BD97" s="521"/>
      <c r="BE97" s="521"/>
      <c r="BF97" s="521"/>
      <c r="BG97" s="521"/>
      <c r="BH97" s="521"/>
      <c r="BI97" s="521"/>
      <c r="BJ97" s="521"/>
      <c r="BK97" s="521"/>
      <c r="BL97" s="521"/>
      <c r="BM97" s="521"/>
      <c r="BN97" s="521"/>
      <c r="BO97" s="521"/>
      <c r="BP97" s="521"/>
      <c r="BQ97" s="521"/>
      <c r="BR97" s="522"/>
      <c r="BS97" s="521"/>
      <c r="BT97" s="522"/>
      <c r="BU97" s="522"/>
      <c r="BV97" s="522"/>
      <c r="BW97" s="522"/>
      <c r="BX97" s="522"/>
      <c r="BY97" s="522"/>
      <c r="BZ97" s="522"/>
      <c r="CA97" s="522"/>
      <c r="CB97" s="522"/>
      <c r="CC97" s="522"/>
      <c r="CD97" s="522"/>
      <c r="CE97" s="522"/>
      <c r="CF97" s="522"/>
      <c r="CG97" s="522"/>
      <c r="CH97" s="522"/>
      <c r="CI97" s="522"/>
      <c r="CJ97" s="522"/>
      <c r="CK97" s="522"/>
      <c r="CL97" s="522"/>
      <c r="CM97" s="522"/>
      <c r="CN97" s="522"/>
      <c r="CO97" s="522"/>
      <c r="CP97" s="522"/>
      <c r="CQ97" s="522"/>
      <c r="CR97" s="522"/>
      <c r="CS97" s="522"/>
      <c r="CT97" s="522"/>
      <c r="CU97" s="522"/>
      <c r="CV97" s="522"/>
      <c r="CW97" s="522"/>
      <c r="CX97" s="522"/>
      <c r="CY97" s="522"/>
      <c r="CZ97" s="522"/>
      <c r="DA97" s="522" t="str">
        <f>IFERROR(VLOOKUP($G97,'[1]JUNE 2018'!$C:$L,9,FALSE),"0.0000")</f>
        <v>Strict Formula letter</v>
      </c>
      <c r="DB97" s="522">
        <f t="shared" si="20"/>
        <v>0</v>
      </c>
      <c r="DC97" s="522"/>
      <c r="DD97" s="522"/>
      <c r="DE97" s="522"/>
      <c r="DF97" s="522"/>
      <c r="DG97" s="522"/>
      <c r="DH97" s="522"/>
      <c r="DI97" s="522"/>
      <c r="DJ97" s="522"/>
      <c r="DK97" s="522"/>
      <c r="DL97" s="522"/>
      <c r="DM97" s="522"/>
      <c r="DN97" s="522"/>
      <c r="DO97" s="522"/>
      <c r="DP97" s="522"/>
      <c r="DQ97" s="522"/>
      <c r="DR97" s="522"/>
      <c r="DS97" s="522"/>
      <c r="DT97" s="562"/>
      <c r="DU97" s="562"/>
      <c r="DV97" s="562"/>
      <c r="DW97" s="562"/>
      <c r="DX97" s="562"/>
      <c r="DY97" s="562"/>
      <c r="DZ97" s="591"/>
      <c r="EA97" s="591"/>
    </row>
    <row r="98" spans="1:131">
      <c r="A98" s="421" t="s">
        <v>359</v>
      </c>
      <c r="B98" s="423" t="s">
        <v>360</v>
      </c>
      <c r="C98" s="423" t="s">
        <v>361</v>
      </c>
      <c r="D98" s="421" t="s">
        <v>365</v>
      </c>
      <c r="E98" s="421" t="s">
        <v>9</v>
      </c>
      <c r="F98" s="424" t="s">
        <v>366</v>
      </c>
      <c r="G98" s="430"/>
      <c r="H98" s="519" t="s">
        <v>343</v>
      </c>
      <c r="I98" s="520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2"/>
      <c r="AE98" s="521"/>
      <c r="AF98" s="521"/>
      <c r="AG98" s="521"/>
      <c r="AH98" s="521"/>
      <c r="AI98" s="521"/>
      <c r="AJ98" s="521"/>
      <c r="AK98" s="521"/>
      <c r="AL98" s="521"/>
      <c r="AM98" s="521"/>
      <c r="AN98" s="521"/>
      <c r="AO98" s="521">
        <v>-5.5100000000000003E-2</v>
      </c>
      <c r="AP98" s="521">
        <f t="shared" si="13"/>
        <v>-5.5100000000000003E-2</v>
      </c>
      <c r="AQ98" s="521"/>
      <c r="AR98" s="521">
        <v>-5.5100000000000003E-2</v>
      </c>
      <c r="AS98" s="521"/>
      <c r="AT98" s="521"/>
      <c r="AU98" s="521"/>
      <c r="AV98" s="521"/>
      <c r="AW98" s="521"/>
      <c r="AX98" s="521"/>
      <c r="AY98" s="522"/>
      <c r="AZ98" s="522"/>
      <c r="BA98" s="521"/>
      <c r="BB98" s="521"/>
      <c r="BC98" s="521"/>
      <c r="BD98" s="521"/>
      <c r="BE98" s="521"/>
      <c r="BF98" s="521"/>
      <c r="BG98" s="521"/>
      <c r="BH98" s="521"/>
      <c r="BI98" s="521"/>
      <c r="BJ98" s="521"/>
      <c r="BK98" s="521"/>
      <c r="BL98" s="521"/>
      <c r="BM98" s="521"/>
      <c r="BN98" s="521"/>
      <c r="BO98" s="521"/>
      <c r="BP98" s="521"/>
      <c r="BQ98" s="521"/>
      <c r="BR98" s="522"/>
      <c r="BS98" s="521"/>
      <c r="BT98" s="522"/>
      <c r="BU98" s="522"/>
      <c r="BV98" s="522"/>
      <c r="BW98" s="522"/>
      <c r="BX98" s="522"/>
      <c r="BY98" s="522"/>
      <c r="BZ98" s="522"/>
      <c r="CA98" s="522"/>
      <c r="CB98" s="522"/>
      <c r="CC98" s="522"/>
      <c r="CD98" s="522"/>
      <c r="CE98" s="522"/>
      <c r="CF98" s="522"/>
      <c r="CG98" s="522"/>
      <c r="CH98" s="522"/>
      <c r="CI98" s="522"/>
      <c r="CJ98" s="522"/>
      <c r="CK98" s="522"/>
      <c r="CL98" s="522"/>
      <c r="CM98" s="522"/>
      <c r="CN98" s="522"/>
      <c r="CO98" s="522"/>
      <c r="CP98" s="522"/>
      <c r="CQ98" s="522"/>
      <c r="CR98" s="522"/>
      <c r="CS98" s="522"/>
      <c r="CT98" s="522"/>
      <c r="CU98" s="522"/>
      <c r="CV98" s="522"/>
      <c r="CW98" s="522"/>
      <c r="CX98" s="522"/>
      <c r="CY98" s="522"/>
      <c r="CZ98" s="522"/>
      <c r="DA98" s="522" t="str">
        <f>IFERROR(VLOOKUP($G98,'[1]JUNE 2018'!$C:$L,9,FALSE),"0.0000")</f>
        <v>Strict Formula letter</v>
      </c>
      <c r="DB98" s="522">
        <f t="shared" si="20"/>
        <v>0</v>
      </c>
      <c r="DC98" s="522"/>
      <c r="DD98" s="522"/>
      <c r="DE98" s="522"/>
      <c r="DF98" s="522"/>
      <c r="DG98" s="522"/>
      <c r="DH98" s="522"/>
      <c r="DI98" s="522"/>
      <c r="DJ98" s="522"/>
      <c r="DK98" s="522"/>
      <c r="DL98" s="522"/>
      <c r="DM98" s="522"/>
      <c r="DN98" s="522"/>
      <c r="DO98" s="522"/>
      <c r="DP98" s="522"/>
      <c r="DQ98" s="522"/>
      <c r="DR98" s="522"/>
      <c r="DS98" s="522"/>
      <c r="DT98" s="562"/>
      <c r="DU98" s="562"/>
      <c r="DV98" s="562"/>
      <c r="DW98" s="562"/>
      <c r="DX98" s="562"/>
      <c r="DY98" s="562"/>
      <c r="DZ98" s="591"/>
      <c r="EA98" s="591"/>
    </row>
    <row r="99" spans="1:131">
      <c r="A99" s="421" t="s">
        <v>359</v>
      </c>
      <c r="B99" s="423" t="s">
        <v>360</v>
      </c>
      <c r="C99" s="423" t="s">
        <v>361</v>
      </c>
      <c r="D99" s="421" t="s">
        <v>23</v>
      </c>
      <c r="E99" s="421" t="s">
        <v>9</v>
      </c>
      <c r="F99" s="424" t="s">
        <v>17</v>
      </c>
      <c r="G99" s="430">
        <v>353</v>
      </c>
      <c r="H99" s="519">
        <v>0.28999999999999998</v>
      </c>
      <c r="I99" s="520"/>
      <c r="J99" s="521"/>
      <c r="K99" s="521"/>
      <c r="L99" s="521"/>
      <c r="M99" s="521"/>
      <c r="N99" s="521"/>
      <c r="O99" s="521"/>
      <c r="P99" s="521">
        <f t="shared" si="12"/>
        <v>0.28999999999999998</v>
      </c>
      <c r="Q99" s="521">
        <v>0</v>
      </c>
      <c r="R99" s="521">
        <v>0.28999999999999998</v>
      </c>
      <c r="S99" s="521">
        <v>0</v>
      </c>
      <c r="T99" s="521">
        <v>0.28999999999999998</v>
      </c>
      <c r="U99" s="521">
        <v>0</v>
      </c>
      <c r="V99" s="521">
        <f t="shared" si="14"/>
        <v>0.28999999999999998</v>
      </c>
      <c r="W99" s="521">
        <v>0</v>
      </c>
      <c r="X99" s="521">
        <f t="shared" si="15"/>
        <v>0.28999999999999998</v>
      </c>
      <c r="Y99" s="521">
        <v>0</v>
      </c>
      <c r="Z99" s="521">
        <f t="shared" ref="Z99:Z149" si="21">SUM(X99:Y99)</f>
        <v>0.28999999999999998</v>
      </c>
      <c r="AA99" s="521">
        <v>0</v>
      </c>
      <c r="AB99" s="521">
        <f t="shared" si="16"/>
        <v>0.28999999999999998</v>
      </c>
      <c r="AC99" s="521">
        <v>0</v>
      </c>
      <c r="AD99" s="522">
        <v>0.28999999999999998</v>
      </c>
      <c r="AE99" s="521">
        <v>0</v>
      </c>
      <c r="AF99" s="521">
        <f t="shared" si="17"/>
        <v>0.28999999999999998</v>
      </c>
      <c r="AG99" s="521">
        <v>0</v>
      </c>
      <c r="AH99" s="521">
        <v>0.28999999999999998</v>
      </c>
      <c r="AI99" s="521">
        <v>0</v>
      </c>
      <c r="AJ99" s="521">
        <v>0.28999999999999998</v>
      </c>
      <c r="AK99" s="521">
        <v>0</v>
      </c>
      <c r="AL99" s="521">
        <f t="shared" si="18"/>
        <v>0.28999999999999998</v>
      </c>
      <c r="AM99" s="521">
        <v>5.7000000000000002E-3</v>
      </c>
      <c r="AN99" s="521">
        <f t="shared" si="19"/>
        <v>0.29569999999999996</v>
      </c>
      <c r="AO99" s="521">
        <v>0</v>
      </c>
      <c r="AP99" s="521">
        <f t="shared" si="13"/>
        <v>0.29569999999999996</v>
      </c>
      <c r="AQ99" s="521"/>
      <c r="AR99" s="521">
        <v>0.29569999999999996</v>
      </c>
      <c r="AS99" s="521">
        <v>0</v>
      </c>
      <c r="AT99" s="522">
        <v>0.29569999999999996</v>
      </c>
      <c r="AU99" s="521">
        <v>0</v>
      </c>
      <c r="AV99" s="521">
        <v>0.29569999999999996</v>
      </c>
      <c r="AW99" s="521">
        <v>0</v>
      </c>
      <c r="AX99" s="521">
        <v>0.29569999999999996</v>
      </c>
      <c r="AY99" s="522">
        <v>0</v>
      </c>
      <c r="AZ99" s="522"/>
      <c r="BA99" s="521">
        <v>0</v>
      </c>
      <c r="BB99" s="521">
        <v>0.29569999999999996</v>
      </c>
      <c r="BC99" s="521">
        <v>0</v>
      </c>
      <c r="BD99" s="521">
        <v>0.29569999999999996</v>
      </c>
      <c r="BE99" s="521">
        <v>0</v>
      </c>
      <c r="BF99" s="521">
        <v>0.29569999999999996</v>
      </c>
      <c r="BG99" s="521">
        <v>0</v>
      </c>
      <c r="BH99" s="521">
        <v>0.29569999999999996</v>
      </c>
      <c r="BI99" s="521">
        <v>3.8E-3</v>
      </c>
      <c r="BJ99" s="521">
        <v>0.29949999999999999</v>
      </c>
      <c r="BK99" s="521">
        <v>0</v>
      </c>
      <c r="BL99" s="521">
        <v>0.29949999999999999</v>
      </c>
      <c r="BM99" s="521">
        <v>9.7999999999999997E-3</v>
      </c>
      <c r="BN99" s="521">
        <v>0.30929999999999996</v>
      </c>
      <c r="BO99" s="521">
        <v>5.8999999999999999E-3</v>
      </c>
      <c r="BP99" s="521">
        <v>0.31519999999999998</v>
      </c>
      <c r="BQ99" s="521">
        <v>1.4999999999999999E-2</v>
      </c>
      <c r="BR99" s="522">
        <v>0.33019999999999999</v>
      </c>
      <c r="BS99" s="521">
        <v>0</v>
      </c>
      <c r="BT99" s="522">
        <v>0.33019999999999999</v>
      </c>
      <c r="BU99" s="522">
        <v>0</v>
      </c>
      <c r="BV99" s="522">
        <v>0.33019999999999999</v>
      </c>
      <c r="BW99" s="522">
        <v>0</v>
      </c>
      <c r="BX99" s="522">
        <v>0.33019999999999999</v>
      </c>
      <c r="BY99" s="522">
        <v>0</v>
      </c>
      <c r="BZ99" s="522">
        <v>0.33019999999999999</v>
      </c>
      <c r="CA99" s="522">
        <v>0</v>
      </c>
      <c r="CB99" s="522">
        <v>0.33019999999999999</v>
      </c>
      <c r="CC99" s="522">
        <v>0</v>
      </c>
      <c r="CD99" s="522">
        <v>0.33019999999999999</v>
      </c>
      <c r="CE99" s="522">
        <v>0</v>
      </c>
      <c r="CF99" s="522">
        <v>0.33019999999999999</v>
      </c>
      <c r="CG99" s="522">
        <v>0</v>
      </c>
      <c r="CH99" s="522">
        <v>0.33019999999999999</v>
      </c>
      <c r="CI99" s="522">
        <v>0</v>
      </c>
      <c r="CJ99" s="522">
        <v>0.33019999999999999</v>
      </c>
      <c r="CK99" s="522">
        <v>4.1500000000000002E-2</v>
      </c>
      <c r="CL99" s="522">
        <v>0.37169999999999997</v>
      </c>
      <c r="CM99" s="522">
        <v>0</v>
      </c>
      <c r="CN99" s="522">
        <v>0.37169999999999997</v>
      </c>
      <c r="CO99" s="522">
        <v>5.0000000000000001E-3</v>
      </c>
      <c r="CP99" s="522">
        <v>0.37669999999999998</v>
      </c>
      <c r="CQ99" s="522">
        <v>0</v>
      </c>
      <c r="CR99" s="522">
        <v>0.37669999999999998</v>
      </c>
      <c r="CS99" s="522">
        <v>0</v>
      </c>
      <c r="CT99" s="522">
        <v>0.37669999999999998</v>
      </c>
      <c r="CU99" s="522">
        <v>1.1999999999999999E-3</v>
      </c>
      <c r="CV99" s="522">
        <v>0.37789999999999996</v>
      </c>
      <c r="CW99" s="522">
        <v>0</v>
      </c>
      <c r="CX99" s="522">
        <v>0.37789999999999996</v>
      </c>
      <c r="CY99" s="522">
        <v>0</v>
      </c>
      <c r="CZ99" s="522">
        <v>0.37789999999999996</v>
      </c>
      <c r="DA99" s="522">
        <v>0</v>
      </c>
      <c r="DB99" s="522">
        <f t="shared" si="20"/>
        <v>0.37789999999999996</v>
      </c>
      <c r="DC99" s="522">
        <v>1.2500000000000001E-2</v>
      </c>
      <c r="DD99" s="522">
        <v>0.39039999999999997</v>
      </c>
      <c r="DE99" s="522">
        <v>3.7499999999999999E-3</v>
      </c>
      <c r="DF99" s="522">
        <v>0.38164999999999993</v>
      </c>
      <c r="DG99" s="522">
        <v>0</v>
      </c>
      <c r="DH99" s="522">
        <v>0.38164999999999993</v>
      </c>
      <c r="DI99" s="522">
        <v>0</v>
      </c>
      <c r="DJ99" s="522">
        <v>0.38164999999999993</v>
      </c>
      <c r="DK99" s="522">
        <v>0</v>
      </c>
      <c r="DL99" s="522">
        <v>0.38164999999999993</v>
      </c>
      <c r="DM99" s="522">
        <v>0</v>
      </c>
      <c r="DN99" s="522">
        <v>0.38164999999999993</v>
      </c>
      <c r="DO99" s="522">
        <v>2.5000000000000001E-3</v>
      </c>
      <c r="DP99" s="522">
        <v>0.38414999999999994</v>
      </c>
      <c r="DQ99" s="522">
        <v>0.38164999999999993</v>
      </c>
      <c r="DR99" s="522">
        <v>0</v>
      </c>
      <c r="DS99" s="522">
        <v>0.38164999999999993</v>
      </c>
      <c r="DT99" s="562">
        <v>0</v>
      </c>
      <c r="DU99" s="562">
        <v>0.38164999999999993</v>
      </c>
      <c r="DV99" s="562">
        <v>0</v>
      </c>
      <c r="DW99" s="562">
        <v>0.38164999999999993</v>
      </c>
      <c r="DX99" s="562">
        <v>0</v>
      </c>
      <c r="DY99" s="562">
        <v>0.38164999999999993</v>
      </c>
      <c r="DZ99" s="591">
        <v>0</v>
      </c>
      <c r="EA99" s="591">
        <v>0.38164999999999993</v>
      </c>
    </row>
    <row r="100" spans="1:131">
      <c r="A100" s="421" t="s">
        <v>359</v>
      </c>
      <c r="B100" s="423" t="s">
        <v>360</v>
      </c>
      <c r="C100" s="423" t="s">
        <v>361</v>
      </c>
      <c r="D100" s="421" t="s">
        <v>55</v>
      </c>
      <c r="E100" s="421" t="s">
        <v>9</v>
      </c>
      <c r="F100" s="424" t="s">
        <v>63</v>
      </c>
      <c r="G100" s="430">
        <v>325</v>
      </c>
      <c r="H100" s="519">
        <v>6.6</v>
      </c>
      <c r="I100" s="520"/>
      <c r="J100" s="521"/>
      <c r="K100" s="521"/>
      <c r="L100" s="521"/>
      <c r="M100" s="521"/>
      <c r="N100" s="521"/>
      <c r="O100" s="521"/>
      <c r="P100" s="521">
        <f t="shared" si="12"/>
        <v>6.6</v>
      </c>
      <c r="Q100" s="521" t="s">
        <v>495</v>
      </c>
      <c r="R100" s="521" t="s">
        <v>498</v>
      </c>
      <c r="S100" s="521" t="s">
        <v>497</v>
      </c>
      <c r="T100" s="521" t="s">
        <v>497</v>
      </c>
      <c r="U100" s="521" t="s">
        <v>497</v>
      </c>
      <c r="V100" s="521" t="s">
        <v>497</v>
      </c>
      <c r="W100" s="521" t="s">
        <v>497</v>
      </c>
      <c r="X100" s="521" t="s">
        <v>497</v>
      </c>
      <c r="Y100" s="521" t="s">
        <v>497</v>
      </c>
      <c r="Z100" s="521" t="s">
        <v>497</v>
      </c>
      <c r="AA100" s="521" t="s">
        <v>495</v>
      </c>
      <c r="AB100" s="521" t="s">
        <v>495</v>
      </c>
      <c r="AC100" s="521" t="s">
        <v>495</v>
      </c>
      <c r="AD100" s="521" t="s">
        <v>495</v>
      </c>
      <c r="AE100" s="521" t="s">
        <v>495</v>
      </c>
      <c r="AF100" s="521" t="s">
        <v>495</v>
      </c>
      <c r="AG100" s="521" t="s">
        <v>495</v>
      </c>
      <c r="AH100" s="521" t="s">
        <v>495</v>
      </c>
      <c r="AI100" s="521" t="s">
        <v>495</v>
      </c>
      <c r="AJ100" s="521" t="s">
        <v>495</v>
      </c>
      <c r="AK100" s="521" t="s">
        <v>495</v>
      </c>
      <c r="AL100" s="521" t="s">
        <v>495</v>
      </c>
      <c r="AM100" s="521"/>
      <c r="AN100" s="521"/>
      <c r="AO100" s="521">
        <v>0</v>
      </c>
      <c r="AP100" s="521">
        <f t="shared" si="13"/>
        <v>0</v>
      </c>
      <c r="AQ100" s="521"/>
      <c r="AR100" s="521">
        <v>0</v>
      </c>
      <c r="AS100" s="521" t="s">
        <v>495</v>
      </c>
      <c r="AT100" s="521" t="s">
        <v>495</v>
      </c>
      <c r="AU100" s="521" t="s">
        <v>495</v>
      </c>
      <c r="AV100" s="521" t="s">
        <v>495</v>
      </c>
      <c r="AW100" s="521" t="s">
        <v>495</v>
      </c>
      <c r="AX100" s="521" t="s">
        <v>495</v>
      </c>
      <c r="AY100" s="522" t="s">
        <v>495</v>
      </c>
      <c r="AZ100" s="522" t="s">
        <v>495</v>
      </c>
      <c r="BA100" s="521" t="s">
        <v>495</v>
      </c>
      <c r="BB100" s="521" t="s">
        <v>495</v>
      </c>
      <c r="BC100" s="521" t="s">
        <v>495</v>
      </c>
      <c r="BD100" s="521" t="s">
        <v>495</v>
      </c>
      <c r="BE100" s="521" t="s">
        <v>529</v>
      </c>
      <c r="BF100" s="521"/>
      <c r="BG100" s="521" t="s">
        <v>495</v>
      </c>
      <c r="BH100" s="521" t="s">
        <v>495</v>
      </c>
      <c r="BI100" s="521" t="s">
        <v>495</v>
      </c>
      <c r="BJ100" s="521" t="s">
        <v>495</v>
      </c>
      <c r="BK100" s="521" t="s">
        <v>529</v>
      </c>
      <c r="BL100" s="521" t="s">
        <v>495</v>
      </c>
      <c r="BM100" s="521"/>
      <c r="BN100" s="521"/>
      <c r="BO100" s="521"/>
      <c r="BP100" s="521"/>
      <c r="BQ100" s="521"/>
      <c r="BR100" s="522"/>
      <c r="BS100" s="521"/>
      <c r="BT100" s="522"/>
      <c r="BU100" s="522"/>
      <c r="BV100" s="522"/>
      <c r="BW100" s="522"/>
      <c r="BX100" s="522"/>
      <c r="BY100" s="522"/>
      <c r="BZ100" s="522"/>
      <c r="CA100" s="522"/>
      <c r="CB100" s="522"/>
      <c r="CC100" s="522"/>
      <c r="CD100" s="522"/>
      <c r="CE100" s="522"/>
      <c r="CF100" s="522"/>
      <c r="CG100" s="522"/>
      <c r="CH100" s="522"/>
      <c r="CI100" s="522"/>
      <c r="CJ100" s="522"/>
      <c r="CK100" s="522"/>
      <c r="CL100" s="522"/>
      <c r="CM100" s="522"/>
      <c r="CN100" s="522"/>
      <c r="CO100" s="522"/>
      <c r="CP100" s="522"/>
      <c r="CQ100" s="522"/>
      <c r="CR100" s="522"/>
      <c r="CS100" s="522"/>
      <c r="CT100" s="522"/>
      <c r="CU100" s="522"/>
      <c r="CV100" s="522"/>
      <c r="CW100" s="522"/>
      <c r="CX100" s="522"/>
      <c r="CY100" s="522"/>
      <c r="CZ100" s="522"/>
      <c r="DA100" s="522" t="str">
        <f>IFERROR(VLOOKUP($G100,'[1]JUNE 2018'!$C:$L,9,FALSE),"0.0000")</f>
        <v>0.0000</v>
      </c>
      <c r="DB100" s="522">
        <f t="shared" si="20"/>
        <v>0</v>
      </c>
      <c r="DC100" s="522"/>
      <c r="DD100" s="522"/>
      <c r="DE100" s="522"/>
      <c r="DF100" s="522"/>
      <c r="DG100" s="522"/>
      <c r="DH100" s="522"/>
      <c r="DI100" s="522"/>
      <c r="DJ100" s="522"/>
      <c r="DK100" s="522"/>
      <c r="DL100" s="522"/>
      <c r="DM100" s="522"/>
      <c r="DN100" s="522"/>
      <c r="DO100" s="522"/>
      <c r="DP100" s="522"/>
      <c r="DQ100" s="522"/>
      <c r="DR100" s="522"/>
      <c r="DS100" s="522"/>
      <c r="DT100" s="562"/>
      <c r="DU100" s="562"/>
      <c r="DV100" s="562"/>
      <c r="DW100" s="562"/>
      <c r="DX100" s="562"/>
      <c r="DY100" s="562"/>
      <c r="DZ100" s="591"/>
      <c r="EA100" s="591"/>
    </row>
    <row r="101" spans="1:131">
      <c r="A101" s="421" t="s">
        <v>359</v>
      </c>
      <c r="B101" s="423" t="s">
        <v>360</v>
      </c>
      <c r="C101" s="423" t="s">
        <v>361</v>
      </c>
      <c r="D101" s="421" t="s">
        <v>367</v>
      </c>
      <c r="E101" s="421" t="s">
        <v>9</v>
      </c>
      <c r="F101" s="424" t="s">
        <v>182</v>
      </c>
      <c r="G101" s="430"/>
      <c r="H101" s="519" t="s">
        <v>343</v>
      </c>
      <c r="I101" s="520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2"/>
      <c r="AE101" s="521"/>
      <c r="AF101" s="521"/>
      <c r="AG101" s="521"/>
      <c r="AH101" s="521"/>
      <c r="AI101" s="521"/>
      <c r="AJ101" s="521"/>
      <c r="AK101" s="521"/>
      <c r="AL101" s="521"/>
      <c r="AM101" s="521"/>
      <c r="AN101" s="521"/>
      <c r="AO101" s="521">
        <v>-5.5100000000000003E-2</v>
      </c>
      <c r="AP101" s="521">
        <f t="shared" si="13"/>
        <v>-5.5100000000000003E-2</v>
      </c>
      <c r="AQ101" s="521"/>
      <c r="AR101" s="521">
        <v>-5.5100000000000003E-2</v>
      </c>
      <c r="AS101" s="521"/>
      <c r="AT101" s="521"/>
      <c r="AU101" s="521"/>
      <c r="AV101" s="521"/>
      <c r="AW101" s="521"/>
      <c r="AX101" s="521"/>
      <c r="AY101" s="522"/>
      <c r="AZ101" s="522"/>
      <c r="BA101" s="521"/>
      <c r="BB101" s="521"/>
      <c r="BC101" s="521"/>
      <c r="BD101" s="521"/>
      <c r="BE101" s="521"/>
      <c r="BF101" s="521"/>
      <c r="BG101" s="521"/>
      <c r="BH101" s="521"/>
      <c r="BI101" s="521"/>
      <c r="BJ101" s="521"/>
      <c r="BK101" s="521"/>
      <c r="BL101" s="521"/>
      <c r="BM101" s="521"/>
      <c r="BN101" s="521"/>
      <c r="BO101" s="521"/>
      <c r="BP101" s="521"/>
      <c r="BQ101" s="521"/>
      <c r="BR101" s="522"/>
      <c r="BS101" s="521"/>
      <c r="BT101" s="522"/>
      <c r="BU101" s="522"/>
      <c r="BV101" s="522"/>
      <c r="BW101" s="522"/>
      <c r="BX101" s="522"/>
      <c r="BY101" s="522"/>
      <c r="BZ101" s="522"/>
      <c r="CA101" s="522"/>
      <c r="CB101" s="522"/>
      <c r="CC101" s="522"/>
      <c r="CD101" s="522"/>
      <c r="CE101" s="522"/>
      <c r="CF101" s="522"/>
      <c r="CG101" s="522"/>
      <c r="CH101" s="522"/>
      <c r="CI101" s="522"/>
      <c r="CJ101" s="522"/>
      <c r="CK101" s="522"/>
      <c r="CL101" s="522"/>
      <c r="CM101" s="522"/>
      <c r="CN101" s="522"/>
      <c r="CO101" s="522"/>
      <c r="CP101" s="522"/>
      <c r="CQ101" s="522"/>
      <c r="CR101" s="522"/>
      <c r="CS101" s="522"/>
      <c r="CT101" s="522"/>
      <c r="CU101" s="522"/>
      <c r="CV101" s="522"/>
      <c r="CW101" s="522"/>
      <c r="CX101" s="522"/>
      <c r="CY101" s="522"/>
      <c r="CZ101" s="522"/>
      <c r="DA101" s="522" t="str">
        <f>IFERROR(VLOOKUP($G101,'[1]JUNE 2018'!$C:$L,9,FALSE),"0.0000")</f>
        <v>Strict Formula letter</v>
      </c>
      <c r="DB101" s="522">
        <f t="shared" si="20"/>
        <v>0</v>
      </c>
      <c r="DC101" s="522"/>
      <c r="DD101" s="522"/>
      <c r="DE101" s="522"/>
      <c r="DF101" s="522"/>
      <c r="DG101" s="522"/>
      <c r="DH101" s="522"/>
      <c r="DI101" s="522"/>
      <c r="DJ101" s="522"/>
      <c r="DK101" s="522"/>
      <c r="DL101" s="522"/>
      <c r="DM101" s="522"/>
      <c r="DN101" s="522"/>
      <c r="DO101" s="522"/>
      <c r="DP101" s="522"/>
      <c r="DQ101" s="522"/>
      <c r="DR101" s="522"/>
      <c r="DS101" s="522"/>
      <c r="DT101" s="562"/>
      <c r="DU101" s="562"/>
      <c r="DV101" s="562"/>
      <c r="DW101" s="562"/>
      <c r="DX101" s="562"/>
      <c r="DY101" s="562"/>
      <c r="DZ101" s="591"/>
      <c r="EA101" s="591"/>
    </row>
    <row r="102" spans="1:131" ht="26.4">
      <c r="A102" s="421" t="s">
        <v>359</v>
      </c>
      <c r="B102" s="423" t="s">
        <v>360</v>
      </c>
      <c r="C102" s="423" t="s">
        <v>361</v>
      </c>
      <c r="D102" s="421" t="s">
        <v>65</v>
      </c>
      <c r="E102" s="421" t="s">
        <v>9</v>
      </c>
      <c r="F102" s="424" t="s">
        <v>14</v>
      </c>
      <c r="G102" s="430">
        <v>64491</v>
      </c>
      <c r="H102" s="519">
        <v>0.48</v>
      </c>
      <c r="I102" s="520"/>
      <c r="J102" s="521"/>
      <c r="K102" s="521"/>
      <c r="L102" s="521"/>
      <c r="M102" s="521"/>
      <c r="N102" s="521"/>
      <c r="O102" s="521"/>
      <c r="P102" s="521">
        <f t="shared" si="12"/>
        <v>0.48</v>
      </c>
      <c r="Q102" s="521">
        <v>0</v>
      </c>
      <c r="R102" s="521">
        <v>0.48</v>
      </c>
      <c r="S102" s="521">
        <v>0</v>
      </c>
      <c r="T102" s="521">
        <v>0.48</v>
      </c>
      <c r="U102" s="521">
        <v>0</v>
      </c>
      <c r="V102" s="521">
        <f t="shared" si="14"/>
        <v>0.48</v>
      </c>
      <c r="W102" s="521">
        <v>0</v>
      </c>
      <c r="X102" s="521">
        <f t="shared" si="15"/>
        <v>0.48</v>
      </c>
      <c r="Y102" s="521">
        <v>0</v>
      </c>
      <c r="Z102" s="521">
        <f t="shared" si="21"/>
        <v>0.48</v>
      </c>
      <c r="AA102" s="521">
        <v>0</v>
      </c>
      <c r="AB102" s="521">
        <f t="shared" si="16"/>
        <v>0.48</v>
      </c>
      <c r="AC102" s="521">
        <v>0</v>
      </c>
      <c r="AD102" s="522">
        <v>0.48</v>
      </c>
      <c r="AE102" s="521">
        <v>0</v>
      </c>
      <c r="AF102" s="521">
        <f t="shared" si="17"/>
        <v>0.48</v>
      </c>
      <c r="AG102" s="521">
        <v>0</v>
      </c>
      <c r="AH102" s="521">
        <v>0.48</v>
      </c>
      <c r="AI102" s="521">
        <v>0</v>
      </c>
      <c r="AJ102" s="521">
        <v>0.48</v>
      </c>
      <c r="AK102" s="521">
        <v>0</v>
      </c>
      <c r="AL102" s="521">
        <f t="shared" si="18"/>
        <v>0.48</v>
      </c>
      <c r="AM102" s="521"/>
      <c r="AN102" s="521">
        <f t="shared" si="19"/>
        <v>0.48</v>
      </c>
      <c r="AO102" s="521">
        <v>-5.5100000000000003E-2</v>
      </c>
      <c r="AP102" s="521">
        <f t="shared" si="13"/>
        <v>0.4249</v>
      </c>
      <c r="AQ102" s="521"/>
      <c r="AR102" s="521">
        <v>0.4249</v>
      </c>
      <c r="AS102" s="521" t="s">
        <v>529</v>
      </c>
      <c r="AT102" s="522">
        <v>0.48</v>
      </c>
      <c r="AU102" s="521" t="s">
        <v>529</v>
      </c>
      <c r="AV102" s="521">
        <v>0.48</v>
      </c>
      <c r="AW102" s="521" t="s">
        <v>529</v>
      </c>
      <c r="AX102" s="521">
        <v>0.48</v>
      </c>
      <c r="AY102" s="522" t="s">
        <v>529</v>
      </c>
      <c r="AZ102" s="522">
        <v>0.48</v>
      </c>
      <c r="BA102" s="521" t="s">
        <v>529</v>
      </c>
      <c r="BB102" s="521">
        <v>0.48</v>
      </c>
      <c r="BC102" s="521" t="s">
        <v>529</v>
      </c>
      <c r="BD102" s="521">
        <v>0.48</v>
      </c>
      <c r="BE102" s="521" t="s">
        <v>529</v>
      </c>
      <c r="BF102" s="521">
        <v>0.48</v>
      </c>
      <c r="BG102" s="521" t="s">
        <v>529</v>
      </c>
      <c r="BH102" s="521">
        <v>0.48</v>
      </c>
      <c r="BI102" s="521" t="s">
        <v>529</v>
      </c>
      <c r="BJ102" s="521">
        <v>0.48</v>
      </c>
      <c r="BK102" s="521" t="s">
        <v>529</v>
      </c>
      <c r="BL102" s="521">
        <v>0.48</v>
      </c>
      <c r="BM102" s="521" t="s">
        <v>529</v>
      </c>
      <c r="BN102" s="521">
        <v>0.48</v>
      </c>
      <c r="BO102" s="521" t="s">
        <v>529</v>
      </c>
      <c r="BP102" s="521">
        <v>0.48</v>
      </c>
      <c r="BQ102" s="521" t="s">
        <v>529</v>
      </c>
      <c r="BR102" s="522">
        <v>0.48</v>
      </c>
      <c r="BS102" s="521" t="s">
        <v>529</v>
      </c>
      <c r="BT102" s="522">
        <v>0.48</v>
      </c>
      <c r="BU102" s="522" t="s">
        <v>529</v>
      </c>
      <c r="BV102" s="522">
        <v>0.48</v>
      </c>
      <c r="BW102" s="522" t="s">
        <v>529</v>
      </c>
      <c r="BX102" s="522">
        <v>0.48</v>
      </c>
      <c r="BY102" s="522" t="s">
        <v>529</v>
      </c>
      <c r="BZ102" s="522">
        <v>0.48</v>
      </c>
      <c r="CA102" s="522" t="s">
        <v>529</v>
      </c>
      <c r="CB102" s="522">
        <v>0.48</v>
      </c>
      <c r="CC102" s="522" t="s">
        <v>529</v>
      </c>
      <c r="CD102" s="522">
        <v>0.48</v>
      </c>
      <c r="CE102" s="522" t="s">
        <v>529</v>
      </c>
      <c r="CF102" s="522">
        <v>0.48</v>
      </c>
      <c r="CG102" s="522" t="s">
        <v>529</v>
      </c>
      <c r="CH102" s="522">
        <v>0.48</v>
      </c>
      <c r="CI102" s="522" t="s">
        <v>529</v>
      </c>
      <c r="CJ102" s="522">
        <v>0.48</v>
      </c>
      <c r="CK102" s="522" t="s">
        <v>529</v>
      </c>
      <c r="CL102" s="522">
        <v>0.48</v>
      </c>
      <c r="CM102" s="522" t="s">
        <v>529</v>
      </c>
      <c r="CN102" s="522">
        <v>0.48</v>
      </c>
      <c r="CO102" s="522" t="s">
        <v>529</v>
      </c>
      <c r="CP102" s="522">
        <v>0.48</v>
      </c>
      <c r="CQ102" s="522" t="s">
        <v>529</v>
      </c>
      <c r="CR102" s="522">
        <v>0.48</v>
      </c>
      <c r="CS102" s="522" t="s">
        <v>529</v>
      </c>
      <c r="CT102" s="522">
        <v>0.48</v>
      </c>
      <c r="CU102" s="522" t="s">
        <v>529</v>
      </c>
      <c r="CV102" s="522">
        <v>0.48</v>
      </c>
      <c r="CW102" s="522" t="s">
        <v>529</v>
      </c>
      <c r="CX102" s="522">
        <v>0.48</v>
      </c>
      <c r="CY102" s="522" t="s">
        <v>529</v>
      </c>
      <c r="CZ102" s="522">
        <v>0.48</v>
      </c>
      <c r="DA102" s="522" t="str">
        <f>IFERROR(VLOOKUP($G102,'[1]JUNE 2018'!$C:$L,9,FALSE),"0.0000")</f>
        <v>0.0000</v>
      </c>
      <c r="DB102" s="522">
        <f t="shared" si="20"/>
        <v>0.48</v>
      </c>
      <c r="DC102" s="522" t="s">
        <v>529</v>
      </c>
      <c r="DD102" s="522">
        <v>0.48</v>
      </c>
      <c r="DE102" s="522" t="s">
        <v>529</v>
      </c>
      <c r="DF102" s="522">
        <v>0.48</v>
      </c>
      <c r="DG102" s="522" t="s">
        <v>529</v>
      </c>
      <c r="DH102" s="522">
        <v>0.48</v>
      </c>
      <c r="DI102" s="522" t="s">
        <v>529</v>
      </c>
      <c r="DJ102" s="522">
        <v>0.48</v>
      </c>
      <c r="DK102" s="522" t="s">
        <v>529</v>
      </c>
      <c r="DL102" s="522">
        <v>0.48</v>
      </c>
      <c r="DM102" s="522" t="s">
        <v>529</v>
      </c>
      <c r="DN102" s="522">
        <v>0.48</v>
      </c>
      <c r="DO102" s="522">
        <v>0</v>
      </c>
      <c r="DP102" s="522">
        <v>0.48</v>
      </c>
      <c r="DQ102" s="522">
        <v>0.48</v>
      </c>
      <c r="DR102" s="522"/>
      <c r="DS102" s="522"/>
      <c r="DT102" s="562"/>
      <c r="DU102" s="562"/>
      <c r="DV102" s="562"/>
      <c r="DW102" s="562"/>
      <c r="DX102" s="562"/>
      <c r="DY102" s="562"/>
      <c r="DZ102" s="591"/>
      <c r="EA102" s="591"/>
    </row>
    <row r="103" spans="1:131" ht="26.4">
      <c r="A103" s="421" t="s">
        <v>359</v>
      </c>
      <c r="B103" s="423" t="s">
        <v>360</v>
      </c>
      <c r="C103" s="423" t="s">
        <v>361</v>
      </c>
      <c r="D103" s="421" t="s">
        <v>368</v>
      </c>
      <c r="E103" s="421" t="s">
        <v>9</v>
      </c>
      <c r="F103" s="424" t="s">
        <v>14</v>
      </c>
      <c r="G103" s="430">
        <v>64491</v>
      </c>
      <c r="H103" s="519">
        <v>0.48</v>
      </c>
      <c r="I103" s="520"/>
      <c r="J103" s="521"/>
      <c r="K103" s="521"/>
      <c r="L103" s="521"/>
      <c r="M103" s="521"/>
      <c r="N103" s="521"/>
      <c r="O103" s="521"/>
      <c r="P103" s="521">
        <f t="shared" si="12"/>
        <v>0.48</v>
      </c>
      <c r="Q103" s="521">
        <v>0</v>
      </c>
      <c r="R103" s="521">
        <v>0.48</v>
      </c>
      <c r="S103" s="521">
        <v>0</v>
      </c>
      <c r="T103" s="521">
        <v>0.48</v>
      </c>
      <c r="U103" s="521">
        <v>0</v>
      </c>
      <c r="V103" s="521">
        <f t="shared" si="14"/>
        <v>0.48</v>
      </c>
      <c r="W103" s="521">
        <v>0</v>
      </c>
      <c r="X103" s="521">
        <f t="shared" si="15"/>
        <v>0.48</v>
      </c>
      <c r="Y103" s="521">
        <v>0</v>
      </c>
      <c r="Z103" s="521">
        <f t="shared" si="21"/>
        <v>0.48</v>
      </c>
      <c r="AA103" s="521">
        <v>0</v>
      </c>
      <c r="AB103" s="521">
        <f t="shared" si="16"/>
        <v>0.48</v>
      </c>
      <c r="AC103" s="521"/>
      <c r="AD103" s="522">
        <v>0.48</v>
      </c>
      <c r="AE103" s="521">
        <v>0</v>
      </c>
      <c r="AF103" s="521">
        <f t="shared" si="17"/>
        <v>0.48</v>
      </c>
      <c r="AG103" s="521">
        <v>0</v>
      </c>
      <c r="AH103" s="521">
        <v>0.48</v>
      </c>
      <c r="AI103" s="521">
        <v>0</v>
      </c>
      <c r="AJ103" s="521">
        <v>0.48</v>
      </c>
      <c r="AK103" s="521">
        <v>0</v>
      </c>
      <c r="AL103" s="521">
        <f t="shared" si="18"/>
        <v>0.48</v>
      </c>
      <c r="AM103" s="521"/>
      <c r="AN103" s="521">
        <f t="shared" si="19"/>
        <v>0.48</v>
      </c>
      <c r="AO103" s="521">
        <v>-5.5100000000000003E-2</v>
      </c>
      <c r="AP103" s="521">
        <f t="shared" si="13"/>
        <v>0.4249</v>
      </c>
      <c r="AQ103" s="521"/>
      <c r="AR103" s="521">
        <v>0.4249</v>
      </c>
      <c r="AS103" s="521" t="s">
        <v>529</v>
      </c>
      <c r="AT103" s="522">
        <v>0.48</v>
      </c>
      <c r="AU103" s="521" t="s">
        <v>529</v>
      </c>
      <c r="AV103" s="521">
        <v>0.48</v>
      </c>
      <c r="AW103" s="521" t="s">
        <v>529</v>
      </c>
      <c r="AX103" s="521">
        <v>0.48</v>
      </c>
      <c r="AY103" s="522" t="s">
        <v>529</v>
      </c>
      <c r="AZ103" s="522">
        <v>0.48</v>
      </c>
      <c r="BA103" s="521" t="s">
        <v>529</v>
      </c>
      <c r="BB103" s="521">
        <v>0.48</v>
      </c>
      <c r="BC103" s="521" t="s">
        <v>529</v>
      </c>
      <c r="BD103" s="521">
        <v>0.48</v>
      </c>
      <c r="BE103" s="521" t="s">
        <v>529</v>
      </c>
      <c r="BF103" s="521">
        <v>0.48</v>
      </c>
      <c r="BG103" s="521" t="s">
        <v>529</v>
      </c>
      <c r="BH103" s="521">
        <v>0.48</v>
      </c>
      <c r="BI103" s="521" t="s">
        <v>529</v>
      </c>
      <c r="BJ103" s="521">
        <v>0.48</v>
      </c>
      <c r="BK103" s="521" t="s">
        <v>529</v>
      </c>
      <c r="BL103" s="521">
        <v>0.48</v>
      </c>
      <c r="BM103" s="521" t="s">
        <v>529</v>
      </c>
      <c r="BN103" s="521">
        <v>0.48</v>
      </c>
      <c r="BO103" s="521" t="s">
        <v>529</v>
      </c>
      <c r="BP103" s="521">
        <v>0.48</v>
      </c>
      <c r="BQ103" s="521" t="s">
        <v>529</v>
      </c>
      <c r="BR103" s="522">
        <v>0.48</v>
      </c>
      <c r="BS103" s="521" t="s">
        <v>529</v>
      </c>
      <c r="BT103" s="522">
        <v>0.48</v>
      </c>
      <c r="BU103" s="522" t="s">
        <v>529</v>
      </c>
      <c r="BV103" s="522">
        <v>0.48</v>
      </c>
      <c r="BW103" s="522" t="s">
        <v>529</v>
      </c>
      <c r="BX103" s="522">
        <v>0.48</v>
      </c>
      <c r="BY103" s="522" t="s">
        <v>529</v>
      </c>
      <c r="BZ103" s="522">
        <v>0.48</v>
      </c>
      <c r="CA103" s="522" t="s">
        <v>529</v>
      </c>
      <c r="CB103" s="522">
        <v>0.48</v>
      </c>
      <c r="CC103" s="522" t="s">
        <v>529</v>
      </c>
      <c r="CD103" s="522">
        <v>0.48</v>
      </c>
      <c r="CE103" s="522" t="s">
        <v>529</v>
      </c>
      <c r="CF103" s="522">
        <v>0.48</v>
      </c>
      <c r="CG103" s="522" t="s">
        <v>529</v>
      </c>
      <c r="CH103" s="522">
        <v>0.48</v>
      </c>
      <c r="CI103" s="522" t="s">
        <v>529</v>
      </c>
      <c r="CJ103" s="522">
        <v>0.48</v>
      </c>
      <c r="CK103" s="522" t="s">
        <v>529</v>
      </c>
      <c r="CL103" s="522">
        <v>0.48</v>
      </c>
      <c r="CM103" s="522" t="s">
        <v>529</v>
      </c>
      <c r="CN103" s="522">
        <v>0.48</v>
      </c>
      <c r="CO103" s="522" t="s">
        <v>529</v>
      </c>
      <c r="CP103" s="522">
        <v>0.48</v>
      </c>
      <c r="CQ103" s="522" t="s">
        <v>529</v>
      </c>
      <c r="CR103" s="522">
        <v>0.48</v>
      </c>
      <c r="CS103" s="522" t="s">
        <v>529</v>
      </c>
      <c r="CT103" s="522">
        <v>0.48</v>
      </c>
      <c r="CU103" s="522" t="s">
        <v>529</v>
      </c>
      <c r="CV103" s="522">
        <v>0.48</v>
      </c>
      <c r="CW103" s="522" t="s">
        <v>529</v>
      </c>
      <c r="CX103" s="522">
        <v>0.48</v>
      </c>
      <c r="CY103" s="522" t="s">
        <v>529</v>
      </c>
      <c r="CZ103" s="522">
        <v>0.48</v>
      </c>
      <c r="DA103" s="522" t="str">
        <f>IFERROR(VLOOKUP($G103,'[1]JUNE 2018'!$C:$L,9,FALSE),"0.0000")</f>
        <v>0.0000</v>
      </c>
      <c r="DB103" s="522">
        <f t="shared" si="20"/>
        <v>0.48</v>
      </c>
      <c r="DC103" s="522" t="s">
        <v>529</v>
      </c>
      <c r="DD103" s="522">
        <v>0.48</v>
      </c>
      <c r="DE103" s="522" t="s">
        <v>529</v>
      </c>
      <c r="DF103" s="522">
        <v>0.48</v>
      </c>
      <c r="DG103" s="522" t="s">
        <v>529</v>
      </c>
      <c r="DH103" s="522">
        <v>0.48</v>
      </c>
      <c r="DI103" s="522" t="s">
        <v>529</v>
      </c>
      <c r="DJ103" s="522">
        <v>0.48</v>
      </c>
      <c r="DK103" s="522" t="s">
        <v>529</v>
      </c>
      <c r="DL103" s="522">
        <v>0.48</v>
      </c>
      <c r="DM103" s="522" t="s">
        <v>529</v>
      </c>
      <c r="DN103" s="522">
        <v>0.48</v>
      </c>
      <c r="DO103" s="522">
        <v>0</v>
      </c>
      <c r="DP103" s="522">
        <v>0.48</v>
      </c>
      <c r="DQ103" s="522">
        <v>0.48</v>
      </c>
      <c r="DR103" s="522"/>
      <c r="DS103" s="522"/>
      <c r="DT103" s="562"/>
      <c r="DU103" s="562"/>
      <c r="DV103" s="562"/>
      <c r="DW103" s="562"/>
      <c r="DX103" s="562"/>
      <c r="DY103" s="562"/>
      <c r="DZ103" s="591"/>
      <c r="EA103" s="591"/>
    </row>
    <row r="104" spans="1:131">
      <c r="A104" s="421" t="s">
        <v>359</v>
      </c>
      <c r="B104" s="423" t="s">
        <v>360</v>
      </c>
      <c r="C104" s="423" t="s">
        <v>361</v>
      </c>
      <c r="D104" s="421" t="s">
        <v>369</v>
      </c>
      <c r="E104" s="421" t="s">
        <v>9</v>
      </c>
      <c r="F104" s="421" t="s">
        <v>318</v>
      </c>
      <c r="G104" s="431">
        <v>165</v>
      </c>
      <c r="H104" s="519">
        <v>3.0143</v>
      </c>
      <c r="I104" s="520"/>
      <c r="J104" s="521">
        <v>5.1000000000000004E-3</v>
      </c>
      <c r="K104" s="521">
        <v>3.4200000000000001E-2</v>
      </c>
      <c r="L104" s="521">
        <v>-0.1547</v>
      </c>
      <c r="M104" s="521">
        <v>-3.1199999999999999E-2</v>
      </c>
      <c r="N104" s="521">
        <v>3.39E-2</v>
      </c>
      <c r="O104" s="521">
        <v>-4.65E-2</v>
      </c>
      <c r="P104" s="521">
        <f t="shared" si="12"/>
        <v>2.8550999999999997</v>
      </c>
      <c r="Q104" s="521">
        <v>-2.6200000000000001E-2</v>
      </c>
      <c r="R104" s="521">
        <v>2.8289</v>
      </c>
      <c r="S104" s="521">
        <v>-2.8899999999999999E-2</v>
      </c>
      <c r="T104" s="521">
        <v>2.8</v>
      </c>
      <c r="U104" s="521">
        <v>9.4E-2</v>
      </c>
      <c r="V104" s="521">
        <f t="shared" si="14"/>
        <v>2.8939999999999997</v>
      </c>
      <c r="W104" s="521">
        <v>-0.34599999999999997</v>
      </c>
      <c r="X104" s="521">
        <f t="shared" si="15"/>
        <v>2.5479999999999996</v>
      </c>
      <c r="Y104" s="521">
        <v>-9.4E-2</v>
      </c>
      <c r="Z104" s="521">
        <f t="shared" si="21"/>
        <v>2.4539999999999997</v>
      </c>
      <c r="AA104" s="521">
        <v>-8.8700000000000001E-2</v>
      </c>
      <c r="AB104" s="521">
        <f t="shared" si="16"/>
        <v>2.3652999999999995</v>
      </c>
      <c r="AC104" s="521">
        <v>-1.4999999999999999E-2</v>
      </c>
      <c r="AD104" s="522">
        <v>2.3502999999999994</v>
      </c>
      <c r="AE104" s="521">
        <v>1.7399999999999999E-2</v>
      </c>
      <c r="AF104" s="521">
        <f t="shared" si="17"/>
        <v>2.3676999999999992</v>
      </c>
      <c r="AG104" s="521">
        <v>-1.5E-3</v>
      </c>
      <c r="AH104" s="521">
        <v>2.3661999999999992</v>
      </c>
      <c r="AI104" s="521">
        <v>1.5699999999999999E-2</v>
      </c>
      <c r="AJ104" s="521">
        <v>2.381899999999999</v>
      </c>
      <c r="AK104" s="521">
        <v>-2.7099999999999999E-2</v>
      </c>
      <c r="AL104" s="521">
        <f t="shared" si="18"/>
        <v>2.3547999999999991</v>
      </c>
      <c r="AM104" s="521">
        <v>-1.5E-3</v>
      </c>
      <c r="AN104" s="521">
        <f t="shared" si="19"/>
        <v>2.3532999999999991</v>
      </c>
      <c r="AO104" s="521">
        <v>-0.1668</v>
      </c>
      <c r="AP104" s="521">
        <f t="shared" si="13"/>
        <v>2.1864999999999992</v>
      </c>
      <c r="AQ104" s="521">
        <v>2.07E-2</v>
      </c>
      <c r="AR104" s="521">
        <v>2.2071999999999994</v>
      </c>
      <c r="AS104" s="521">
        <v>-3.1399999999999997E-2</v>
      </c>
      <c r="AT104" s="522">
        <v>2.1757999999999993</v>
      </c>
      <c r="AU104" s="521">
        <v>-4.3499999999999997E-2</v>
      </c>
      <c r="AV104" s="521">
        <v>2.1322999999999994</v>
      </c>
      <c r="AW104" s="521">
        <v>-4.0599999999999997E-2</v>
      </c>
      <c r="AX104" s="521">
        <v>2.0916999999999994</v>
      </c>
      <c r="AY104" s="522">
        <v>-1.9300000000000001E-2</v>
      </c>
      <c r="AZ104" s="522">
        <v>2.0723999999999996</v>
      </c>
      <c r="BA104" s="521">
        <v>4.0800000000000003E-2</v>
      </c>
      <c r="BB104" s="521">
        <v>2.1131999999999995</v>
      </c>
      <c r="BC104" s="521">
        <v>-7.1999999999999998E-3</v>
      </c>
      <c r="BD104" s="521">
        <v>2.1059999999999994</v>
      </c>
      <c r="BE104" s="521">
        <v>-6.3500000000000001E-2</v>
      </c>
      <c r="BF104" s="521">
        <v>2.0424999999999995</v>
      </c>
      <c r="BG104" s="521">
        <v>2.98E-2</v>
      </c>
      <c r="BH104" s="521">
        <v>2.0722999999999994</v>
      </c>
      <c r="BI104" s="521">
        <v>7.0000000000000007E-2</v>
      </c>
      <c r="BJ104" s="521">
        <v>2.1422999999999992</v>
      </c>
      <c r="BK104" s="521">
        <v>0.1603</v>
      </c>
      <c r="BL104" s="521">
        <v>2.3025999999999991</v>
      </c>
      <c r="BM104" s="521">
        <v>3.8699999999999998E-2</v>
      </c>
      <c r="BN104" s="521">
        <v>2.341299999999999</v>
      </c>
      <c r="BO104" s="521">
        <v>-0.10580000000000001</v>
      </c>
      <c r="BP104" s="521">
        <v>2.2354999999999992</v>
      </c>
      <c r="BQ104" s="521">
        <v>0.17799999999999999</v>
      </c>
      <c r="BR104" s="522">
        <v>2.4134999999999991</v>
      </c>
      <c r="BS104" s="521">
        <v>0</v>
      </c>
      <c r="BT104" s="522">
        <v>2.4134999999999991</v>
      </c>
      <c r="BU104" s="522">
        <v>-0.1047</v>
      </c>
      <c r="BV104" s="522">
        <v>2.3087999999999993</v>
      </c>
      <c r="BW104" s="522">
        <v>3.1800000000000002E-2</v>
      </c>
      <c r="BX104" s="522">
        <v>2.3405999999999993</v>
      </c>
      <c r="BY104" s="522">
        <v>-7.6300000000000007E-2</v>
      </c>
      <c r="BZ104" s="522">
        <v>2.2642999999999995</v>
      </c>
      <c r="CA104" s="522">
        <v>-5.8500000000000003E-2</v>
      </c>
      <c r="CB104" s="522">
        <v>2.2057999999999995</v>
      </c>
      <c r="CC104" s="522">
        <v>1.4999999999999999E-2</v>
      </c>
      <c r="CD104" s="522">
        <v>2.2207999999999997</v>
      </c>
      <c r="CE104" s="522">
        <v>3.04E-2</v>
      </c>
      <c r="CF104" s="522">
        <v>2.2511999999999999</v>
      </c>
      <c r="CG104" s="522">
        <v>-4.41E-2</v>
      </c>
      <c r="CH104" s="522">
        <v>2.2071000000000001</v>
      </c>
      <c r="CI104" s="522">
        <v>-1.38E-2</v>
      </c>
      <c r="CJ104" s="522">
        <v>2.1933000000000002</v>
      </c>
      <c r="CK104" s="522">
        <v>1.43E-2</v>
      </c>
      <c r="CL104" s="522">
        <v>2.2076000000000002</v>
      </c>
      <c r="CM104" s="522">
        <v>3.6700000000000003E-2</v>
      </c>
      <c r="CN104" s="522">
        <v>2.2443000000000004</v>
      </c>
      <c r="CO104" s="522">
        <v>7.4399999999999994E-2</v>
      </c>
      <c r="CP104" s="522">
        <v>2.3187000000000002</v>
      </c>
      <c r="CQ104" s="522">
        <v>-0.1166</v>
      </c>
      <c r="CR104" s="522">
        <v>2.2021000000000002</v>
      </c>
      <c r="CS104" s="522">
        <v>-0.1075</v>
      </c>
      <c r="CT104" s="522">
        <v>2.0946000000000002</v>
      </c>
      <c r="CU104" s="522">
        <v>-4.2299999999999997E-2</v>
      </c>
      <c r="CV104" s="522">
        <v>2.0523000000000002</v>
      </c>
      <c r="CW104" s="522">
        <v>4.5499999999999999E-2</v>
      </c>
      <c r="CX104" s="522">
        <v>2.0978000000000003</v>
      </c>
      <c r="CY104" s="522">
        <v>1.8200000000000001E-2</v>
      </c>
      <c r="CZ104" s="522">
        <v>2.1160000000000005</v>
      </c>
      <c r="DA104" s="522">
        <f>IFERROR(VLOOKUP($G104,'[1]JUNE 2018'!$C:$L,9,FALSE),"0.0000")</f>
        <v>4.2799999999999998E-2</v>
      </c>
      <c r="DB104" s="522">
        <f t="shared" si="20"/>
        <v>2.1588000000000007</v>
      </c>
      <c r="DC104" s="522">
        <v>4.2799999999999998E-2</v>
      </c>
      <c r="DD104" s="522">
        <v>2.2016000000000009</v>
      </c>
      <c r="DE104" s="522">
        <v>-7.8399999999999997E-2</v>
      </c>
      <c r="DF104" s="522">
        <v>2.0768000000000009</v>
      </c>
      <c r="DG104" s="522">
        <v>4.58E-2</v>
      </c>
      <c r="DH104" s="522">
        <v>2.1226000000000007</v>
      </c>
      <c r="DI104" s="522">
        <v>0.14649999999999999</v>
      </c>
      <c r="DJ104" s="522">
        <v>2.2691000000000008</v>
      </c>
      <c r="DK104" s="522">
        <v>-7.5200000000000003E-2</v>
      </c>
      <c r="DL104" s="522">
        <v>2.1939000000000006</v>
      </c>
      <c r="DM104" s="522">
        <v>-3.5799999999999998E-2</v>
      </c>
      <c r="DN104" s="522">
        <v>2.1581000000000006</v>
      </c>
      <c r="DO104" s="522">
        <v>5.7700000000000001E-2</v>
      </c>
      <c r="DP104" s="522">
        <v>2.2158000000000007</v>
      </c>
      <c r="DQ104" s="522">
        <v>2.1581000000000006</v>
      </c>
      <c r="DR104" s="522">
        <v>7.9000000000000008E-3</v>
      </c>
      <c r="DS104" s="522">
        <v>2.1660000000000004</v>
      </c>
      <c r="DT104" s="562">
        <v>2.1700000000000001E-2</v>
      </c>
      <c r="DU104" s="562">
        <v>2.1877000000000004</v>
      </c>
      <c r="DV104" s="562">
        <v>4.4499999999999998E-2</v>
      </c>
      <c r="DW104" s="562">
        <v>2.2322000000000006</v>
      </c>
      <c r="DX104" s="562">
        <v>-1.77E-2</v>
      </c>
      <c r="DY104" s="562">
        <v>2.2145000000000006</v>
      </c>
      <c r="DZ104" s="591">
        <v>6.3600000000000004E-2</v>
      </c>
      <c r="EA104" s="591">
        <v>2.2781000000000007</v>
      </c>
    </row>
    <row r="105" spans="1:131">
      <c r="A105" s="421" t="s">
        <v>359</v>
      </c>
      <c r="B105" s="423" t="s">
        <v>360</v>
      </c>
      <c r="C105" s="423" t="s">
        <v>361</v>
      </c>
      <c r="D105" s="421" t="s">
        <v>369</v>
      </c>
      <c r="E105" s="421" t="s">
        <v>9</v>
      </c>
      <c r="F105" s="424" t="s">
        <v>40</v>
      </c>
      <c r="G105" s="430">
        <v>170</v>
      </c>
      <c r="H105" s="519">
        <v>0.21809999999999999</v>
      </c>
      <c r="I105" s="520"/>
      <c r="J105" s="521">
        <v>2.9999999999999997E-4</v>
      </c>
      <c r="K105" s="521">
        <v>2.0999999999999999E-3</v>
      </c>
      <c r="L105" s="521">
        <v>-9.7000000000000003E-3</v>
      </c>
      <c r="M105" s="521">
        <v>2E-3</v>
      </c>
      <c r="N105" s="521">
        <v>2.0999999999999999E-3</v>
      </c>
      <c r="O105" s="521">
        <v>-2.8999999999999998E-3</v>
      </c>
      <c r="P105" s="521">
        <f t="shared" si="12"/>
        <v>0.21199999999999997</v>
      </c>
      <c r="Q105" s="521">
        <v>-1.6000000000000001E-3</v>
      </c>
      <c r="R105" s="521">
        <v>0.21039999999999998</v>
      </c>
      <c r="S105" s="521">
        <v>-1.8E-3</v>
      </c>
      <c r="T105" s="521">
        <v>0.20859999999999998</v>
      </c>
      <c r="U105" s="521">
        <v>5.8999999999999999E-3</v>
      </c>
      <c r="V105" s="521">
        <f t="shared" si="14"/>
        <v>0.21449999999999997</v>
      </c>
      <c r="W105" s="521">
        <v>-2.1600000000000001E-2</v>
      </c>
      <c r="X105" s="521">
        <f t="shared" si="15"/>
        <v>0.19289999999999996</v>
      </c>
      <c r="Y105" s="521">
        <v>-5.8999999999999999E-3</v>
      </c>
      <c r="Z105" s="521">
        <f t="shared" si="21"/>
        <v>0.18699999999999997</v>
      </c>
      <c r="AA105" s="521">
        <v>-5.4999999999999997E-3</v>
      </c>
      <c r="AB105" s="521">
        <f t="shared" si="16"/>
        <v>0.18149999999999997</v>
      </c>
      <c r="AC105" s="521">
        <v>-8.9999999999999998E-4</v>
      </c>
      <c r="AD105" s="522">
        <v>0.18059999999999996</v>
      </c>
      <c r="AE105" s="521">
        <v>1.1000000000000001E-3</v>
      </c>
      <c r="AF105" s="521">
        <f t="shared" si="17"/>
        <v>0.18169999999999994</v>
      </c>
      <c r="AG105" s="521">
        <v>-1E-4</v>
      </c>
      <c r="AH105" s="521">
        <v>0.18159999999999996</v>
      </c>
      <c r="AI105" s="521">
        <v>1E-3</v>
      </c>
      <c r="AJ105" s="521">
        <v>0.18259999999999996</v>
      </c>
      <c r="AK105" s="521">
        <v>-1.6999999999999999E-3</v>
      </c>
      <c r="AL105" s="521">
        <f t="shared" si="18"/>
        <v>0.18089999999999995</v>
      </c>
      <c r="AM105" s="521">
        <v>-1E-4</v>
      </c>
      <c r="AN105" s="521">
        <f t="shared" si="19"/>
        <v>0.18079999999999996</v>
      </c>
      <c r="AO105" s="521">
        <v>-1.04E-2</v>
      </c>
      <c r="AP105" s="521">
        <f t="shared" si="13"/>
        <v>0.17039999999999997</v>
      </c>
      <c r="AQ105" s="521">
        <v>1.2999999999999999E-3</v>
      </c>
      <c r="AR105" s="521">
        <v>0.17169999999999996</v>
      </c>
      <c r="AS105" s="521">
        <v>-2E-3</v>
      </c>
      <c r="AT105" s="522">
        <v>0.1784</v>
      </c>
      <c r="AU105" s="521">
        <v>-2.7000000000000001E-3</v>
      </c>
      <c r="AV105" s="521">
        <v>0.1757</v>
      </c>
      <c r="AW105" s="521">
        <v>-2.5000000000000001E-3</v>
      </c>
      <c r="AX105" s="521">
        <v>0.17319999999999999</v>
      </c>
      <c r="AY105" s="522">
        <v>-1.1999999999999999E-3</v>
      </c>
      <c r="AZ105" s="522">
        <v>0.17199999999999999</v>
      </c>
      <c r="BA105" s="521">
        <v>2.5999999999999999E-3</v>
      </c>
      <c r="BB105" s="521">
        <v>0.17459999999999998</v>
      </c>
      <c r="BC105" s="521">
        <v>-5.0000000000000001E-4</v>
      </c>
      <c r="BD105" s="521">
        <v>0.17409999999999998</v>
      </c>
      <c r="BE105" s="521">
        <v>-4.0000000000000001E-3</v>
      </c>
      <c r="BF105" s="521">
        <v>0.17009999999999997</v>
      </c>
      <c r="BG105" s="521">
        <v>1.9E-3</v>
      </c>
      <c r="BH105" s="521">
        <v>0.17199999999999999</v>
      </c>
      <c r="BI105" s="521">
        <v>4.4000000000000003E-3</v>
      </c>
      <c r="BJ105" s="521">
        <v>0.17639999999999997</v>
      </c>
      <c r="BK105" s="521">
        <v>0.01</v>
      </c>
      <c r="BL105" s="521">
        <v>0.18639999999999998</v>
      </c>
      <c r="BM105" s="521">
        <v>2.3999999999999998E-3</v>
      </c>
      <c r="BN105" s="521">
        <v>0.1888</v>
      </c>
      <c r="BO105" s="521">
        <v>-6.6E-3</v>
      </c>
      <c r="BP105" s="521">
        <v>0.1822</v>
      </c>
      <c r="BQ105" s="521">
        <v>1.11E-2</v>
      </c>
      <c r="BR105" s="522">
        <v>0.1933</v>
      </c>
      <c r="BS105" s="521">
        <v>0</v>
      </c>
      <c r="BT105" s="522">
        <v>0.1933</v>
      </c>
      <c r="BU105" s="522">
        <v>-6.4999999999999997E-3</v>
      </c>
      <c r="BV105" s="522">
        <v>0.18679999999999999</v>
      </c>
      <c r="BW105" s="522">
        <v>2E-3</v>
      </c>
      <c r="BX105" s="522">
        <v>0.1888</v>
      </c>
      <c r="BY105" s="522">
        <v>-4.7999999999999996E-3</v>
      </c>
      <c r="BZ105" s="522">
        <v>0.184</v>
      </c>
      <c r="CA105" s="522">
        <v>-3.7000000000000002E-3</v>
      </c>
      <c r="CB105" s="522">
        <v>0.18029999999999999</v>
      </c>
      <c r="CC105" s="522">
        <v>8.9999999999999998E-4</v>
      </c>
      <c r="CD105" s="522">
        <v>0.1812</v>
      </c>
      <c r="CE105" s="522">
        <v>1.9E-3</v>
      </c>
      <c r="CF105" s="522">
        <v>0.18310000000000001</v>
      </c>
      <c r="CG105" s="522">
        <v>-2.8E-3</v>
      </c>
      <c r="CH105" s="522">
        <v>0.18030000000000002</v>
      </c>
      <c r="CI105" s="522">
        <v>-8.9999999999999998E-4</v>
      </c>
      <c r="CJ105" s="522">
        <v>0.1794</v>
      </c>
      <c r="CK105" s="522">
        <v>8.9999999999999998E-4</v>
      </c>
      <c r="CL105" s="522">
        <v>0.18030000000000002</v>
      </c>
      <c r="CM105" s="522">
        <v>2.3E-3</v>
      </c>
      <c r="CN105" s="522">
        <v>0.18260000000000001</v>
      </c>
      <c r="CO105" s="522">
        <v>4.7000000000000002E-3</v>
      </c>
      <c r="CP105" s="522">
        <v>0.18730000000000002</v>
      </c>
      <c r="CQ105" s="522">
        <v>-7.2874999999999997E-3</v>
      </c>
      <c r="CR105" s="522">
        <v>0.18001250000000002</v>
      </c>
      <c r="CS105" s="522">
        <v>-6.7187499999999999E-3</v>
      </c>
      <c r="CT105" s="522">
        <v>0.17329375000000002</v>
      </c>
      <c r="CU105" s="522">
        <v>-2.6437499999999998E-3</v>
      </c>
      <c r="CV105" s="522">
        <v>0.17065000000000002</v>
      </c>
      <c r="CW105" s="522">
        <v>2.8437499999999999E-3</v>
      </c>
      <c r="CX105" s="522">
        <v>0.17349375000000003</v>
      </c>
      <c r="CY105" s="522">
        <v>1.1375000000000001E-3</v>
      </c>
      <c r="CZ105" s="522">
        <v>0.17463125000000004</v>
      </c>
      <c r="DA105" s="522">
        <f>IFERROR(VLOOKUP($G105,'[1]JUNE 2018'!$C:$L,9,FALSE),"0.0000")</f>
        <v>2.6749999999999999E-3</v>
      </c>
      <c r="DB105" s="522">
        <f t="shared" si="20"/>
        <v>0.17730625000000005</v>
      </c>
      <c r="DC105" s="522">
        <v>2.6749999999999999E-3</v>
      </c>
      <c r="DD105" s="522">
        <v>0.17998125000000006</v>
      </c>
      <c r="DE105" s="522">
        <v>-4.8999999999999998E-3</v>
      </c>
      <c r="DF105" s="522">
        <v>0.17218125000000006</v>
      </c>
      <c r="DG105" s="522">
        <v>2.8625E-3</v>
      </c>
      <c r="DH105" s="522">
        <v>0.17504375000000005</v>
      </c>
      <c r="DI105" s="522">
        <v>9.1562499999999995E-3</v>
      </c>
      <c r="DJ105" s="522">
        <v>0.18420000000000006</v>
      </c>
      <c r="DK105" s="522">
        <v>-4.7000000000000002E-3</v>
      </c>
      <c r="DL105" s="522">
        <v>0.17950000000000005</v>
      </c>
      <c r="DM105" s="522">
        <v>-2.2374999999999999E-3</v>
      </c>
      <c r="DN105" s="522">
        <v>0.17726250000000005</v>
      </c>
      <c r="DO105" s="522">
        <v>5.3E-3</v>
      </c>
      <c r="DP105" s="522">
        <v>0.18256250000000004</v>
      </c>
      <c r="DQ105" s="522">
        <v>0.17726250000000005</v>
      </c>
      <c r="DR105" s="522">
        <v>4.9375000000000005E-4</v>
      </c>
      <c r="DS105" s="522">
        <v>0.17775625000000003</v>
      </c>
      <c r="DT105" s="562">
        <v>1.35625E-3</v>
      </c>
      <c r="DU105" s="562">
        <v>0.17911250000000004</v>
      </c>
      <c r="DV105" s="562">
        <v>2.7812499999999999E-3</v>
      </c>
      <c r="DW105" s="562">
        <v>0.18189375000000005</v>
      </c>
      <c r="DX105" s="562">
        <v>-1.10625E-3</v>
      </c>
      <c r="DY105" s="562">
        <v>0.18078750000000005</v>
      </c>
      <c r="DZ105" s="591">
        <v>3.9750000000000002E-3</v>
      </c>
      <c r="EA105" s="591">
        <v>0.18476250000000005</v>
      </c>
    </row>
    <row r="106" spans="1:131">
      <c r="A106" s="421" t="s">
        <v>359</v>
      </c>
      <c r="B106" s="423" t="s">
        <v>360</v>
      </c>
      <c r="C106" s="423" t="s">
        <v>361</v>
      </c>
      <c r="D106" s="421" t="s">
        <v>248</v>
      </c>
      <c r="E106" s="421" t="s">
        <v>9</v>
      </c>
      <c r="F106" s="421" t="s">
        <v>321</v>
      </c>
      <c r="G106" s="431">
        <v>250</v>
      </c>
      <c r="H106" s="519">
        <v>5.6</v>
      </c>
      <c r="I106" s="520"/>
      <c r="J106" s="521">
        <v>0.1055</v>
      </c>
      <c r="K106" s="521">
        <v>0.1225</v>
      </c>
      <c r="L106" s="521">
        <v>0.1055</v>
      </c>
      <c r="M106" s="521">
        <v>0.17499999999999999</v>
      </c>
      <c r="N106" s="521">
        <v>0.27600000000000002</v>
      </c>
      <c r="O106" s="521">
        <v>0.28749999999999998</v>
      </c>
      <c r="P106" s="521">
        <f t="shared" si="12"/>
        <v>6.6719999999999988</v>
      </c>
      <c r="Q106" s="521">
        <v>0.25750000000000001</v>
      </c>
      <c r="R106" s="521">
        <v>6.9294999999999991</v>
      </c>
      <c r="S106" s="521">
        <v>8.5000000000000006E-2</v>
      </c>
      <c r="T106" s="521">
        <v>7.0144999999999991</v>
      </c>
      <c r="U106" s="521">
        <v>-0.97</v>
      </c>
      <c r="V106" s="521">
        <f t="shared" si="14"/>
        <v>6.0444999999999993</v>
      </c>
      <c r="W106" s="521">
        <v>-7.3999999999999996E-2</v>
      </c>
      <c r="X106" s="521">
        <f t="shared" si="15"/>
        <v>5.9704999999999995</v>
      </c>
      <c r="Y106" s="521">
        <v>-0.44840000000000002</v>
      </c>
      <c r="Z106" s="521">
        <f t="shared" si="21"/>
        <v>5.5220999999999991</v>
      </c>
      <c r="AA106" s="521">
        <v>0.11799999999999999</v>
      </c>
      <c r="AB106" s="521">
        <f t="shared" si="16"/>
        <v>5.6400999999999994</v>
      </c>
      <c r="AC106" s="521">
        <v>5.2999999999999999E-2</v>
      </c>
      <c r="AD106" s="522">
        <v>5.6930999999999994</v>
      </c>
      <c r="AE106" s="521">
        <v>1.7999999999999999E-2</v>
      </c>
      <c r="AF106" s="521">
        <f t="shared" si="17"/>
        <v>5.7110999999999992</v>
      </c>
      <c r="AG106" s="521">
        <v>0.1135</v>
      </c>
      <c r="AH106" s="521">
        <v>5.8245999999999993</v>
      </c>
      <c r="AI106" s="521">
        <v>7.2499999999999995E-2</v>
      </c>
      <c r="AJ106" s="521">
        <v>5.8970999999999991</v>
      </c>
      <c r="AK106" s="521">
        <v>-8.9999999999999993E-3</v>
      </c>
      <c r="AL106" s="521">
        <f t="shared" si="18"/>
        <v>5.8880999999999988</v>
      </c>
      <c r="AM106" s="521">
        <v>-7.0000000000000001E-3</v>
      </c>
      <c r="AN106" s="521">
        <f t="shared" si="19"/>
        <v>5.8810999999999991</v>
      </c>
      <c r="AO106" s="521">
        <v>0.53049999999999997</v>
      </c>
      <c r="AP106" s="521">
        <f t="shared" si="13"/>
        <v>6.4115999999999991</v>
      </c>
      <c r="AQ106" s="521">
        <v>0.184</v>
      </c>
      <c r="AR106" s="521">
        <v>6.5955999999999992</v>
      </c>
      <c r="AS106" s="521">
        <v>0.188</v>
      </c>
      <c r="AT106" s="522">
        <v>6.8921000000000001</v>
      </c>
      <c r="AU106" s="521">
        <v>-8.1000000000000003E-2</v>
      </c>
      <c r="AV106" s="521">
        <v>6.8110999999999997</v>
      </c>
      <c r="AW106" s="521">
        <v>-0.71650000000000003</v>
      </c>
      <c r="AX106" s="521">
        <v>6.0945999999999998</v>
      </c>
      <c r="AY106" s="522">
        <v>0.127</v>
      </c>
      <c r="AZ106" s="522">
        <v>6.2215999999999996</v>
      </c>
      <c r="BA106" s="521">
        <v>-0.191</v>
      </c>
      <c r="BB106" s="521">
        <v>6.0305999999999997</v>
      </c>
      <c r="BC106" s="521">
        <v>6.9999999999999999E-4</v>
      </c>
      <c r="BD106" s="521">
        <v>6.0312999999999999</v>
      </c>
      <c r="BE106" s="521">
        <v>6.6500000000000004E-2</v>
      </c>
      <c r="BF106" s="521">
        <v>6.0977999999999994</v>
      </c>
      <c r="BG106" s="521">
        <v>9.8000000000000004E-2</v>
      </c>
      <c r="BH106" s="521">
        <v>6.1957999999999993</v>
      </c>
      <c r="BI106" s="521">
        <v>0.22900000000000001</v>
      </c>
      <c r="BJ106" s="521">
        <v>6.4247999999999994</v>
      </c>
      <c r="BK106" s="521">
        <v>-0.11700000000000001</v>
      </c>
      <c r="BL106" s="521">
        <v>6.3077999999999994</v>
      </c>
      <c r="BM106" s="521">
        <v>-0.1295</v>
      </c>
      <c r="BN106" s="521">
        <v>6.1782999999999992</v>
      </c>
      <c r="BO106" s="521">
        <v>-0.216</v>
      </c>
      <c r="BP106" s="521">
        <v>5.962299999999999</v>
      </c>
      <c r="BQ106" s="521">
        <v>0.224</v>
      </c>
      <c r="BR106" s="522">
        <v>6.1862999999999992</v>
      </c>
      <c r="BS106" s="521">
        <v>0.22800000000000001</v>
      </c>
      <c r="BT106" s="522">
        <v>6.414299999999999</v>
      </c>
      <c r="BU106" s="522">
        <v>0.189</v>
      </c>
      <c r="BV106" s="522">
        <v>6.6032999999999991</v>
      </c>
      <c r="BW106" s="522">
        <v>0</v>
      </c>
      <c r="BX106" s="522">
        <v>6.6032999999999991</v>
      </c>
      <c r="BY106" s="522">
        <v>0</v>
      </c>
      <c r="BZ106" s="522">
        <v>6.6032999999999991</v>
      </c>
      <c r="CA106" s="522">
        <v>0</v>
      </c>
      <c r="CB106" s="522">
        <v>6.6032999999999991</v>
      </c>
      <c r="CC106" s="522">
        <v>0</v>
      </c>
      <c r="CD106" s="522">
        <v>6.6032999999999991</v>
      </c>
      <c r="CE106" s="522">
        <v>0.46500000000000002</v>
      </c>
      <c r="CF106" s="522">
        <v>7.0682999999999989</v>
      </c>
      <c r="CG106" s="522">
        <v>0</v>
      </c>
      <c r="CH106" s="522">
        <v>7.0682999999999989</v>
      </c>
      <c r="CI106" s="522">
        <v>0</v>
      </c>
      <c r="CJ106" s="522">
        <v>7.0682999999999989</v>
      </c>
      <c r="CK106" s="522">
        <v>0</v>
      </c>
      <c r="CL106" s="522">
        <v>7.0682999999999989</v>
      </c>
      <c r="CM106" s="522">
        <v>0</v>
      </c>
      <c r="CN106" s="522">
        <v>7.0682999999999989</v>
      </c>
      <c r="CO106" s="522">
        <v>-0.15</v>
      </c>
      <c r="CP106" s="522">
        <v>6.9182999999999986</v>
      </c>
      <c r="CQ106" s="522">
        <v>0</v>
      </c>
      <c r="CR106" s="522">
        <v>6.9182999999999986</v>
      </c>
      <c r="CS106" s="522">
        <v>0</v>
      </c>
      <c r="CT106" s="522">
        <v>6.9182999999999986</v>
      </c>
      <c r="CU106" s="522">
        <v>0</v>
      </c>
      <c r="CV106" s="522">
        <v>6.9182999999999986</v>
      </c>
      <c r="CW106" s="522">
        <v>0</v>
      </c>
      <c r="CX106" s="522">
        <v>6.9182999999999986</v>
      </c>
      <c r="CY106" s="522">
        <v>0.05</v>
      </c>
      <c r="CZ106" s="522">
        <v>6.9682999999999984</v>
      </c>
      <c r="DA106" s="522">
        <f>IFERROR(VLOOKUP($G106,'[1]JUNE 2018'!$C:$L,9,FALSE),"0.0000")</f>
        <v>0.155</v>
      </c>
      <c r="DB106" s="522">
        <f t="shared" si="20"/>
        <v>7.1232999999999986</v>
      </c>
      <c r="DC106" s="522">
        <v>0.155</v>
      </c>
      <c r="DD106" s="522">
        <v>7.2782999999999989</v>
      </c>
      <c r="DE106" s="522">
        <v>0</v>
      </c>
      <c r="DF106" s="522">
        <v>7.1847999999999983</v>
      </c>
      <c r="DG106" s="522">
        <v>8.1000000000000003E-2</v>
      </c>
      <c r="DH106" s="522">
        <v>7.2657999999999987</v>
      </c>
      <c r="DI106" s="522">
        <v>0</v>
      </c>
      <c r="DJ106" s="522">
        <v>7.2657999999999987</v>
      </c>
      <c r="DK106" s="522">
        <v>2.3E-2</v>
      </c>
      <c r="DL106" s="522">
        <v>7.2887999999999984</v>
      </c>
      <c r="DM106" s="522">
        <v>0</v>
      </c>
      <c r="DN106" s="522">
        <v>7.2887999999999984</v>
      </c>
      <c r="DO106" s="522">
        <v>0.10589999999999999</v>
      </c>
      <c r="DP106" s="522">
        <v>7.3946999999999985</v>
      </c>
      <c r="DQ106" s="522">
        <v>7.2887999999999984</v>
      </c>
      <c r="DR106" s="522">
        <v>0.2475</v>
      </c>
      <c r="DS106" s="522">
        <v>7.536299999999998</v>
      </c>
      <c r="DT106" s="562">
        <v>0</v>
      </c>
      <c r="DU106" s="562">
        <v>7.536299999999998</v>
      </c>
      <c r="DV106" s="562">
        <v>8.3500000000000005E-2</v>
      </c>
      <c r="DW106" s="562">
        <v>7.6197999999999979</v>
      </c>
      <c r="DX106" s="562">
        <v>0</v>
      </c>
      <c r="DY106" s="562">
        <v>7.6197999999999979</v>
      </c>
      <c r="DZ106" s="591">
        <v>0</v>
      </c>
      <c r="EA106" s="591">
        <v>7.6197999999999979</v>
      </c>
    </row>
    <row r="107" spans="1:131">
      <c r="A107" s="421" t="s">
        <v>359</v>
      </c>
      <c r="B107" s="423" t="s">
        <v>360</v>
      </c>
      <c r="C107" s="423" t="s">
        <v>361</v>
      </c>
      <c r="D107" s="421" t="s">
        <v>248</v>
      </c>
      <c r="E107" s="421" t="s">
        <v>9</v>
      </c>
      <c r="F107" s="421" t="s">
        <v>370</v>
      </c>
      <c r="G107" s="431">
        <v>251</v>
      </c>
      <c r="H107" s="519">
        <v>1.47</v>
      </c>
      <c r="I107" s="520"/>
      <c r="J107" s="521">
        <v>2.1100000000000001E-2</v>
      </c>
      <c r="K107" s="521">
        <v>-1.8100000000000002E-2</v>
      </c>
      <c r="L107" s="521">
        <v>2.1100000000000001E-2</v>
      </c>
      <c r="M107" s="521">
        <v>3.5000000000000003E-2</v>
      </c>
      <c r="N107" s="521">
        <v>5.5199999999999999E-2</v>
      </c>
      <c r="O107" s="521">
        <v>5.7500000000000002E-2</v>
      </c>
      <c r="P107" s="521">
        <f t="shared" si="12"/>
        <v>1.6417999999999997</v>
      </c>
      <c r="Q107" s="521">
        <v>2.41E-2</v>
      </c>
      <c r="R107" s="521">
        <v>1.6658999999999997</v>
      </c>
      <c r="S107" s="521">
        <v>-5.6899999999999999E-2</v>
      </c>
      <c r="T107" s="521">
        <v>1.6089999999999998</v>
      </c>
      <c r="U107" s="521">
        <v>-0.1094</v>
      </c>
      <c r="V107" s="521">
        <f t="shared" si="14"/>
        <v>1.4995999999999998</v>
      </c>
      <c r="W107" s="521">
        <v>-1.4800000000000001E-2</v>
      </c>
      <c r="X107" s="521">
        <f t="shared" si="15"/>
        <v>1.4847999999999999</v>
      </c>
      <c r="Y107" s="521">
        <v>-2.47E-2</v>
      </c>
      <c r="Z107" s="521">
        <f t="shared" si="21"/>
        <v>1.4601</v>
      </c>
      <c r="AA107" s="521">
        <v>3.2500000000000001E-2</v>
      </c>
      <c r="AB107" s="521">
        <f t="shared" si="16"/>
        <v>1.4925999999999999</v>
      </c>
      <c r="AC107" s="521">
        <v>1.9E-3</v>
      </c>
      <c r="AD107" s="522">
        <v>1.4944999999999999</v>
      </c>
      <c r="AE107" s="521">
        <v>7.3000000000000001E-3</v>
      </c>
      <c r="AF107" s="521">
        <f t="shared" si="17"/>
        <v>1.5018</v>
      </c>
      <c r="AG107" s="521">
        <v>1.7600000000000001E-2</v>
      </c>
      <c r="AH107" s="521">
        <v>1.5194000000000001</v>
      </c>
      <c r="AI107" s="521">
        <v>-6.9999999999999999E-4</v>
      </c>
      <c r="AJ107" s="521">
        <v>1.5187000000000002</v>
      </c>
      <c r="AK107" s="521">
        <v>-4.1999999999999997E-3</v>
      </c>
      <c r="AL107" s="521">
        <f t="shared" si="18"/>
        <v>1.5145000000000002</v>
      </c>
      <c r="AM107" s="521">
        <v>7.6499999999999999E-2</v>
      </c>
      <c r="AN107" s="521">
        <f t="shared" si="19"/>
        <v>1.5910000000000002</v>
      </c>
      <c r="AO107" s="521">
        <v>0.24379999999999999</v>
      </c>
      <c r="AP107" s="521">
        <f t="shared" si="13"/>
        <v>1.8348000000000002</v>
      </c>
      <c r="AQ107" s="521">
        <v>-0.15820000000000001</v>
      </c>
      <c r="AR107" s="521">
        <v>1.6766000000000001</v>
      </c>
      <c r="AS107" s="521">
        <v>4.3200000000000002E-2</v>
      </c>
      <c r="AT107" s="522">
        <v>1.7198</v>
      </c>
      <c r="AU107" s="521">
        <v>-0.14929999999999999</v>
      </c>
      <c r="AV107" s="521">
        <v>1.5705</v>
      </c>
      <c r="AW107" s="521">
        <v>-8.0000000000000004E-4</v>
      </c>
      <c r="AX107" s="521">
        <v>1.5697000000000001</v>
      </c>
      <c r="AY107" s="522">
        <v>-2.4E-2</v>
      </c>
      <c r="AZ107" s="522">
        <v>1.5457000000000001</v>
      </c>
      <c r="BA107" s="521">
        <v>-8.9999999999999998E-4</v>
      </c>
      <c r="BB107" s="521">
        <v>1.5448000000000002</v>
      </c>
      <c r="BC107" s="521">
        <v>2.23E-2</v>
      </c>
      <c r="BD107" s="521">
        <v>1.5671000000000002</v>
      </c>
      <c r="BE107" s="521">
        <v>1.3299999999999999E-2</v>
      </c>
      <c r="BF107" s="521">
        <v>1.5804000000000002</v>
      </c>
      <c r="BG107" s="521">
        <v>1.9599999999999999E-2</v>
      </c>
      <c r="BH107" s="521">
        <v>1.6000000000000003</v>
      </c>
      <c r="BI107" s="521">
        <v>4.58E-2</v>
      </c>
      <c r="BJ107" s="521">
        <v>1.6458000000000004</v>
      </c>
      <c r="BK107" s="521">
        <v>-2.3400000000000001E-2</v>
      </c>
      <c r="BL107" s="521">
        <v>1.6224000000000003</v>
      </c>
      <c r="BM107" s="521">
        <v>-2.5899999999999999E-2</v>
      </c>
      <c r="BN107" s="521">
        <v>1.5965000000000003</v>
      </c>
      <c r="BO107" s="521">
        <v>-4.3200000000000002E-2</v>
      </c>
      <c r="BP107" s="521">
        <v>1.5533000000000003</v>
      </c>
      <c r="BQ107" s="521">
        <v>4.48E-2</v>
      </c>
      <c r="BR107" s="522">
        <v>1.5981000000000003</v>
      </c>
      <c r="BS107" s="521">
        <v>4.5600000000000002E-2</v>
      </c>
      <c r="BT107" s="522">
        <v>1.6437000000000004</v>
      </c>
      <c r="BU107" s="522">
        <v>3.78E-2</v>
      </c>
      <c r="BV107" s="522">
        <v>1.6815000000000004</v>
      </c>
      <c r="BW107" s="522">
        <v>0</v>
      </c>
      <c r="BX107" s="522">
        <v>1.6815000000000004</v>
      </c>
      <c r="BY107" s="522">
        <v>0</v>
      </c>
      <c r="BZ107" s="522">
        <v>1.6815000000000004</v>
      </c>
      <c r="CA107" s="522">
        <v>0</v>
      </c>
      <c r="CB107" s="522">
        <v>1.6815000000000004</v>
      </c>
      <c r="CC107" s="522">
        <v>0</v>
      </c>
      <c r="CD107" s="522">
        <v>1.6815000000000004</v>
      </c>
      <c r="CE107" s="522">
        <v>9.2999999999999999E-2</v>
      </c>
      <c r="CF107" s="522">
        <v>1.7745000000000004</v>
      </c>
      <c r="CG107" s="522">
        <v>0</v>
      </c>
      <c r="CH107" s="522">
        <v>1.7745000000000004</v>
      </c>
      <c r="CI107" s="522">
        <v>0</v>
      </c>
      <c r="CJ107" s="522">
        <v>1.7745000000000004</v>
      </c>
      <c r="CK107" s="522">
        <v>0</v>
      </c>
      <c r="CL107" s="522">
        <v>1.7745000000000004</v>
      </c>
      <c r="CM107" s="522">
        <v>0</v>
      </c>
      <c r="CN107" s="522">
        <v>1.7745000000000004</v>
      </c>
      <c r="CO107" s="522">
        <v>-0.03</v>
      </c>
      <c r="CP107" s="522">
        <v>1.7445000000000004</v>
      </c>
      <c r="CQ107" s="522">
        <v>0</v>
      </c>
      <c r="CR107" s="522">
        <v>1.7445000000000004</v>
      </c>
      <c r="CS107" s="522">
        <v>0</v>
      </c>
      <c r="CT107" s="522">
        <v>1.7445000000000004</v>
      </c>
      <c r="CU107" s="522">
        <v>0</v>
      </c>
      <c r="CV107" s="522">
        <v>1.7445000000000004</v>
      </c>
      <c r="CW107" s="522">
        <v>0</v>
      </c>
      <c r="CX107" s="522">
        <v>1.7445000000000004</v>
      </c>
      <c r="CY107" s="522">
        <v>0.01</v>
      </c>
      <c r="CZ107" s="522">
        <v>1.7545000000000004</v>
      </c>
      <c r="DA107" s="522">
        <f>IFERROR(VLOOKUP($G107,'[1]JUNE 2018'!$C:$L,9,FALSE),"0.0000")</f>
        <v>0.17</v>
      </c>
      <c r="DB107" s="522">
        <f t="shared" si="20"/>
        <v>1.9245000000000003</v>
      </c>
      <c r="DC107" s="522">
        <v>0.17</v>
      </c>
      <c r="DD107" s="522">
        <v>2.0945000000000005</v>
      </c>
      <c r="DE107" s="522">
        <v>0</v>
      </c>
      <c r="DF107" s="522">
        <v>1.9368000000000003</v>
      </c>
      <c r="DG107" s="522">
        <v>0</v>
      </c>
      <c r="DH107" s="522">
        <v>1.9368000000000003</v>
      </c>
      <c r="DI107" s="522">
        <v>0</v>
      </c>
      <c r="DJ107" s="522">
        <v>1.9368000000000003</v>
      </c>
      <c r="DK107" s="522">
        <v>0</v>
      </c>
      <c r="DL107" s="522">
        <v>1.9368000000000003</v>
      </c>
      <c r="DM107" s="522">
        <v>0</v>
      </c>
      <c r="DN107" s="522">
        <v>1.9368000000000003</v>
      </c>
      <c r="DO107" s="522">
        <v>0</v>
      </c>
      <c r="DP107" s="522">
        <v>1.9368000000000003</v>
      </c>
      <c r="DQ107" s="522">
        <v>1.9368000000000003</v>
      </c>
      <c r="DR107" s="522">
        <v>0</v>
      </c>
      <c r="DS107" s="522">
        <v>1.9368000000000003</v>
      </c>
      <c r="DT107" s="562">
        <v>0</v>
      </c>
      <c r="DU107" s="562">
        <v>1.9368000000000003</v>
      </c>
      <c r="DV107" s="562">
        <v>0</v>
      </c>
      <c r="DW107" s="562">
        <v>1.9368000000000003</v>
      </c>
      <c r="DX107" s="562">
        <v>0</v>
      </c>
      <c r="DY107" s="562">
        <v>1.9368000000000003</v>
      </c>
      <c r="DZ107" s="591">
        <v>0</v>
      </c>
      <c r="EA107" s="591">
        <v>1.9368000000000003</v>
      </c>
    </row>
    <row r="108" spans="1:131">
      <c r="A108" s="421" t="s">
        <v>359</v>
      </c>
      <c r="B108" s="423" t="s">
        <v>360</v>
      </c>
      <c r="C108" s="423" t="s">
        <v>361</v>
      </c>
      <c r="D108" s="421" t="s">
        <v>371</v>
      </c>
      <c r="E108" s="421" t="s">
        <v>9</v>
      </c>
      <c r="F108" s="421" t="s">
        <v>372</v>
      </c>
      <c r="G108" s="431">
        <v>266</v>
      </c>
      <c r="H108" s="519">
        <v>9.5699000000000005</v>
      </c>
      <c r="I108" s="520"/>
      <c r="J108" s="521">
        <v>0.12</v>
      </c>
      <c r="K108" s="521">
        <v>0.19</v>
      </c>
      <c r="L108" s="521">
        <v>0</v>
      </c>
      <c r="M108" s="521">
        <v>0</v>
      </c>
      <c r="N108" s="521">
        <v>0.41</v>
      </c>
      <c r="O108" s="521">
        <v>0.2</v>
      </c>
      <c r="P108" s="521">
        <f t="shared" si="12"/>
        <v>10.489899999999999</v>
      </c>
      <c r="Q108" s="521">
        <v>0</v>
      </c>
      <c r="R108" s="521">
        <v>10.489899999999999</v>
      </c>
      <c r="S108" s="521">
        <v>0.35</v>
      </c>
      <c r="T108" s="521">
        <v>10.839899999999998</v>
      </c>
      <c r="U108" s="521">
        <v>0</v>
      </c>
      <c r="V108" s="521">
        <f t="shared" si="14"/>
        <v>10.839899999999998</v>
      </c>
      <c r="W108" s="521">
        <v>-0.48480000000000001</v>
      </c>
      <c r="X108" s="521">
        <f t="shared" si="15"/>
        <v>10.355099999999998</v>
      </c>
      <c r="Y108" s="521">
        <v>0</v>
      </c>
      <c r="Z108" s="521">
        <f t="shared" si="21"/>
        <v>10.355099999999998</v>
      </c>
      <c r="AA108" s="521">
        <v>0</v>
      </c>
      <c r="AB108" s="521">
        <f t="shared" si="16"/>
        <v>10.355099999999998</v>
      </c>
      <c r="AC108" s="521">
        <v>0</v>
      </c>
      <c r="AD108" s="522">
        <v>10.355099999999998</v>
      </c>
      <c r="AE108" s="521">
        <v>0</v>
      </c>
      <c r="AF108" s="521">
        <f t="shared" si="17"/>
        <v>10.355099999999998</v>
      </c>
      <c r="AG108" s="521">
        <v>0</v>
      </c>
      <c r="AH108" s="521">
        <v>10.355099999999998</v>
      </c>
      <c r="AI108" s="521">
        <v>0</v>
      </c>
      <c r="AJ108" s="521">
        <v>10.355099999999998</v>
      </c>
      <c r="AK108" s="521">
        <v>0.18</v>
      </c>
      <c r="AL108" s="521">
        <f t="shared" si="18"/>
        <v>10.535099999999998</v>
      </c>
      <c r="AM108" s="521"/>
      <c r="AN108" s="521">
        <f t="shared" si="19"/>
        <v>10.535099999999998</v>
      </c>
      <c r="AO108" s="521">
        <v>0.51</v>
      </c>
      <c r="AP108" s="521">
        <f t="shared" si="13"/>
        <v>11.045099999999998</v>
      </c>
      <c r="AQ108" s="521"/>
      <c r="AR108" s="521">
        <v>11.045099999999998</v>
      </c>
      <c r="AS108" s="521">
        <v>-0.03</v>
      </c>
      <c r="AT108" s="522">
        <v>11.015099999999999</v>
      </c>
      <c r="AU108" s="521">
        <v>0.06</v>
      </c>
      <c r="AV108" s="521">
        <v>11.075099999999999</v>
      </c>
      <c r="AW108" s="521">
        <v>0.15</v>
      </c>
      <c r="AX108" s="521">
        <v>11.225099999999999</v>
      </c>
      <c r="AY108" s="522">
        <v>0</v>
      </c>
      <c r="AZ108" s="522">
        <v>11.225099999999999</v>
      </c>
      <c r="BA108" s="521">
        <v>0</v>
      </c>
      <c r="BB108" s="521">
        <v>11.225099999999999</v>
      </c>
      <c r="BC108" s="521">
        <v>0</v>
      </c>
      <c r="BD108" s="521">
        <v>11.225099999999999</v>
      </c>
      <c r="BE108" s="521">
        <v>0</v>
      </c>
      <c r="BF108" s="521">
        <v>11.225099999999999</v>
      </c>
      <c r="BG108" s="521">
        <v>0</v>
      </c>
      <c r="BH108" s="521">
        <v>11.225099999999999</v>
      </c>
      <c r="BI108" s="521">
        <v>0.4</v>
      </c>
      <c r="BJ108" s="521">
        <v>11.6251</v>
      </c>
      <c r="BK108" s="521">
        <v>0</v>
      </c>
      <c r="BL108" s="521">
        <v>11.6251</v>
      </c>
      <c r="BM108" s="521">
        <v>0</v>
      </c>
      <c r="BN108" s="521">
        <v>11.6251</v>
      </c>
      <c r="BO108" s="521">
        <v>0</v>
      </c>
      <c r="BP108" s="521">
        <v>11.6251</v>
      </c>
      <c r="BQ108" s="521">
        <v>0</v>
      </c>
      <c r="BR108" s="522">
        <v>11.6251</v>
      </c>
      <c r="BS108" s="521">
        <v>0</v>
      </c>
      <c r="BT108" s="522">
        <v>11.6251</v>
      </c>
      <c r="BU108" s="522">
        <v>0</v>
      </c>
      <c r="BV108" s="522">
        <v>11.6251</v>
      </c>
      <c r="BW108" s="522">
        <v>0</v>
      </c>
      <c r="BX108" s="522">
        <v>11.6251</v>
      </c>
      <c r="BY108" s="522">
        <v>0</v>
      </c>
      <c r="BZ108" s="522">
        <v>11.6251</v>
      </c>
      <c r="CA108" s="522">
        <v>0</v>
      </c>
      <c r="CB108" s="522">
        <v>11.6251</v>
      </c>
      <c r="CC108" s="522">
        <v>0</v>
      </c>
      <c r="CD108" s="522">
        <v>11.6251</v>
      </c>
      <c r="CE108" s="522">
        <v>0</v>
      </c>
      <c r="CF108" s="522">
        <v>11.6251</v>
      </c>
      <c r="CG108" s="522">
        <v>0</v>
      </c>
      <c r="CH108" s="522">
        <v>11.6251</v>
      </c>
      <c r="CI108" s="522">
        <v>0</v>
      </c>
      <c r="CJ108" s="522">
        <v>11.6251</v>
      </c>
      <c r="CK108" s="522">
        <v>0</v>
      </c>
      <c r="CL108" s="522">
        <v>11.6251</v>
      </c>
      <c r="CM108" s="522">
        <v>0</v>
      </c>
      <c r="CN108" s="522">
        <v>11.6251</v>
      </c>
      <c r="CO108" s="522">
        <v>0</v>
      </c>
      <c r="CP108" s="522">
        <v>11.6251</v>
      </c>
      <c r="CQ108" s="522">
        <v>0</v>
      </c>
      <c r="CR108" s="522">
        <v>11.6251</v>
      </c>
      <c r="CS108" s="522">
        <v>0</v>
      </c>
      <c r="CT108" s="522">
        <v>11.6251</v>
      </c>
      <c r="CU108" s="522">
        <v>0</v>
      </c>
      <c r="CV108" s="522">
        <v>11.6251</v>
      </c>
      <c r="CW108" s="522">
        <v>0</v>
      </c>
      <c r="CX108" s="522">
        <v>11.6251</v>
      </c>
      <c r="CY108" s="522">
        <v>0.18</v>
      </c>
      <c r="CZ108" s="522">
        <v>11.805099999999999</v>
      </c>
      <c r="DA108" s="522">
        <f>IFERROR(VLOOKUP($G108,'[1]JUNE 2018'!$C:$L,9,FALSE),"0.0000")</f>
        <v>0</v>
      </c>
      <c r="DB108" s="522">
        <f t="shared" si="20"/>
        <v>11.805099999999999</v>
      </c>
      <c r="DC108" s="522">
        <v>0</v>
      </c>
      <c r="DD108" s="522">
        <v>11.805099999999999</v>
      </c>
      <c r="DE108" s="522">
        <v>0</v>
      </c>
      <c r="DF108" s="522">
        <v>11.805099999999999</v>
      </c>
      <c r="DG108" s="522">
        <v>0</v>
      </c>
      <c r="DH108" s="522">
        <v>11.805099999999999</v>
      </c>
      <c r="DI108" s="522">
        <v>0</v>
      </c>
      <c r="DJ108" s="522">
        <v>11.805099999999999</v>
      </c>
      <c r="DK108" s="522">
        <v>7.5499999999999998E-2</v>
      </c>
      <c r="DL108" s="522">
        <v>11.880599999999999</v>
      </c>
      <c r="DM108" s="522">
        <v>0</v>
      </c>
      <c r="DN108" s="522">
        <v>11.880599999999999</v>
      </c>
      <c r="DO108" s="522">
        <v>8.5900000000000004E-2</v>
      </c>
      <c r="DP108" s="522">
        <v>11.9665</v>
      </c>
      <c r="DQ108" s="522">
        <v>11.880599999999999</v>
      </c>
      <c r="DR108" s="522">
        <v>0</v>
      </c>
      <c r="DS108" s="522">
        <v>11.880599999999999</v>
      </c>
      <c r="DT108" s="562">
        <v>0</v>
      </c>
      <c r="DU108" s="562">
        <v>11.880599999999999</v>
      </c>
      <c r="DV108" s="562">
        <v>0</v>
      </c>
      <c r="DW108" s="562">
        <v>11.880599999999999</v>
      </c>
      <c r="DX108" s="562">
        <v>0</v>
      </c>
      <c r="DY108" s="562">
        <v>11.880599999999999</v>
      </c>
      <c r="DZ108" s="591">
        <v>0</v>
      </c>
      <c r="EA108" s="591">
        <v>11.880599999999999</v>
      </c>
    </row>
    <row r="109" spans="1:131">
      <c r="A109" s="421" t="s">
        <v>359</v>
      </c>
      <c r="B109" s="423" t="s">
        <v>360</v>
      </c>
      <c r="C109" s="423" t="s">
        <v>361</v>
      </c>
      <c r="D109" s="421" t="s">
        <v>68</v>
      </c>
      <c r="E109" s="421" t="s">
        <v>9</v>
      </c>
      <c r="F109" s="421" t="s">
        <v>42</v>
      </c>
      <c r="G109" s="431">
        <v>192</v>
      </c>
      <c r="H109" s="519">
        <v>3.3656999999999999</v>
      </c>
      <c r="I109" s="520"/>
      <c r="J109" s="521">
        <v>5.1499999999999997E-2</v>
      </c>
      <c r="K109" s="521">
        <v>0.13370000000000001</v>
      </c>
      <c r="L109" s="521">
        <v>9.7000000000000003E-3</v>
      </c>
      <c r="M109" s="521">
        <v>0.21049999999999999</v>
      </c>
      <c r="N109" s="521">
        <v>0.39860000000000001</v>
      </c>
      <c r="O109" s="521">
        <v>0.1847</v>
      </c>
      <c r="P109" s="521">
        <f t="shared" si="12"/>
        <v>4.3544</v>
      </c>
      <c r="Q109" s="521">
        <v>0.35970000000000002</v>
      </c>
      <c r="R109" s="521">
        <v>4.7141000000000002</v>
      </c>
      <c r="S109" s="521">
        <v>-0.27979999999999999</v>
      </c>
      <c r="T109" s="521">
        <v>4.4343000000000004</v>
      </c>
      <c r="U109" s="521">
        <v>0</v>
      </c>
      <c r="V109" s="521">
        <f t="shared" si="14"/>
        <v>4.4343000000000004</v>
      </c>
      <c r="W109" s="521">
        <v>-0.42049999999999998</v>
      </c>
      <c r="X109" s="521">
        <f t="shared" si="15"/>
        <v>4.0138000000000007</v>
      </c>
      <c r="Y109" s="521">
        <v>-5.6000000000000001E-2</v>
      </c>
      <c r="Z109" s="521">
        <f t="shared" si="21"/>
        <v>3.9578000000000007</v>
      </c>
      <c r="AA109" s="521">
        <v>0.15659999999999999</v>
      </c>
      <c r="AB109" s="521">
        <f t="shared" si="16"/>
        <v>4.1144000000000007</v>
      </c>
      <c r="AC109" s="521">
        <v>0</v>
      </c>
      <c r="AD109" s="522">
        <v>3.6644000000000001</v>
      </c>
      <c r="AE109" s="521">
        <v>5.6000000000000001E-2</v>
      </c>
      <c r="AF109" s="521">
        <f t="shared" si="17"/>
        <v>3.7204000000000002</v>
      </c>
      <c r="AG109" s="521">
        <v>8.9599999999999999E-2</v>
      </c>
      <c r="AH109" s="521">
        <v>3.81</v>
      </c>
      <c r="AI109" s="521">
        <v>-2.9999999999999997E-4</v>
      </c>
      <c r="AJ109" s="521">
        <v>3.8096999999999999</v>
      </c>
      <c r="AK109" s="521">
        <v>0</v>
      </c>
      <c r="AL109" s="521">
        <f t="shared" si="18"/>
        <v>3.8096999999999999</v>
      </c>
      <c r="AM109" s="521">
        <v>0.39169999999999999</v>
      </c>
      <c r="AN109" s="521">
        <f t="shared" si="19"/>
        <v>4.2013999999999996</v>
      </c>
      <c r="AO109" s="521">
        <v>1.0185</v>
      </c>
      <c r="AP109" s="521">
        <f t="shared" si="13"/>
        <v>5.2198999999999991</v>
      </c>
      <c r="AQ109" s="521">
        <v>-0.69420000000000004</v>
      </c>
      <c r="AR109" s="521">
        <v>4.5256999999999987</v>
      </c>
      <c r="AS109" s="521">
        <v>0.2238</v>
      </c>
      <c r="AT109" s="522">
        <v>4.7494999999999985</v>
      </c>
      <c r="AU109" s="521">
        <v>-2.6100000000000002E-2</v>
      </c>
      <c r="AV109" s="521">
        <v>4.7233999999999989</v>
      </c>
      <c r="AW109" s="521">
        <v>1.2999999999999999E-2</v>
      </c>
      <c r="AX109" s="521">
        <v>4.7363999999999988</v>
      </c>
      <c r="AY109" s="522">
        <v>0</v>
      </c>
      <c r="AZ109" s="522">
        <v>4.7363999999999988</v>
      </c>
      <c r="BA109" s="521">
        <v>-8.5400000000000004E-2</v>
      </c>
      <c r="BB109" s="521">
        <v>4.6509999999999989</v>
      </c>
      <c r="BC109" s="521">
        <v>-5.2400000000000002E-2</v>
      </c>
      <c r="BD109" s="521">
        <v>4.5985999999999994</v>
      </c>
      <c r="BE109" s="521">
        <v>7.7100000000000002E-2</v>
      </c>
      <c r="BF109" s="521">
        <v>4.6756999999999991</v>
      </c>
      <c r="BG109" s="521">
        <v>0.27229999999999999</v>
      </c>
      <c r="BH109" s="521">
        <v>4.9479999999999986</v>
      </c>
      <c r="BI109" s="521">
        <v>2.23E-2</v>
      </c>
      <c r="BJ109" s="521">
        <v>4.9702999999999991</v>
      </c>
      <c r="BK109" s="521">
        <v>1E-3</v>
      </c>
      <c r="BL109" s="521">
        <v>4.9712999999999994</v>
      </c>
      <c r="BM109" s="521">
        <v>-0.12089999999999999</v>
      </c>
      <c r="BN109" s="521">
        <v>4.8503999999999996</v>
      </c>
      <c r="BO109" s="521">
        <v>-0.28810000000000002</v>
      </c>
      <c r="BP109" s="521">
        <v>4.5622999999999996</v>
      </c>
      <c r="BQ109" s="521">
        <v>0.22389999999999999</v>
      </c>
      <c r="BR109" s="522">
        <v>4.7861999999999991</v>
      </c>
      <c r="BS109" s="521">
        <v>5.5999999999999999E-3</v>
      </c>
      <c r="BT109" s="522">
        <v>4.7917999999999994</v>
      </c>
      <c r="BU109" s="522">
        <v>0.15679999999999999</v>
      </c>
      <c r="BV109" s="522">
        <v>4.948599999999999</v>
      </c>
      <c r="BW109" s="522">
        <v>0</v>
      </c>
      <c r="BX109" s="522">
        <v>4.948599999999999</v>
      </c>
      <c r="BY109" s="522">
        <v>0</v>
      </c>
      <c r="BZ109" s="522">
        <v>4.948599999999999</v>
      </c>
      <c r="CA109" s="522">
        <v>0</v>
      </c>
      <c r="CB109" s="522">
        <v>4.948599999999999</v>
      </c>
      <c r="CC109" s="522">
        <v>0</v>
      </c>
      <c r="CD109" s="522">
        <v>4.948599999999999</v>
      </c>
      <c r="CE109" s="522">
        <v>0.63270000000000004</v>
      </c>
      <c r="CF109" s="522">
        <v>5.5812999999999988</v>
      </c>
      <c r="CG109" s="522">
        <v>0</v>
      </c>
      <c r="CH109" s="522">
        <v>5.5812999999999988</v>
      </c>
      <c r="CI109" s="522">
        <v>0</v>
      </c>
      <c r="CJ109" s="522">
        <v>5.5812999999999988</v>
      </c>
      <c r="CK109" s="522">
        <v>-8.5900000000000004E-2</v>
      </c>
      <c r="CL109" s="522">
        <v>5.4953999999999992</v>
      </c>
      <c r="CM109" s="522">
        <v>0</v>
      </c>
      <c r="CN109" s="522">
        <v>5.4953999999999992</v>
      </c>
      <c r="CO109" s="522">
        <v>-0.11609999999999999</v>
      </c>
      <c r="CP109" s="522">
        <v>5.3792999999999989</v>
      </c>
      <c r="CQ109" s="522">
        <v>-3.0800000000000001E-2</v>
      </c>
      <c r="CR109" s="522">
        <v>5.3484999999999987</v>
      </c>
      <c r="CS109" s="522">
        <v>0</v>
      </c>
      <c r="CT109" s="522">
        <v>5.3484999999999987</v>
      </c>
      <c r="CU109" s="522">
        <v>0</v>
      </c>
      <c r="CV109" s="522">
        <v>5.3484999999999987</v>
      </c>
      <c r="CW109" s="522">
        <v>0</v>
      </c>
      <c r="CX109" s="522">
        <v>5.3484999999999987</v>
      </c>
      <c r="CY109" s="522">
        <v>0.17319999999999999</v>
      </c>
      <c r="CZ109" s="522">
        <v>5.5216999999999983</v>
      </c>
      <c r="DA109" s="522">
        <f>IFERROR(VLOOKUP($G109,'[1]JUNE 2018'!$C:$L,9,FALSE),"0.0000")</f>
        <v>0.21199999999999999</v>
      </c>
      <c r="DB109" s="522">
        <f t="shared" si="20"/>
        <v>5.733699999999998</v>
      </c>
      <c r="DC109" s="522">
        <v>0.21199999999999999</v>
      </c>
      <c r="DD109" s="522">
        <v>5.9456999999999978</v>
      </c>
      <c r="DE109" s="522">
        <v>-0.1363</v>
      </c>
      <c r="DF109" s="522">
        <v>5.5973999999999977</v>
      </c>
      <c r="DG109" s="522">
        <v>2.3599999999999999E-2</v>
      </c>
      <c r="DH109" s="522">
        <v>5.6209999999999978</v>
      </c>
      <c r="DI109" s="522">
        <v>3.5099999999999999E-2</v>
      </c>
      <c r="DJ109" s="522">
        <v>5.6560999999999977</v>
      </c>
      <c r="DK109" s="522">
        <v>0</v>
      </c>
      <c r="DL109" s="522">
        <v>5.6560999999999977</v>
      </c>
      <c r="DM109" s="522">
        <v>0</v>
      </c>
      <c r="DN109" s="522">
        <v>5.6560999999999977</v>
      </c>
      <c r="DO109" s="522">
        <v>1.01E-2</v>
      </c>
      <c r="DP109" s="522">
        <v>5.6661999999999981</v>
      </c>
      <c r="DQ109" s="522">
        <v>5.6560999999999977</v>
      </c>
      <c r="DR109" s="522">
        <v>0</v>
      </c>
      <c r="DS109" s="522">
        <v>5.6560999999999977</v>
      </c>
      <c r="DT109" s="562">
        <v>0.125</v>
      </c>
      <c r="DU109" s="562">
        <v>5.7810999999999977</v>
      </c>
      <c r="DV109" s="562">
        <v>0.1696</v>
      </c>
      <c r="DW109" s="562">
        <v>5.9506999999999977</v>
      </c>
      <c r="DX109" s="562">
        <v>0</v>
      </c>
      <c r="DY109" s="562">
        <v>5.9506999999999977</v>
      </c>
      <c r="DZ109" s="591">
        <v>0</v>
      </c>
      <c r="EA109" s="591">
        <v>5.9506999999999977</v>
      </c>
    </row>
    <row r="110" spans="1:131">
      <c r="A110" s="421" t="s">
        <v>359</v>
      </c>
      <c r="B110" s="423" t="s">
        <v>373</v>
      </c>
      <c r="C110" s="423" t="s">
        <v>374</v>
      </c>
      <c r="D110" s="421" t="s">
        <v>260</v>
      </c>
      <c r="E110" s="421" t="s">
        <v>9</v>
      </c>
      <c r="F110" s="421" t="s">
        <v>261</v>
      </c>
      <c r="G110" s="431">
        <v>126</v>
      </c>
      <c r="H110" s="525">
        <v>3.4914999999999998</v>
      </c>
      <c r="I110" s="520"/>
      <c r="J110" s="521">
        <v>1E-3</v>
      </c>
      <c r="K110" s="521">
        <v>6.6500000000000004E-2</v>
      </c>
      <c r="L110" s="521">
        <v>-0.13980000000000001</v>
      </c>
      <c r="M110" s="521">
        <v>9.1000000000000004E-3</v>
      </c>
      <c r="N110" s="521">
        <v>6.9400000000000003E-2</v>
      </c>
      <c r="O110" s="521">
        <v>-2.3099999999999999E-2</v>
      </c>
      <c r="P110" s="521">
        <f t="shared" si="12"/>
        <v>3.4745999999999997</v>
      </c>
      <c r="Q110" s="521">
        <v>5.3800000000000001E-2</v>
      </c>
      <c r="R110" s="521">
        <v>3.5283999999999995</v>
      </c>
      <c r="S110" s="521">
        <v>-1.24E-2</v>
      </c>
      <c r="T110" s="521">
        <v>3.5159999999999996</v>
      </c>
      <c r="U110" s="521">
        <v>-0.10929999999999999</v>
      </c>
      <c r="V110" s="521">
        <f t="shared" si="14"/>
        <v>3.4066999999999994</v>
      </c>
      <c r="W110" s="521">
        <v>-0.34029999999999999</v>
      </c>
      <c r="X110" s="521">
        <f t="shared" si="15"/>
        <v>3.0663999999999993</v>
      </c>
      <c r="Y110" s="521">
        <v>-0.19070000000000001</v>
      </c>
      <c r="Z110" s="521">
        <f t="shared" si="21"/>
        <v>2.8756999999999993</v>
      </c>
      <c r="AA110" s="521">
        <v>-6.13E-2</v>
      </c>
      <c r="AB110" s="521">
        <f t="shared" si="16"/>
        <v>2.8143999999999991</v>
      </c>
      <c r="AC110" s="521">
        <v>-6.1999999999999998E-3</v>
      </c>
      <c r="AD110" s="522">
        <v>2.8081999999999989</v>
      </c>
      <c r="AE110" s="521">
        <v>2.7300000000000001E-2</v>
      </c>
      <c r="AF110" s="521">
        <f t="shared" si="17"/>
        <v>2.8354999999999988</v>
      </c>
      <c r="AG110" s="521">
        <v>2.41E-2</v>
      </c>
      <c r="AH110" s="521">
        <v>2.8595999999999986</v>
      </c>
      <c r="AI110" s="521">
        <v>3.1600000000000003E-2</v>
      </c>
      <c r="AJ110" s="521">
        <v>2.8911999999999987</v>
      </c>
      <c r="AK110" s="521">
        <v>-2.2200000000000001E-2</v>
      </c>
      <c r="AL110" s="521">
        <f t="shared" si="18"/>
        <v>2.8689999999999984</v>
      </c>
      <c r="AM110" s="521">
        <v>4.7999999999999996E-3</v>
      </c>
      <c r="AN110" s="521">
        <f t="shared" si="19"/>
        <v>2.8737999999999984</v>
      </c>
      <c r="AO110" s="521">
        <v>-5.5100000000000003E-2</v>
      </c>
      <c r="AP110" s="521">
        <f t="shared" si="13"/>
        <v>2.8186999999999984</v>
      </c>
      <c r="AQ110" s="521">
        <v>5.1499999999999997E-2</v>
      </c>
      <c r="AR110" s="521">
        <v>2.8701999999999983</v>
      </c>
      <c r="AS110" s="521">
        <v>1.41E-2</v>
      </c>
      <c r="AT110" s="522">
        <v>2.8851</v>
      </c>
      <c r="AU110" s="521">
        <v>-5.5800000000000002E-2</v>
      </c>
      <c r="AV110" s="521">
        <v>2.8292999999999999</v>
      </c>
      <c r="AW110" s="521">
        <v>-0.1898</v>
      </c>
      <c r="AX110" s="521">
        <v>2.6395</v>
      </c>
      <c r="AY110" s="522">
        <v>8.9999999999999993E-3</v>
      </c>
      <c r="AZ110" s="522">
        <v>2.6484999999999999</v>
      </c>
      <c r="BA110" s="521">
        <v>8.0000000000000004E-4</v>
      </c>
      <c r="BB110" s="521">
        <v>2.6492999999999998</v>
      </c>
      <c r="BC110" s="521">
        <v>-4.1999999999999997E-3</v>
      </c>
      <c r="BD110" s="521">
        <v>2.6450999999999998</v>
      </c>
      <c r="BE110" s="521">
        <v>-4.9099999999999998E-2</v>
      </c>
      <c r="BF110" s="521">
        <v>2.5959999999999996</v>
      </c>
      <c r="BG110" s="521">
        <v>4.6300000000000001E-2</v>
      </c>
      <c r="BH110" s="521">
        <v>2.6422999999999996</v>
      </c>
      <c r="BI110" s="521">
        <v>0.1129</v>
      </c>
      <c r="BJ110" s="521">
        <v>2.7551999999999994</v>
      </c>
      <c r="BK110" s="521">
        <v>0.13100000000000001</v>
      </c>
      <c r="BL110" s="521">
        <v>2.8861999999999997</v>
      </c>
      <c r="BM110" s="521">
        <v>7.4000000000000003E-3</v>
      </c>
      <c r="BN110" s="521">
        <v>2.8935999999999997</v>
      </c>
      <c r="BO110" s="521">
        <v>-0.1515</v>
      </c>
      <c r="BP110" s="521">
        <v>2.7420999999999998</v>
      </c>
      <c r="BQ110" s="521">
        <v>0.18049999999999999</v>
      </c>
      <c r="BR110" s="522">
        <v>2.9225999999999996</v>
      </c>
      <c r="BS110" s="521">
        <v>4.4299999999999999E-2</v>
      </c>
      <c r="BT110" s="522">
        <v>2.9668999999999994</v>
      </c>
      <c r="BU110" s="522">
        <v>-6.6500000000000004E-2</v>
      </c>
      <c r="BV110" s="522">
        <v>2.9003999999999994</v>
      </c>
      <c r="BW110" s="522">
        <v>1.61E-2</v>
      </c>
      <c r="BX110" s="522">
        <v>2.9164999999999992</v>
      </c>
      <c r="BY110" s="522">
        <v>-7.3300000000000004E-2</v>
      </c>
      <c r="BZ110" s="522">
        <v>2.8431999999999991</v>
      </c>
      <c r="CA110" s="522">
        <v>-7.1599999999999997E-2</v>
      </c>
      <c r="CB110" s="522">
        <v>2.771599999999999</v>
      </c>
      <c r="CC110" s="522">
        <v>9.7999999999999997E-3</v>
      </c>
      <c r="CD110" s="522">
        <v>2.7813999999999988</v>
      </c>
      <c r="CE110" s="522">
        <v>0.1023</v>
      </c>
      <c r="CF110" s="522">
        <v>2.8836999999999988</v>
      </c>
      <c r="CG110" s="522">
        <v>6.0000000000000001E-3</v>
      </c>
      <c r="CH110" s="522">
        <v>2.8896999999999986</v>
      </c>
      <c r="CI110" s="522">
        <v>-2.3E-3</v>
      </c>
      <c r="CJ110" s="522">
        <v>2.8873999999999986</v>
      </c>
      <c r="CK110" s="522">
        <v>-1.95E-2</v>
      </c>
      <c r="CL110" s="522">
        <v>2.8678999999999988</v>
      </c>
      <c r="CM110" s="522">
        <v>1.1000000000000001E-3</v>
      </c>
      <c r="CN110" s="522">
        <v>2.8689999999999989</v>
      </c>
      <c r="CO110" s="522">
        <v>4.3799999999999999E-2</v>
      </c>
      <c r="CP110" s="522">
        <v>2.9127999999999989</v>
      </c>
      <c r="CQ110" s="522">
        <v>-0.1227</v>
      </c>
      <c r="CR110" s="522">
        <v>2.7900999999999989</v>
      </c>
      <c r="CS110" s="522">
        <v>-0.1028</v>
      </c>
      <c r="CT110" s="522">
        <v>2.6872999999999987</v>
      </c>
      <c r="CU110" s="522">
        <v>-7.3400000000000007E-2</v>
      </c>
      <c r="CV110" s="522">
        <v>2.6138999999999988</v>
      </c>
      <c r="CW110" s="522">
        <v>6.2199999999999998E-2</v>
      </c>
      <c r="CX110" s="522">
        <v>2.6760999999999986</v>
      </c>
      <c r="CY110" s="522">
        <v>2.8000000000000001E-2</v>
      </c>
      <c r="CZ110" s="522">
        <v>2.7040999999999986</v>
      </c>
      <c r="DA110" s="522">
        <f>IFERROR(VLOOKUP($G110,'[1]JUNE 2018'!$C:$L,9,FALSE),"0.0000")</f>
        <v>6.7000000000000004E-2</v>
      </c>
      <c r="DB110" s="522">
        <f t="shared" si="20"/>
        <v>2.7710999999999988</v>
      </c>
      <c r="DC110" s="522">
        <v>6.7000000000000004E-2</v>
      </c>
      <c r="DD110" s="522">
        <v>2.838099999999999</v>
      </c>
      <c r="DE110" s="522">
        <v>-0.10150000000000001</v>
      </c>
      <c r="DF110" s="522">
        <v>2.6770999999999985</v>
      </c>
      <c r="DG110" s="522">
        <v>5.9400000000000001E-2</v>
      </c>
      <c r="DH110" s="522">
        <v>2.7364999999999986</v>
      </c>
      <c r="DI110" s="522">
        <v>0.12870000000000001</v>
      </c>
      <c r="DJ110" s="522">
        <v>2.8651999999999984</v>
      </c>
      <c r="DK110" s="522">
        <v>-6.9699999999999998E-2</v>
      </c>
      <c r="DL110" s="522">
        <v>2.7954999999999983</v>
      </c>
      <c r="DM110" s="522">
        <v>-4.0599999999999997E-2</v>
      </c>
      <c r="DN110" s="522">
        <v>2.7548999999999984</v>
      </c>
      <c r="DO110" s="522">
        <v>5.7700000000000001E-2</v>
      </c>
      <c r="DP110" s="522">
        <v>2.8125999999999984</v>
      </c>
      <c r="DQ110" s="522">
        <v>2.8125999999999984</v>
      </c>
      <c r="DR110" s="522">
        <v>6.4000000000000003E-3</v>
      </c>
      <c r="DS110" s="522">
        <v>2.8189999999999986</v>
      </c>
      <c r="DT110" s="562">
        <v>1.6199999999999999E-2</v>
      </c>
      <c r="DU110" s="562">
        <v>2.8351999999999986</v>
      </c>
      <c r="DV110" s="562">
        <v>5.7200000000000001E-2</v>
      </c>
      <c r="DW110" s="562">
        <v>2.8923999999999985</v>
      </c>
      <c r="DX110" s="562">
        <v>-1.8599999999999998E-2</v>
      </c>
      <c r="DY110" s="562">
        <v>2.8737999999999984</v>
      </c>
      <c r="DZ110" s="591">
        <v>5.7200000000000001E-2</v>
      </c>
      <c r="EA110" s="591">
        <v>2.9309999999999983</v>
      </c>
    </row>
    <row r="111" spans="1:131">
      <c r="A111" s="421" t="s">
        <v>359</v>
      </c>
      <c r="B111" s="423" t="s">
        <v>373</v>
      </c>
      <c r="C111" s="423" t="s">
        <v>374</v>
      </c>
      <c r="D111" s="421" t="s">
        <v>262</v>
      </c>
      <c r="E111" s="421" t="s">
        <v>9</v>
      </c>
      <c r="F111" s="421" t="s">
        <v>261</v>
      </c>
      <c r="G111" s="431">
        <v>165</v>
      </c>
      <c r="H111" s="525">
        <v>3.0495000000000001</v>
      </c>
      <c r="I111" s="520"/>
      <c r="J111" s="521">
        <v>5.1000000000000004E-3</v>
      </c>
      <c r="K111" s="521">
        <v>3.4200000000000001E-2</v>
      </c>
      <c r="L111" s="521">
        <v>-0.1547</v>
      </c>
      <c r="M111" s="521">
        <v>-3.1199999999999999E-2</v>
      </c>
      <c r="N111" s="521">
        <v>3.39E-2</v>
      </c>
      <c r="O111" s="521">
        <v>-4.65E-2</v>
      </c>
      <c r="P111" s="521">
        <f t="shared" si="12"/>
        <v>2.8902999999999999</v>
      </c>
      <c r="Q111" s="521">
        <v>-2.6200000000000001E-2</v>
      </c>
      <c r="R111" s="521">
        <v>2.8640999999999996</v>
      </c>
      <c r="S111" s="521">
        <v>-2.8899999999999999E-2</v>
      </c>
      <c r="T111" s="521">
        <v>2.8351999999999995</v>
      </c>
      <c r="U111" s="521">
        <v>9.4E-2</v>
      </c>
      <c r="V111" s="521">
        <f t="shared" si="14"/>
        <v>2.9291999999999994</v>
      </c>
      <c r="W111" s="521">
        <v>-0.34599999999999997</v>
      </c>
      <c r="X111" s="521">
        <f t="shared" si="15"/>
        <v>2.5831999999999993</v>
      </c>
      <c r="Y111" s="521">
        <v>-9.4E-2</v>
      </c>
      <c r="Z111" s="521">
        <f t="shared" si="21"/>
        <v>2.4891999999999994</v>
      </c>
      <c r="AA111" s="521">
        <v>-8.8700000000000001E-2</v>
      </c>
      <c r="AB111" s="521">
        <f t="shared" si="16"/>
        <v>2.4004999999999992</v>
      </c>
      <c r="AC111" s="521">
        <v>-1.4999999999999999E-2</v>
      </c>
      <c r="AD111" s="522">
        <v>2.3854999999999991</v>
      </c>
      <c r="AE111" s="521">
        <v>1.7399999999999999E-2</v>
      </c>
      <c r="AF111" s="521">
        <f t="shared" si="17"/>
        <v>2.4028999999999989</v>
      </c>
      <c r="AG111" s="521">
        <v>-1.5E-3</v>
      </c>
      <c r="AH111" s="521">
        <v>2.4013999999999989</v>
      </c>
      <c r="AI111" s="521">
        <v>1.5699999999999999E-2</v>
      </c>
      <c r="AJ111" s="521">
        <v>2.4170999999999987</v>
      </c>
      <c r="AK111" s="521">
        <v>-2.7099999999999999E-2</v>
      </c>
      <c r="AL111" s="521">
        <f t="shared" si="18"/>
        <v>2.3899999999999988</v>
      </c>
      <c r="AM111" s="521">
        <v>-1.5E-3</v>
      </c>
      <c r="AN111" s="521">
        <f t="shared" si="19"/>
        <v>2.3884999999999987</v>
      </c>
      <c r="AO111" s="521">
        <v>-0.1668</v>
      </c>
      <c r="AP111" s="521">
        <f t="shared" si="13"/>
        <v>2.2216999999999989</v>
      </c>
      <c r="AQ111" s="521">
        <v>2.07E-2</v>
      </c>
      <c r="AR111" s="521">
        <v>2.2423999999999991</v>
      </c>
      <c r="AS111" s="521">
        <v>-3.1399999999999997E-2</v>
      </c>
      <c r="AT111" s="522">
        <v>2.2136999999999998</v>
      </c>
      <c r="AU111" s="521">
        <v>-4.3499999999999997E-2</v>
      </c>
      <c r="AV111" s="521">
        <v>2.1701999999999999</v>
      </c>
      <c r="AW111" s="521">
        <v>-4.0599999999999997E-2</v>
      </c>
      <c r="AX111" s="521">
        <v>2.1295999999999999</v>
      </c>
      <c r="AY111" s="522">
        <v>-1.9300000000000001E-2</v>
      </c>
      <c r="AZ111" s="522">
        <v>2.1103000000000001</v>
      </c>
      <c r="BA111" s="521">
        <v>4.0800000000000003E-2</v>
      </c>
      <c r="BB111" s="521">
        <v>2.1511</v>
      </c>
      <c r="BC111" s="521">
        <v>-7.1999999999999998E-3</v>
      </c>
      <c r="BD111" s="521">
        <v>2.1438999999999999</v>
      </c>
      <c r="BE111" s="521">
        <v>-6.3500000000000001E-2</v>
      </c>
      <c r="BF111" s="521">
        <v>2.0804</v>
      </c>
      <c r="BG111" s="521">
        <v>2.98E-2</v>
      </c>
      <c r="BH111" s="521">
        <v>2.1101999999999999</v>
      </c>
      <c r="BI111" s="521">
        <v>7.0000000000000007E-2</v>
      </c>
      <c r="BJ111" s="521">
        <v>2.1801999999999997</v>
      </c>
      <c r="BK111" s="521">
        <v>0.1603</v>
      </c>
      <c r="BL111" s="521">
        <v>2.3404999999999996</v>
      </c>
      <c r="BM111" s="521">
        <v>3.8699999999999998E-2</v>
      </c>
      <c r="BN111" s="521">
        <v>2.3791999999999995</v>
      </c>
      <c r="BO111" s="521">
        <v>-0.10580000000000001</v>
      </c>
      <c r="BP111" s="521">
        <v>2.2733999999999996</v>
      </c>
      <c r="BQ111" s="521">
        <v>0.17799999999999999</v>
      </c>
      <c r="BR111" s="522">
        <v>2.4513999999999996</v>
      </c>
      <c r="BS111" s="521">
        <v>0</v>
      </c>
      <c r="BT111" s="522">
        <v>2.4513999999999996</v>
      </c>
      <c r="BU111" s="522">
        <v>-0.1047</v>
      </c>
      <c r="BV111" s="522">
        <v>2.3466999999999998</v>
      </c>
      <c r="BW111" s="522">
        <v>3.1800000000000002E-2</v>
      </c>
      <c r="BX111" s="522">
        <v>2.3784999999999998</v>
      </c>
      <c r="BY111" s="522">
        <v>-7.6300000000000007E-2</v>
      </c>
      <c r="BZ111" s="522">
        <v>2.3022</v>
      </c>
      <c r="CA111" s="522">
        <v>-5.8500000000000003E-2</v>
      </c>
      <c r="CB111" s="522">
        <v>2.2437</v>
      </c>
      <c r="CC111" s="522">
        <v>1.4999999999999999E-2</v>
      </c>
      <c r="CD111" s="522">
        <v>2.2587000000000002</v>
      </c>
      <c r="CE111" s="522">
        <v>3.04E-2</v>
      </c>
      <c r="CF111" s="522">
        <v>2.2891000000000004</v>
      </c>
      <c r="CG111" s="522">
        <v>-4.41E-2</v>
      </c>
      <c r="CH111" s="522">
        <v>2.2450000000000006</v>
      </c>
      <c r="CI111" s="522">
        <v>-1.38E-2</v>
      </c>
      <c r="CJ111" s="522">
        <v>2.2312000000000007</v>
      </c>
      <c r="CK111" s="522">
        <v>1.43E-2</v>
      </c>
      <c r="CL111" s="522">
        <v>2.2455000000000007</v>
      </c>
      <c r="CM111" s="522">
        <v>3.6700000000000003E-2</v>
      </c>
      <c r="CN111" s="522">
        <v>2.2822000000000009</v>
      </c>
      <c r="CO111" s="522">
        <v>7.4399999999999994E-2</v>
      </c>
      <c r="CP111" s="522">
        <v>2.3566000000000007</v>
      </c>
      <c r="CQ111" s="522">
        <v>-0.1166</v>
      </c>
      <c r="CR111" s="522">
        <v>2.2400000000000007</v>
      </c>
      <c r="CS111" s="522">
        <v>-0.1075</v>
      </c>
      <c r="CT111" s="522">
        <v>2.1325000000000007</v>
      </c>
      <c r="CU111" s="522">
        <v>-4.2299999999999997E-2</v>
      </c>
      <c r="CV111" s="522">
        <v>2.0902000000000007</v>
      </c>
      <c r="CW111" s="522">
        <v>4.5499999999999999E-2</v>
      </c>
      <c r="CX111" s="522">
        <v>2.1357000000000008</v>
      </c>
      <c r="CY111" s="522">
        <v>1.8200000000000001E-2</v>
      </c>
      <c r="CZ111" s="522">
        <v>2.153900000000001</v>
      </c>
      <c r="DA111" s="522">
        <f>IFERROR(VLOOKUP($G111,'[1]JUNE 2018'!$C:$L,9,FALSE),"0.0000")</f>
        <v>4.2799999999999998E-2</v>
      </c>
      <c r="DB111" s="522">
        <f t="shared" si="20"/>
        <v>2.1967000000000012</v>
      </c>
      <c r="DC111" s="522">
        <v>4.2799999999999998E-2</v>
      </c>
      <c r="DD111" s="522">
        <v>2.2395000000000014</v>
      </c>
      <c r="DE111" s="522">
        <v>-7.8399999999999997E-2</v>
      </c>
      <c r="DF111" s="522">
        <v>2.1147000000000014</v>
      </c>
      <c r="DG111" s="522">
        <v>4.58E-2</v>
      </c>
      <c r="DH111" s="522">
        <v>2.1605000000000012</v>
      </c>
      <c r="DI111" s="522">
        <v>0.14649999999999999</v>
      </c>
      <c r="DJ111" s="522">
        <v>2.3070000000000013</v>
      </c>
      <c r="DK111" s="522">
        <v>-7.5200000000000003E-2</v>
      </c>
      <c r="DL111" s="522">
        <v>2.2318000000000011</v>
      </c>
      <c r="DM111" s="522">
        <v>-3.5799999999999998E-2</v>
      </c>
      <c r="DN111" s="522">
        <v>2.1960000000000011</v>
      </c>
      <c r="DO111" s="522">
        <v>5.7700000000000001E-2</v>
      </c>
      <c r="DP111" s="522">
        <v>2.2537000000000011</v>
      </c>
      <c r="DQ111" s="522">
        <v>2.1960000000000011</v>
      </c>
      <c r="DR111" s="522">
        <v>7.9000000000000008E-3</v>
      </c>
      <c r="DS111" s="522">
        <v>2.2039000000000009</v>
      </c>
      <c r="DT111" s="562">
        <v>2.1700000000000001E-2</v>
      </c>
      <c r="DU111" s="562">
        <v>2.2256000000000009</v>
      </c>
      <c r="DV111" s="562">
        <v>4.4499999999999998E-2</v>
      </c>
      <c r="DW111" s="562">
        <v>2.2701000000000011</v>
      </c>
      <c r="DX111" s="562">
        <v>-1.77E-2</v>
      </c>
      <c r="DY111" s="562">
        <v>2.2524000000000011</v>
      </c>
      <c r="DZ111" s="591">
        <v>6.3600000000000004E-2</v>
      </c>
      <c r="EA111" s="591">
        <v>2.3160000000000012</v>
      </c>
    </row>
    <row r="112" spans="1:131">
      <c r="A112" s="421" t="s">
        <v>359</v>
      </c>
      <c r="B112" s="423" t="s">
        <v>373</v>
      </c>
      <c r="C112" s="423" t="s">
        <v>374</v>
      </c>
      <c r="D112" s="421" t="s">
        <v>263</v>
      </c>
      <c r="E112" s="421" t="s">
        <v>9</v>
      </c>
      <c r="F112" s="421" t="s">
        <v>264</v>
      </c>
      <c r="G112" s="431">
        <v>170</v>
      </c>
      <c r="H112" s="525">
        <v>0.20930000000000001</v>
      </c>
      <c r="I112" s="520"/>
      <c r="J112" s="521">
        <v>2.9999999999999997E-4</v>
      </c>
      <c r="K112" s="521">
        <v>2.0999999999999999E-3</v>
      </c>
      <c r="L112" s="521">
        <v>-9.7000000000000003E-3</v>
      </c>
      <c r="M112" s="521">
        <v>2E-3</v>
      </c>
      <c r="N112" s="521">
        <v>2.0999999999999999E-3</v>
      </c>
      <c r="O112" s="521">
        <v>-2.8999999999999998E-3</v>
      </c>
      <c r="P112" s="521">
        <f t="shared" si="12"/>
        <v>0.20319999999999999</v>
      </c>
      <c r="Q112" s="521">
        <v>-1.6000000000000001E-3</v>
      </c>
      <c r="R112" s="521">
        <v>0.2016</v>
      </c>
      <c r="S112" s="521">
        <v>-1.8E-3</v>
      </c>
      <c r="T112" s="521">
        <v>0.19980000000000001</v>
      </c>
      <c r="U112" s="521">
        <v>5.8999999999999999E-3</v>
      </c>
      <c r="V112" s="521">
        <f t="shared" si="14"/>
        <v>0.20569999999999999</v>
      </c>
      <c r="W112" s="521">
        <v>-2.1600000000000001E-2</v>
      </c>
      <c r="X112" s="521">
        <f t="shared" si="15"/>
        <v>0.18409999999999999</v>
      </c>
      <c r="Y112" s="521">
        <v>-5.8999999999999999E-3</v>
      </c>
      <c r="Z112" s="521">
        <f t="shared" si="21"/>
        <v>0.1782</v>
      </c>
      <c r="AA112" s="521">
        <v>-5.4999999999999997E-3</v>
      </c>
      <c r="AB112" s="521">
        <f t="shared" si="16"/>
        <v>0.17269999999999999</v>
      </c>
      <c r="AC112" s="521">
        <v>-8.9999999999999998E-4</v>
      </c>
      <c r="AD112" s="522">
        <v>0.17179999999999998</v>
      </c>
      <c r="AE112" s="521">
        <v>1.1000000000000001E-3</v>
      </c>
      <c r="AF112" s="521">
        <f t="shared" si="17"/>
        <v>0.17289999999999997</v>
      </c>
      <c r="AG112" s="521">
        <v>-1E-4</v>
      </c>
      <c r="AH112" s="521">
        <v>0.17279999999999998</v>
      </c>
      <c r="AI112" s="521">
        <v>1E-3</v>
      </c>
      <c r="AJ112" s="521">
        <v>0.17379999999999998</v>
      </c>
      <c r="AK112" s="521">
        <v>-1.6999999999999999E-3</v>
      </c>
      <c r="AL112" s="521">
        <f t="shared" si="18"/>
        <v>0.17209999999999998</v>
      </c>
      <c r="AM112" s="521">
        <v>-1E-4</v>
      </c>
      <c r="AN112" s="521">
        <f t="shared" si="19"/>
        <v>0.17199999999999999</v>
      </c>
      <c r="AO112" s="521">
        <v>-1.04E-2</v>
      </c>
      <c r="AP112" s="521">
        <f t="shared" si="13"/>
        <v>0.16159999999999999</v>
      </c>
      <c r="AQ112" s="521">
        <v>1.2999999999999999E-3</v>
      </c>
      <c r="AR112" s="521">
        <v>0.16289999999999999</v>
      </c>
      <c r="AS112" s="521">
        <v>-2E-3</v>
      </c>
      <c r="AT112" s="522">
        <v>0.16089999999999999</v>
      </c>
      <c r="AU112" s="521">
        <v>-2.7000000000000001E-3</v>
      </c>
      <c r="AV112" s="521">
        <v>0.15819999999999998</v>
      </c>
      <c r="AW112" s="521">
        <v>-2.5000000000000001E-3</v>
      </c>
      <c r="AX112" s="521">
        <v>0.15569999999999998</v>
      </c>
      <c r="AY112" s="522">
        <v>-1.1999999999999999E-3</v>
      </c>
      <c r="AZ112" s="522">
        <v>0.15449999999999997</v>
      </c>
      <c r="BA112" s="521">
        <v>2.5999999999999999E-3</v>
      </c>
      <c r="BB112" s="521">
        <v>0.15709999999999996</v>
      </c>
      <c r="BC112" s="521">
        <v>-5.0000000000000001E-4</v>
      </c>
      <c r="BD112" s="521">
        <v>0.15659999999999996</v>
      </c>
      <c r="BE112" s="521">
        <v>-4.0000000000000001E-3</v>
      </c>
      <c r="BF112" s="521">
        <v>0.15259999999999996</v>
      </c>
      <c r="BG112" s="521">
        <v>1.9E-3</v>
      </c>
      <c r="BH112" s="521">
        <v>0.15449999999999997</v>
      </c>
      <c r="BI112" s="521">
        <v>4.4000000000000003E-3</v>
      </c>
      <c r="BJ112" s="521">
        <v>0.15889999999999996</v>
      </c>
      <c r="BK112" s="521">
        <v>0.01</v>
      </c>
      <c r="BL112" s="521">
        <v>0.16889999999999997</v>
      </c>
      <c r="BM112" s="521">
        <v>2.3999999999999998E-3</v>
      </c>
      <c r="BN112" s="521">
        <v>0.17129999999999998</v>
      </c>
      <c r="BO112" s="521">
        <v>-6.6E-3</v>
      </c>
      <c r="BP112" s="521">
        <v>0.16469999999999999</v>
      </c>
      <c r="BQ112" s="521">
        <v>1.11E-2</v>
      </c>
      <c r="BR112" s="522">
        <v>0.17579999999999998</v>
      </c>
      <c r="BS112" s="521">
        <v>0</v>
      </c>
      <c r="BT112" s="522">
        <v>0.17579999999999998</v>
      </c>
      <c r="BU112" s="522">
        <v>-6.4999999999999997E-3</v>
      </c>
      <c r="BV112" s="522">
        <v>0.16929999999999998</v>
      </c>
      <c r="BW112" s="522">
        <v>2E-3</v>
      </c>
      <c r="BX112" s="522">
        <v>0.17129999999999998</v>
      </c>
      <c r="BY112" s="522">
        <v>-4.7999999999999996E-3</v>
      </c>
      <c r="BZ112" s="522">
        <v>0.16649999999999998</v>
      </c>
      <c r="CA112" s="522">
        <v>-3.7000000000000002E-3</v>
      </c>
      <c r="CB112" s="522">
        <v>0.16279999999999997</v>
      </c>
      <c r="CC112" s="522">
        <v>8.9999999999999998E-4</v>
      </c>
      <c r="CD112" s="522">
        <v>0.16369999999999998</v>
      </c>
      <c r="CE112" s="522">
        <v>1.9E-3</v>
      </c>
      <c r="CF112" s="522">
        <v>0.1656</v>
      </c>
      <c r="CG112" s="522">
        <v>-2.8E-3</v>
      </c>
      <c r="CH112" s="522">
        <v>0.1628</v>
      </c>
      <c r="CI112" s="522">
        <v>-8.9999999999999998E-4</v>
      </c>
      <c r="CJ112" s="522">
        <v>0.16189999999999999</v>
      </c>
      <c r="CK112" s="522">
        <v>8.9999999999999998E-4</v>
      </c>
      <c r="CL112" s="522">
        <v>0.1628</v>
      </c>
      <c r="CM112" s="522">
        <v>2.3E-3</v>
      </c>
      <c r="CN112" s="522">
        <v>0.1651</v>
      </c>
      <c r="CO112" s="522">
        <v>4.7000000000000002E-3</v>
      </c>
      <c r="CP112" s="522">
        <v>0.16980000000000001</v>
      </c>
      <c r="CQ112" s="522">
        <v>-7.2874999999999997E-3</v>
      </c>
      <c r="CR112" s="522">
        <v>0.1625125</v>
      </c>
      <c r="CS112" s="522">
        <v>-6.7187499999999999E-3</v>
      </c>
      <c r="CT112" s="522">
        <v>0.15579375000000001</v>
      </c>
      <c r="CU112" s="522">
        <v>-2.6437499999999998E-3</v>
      </c>
      <c r="CV112" s="522">
        <v>0.15315000000000001</v>
      </c>
      <c r="CW112" s="522">
        <v>2.8437499999999999E-3</v>
      </c>
      <c r="CX112" s="522">
        <v>0.15599375000000001</v>
      </c>
      <c r="CY112" s="522">
        <v>1.1375000000000001E-3</v>
      </c>
      <c r="CZ112" s="522">
        <v>0.15713125000000003</v>
      </c>
      <c r="DA112" s="522">
        <f>IFERROR(VLOOKUP($G112,'[1]JUNE 2018'!$C:$L,9,FALSE),"0.0000")</f>
        <v>2.6749999999999999E-3</v>
      </c>
      <c r="DB112" s="522">
        <f t="shared" si="20"/>
        <v>0.15980625000000004</v>
      </c>
      <c r="DC112" s="522">
        <v>2.6749999999999999E-3</v>
      </c>
      <c r="DD112" s="522">
        <v>0.16248125000000005</v>
      </c>
      <c r="DE112" s="522">
        <v>-4.8999999999999998E-3</v>
      </c>
      <c r="DF112" s="522">
        <v>0.15468125000000005</v>
      </c>
      <c r="DG112" s="522">
        <v>2.8625E-3</v>
      </c>
      <c r="DH112" s="522">
        <v>0.15754375000000004</v>
      </c>
      <c r="DI112" s="522">
        <v>9.1562499999999995E-3</v>
      </c>
      <c r="DJ112" s="522">
        <v>0.16670000000000004</v>
      </c>
      <c r="DK112" s="522">
        <v>-4.7000000000000002E-3</v>
      </c>
      <c r="DL112" s="522">
        <v>0.16200000000000003</v>
      </c>
      <c r="DM112" s="522">
        <v>-2.2374999999999999E-3</v>
      </c>
      <c r="DN112" s="522">
        <v>0.15976250000000003</v>
      </c>
      <c r="DO112" s="522">
        <v>5.3E-3</v>
      </c>
      <c r="DP112" s="522">
        <v>0.16506250000000003</v>
      </c>
      <c r="DQ112" s="522">
        <v>0.16506250000000003</v>
      </c>
      <c r="DR112" s="522">
        <v>4.9375000000000005E-4</v>
      </c>
      <c r="DS112" s="522">
        <v>0.16555625000000002</v>
      </c>
      <c r="DT112" s="562">
        <v>1.35625E-3</v>
      </c>
      <c r="DU112" s="562">
        <v>0.16691250000000002</v>
      </c>
      <c r="DV112" s="562">
        <v>2.7812499999999999E-3</v>
      </c>
      <c r="DW112" s="562">
        <v>0.16969375000000003</v>
      </c>
      <c r="DX112" s="562">
        <v>-1.10625E-3</v>
      </c>
      <c r="DY112" s="562">
        <v>0.16858750000000003</v>
      </c>
      <c r="DZ112" s="591">
        <v>3.9750000000000002E-3</v>
      </c>
      <c r="EA112" s="591">
        <v>0.17256250000000004</v>
      </c>
    </row>
    <row r="113" spans="1:131">
      <c r="A113" s="421" t="s">
        <v>359</v>
      </c>
      <c r="B113" s="423" t="s">
        <v>373</v>
      </c>
      <c r="C113" s="423" t="s">
        <v>374</v>
      </c>
      <c r="D113" s="421" t="s">
        <v>265</v>
      </c>
      <c r="E113" s="421" t="s">
        <v>9</v>
      </c>
      <c r="F113" s="421" t="s">
        <v>264</v>
      </c>
      <c r="G113" s="431">
        <v>138</v>
      </c>
      <c r="H113" s="525">
        <v>0.22120000000000001</v>
      </c>
      <c r="I113" s="520"/>
      <c r="J113" s="521">
        <v>4.0000000000000002E-4</v>
      </c>
      <c r="K113" s="521">
        <v>1.2999999999999999E-3</v>
      </c>
      <c r="L113" s="521">
        <v>-0.01</v>
      </c>
      <c r="M113" s="521">
        <v>-3.0000000000000001E-3</v>
      </c>
      <c r="N113" s="521">
        <v>1.1999999999999999E-3</v>
      </c>
      <c r="O113" s="521">
        <v>-3.5000000000000001E-3</v>
      </c>
      <c r="P113" s="521">
        <f t="shared" si="12"/>
        <v>0.20760000000000001</v>
      </c>
      <c r="Q113" s="521">
        <v>-3.5999999999999999E-3</v>
      </c>
      <c r="R113" s="521">
        <v>0.20400000000000001</v>
      </c>
      <c r="S113" s="521">
        <v>-2.2000000000000001E-3</v>
      </c>
      <c r="T113" s="521">
        <v>0.20180000000000001</v>
      </c>
      <c r="U113" s="521">
        <v>1.0999999999999999E-2</v>
      </c>
      <c r="V113" s="521">
        <f t="shared" si="14"/>
        <v>0.21280000000000002</v>
      </c>
      <c r="W113" s="521">
        <v>-2.18E-2</v>
      </c>
      <c r="X113" s="521">
        <f t="shared" si="15"/>
        <v>0.191</v>
      </c>
      <c r="Y113" s="521">
        <v>-3.5000000000000001E-3</v>
      </c>
      <c r="Z113" s="521">
        <f t="shared" si="21"/>
        <v>0.1875</v>
      </c>
      <c r="AA113" s="521">
        <v>-6.1999999999999998E-3</v>
      </c>
      <c r="AB113" s="521">
        <f t="shared" si="16"/>
        <v>0.18129999999999999</v>
      </c>
      <c r="AC113" s="522">
        <v>-1.1999999999999999E-3</v>
      </c>
      <c r="AD113" s="522">
        <v>0.18009999999999998</v>
      </c>
      <c r="AE113" s="521">
        <v>8.0000000000000004E-4</v>
      </c>
      <c r="AF113" s="521">
        <f t="shared" si="17"/>
        <v>0.18089999999999998</v>
      </c>
      <c r="AG113" s="521">
        <v>-6.9999999999999999E-4</v>
      </c>
      <c r="AH113" s="521">
        <v>0.18019999999999997</v>
      </c>
      <c r="AI113" s="521">
        <v>5.9999999999999995E-4</v>
      </c>
      <c r="AJ113" s="521">
        <v>0.18079999999999996</v>
      </c>
      <c r="AK113" s="521">
        <v>-1.8E-3</v>
      </c>
      <c r="AL113" s="521">
        <f t="shared" si="18"/>
        <v>0.17899999999999996</v>
      </c>
      <c r="AM113" s="521">
        <v>-2.9999999999999997E-4</v>
      </c>
      <c r="AN113" s="521">
        <f t="shared" si="19"/>
        <v>0.17869999999999997</v>
      </c>
      <c r="AO113" s="521">
        <v>-1.0999999999999999E-2</v>
      </c>
      <c r="AP113" s="521">
        <f t="shared" si="13"/>
        <v>0.16769999999999996</v>
      </c>
      <c r="AQ113" s="521">
        <v>5.0000000000000001E-4</v>
      </c>
      <c r="AR113" s="521">
        <v>0.16819999999999996</v>
      </c>
      <c r="AS113" s="521">
        <v>-3.0999999999999999E-3</v>
      </c>
      <c r="AT113" s="522">
        <v>0.16820000000000002</v>
      </c>
      <c r="AU113" s="521">
        <v>-2.3999999999999998E-3</v>
      </c>
      <c r="AV113" s="521">
        <v>0.1658</v>
      </c>
      <c r="AW113" s="521">
        <v>1.1999999999999999E-3</v>
      </c>
      <c r="AX113" s="521">
        <v>0.16700000000000001</v>
      </c>
      <c r="AY113" s="522">
        <v>-1.9E-3</v>
      </c>
      <c r="AZ113" s="522">
        <v>0.1651</v>
      </c>
      <c r="BA113" s="521">
        <v>3.5999999999999999E-3</v>
      </c>
      <c r="BB113" s="521">
        <v>0.16869999999999999</v>
      </c>
      <c r="BC113" s="521">
        <v>-5.0000000000000001E-4</v>
      </c>
      <c r="BD113" s="521">
        <v>0.16819999999999999</v>
      </c>
      <c r="BE113" s="521">
        <v>-4.3E-3</v>
      </c>
      <c r="BF113" s="521">
        <v>0.16389999999999999</v>
      </c>
      <c r="BG113" s="521">
        <v>1.5E-3</v>
      </c>
      <c r="BH113" s="521">
        <v>0.16539999999999999</v>
      </c>
      <c r="BI113" s="521">
        <v>3.3E-3</v>
      </c>
      <c r="BJ113" s="521">
        <v>0.16869999999999999</v>
      </c>
      <c r="BK113" s="521">
        <v>1.0800000000000001E-2</v>
      </c>
      <c r="BL113" s="521">
        <v>0.17949999999999999</v>
      </c>
      <c r="BM113" s="521">
        <v>3.2000000000000002E-3</v>
      </c>
      <c r="BN113" s="521">
        <v>0.1827</v>
      </c>
      <c r="BO113" s="521">
        <v>-5.4999999999999997E-3</v>
      </c>
      <c r="BP113" s="521">
        <v>0.1772</v>
      </c>
      <c r="BQ113" s="521">
        <v>1.11E-2</v>
      </c>
      <c r="BR113" s="522">
        <v>0.1883</v>
      </c>
      <c r="BS113" s="521">
        <v>-1.1000000000000001E-3</v>
      </c>
      <c r="BT113" s="522">
        <v>0.18720000000000001</v>
      </c>
      <c r="BU113" s="522">
        <v>-7.4999999999999997E-3</v>
      </c>
      <c r="BV113" s="522">
        <v>0.1797</v>
      </c>
      <c r="BW113" s="522">
        <v>2.3999999999999998E-3</v>
      </c>
      <c r="BX113" s="522">
        <v>0.18210000000000001</v>
      </c>
      <c r="BY113" s="522">
        <v>-4.7999999999999996E-3</v>
      </c>
      <c r="BZ113" s="522">
        <v>0.17730000000000001</v>
      </c>
      <c r="CA113" s="522">
        <v>-3.3E-3</v>
      </c>
      <c r="CB113" s="522">
        <v>0.17400000000000002</v>
      </c>
      <c r="CC113" s="522">
        <v>1.1000000000000001E-3</v>
      </c>
      <c r="CD113" s="522">
        <v>0.17510000000000001</v>
      </c>
      <c r="CE113" s="522">
        <v>0</v>
      </c>
      <c r="CF113" s="522">
        <v>0.17510000000000001</v>
      </c>
      <c r="CG113" s="522">
        <v>-4.0000000000000001E-3</v>
      </c>
      <c r="CH113" s="522">
        <v>0.1711</v>
      </c>
      <c r="CI113" s="522">
        <v>0</v>
      </c>
      <c r="CJ113" s="522">
        <v>0.1711</v>
      </c>
      <c r="CK113" s="522">
        <v>0</v>
      </c>
      <c r="CL113" s="522">
        <v>0.1711</v>
      </c>
      <c r="CM113" s="522">
        <v>0</v>
      </c>
      <c r="CN113" s="522">
        <v>0.1711</v>
      </c>
      <c r="CO113" s="522">
        <v>0</v>
      </c>
      <c r="CP113" s="522">
        <v>0.1711</v>
      </c>
      <c r="CQ113" s="522">
        <v>0</v>
      </c>
      <c r="CR113" s="522">
        <v>0.1711</v>
      </c>
      <c r="CS113" s="522">
        <v>0</v>
      </c>
      <c r="CT113" s="522">
        <v>0.1711</v>
      </c>
      <c r="CU113" s="522">
        <v>0</v>
      </c>
      <c r="CV113" s="522">
        <v>0.1711</v>
      </c>
      <c r="CW113" s="522">
        <v>2.3999999999999998E-3</v>
      </c>
      <c r="CX113" s="522">
        <v>0.17350000000000002</v>
      </c>
      <c r="CY113" s="522">
        <v>2.3999999999999998E-3</v>
      </c>
      <c r="CZ113" s="522">
        <v>0.17590000000000003</v>
      </c>
      <c r="DA113" s="522">
        <f>IFERROR(VLOOKUP($G113,'[1]JUNE 2018'!$C:$L,9,FALSE),"0.0000")</f>
        <v>2.0625000000000001E-3</v>
      </c>
      <c r="DB113" s="522">
        <f t="shared" si="20"/>
        <v>0.17796250000000002</v>
      </c>
      <c r="DC113" s="522" t="s">
        <v>529</v>
      </c>
      <c r="DD113" s="522">
        <v>0.17590000000000003</v>
      </c>
      <c r="DE113" s="522" t="s">
        <v>529</v>
      </c>
      <c r="DF113" s="522">
        <v>0.17590000000000003</v>
      </c>
      <c r="DG113" s="522" t="s">
        <v>529</v>
      </c>
      <c r="DH113" s="522">
        <v>0.17590000000000003</v>
      </c>
      <c r="DI113" s="522" t="s">
        <v>529</v>
      </c>
      <c r="DJ113" s="522">
        <v>0.17590000000000003</v>
      </c>
      <c r="DK113" s="522" t="s">
        <v>529</v>
      </c>
      <c r="DL113" s="522">
        <v>0.17590000000000003</v>
      </c>
      <c r="DM113" s="522" t="s">
        <v>529</v>
      </c>
      <c r="DN113" s="522">
        <v>0.17590000000000003</v>
      </c>
      <c r="DO113" s="522">
        <v>5.3E-3</v>
      </c>
      <c r="DP113" s="522">
        <v>0.18120000000000003</v>
      </c>
      <c r="DQ113" s="522">
        <v>0.18120000000000003</v>
      </c>
      <c r="DR113" s="522">
        <v>5.0000000000000001E-4</v>
      </c>
      <c r="DS113" s="522">
        <v>0.18170000000000003</v>
      </c>
      <c r="DT113" s="562">
        <v>1.5E-3</v>
      </c>
      <c r="DU113" s="562">
        <v>0.18320000000000003</v>
      </c>
      <c r="DV113" s="562">
        <v>2.5000000000000001E-3</v>
      </c>
      <c r="DW113" s="562">
        <v>0.18570000000000003</v>
      </c>
      <c r="DX113" s="562">
        <v>-1.1000000000000001E-3</v>
      </c>
      <c r="DY113" s="562">
        <v>0.18460000000000004</v>
      </c>
      <c r="DZ113" s="591">
        <v>0</v>
      </c>
      <c r="EA113" s="591">
        <v>0.18460000000000004</v>
      </c>
    </row>
    <row r="114" spans="1:131" ht="26.4">
      <c r="A114" s="421" t="s">
        <v>359</v>
      </c>
      <c r="B114" s="423" t="s">
        <v>373</v>
      </c>
      <c r="C114" s="423" t="s">
        <v>374</v>
      </c>
      <c r="D114" s="421" t="s">
        <v>277</v>
      </c>
      <c r="E114" s="421" t="s">
        <v>9</v>
      </c>
      <c r="F114" s="421" t="s">
        <v>278</v>
      </c>
      <c r="G114" s="431">
        <v>200</v>
      </c>
      <c r="H114" s="525">
        <v>3.0760000000000001</v>
      </c>
      <c r="I114" s="520"/>
      <c r="J114" s="521">
        <v>5.1499999999999997E-2</v>
      </c>
      <c r="K114" s="521">
        <v>0.13370000000000001</v>
      </c>
      <c r="L114" s="521">
        <v>9.7000000000000003E-3</v>
      </c>
      <c r="M114" s="521">
        <v>0.21049999999999999</v>
      </c>
      <c r="N114" s="521">
        <v>0.39860000000000001</v>
      </c>
      <c r="O114" s="521">
        <v>-0.04</v>
      </c>
      <c r="P114" s="521">
        <f t="shared" si="12"/>
        <v>3.8400000000000003</v>
      </c>
      <c r="Q114" s="521">
        <v>0.31009999999999999</v>
      </c>
      <c r="R114" s="521">
        <v>4.1501000000000001</v>
      </c>
      <c r="S114" s="521">
        <v>0.24360000000000001</v>
      </c>
      <c r="T114" s="521">
        <v>4.3936999999999999</v>
      </c>
      <c r="U114" s="521">
        <v>-0.45</v>
      </c>
      <c r="V114" s="521">
        <f t="shared" si="14"/>
        <v>3.9436999999999998</v>
      </c>
      <c r="W114" s="521">
        <v>-3.32E-2</v>
      </c>
      <c r="X114" s="521">
        <f t="shared" si="15"/>
        <v>3.9104999999999999</v>
      </c>
      <c r="Y114" s="521">
        <v>-0.1961</v>
      </c>
      <c r="Z114" s="521">
        <f t="shared" si="21"/>
        <v>3.7143999999999999</v>
      </c>
      <c r="AA114" s="521">
        <v>-3.2800000000000003E-2</v>
      </c>
      <c r="AB114" s="521">
        <f t="shared" si="16"/>
        <v>3.6816</v>
      </c>
      <c r="AC114" s="521">
        <v>0.1036</v>
      </c>
      <c r="AD114" s="522">
        <v>3.7852000000000001</v>
      </c>
      <c r="AE114" s="521">
        <v>5.7000000000000002E-2</v>
      </c>
      <c r="AF114" s="521">
        <f t="shared" si="17"/>
        <v>3.8422000000000001</v>
      </c>
      <c r="AG114" s="521">
        <v>0.1396</v>
      </c>
      <c r="AH114" s="521">
        <v>3.9818000000000002</v>
      </c>
      <c r="AI114" s="521">
        <v>3.2000000000000001E-2</v>
      </c>
      <c r="AJ114" s="521">
        <v>4.0137999999999998</v>
      </c>
      <c r="AK114" s="521">
        <v>-9.1999999999999998E-3</v>
      </c>
      <c r="AL114" s="521">
        <f t="shared" si="18"/>
        <v>4.0045999999999999</v>
      </c>
      <c r="AM114" s="521">
        <v>7.2099999999999997E-2</v>
      </c>
      <c r="AN114" s="521">
        <f t="shared" si="19"/>
        <v>4.0766999999999998</v>
      </c>
      <c r="AO114" s="521">
        <v>0.93369999999999997</v>
      </c>
      <c r="AP114" s="521">
        <f t="shared" si="13"/>
        <v>5.0103999999999997</v>
      </c>
      <c r="AQ114" s="521">
        <v>-0.40039999999999998</v>
      </c>
      <c r="AR114" s="521">
        <v>4.6099999999999994</v>
      </c>
      <c r="AS114" s="521">
        <v>0.16189999999999999</v>
      </c>
      <c r="AT114" s="522">
        <v>4.7769000000000004</v>
      </c>
      <c r="AU114" s="521">
        <v>-2.6100000000000002E-2</v>
      </c>
      <c r="AV114" s="521">
        <v>4.7508000000000008</v>
      </c>
      <c r="AW114" s="521">
        <v>-0.36520000000000002</v>
      </c>
      <c r="AX114" s="521">
        <v>4.3856000000000011</v>
      </c>
      <c r="AY114" s="522">
        <v>0</v>
      </c>
      <c r="AZ114" s="522">
        <v>4.3856000000000011</v>
      </c>
      <c r="BA114" s="521">
        <v>-8.5400000000000004E-2</v>
      </c>
      <c r="BB114" s="521">
        <v>4.3002000000000011</v>
      </c>
      <c r="BC114" s="521">
        <v>-5.2400000000000002E-2</v>
      </c>
      <c r="BD114" s="521">
        <v>4.2478000000000016</v>
      </c>
      <c r="BE114" s="521">
        <v>7.7100000000000002E-2</v>
      </c>
      <c r="BF114" s="521">
        <v>4.3249000000000013</v>
      </c>
      <c r="BG114" s="521">
        <v>0.27229999999999999</v>
      </c>
      <c r="BH114" s="521">
        <v>4.5972000000000008</v>
      </c>
      <c r="BI114" s="521">
        <v>2.23E-2</v>
      </c>
      <c r="BJ114" s="521">
        <v>4.6195000000000013</v>
      </c>
      <c r="BK114" s="521">
        <v>1E-3</v>
      </c>
      <c r="BL114" s="521">
        <v>4.6205000000000016</v>
      </c>
      <c r="BM114" s="521">
        <v>-0.12089999999999999</v>
      </c>
      <c r="BN114" s="521">
        <v>4.4996000000000018</v>
      </c>
      <c r="BO114" s="521">
        <v>-0.28810000000000002</v>
      </c>
      <c r="BP114" s="521">
        <v>4.2115000000000018</v>
      </c>
      <c r="BQ114" s="521">
        <v>0.22389999999999999</v>
      </c>
      <c r="BR114" s="522">
        <v>4.4354000000000013</v>
      </c>
      <c r="BS114" s="521">
        <v>5.5999999999999999E-3</v>
      </c>
      <c r="BT114" s="522">
        <v>4.4410000000000016</v>
      </c>
      <c r="BU114" s="522">
        <v>0.15679999999999999</v>
      </c>
      <c r="BV114" s="522">
        <v>4.5978000000000012</v>
      </c>
      <c r="BW114" s="522">
        <v>0</v>
      </c>
      <c r="BX114" s="522">
        <v>4.5978000000000012</v>
      </c>
      <c r="BY114" s="522">
        <v>0</v>
      </c>
      <c r="BZ114" s="522">
        <v>4.5978000000000012</v>
      </c>
      <c r="CA114" s="522">
        <v>0</v>
      </c>
      <c r="CB114" s="522">
        <v>4.5978000000000012</v>
      </c>
      <c r="CC114" s="522">
        <v>0</v>
      </c>
      <c r="CD114" s="522">
        <v>4.5978000000000012</v>
      </c>
      <c r="CE114" s="522">
        <v>0.63970000000000005</v>
      </c>
      <c r="CF114" s="522">
        <v>5.2375000000000016</v>
      </c>
      <c r="CG114" s="522">
        <v>0</v>
      </c>
      <c r="CH114" s="522">
        <v>5.2375000000000016</v>
      </c>
      <c r="CI114" s="522">
        <v>0</v>
      </c>
      <c r="CJ114" s="522">
        <v>5.2375000000000016</v>
      </c>
      <c r="CK114" s="522">
        <v>-8.5900000000000004E-2</v>
      </c>
      <c r="CL114" s="522">
        <v>5.151600000000002</v>
      </c>
      <c r="CM114" s="522">
        <v>0</v>
      </c>
      <c r="CN114" s="522">
        <v>5.151600000000002</v>
      </c>
      <c r="CO114" s="522">
        <v>-0.11609999999999999</v>
      </c>
      <c r="CP114" s="522">
        <v>5.0355000000000016</v>
      </c>
      <c r="CQ114" s="522">
        <v>-3.0800000000000001E-2</v>
      </c>
      <c r="CR114" s="522">
        <v>5.0047000000000015</v>
      </c>
      <c r="CS114" s="522">
        <v>7.7999999999999996E-3</v>
      </c>
      <c r="CT114" s="522">
        <v>5.0125000000000011</v>
      </c>
      <c r="CU114" s="522">
        <v>0</v>
      </c>
      <c r="CV114" s="522">
        <v>5.0125000000000011</v>
      </c>
      <c r="CW114" s="522">
        <v>0</v>
      </c>
      <c r="CX114" s="522">
        <v>5.0125000000000011</v>
      </c>
      <c r="CY114" s="522">
        <v>0.17319999999999999</v>
      </c>
      <c r="CZ114" s="522">
        <v>5.1857000000000006</v>
      </c>
      <c r="DA114" s="522">
        <f>IFERROR(VLOOKUP($G114,'[1]JUNE 2018'!$C:$L,9,FALSE),"0.0000")</f>
        <v>0.21199999999999999</v>
      </c>
      <c r="DB114" s="522">
        <f t="shared" si="20"/>
        <v>5.3977000000000004</v>
      </c>
      <c r="DC114" s="522">
        <v>0.21199999999999999</v>
      </c>
      <c r="DD114" s="522">
        <v>5.6097000000000001</v>
      </c>
      <c r="DE114" s="522">
        <v>-0.1363</v>
      </c>
      <c r="DF114" s="522">
        <v>5.2614000000000001</v>
      </c>
      <c r="DG114" s="522">
        <v>2.3599999999999999E-2</v>
      </c>
      <c r="DH114" s="522">
        <v>5.2850000000000001</v>
      </c>
      <c r="DI114" s="522">
        <v>3.5099999999999999E-2</v>
      </c>
      <c r="DJ114" s="522">
        <v>5.3201000000000001</v>
      </c>
      <c r="DK114" s="522">
        <v>0</v>
      </c>
      <c r="DL114" s="522">
        <v>5.3201000000000001</v>
      </c>
      <c r="DM114" s="522">
        <v>0</v>
      </c>
      <c r="DN114" s="522">
        <v>5.3201000000000001</v>
      </c>
      <c r="DO114" s="522">
        <v>1.9199999999999998E-2</v>
      </c>
      <c r="DP114" s="522">
        <v>5.3392999999999997</v>
      </c>
      <c r="DQ114" s="522">
        <v>5.3201000000000001</v>
      </c>
      <c r="DR114" s="522">
        <v>0</v>
      </c>
      <c r="DS114" s="522">
        <v>5.3201000000000001</v>
      </c>
      <c r="DT114" s="562">
        <v>0</v>
      </c>
      <c r="DU114" s="562">
        <v>5.3201000000000001</v>
      </c>
      <c r="DV114" s="562">
        <v>5.7999999999999996E-3</v>
      </c>
      <c r="DW114" s="562">
        <v>5.3258999999999999</v>
      </c>
      <c r="DX114" s="562">
        <v>7.0800000000000002E-2</v>
      </c>
      <c r="DY114" s="562">
        <v>5.3967000000000001</v>
      </c>
      <c r="DZ114" s="591">
        <v>7.0800000000000002E-2</v>
      </c>
      <c r="EA114" s="591">
        <v>5.4675000000000002</v>
      </c>
    </row>
    <row r="115" spans="1:131">
      <c r="A115" s="421" t="s">
        <v>359</v>
      </c>
      <c r="B115" s="423" t="s">
        <v>373</v>
      </c>
      <c r="C115" s="423" t="s">
        <v>374</v>
      </c>
      <c r="D115" s="421" t="s">
        <v>281</v>
      </c>
      <c r="E115" s="421" t="s">
        <v>9</v>
      </c>
      <c r="F115" s="421" t="s">
        <v>278</v>
      </c>
      <c r="G115" s="431">
        <v>140</v>
      </c>
      <c r="H115" s="525">
        <v>1.0674999999999999</v>
      </c>
      <c r="I115" s="520"/>
      <c r="J115" s="521">
        <v>1.0500000000000001E-2</v>
      </c>
      <c r="K115" s="521">
        <v>8.6E-3</v>
      </c>
      <c r="L115" s="521">
        <v>-3.8699999999999998E-2</v>
      </c>
      <c r="M115" s="521">
        <v>-7.7999999999999996E-3</v>
      </c>
      <c r="N115" s="521">
        <v>8.5000000000000006E-3</v>
      </c>
      <c r="O115" s="521">
        <v>-1.1599999999999999E-2</v>
      </c>
      <c r="P115" s="521">
        <f t="shared" si="12"/>
        <v>1.0369999999999997</v>
      </c>
      <c r="Q115" s="521">
        <v>-3.7199999999999997E-2</v>
      </c>
      <c r="R115" s="521">
        <v>0.99979999999999969</v>
      </c>
      <c r="S115" s="521">
        <v>-8.5000000000000006E-3</v>
      </c>
      <c r="T115" s="521">
        <v>0.99129999999999974</v>
      </c>
      <c r="U115" s="521">
        <v>4.3900000000000002E-2</v>
      </c>
      <c r="V115" s="521">
        <f t="shared" si="14"/>
        <v>1.0351999999999997</v>
      </c>
      <c r="W115" s="521">
        <v>-8.9499999999999996E-2</v>
      </c>
      <c r="X115" s="521">
        <f t="shared" si="15"/>
        <v>0.94569999999999965</v>
      </c>
      <c r="Y115" s="521">
        <v>-2.1299999999999999E-2</v>
      </c>
      <c r="Z115" s="521">
        <f t="shared" si="21"/>
        <v>0.92439999999999967</v>
      </c>
      <c r="AA115" s="521">
        <v>-2.7699999999999999E-2</v>
      </c>
      <c r="AB115" s="521">
        <f t="shared" si="16"/>
        <v>0.89669999999999972</v>
      </c>
      <c r="AC115" s="521">
        <v>-8.2000000000000007E-3</v>
      </c>
      <c r="AD115" s="522">
        <v>0.88849999999999973</v>
      </c>
      <c r="AE115" s="521">
        <v>1.7899999999999999E-2</v>
      </c>
      <c r="AF115" s="521">
        <f t="shared" si="17"/>
        <v>0.90639999999999976</v>
      </c>
      <c r="AG115" s="521">
        <v>-1.6000000000000001E-3</v>
      </c>
      <c r="AH115" s="521">
        <v>0.90479999999999972</v>
      </c>
      <c r="AI115" s="521">
        <v>3.0999999999999999E-3</v>
      </c>
      <c r="AJ115" s="521">
        <v>0.9110999999999998</v>
      </c>
      <c r="AK115" s="521">
        <v>-7.1999999999999998E-3</v>
      </c>
      <c r="AL115" s="521">
        <f t="shared" si="18"/>
        <v>0.90389999999999981</v>
      </c>
      <c r="AM115" s="521">
        <v>-8.0000000000000004E-4</v>
      </c>
      <c r="AN115" s="521">
        <f t="shared" si="19"/>
        <v>0.90309999999999979</v>
      </c>
      <c r="AO115" s="521">
        <v>-5.2900000000000003E-2</v>
      </c>
      <c r="AP115" s="521">
        <f t="shared" si="13"/>
        <v>0.85019999999999984</v>
      </c>
      <c r="AQ115" s="521">
        <v>5.1999999999999998E-3</v>
      </c>
      <c r="AR115" s="521">
        <v>0.85539999999999983</v>
      </c>
      <c r="AS115" s="521">
        <v>-1.0999999999999999E-2</v>
      </c>
      <c r="AT115" s="522">
        <v>1.1381000000000001</v>
      </c>
      <c r="AU115" s="521">
        <v>-1.04E-2</v>
      </c>
      <c r="AV115" s="521">
        <v>1.1277000000000001</v>
      </c>
      <c r="AW115" s="521">
        <v>-1.1000000000000001E-3</v>
      </c>
      <c r="AX115" s="521">
        <v>1.1266</v>
      </c>
      <c r="AY115" s="522">
        <v>-6.7000000000000002E-3</v>
      </c>
      <c r="AZ115" s="522">
        <v>1.1199000000000001</v>
      </c>
      <c r="BA115" s="521">
        <v>1.2999999999999999E-2</v>
      </c>
      <c r="BB115" s="521">
        <v>1.1329</v>
      </c>
      <c r="BC115" s="521">
        <v>8.0000000000000004E-4</v>
      </c>
      <c r="BD115" s="521">
        <v>1.1336999999999999</v>
      </c>
      <c r="BE115" s="521">
        <v>-1.5900000000000001E-2</v>
      </c>
      <c r="BF115" s="521">
        <v>1.1177999999999999</v>
      </c>
      <c r="BG115" s="521">
        <v>5.7999999999999996E-3</v>
      </c>
      <c r="BH115" s="521">
        <v>1.1235999999999999</v>
      </c>
      <c r="BI115" s="521">
        <v>1.32E-2</v>
      </c>
      <c r="BJ115" s="521">
        <v>1.1368</v>
      </c>
      <c r="BK115" s="521">
        <v>4.3099999999999999E-2</v>
      </c>
      <c r="BL115" s="521">
        <v>1.1798999999999999</v>
      </c>
      <c r="BM115" s="521">
        <v>1.2800000000000001E-2</v>
      </c>
      <c r="BN115" s="521">
        <v>1.1926999999999999</v>
      </c>
      <c r="BO115" s="521">
        <v>-2.4E-2</v>
      </c>
      <c r="BP115" s="521">
        <v>1.1686999999999999</v>
      </c>
      <c r="BQ115" s="521">
        <v>4.4499999999999998E-2</v>
      </c>
      <c r="BR115" s="522">
        <v>1.2131999999999998</v>
      </c>
      <c r="BS115" s="521">
        <v>0</v>
      </c>
      <c r="BT115" s="522">
        <v>1.2131999999999998</v>
      </c>
      <c r="BU115" s="522">
        <v>-2.6200000000000001E-2</v>
      </c>
      <c r="BV115" s="522">
        <v>1.1869999999999998</v>
      </c>
      <c r="BW115" s="522">
        <v>9.4999999999999998E-3</v>
      </c>
      <c r="BX115" s="522">
        <v>1.1964999999999999</v>
      </c>
      <c r="BY115" s="522">
        <v>0</v>
      </c>
      <c r="BZ115" s="522">
        <v>1.1964999999999999</v>
      </c>
      <c r="CA115" s="522">
        <v>0</v>
      </c>
      <c r="CB115" s="522">
        <v>1.1964999999999999</v>
      </c>
      <c r="CC115" s="522">
        <v>4.3E-3</v>
      </c>
      <c r="CD115" s="522">
        <v>1.2007999999999999</v>
      </c>
      <c r="CE115" s="522">
        <v>7.6E-3</v>
      </c>
      <c r="CF115" s="522">
        <v>1.2083999999999999</v>
      </c>
      <c r="CG115" s="522">
        <v>-1.0999999999999999E-2</v>
      </c>
      <c r="CH115" s="522">
        <v>1.1974</v>
      </c>
      <c r="CI115" s="522">
        <v>-3.5000000000000001E-3</v>
      </c>
      <c r="CJ115" s="522">
        <v>1.1939</v>
      </c>
      <c r="CK115" s="522">
        <v>7.0000000000000001E-3</v>
      </c>
      <c r="CL115" s="522">
        <v>1.2008999999999999</v>
      </c>
      <c r="CM115" s="522">
        <v>1.2800000000000001E-2</v>
      </c>
      <c r="CN115" s="522">
        <v>1.2136999999999998</v>
      </c>
      <c r="CO115" s="522">
        <v>2.1700000000000001E-2</v>
      </c>
      <c r="CP115" s="522">
        <v>1.2353999999999998</v>
      </c>
      <c r="CQ115" s="522">
        <v>-2.8549999999999999E-2</v>
      </c>
      <c r="CR115" s="522">
        <v>1.2068499999999998</v>
      </c>
      <c r="CS115" s="522">
        <v>-2.7349999999999999E-2</v>
      </c>
      <c r="CT115" s="522">
        <v>1.1794999999999998</v>
      </c>
      <c r="CU115" s="522">
        <v>-7.4749999999999999E-3</v>
      </c>
      <c r="CV115" s="522">
        <v>1.1720249999999999</v>
      </c>
      <c r="CW115" s="522">
        <v>9.6749999999999996E-3</v>
      </c>
      <c r="CX115" s="522">
        <v>1.1817</v>
      </c>
      <c r="CY115" s="522">
        <v>3.5500000000000002E-3</v>
      </c>
      <c r="CZ115" s="522">
        <v>1.1852499999999999</v>
      </c>
      <c r="DA115" s="522">
        <f>IFERROR(VLOOKUP($G115,'[1]JUNE 2018'!$C:$L,9,FALSE),"0.0000")</f>
        <v>8.2500000000000004E-3</v>
      </c>
      <c r="DB115" s="522">
        <f t="shared" si="20"/>
        <v>1.1935</v>
      </c>
      <c r="DC115" s="522">
        <v>8.2500000000000004E-3</v>
      </c>
      <c r="DD115" s="522">
        <v>1.2017500000000001</v>
      </c>
      <c r="DE115" s="522">
        <v>-1.7299999999999999E-2</v>
      </c>
      <c r="DF115" s="522">
        <v>1.174175</v>
      </c>
      <c r="DG115" s="522">
        <v>1.0075000000000001E-2</v>
      </c>
      <c r="DH115" s="522">
        <v>1.18425</v>
      </c>
      <c r="DI115" s="522">
        <v>3.8425000000000001E-2</v>
      </c>
      <c r="DJ115" s="522">
        <v>1.222675</v>
      </c>
      <c r="DK115" s="522">
        <v>-1.9349999999999999E-2</v>
      </c>
      <c r="DL115" s="522">
        <v>1.203325</v>
      </c>
      <c r="DM115" s="522">
        <v>-8.4749999999999999E-3</v>
      </c>
      <c r="DN115" s="522">
        <v>1.19485</v>
      </c>
      <c r="DO115" s="522">
        <v>8.6999999999999994E-3</v>
      </c>
      <c r="DP115" s="522">
        <v>1.2035499999999999</v>
      </c>
      <c r="DQ115" s="522">
        <v>1.2035499999999999</v>
      </c>
      <c r="DR115" s="522">
        <v>2.15E-3</v>
      </c>
      <c r="DS115" s="522">
        <v>1.2057</v>
      </c>
      <c r="DT115" s="562">
        <v>5.9750000000000003E-3</v>
      </c>
      <c r="DU115" s="562">
        <v>1.2116750000000001</v>
      </c>
      <c r="DV115" s="562">
        <v>9.8499999999999994E-3</v>
      </c>
      <c r="DW115" s="562">
        <v>1.221525</v>
      </c>
      <c r="DX115" s="562">
        <v>-4.3249999999999999E-3</v>
      </c>
      <c r="DY115" s="562">
        <v>1.2172000000000001</v>
      </c>
      <c r="DZ115" s="591">
        <v>1.6549999999999999E-2</v>
      </c>
      <c r="EA115" s="591">
        <v>1.2337500000000001</v>
      </c>
    </row>
    <row r="116" spans="1:131" ht="26.4">
      <c r="A116" s="421" t="s">
        <v>359</v>
      </c>
      <c r="B116" s="423" t="s">
        <v>373</v>
      </c>
      <c r="C116" s="423" t="s">
        <v>374</v>
      </c>
      <c r="D116" s="421" t="s">
        <v>375</v>
      </c>
      <c r="E116" s="421" t="s">
        <v>9</v>
      </c>
      <c r="F116" s="421" t="s">
        <v>283</v>
      </c>
      <c r="G116" s="431"/>
      <c r="H116" s="525" t="s">
        <v>343</v>
      </c>
      <c r="I116" s="520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2"/>
      <c r="AE116" s="521"/>
      <c r="AF116" s="521"/>
      <c r="AG116" s="521"/>
      <c r="AH116" s="521"/>
      <c r="AI116" s="521"/>
      <c r="AJ116" s="521"/>
      <c r="AK116" s="521"/>
      <c r="AL116" s="521"/>
      <c r="AM116" s="521"/>
      <c r="AN116" s="521"/>
      <c r="AO116" s="521">
        <v>-5.5100000000000003E-2</v>
      </c>
      <c r="AP116" s="521">
        <f t="shared" si="13"/>
        <v>-5.5100000000000003E-2</v>
      </c>
      <c r="AQ116" s="521"/>
      <c r="AR116" s="521">
        <v>-5.5100000000000003E-2</v>
      </c>
      <c r="AS116" s="521"/>
      <c r="AT116" s="521"/>
      <c r="AU116" s="521"/>
      <c r="AV116" s="521"/>
      <c r="AW116" s="521"/>
      <c r="AX116" s="521"/>
      <c r="AY116" s="522"/>
      <c r="AZ116" s="522"/>
      <c r="BA116" s="521"/>
      <c r="BB116" s="521"/>
      <c r="BC116" s="521"/>
      <c r="BD116" s="521"/>
      <c r="BE116" s="521"/>
      <c r="BF116" s="521"/>
      <c r="BG116" s="521"/>
      <c r="BH116" s="521"/>
      <c r="BI116" s="521"/>
      <c r="BJ116" s="521"/>
      <c r="BK116" s="521"/>
      <c r="BL116" s="521"/>
      <c r="BM116" s="521"/>
      <c r="BN116" s="521"/>
      <c r="BO116" s="521"/>
      <c r="BP116" s="521"/>
      <c r="BQ116" s="521"/>
      <c r="BR116" s="522"/>
      <c r="BS116" s="521"/>
      <c r="BT116" s="522"/>
      <c r="BU116" s="522"/>
      <c r="BV116" s="522"/>
      <c r="BW116" s="522"/>
      <c r="BX116" s="522"/>
      <c r="BY116" s="522"/>
      <c r="BZ116" s="522"/>
      <c r="CA116" s="522"/>
      <c r="CB116" s="522"/>
      <c r="CC116" s="522"/>
      <c r="CD116" s="522"/>
      <c r="CE116" s="522"/>
      <c r="CF116" s="522"/>
      <c r="CG116" s="522"/>
      <c r="CH116" s="522"/>
      <c r="CI116" s="522"/>
      <c r="CJ116" s="522"/>
      <c r="CK116" s="522"/>
      <c r="CL116" s="522"/>
      <c r="CM116" s="522"/>
      <c r="CN116" s="522"/>
      <c r="CO116" s="522"/>
      <c r="CP116" s="522"/>
      <c r="CQ116" s="522"/>
      <c r="CR116" s="522"/>
      <c r="CS116" s="522"/>
      <c r="CT116" s="522"/>
      <c r="CU116" s="522"/>
      <c r="CV116" s="522"/>
      <c r="CW116" s="522"/>
      <c r="CX116" s="522"/>
      <c r="CY116" s="522"/>
      <c r="CZ116" s="522"/>
      <c r="DA116" s="522" t="str">
        <f>IFERROR(VLOOKUP($G116,'[1]JUNE 2018'!$C:$L,9,FALSE),"0.0000")</f>
        <v>Strict Formula letter</v>
      </c>
      <c r="DB116" s="522">
        <f t="shared" si="20"/>
        <v>0</v>
      </c>
      <c r="DC116" s="522"/>
      <c r="DD116" s="522"/>
      <c r="DE116" s="522"/>
      <c r="DF116" s="522"/>
      <c r="DG116" s="522"/>
      <c r="DH116" s="522"/>
      <c r="DI116" s="522"/>
      <c r="DJ116" s="522"/>
      <c r="DK116" s="522"/>
      <c r="DL116" s="522"/>
      <c r="DM116" s="522"/>
      <c r="DN116" s="522"/>
      <c r="DO116" s="522"/>
      <c r="DP116" s="522"/>
      <c r="DQ116" s="522"/>
      <c r="DR116" s="522"/>
      <c r="DS116" s="522"/>
      <c r="DT116" s="562"/>
      <c r="DU116" s="562"/>
      <c r="DV116" s="562"/>
      <c r="DW116" s="562"/>
      <c r="DX116" s="562"/>
      <c r="DY116" s="562"/>
      <c r="DZ116" s="591"/>
      <c r="EA116" s="591"/>
    </row>
    <row r="117" spans="1:131" ht="26.4">
      <c r="A117" s="421" t="s">
        <v>359</v>
      </c>
      <c r="B117" s="423" t="s">
        <v>373</v>
      </c>
      <c r="C117" s="423" t="s">
        <v>374</v>
      </c>
      <c r="D117" s="421" t="s">
        <v>376</v>
      </c>
      <c r="E117" s="421" t="s">
        <v>9</v>
      </c>
      <c r="F117" s="421" t="s">
        <v>377</v>
      </c>
      <c r="G117" s="431"/>
      <c r="H117" s="525" t="s">
        <v>343</v>
      </c>
      <c r="I117" s="520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2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>
        <v>-5.5100000000000003E-2</v>
      </c>
      <c r="AP117" s="521">
        <f t="shared" si="13"/>
        <v>-5.5100000000000003E-2</v>
      </c>
      <c r="AQ117" s="521"/>
      <c r="AR117" s="521">
        <v>-5.5100000000000003E-2</v>
      </c>
      <c r="AS117" s="521"/>
      <c r="AT117" s="521"/>
      <c r="AU117" s="521"/>
      <c r="AV117" s="521"/>
      <c r="AW117" s="521"/>
      <c r="AX117" s="521"/>
      <c r="AY117" s="522"/>
      <c r="AZ117" s="522"/>
      <c r="BA117" s="521"/>
      <c r="BB117" s="521"/>
      <c r="BC117" s="521"/>
      <c r="BD117" s="521"/>
      <c r="BE117" s="521"/>
      <c r="BF117" s="521"/>
      <c r="BG117" s="521"/>
      <c r="BH117" s="521"/>
      <c r="BI117" s="521"/>
      <c r="BJ117" s="521"/>
      <c r="BK117" s="521"/>
      <c r="BL117" s="521"/>
      <c r="BM117" s="521"/>
      <c r="BN117" s="521"/>
      <c r="BO117" s="521"/>
      <c r="BP117" s="521"/>
      <c r="BQ117" s="521"/>
      <c r="BR117" s="522"/>
      <c r="BS117" s="521"/>
      <c r="BT117" s="522"/>
      <c r="BU117" s="522"/>
      <c r="BV117" s="522"/>
      <c r="BW117" s="522"/>
      <c r="BX117" s="522"/>
      <c r="BY117" s="522"/>
      <c r="BZ117" s="522"/>
      <c r="CA117" s="522"/>
      <c r="CB117" s="522"/>
      <c r="CC117" s="522"/>
      <c r="CD117" s="522"/>
      <c r="CE117" s="522"/>
      <c r="CF117" s="522"/>
      <c r="CG117" s="522"/>
      <c r="CH117" s="522"/>
      <c r="CI117" s="522"/>
      <c r="CJ117" s="522"/>
      <c r="CK117" s="522"/>
      <c r="CL117" s="522"/>
      <c r="CM117" s="522"/>
      <c r="CN117" s="522"/>
      <c r="CO117" s="522"/>
      <c r="CP117" s="522"/>
      <c r="CQ117" s="522"/>
      <c r="CR117" s="522"/>
      <c r="CS117" s="522"/>
      <c r="CT117" s="522"/>
      <c r="CU117" s="522"/>
      <c r="CV117" s="522"/>
      <c r="CW117" s="522"/>
      <c r="CX117" s="522"/>
      <c r="CY117" s="522"/>
      <c r="CZ117" s="522"/>
      <c r="DA117" s="522" t="str">
        <f>IFERROR(VLOOKUP($G117,'[1]JUNE 2018'!$C:$L,9,FALSE),"0.0000")</f>
        <v>Strict Formula letter</v>
      </c>
      <c r="DB117" s="522">
        <f t="shared" si="20"/>
        <v>0</v>
      </c>
      <c r="DC117" s="522"/>
      <c r="DD117" s="522"/>
      <c r="DE117" s="522"/>
      <c r="DF117" s="522"/>
      <c r="DG117" s="522"/>
      <c r="DH117" s="522"/>
      <c r="DI117" s="522"/>
      <c r="DJ117" s="522"/>
      <c r="DK117" s="522"/>
      <c r="DL117" s="522"/>
      <c r="DM117" s="522"/>
      <c r="DN117" s="522"/>
      <c r="DO117" s="522"/>
      <c r="DP117" s="522"/>
      <c r="DQ117" s="522"/>
      <c r="DR117" s="522"/>
      <c r="DS117" s="522"/>
      <c r="DT117" s="562"/>
      <c r="DU117" s="562"/>
      <c r="DV117" s="562"/>
      <c r="DW117" s="562"/>
      <c r="DX117" s="562"/>
      <c r="DY117" s="562"/>
      <c r="DZ117" s="591"/>
      <c r="EA117" s="591"/>
    </row>
    <row r="118" spans="1:131">
      <c r="A118" s="421" t="s">
        <v>359</v>
      </c>
      <c r="B118" s="423" t="s">
        <v>373</v>
      </c>
      <c r="C118" s="423" t="s">
        <v>374</v>
      </c>
      <c r="D118" s="421" t="s">
        <v>295</v>
      </c>
      <c r="E118" s="421" t="s">
        <v>9</v>
      </c>
      <c r="F118" s="421" t="s">
        <v>289</v>
      </c>
      <c r="G118" s="431"/>
      <c r="H118" s="525" t="s">
        <v>343</v>
      </c>
      <c r="I118" s="520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521"/>
      <c r="AD118" s="522"/>
      <c r="AE118" s="521"/>
      <c r="AF118" s="521"/>
      <c r="AG118" s="521"/>
      <c r="AH118" s="521"/>
      <c r="AI118" s="521"/>
      <c r="AJ118" s="521"/>
      <c r="AK118" s="521"/>
      <c r="AL118" s="521"/>
      <c r="AM118" s="521"/>
      <c r="AN118" s="521"/>
      <c r="AO118" s="521">
        <v>-5.5100000000000003E-2</v>
      </c>
      <c r="AP118" s="521">
        <f t="shared" si="13"/>
        <v>-5.5100000000000003E-2</v>
      </c>
      <c r="AQ118" s="521"/>
      <c r="AR118" s="521">
        <v>-5.5100000000000003E-2</v>
      </c>
      <c r="AS118" s="521"/>
      <c r="AT118" s="521"/>
      <c r="AU118" s="521"/>
      <c r="AV118" s="521"/>
      <c r="AW118" s="521"/>
      <c r="AX118" s="521"/>
      <c r="AY118" s="522"/>
      <c r="AZ118" s="522"/>
      <c r="BA118" s="521"/>
      <c r="BB118" s="521"/>
      <c r="BC118" s="521"/>
      <c r="BD118" s="521"/>
      <c r="BE118" s="521"/>
      <c r="BF118" s="521"/>
      <c r="BG118" s="521"/>
      <c r="BH118" s="521"/>
      <c r="BI118" s="521"/>
      <c r="BJ118" s="521"/>
      <c r="BK118" s="521"/>
      <c r="BL118" s="521"/>
      <c r="BM118" s="521"/>
      <c r="BN118" s="521"/>
      <c r="BO118" s="521"/>
      <c r="BP118" s="521"/>
      <c r="BQ118" s="521"/>
      <c r="BR118" s="522"/>
      <c r="BS118" s="521"/>
      <c r="BT118" s="522"/>
      <c r="BU118" s="522"/>
      <c r="BV118" s="522"/>
      <c r="BW118" s="522"/>
      <c r="BX118" s="522"/>
      <c r="BY118" s="522"/>
      <c r="BZ118" s="522"/>
      <c r="CA118" s="522"/>
      <c r="CB118" s="522"/>
      <c r="CC118" s="522"/>
      <c r="CD118" s="522"/>
      <c r="CE118" s="522"/>
      <c r="CF118" s="522"/>
      <c r="CG118" s="522"/>
      <c r="CH118" s="522"/>
      <c r="CI118" s="522"/>
      <c r="CJ118" s="522"/>
      <c r="CK118" s="522"/>
      <c r="CL118" s="522"/>
      <c r="CM118" s="522"/>
      <c r="CN118" s="522"/>
      <c r="CO118" s="522"/>
      <c r="CP118" s="522"/>
      <c r="CQ118" s="522"/>
      <c r="CR118" s="522"/>
      <c r="CS118" s="522"/>
      <c r="CT118" s="522"/>
      <c r="CU118" s="522"/>
      <c r="CV118" s="522"/>
      <c r="CW118" s="522"/>
      <c r="CX118" s="522"/>
      <c r="CY118" s="522"/>
      <c r="CZ118" s="522"/>
      <c r="DA118" s="522" t="str">
        <f>IFERROR(VLOOKUP($G118,'[1]JUNE 2018'!$C:$L,9,FALSE),"0.0000")</f>
        <v>Strict Formula letter</v>
      </c>
      <c r="DB118" s="522">
        <f t="shared" si="20"/>
        <v>0</v>
      </c>
      <c r="DC118" s="522"/>
      <c r="DD118" s="522"/>
      <c r="DE118" s="522"/>
      <c r="DF118" s="522"/>
      <c r="DG118" s="522"/>
      <c r="DH118" s="522"/>
      <c r="DI118" s="522"/>
      <c r="DJ118" s="522"/>
      <c r="DK118" s="522"/>
      <c r="DL118" s="522"/>
      <c r="DM118" s="522"/>
      <c r="DN118" s="522"/>
      <c r="DO118" s="522"/>
      <c r="DP118" s="522"/>
      <c r="DQ118" s="522"/>
      <c r="DR118" s="522"/>
      <c r="DS118" s="522"/>
      <c r="DT118" s="562"/>
      <c r="DU118" s="562"/>
      <c r="DV118" s="562"/>
      <c r="DW118" s="562"/>
      <c r="DX118" s="562"/>
      <c r="DY118" s="562"/>
      <c r="DZ118" s="591"/>
      <c r="EA118" s="591"/>
    </row>
    <row r="119" spans="1:131" ht="26.4">
      <c r="A119" s="421" t="s">
        <v>359</v>
      </c>
      <c r="B119" s="423" t="s">
        <v>373</v>
      </c>
      <c r="C119" s="423" t="s">
        <v>374</v>
      </c>
      <c r="D119" s="421" t="s">
        <v>282</v>
      </c>
      <c r="E119" s="421" t="s">
        <v>9</v>
      </c>
      <c r="F119" s="421" t="s">
        <v>283</v>
      </c>
      <c r="G119" s="431">
        <v>250</v>
      </c>
      <c r="H119" s="525">
        <v>7.3811</v>
      </c>
      <c r="I119" s="520"/>
      <c r="J119" s="521">
        <v>0.1055</v>
      </c>
      <c r="K119" s="521">
        <v>0.1225</v>
      </c>
      <c r="L119" s="521">
        <v>0.1055</v>
      </c>
      <c r="M119" s="521">
        <v>0.17499999999999999</v>
      </c>
      <c r="N119" s="521">
        <v>0.27600000000000002</v>
      </c>
      <c r="O119" s="521">
        <v>0.28749999999999998</v>
      </c>
      <c r="P119" s="521">
        <f t="shared" si="12"/>
        <v>8.4530999999999992</v>
      </c>
      <c r="Q119" s="521">
        <v>0.25750000000000001</v>
      </c>
      <c r="R119" s="521">
        <v>8.7105999999999995</v>
      </c>
      <c r="S119" s="521">
        <v>8.5000000000000006E-2</v>
      </c>
      <c r="T119" s="521">
        <v>8.7956000000000003</v>
      </c>
      <c r="U119" s="521">
        <v>-0.97</v>
      </c>
      <c r="V119" s="521">
        <f t="shared" si="14"/>
        <v>7.8256000000000006</v>
      </c>
      <c r="W119" s="521">
        <v>-7.3999999999999996E-2</v>
      </c>
      <c r="X119" s="521">
        <f t="shared" si="15"/>
        <v>7.7516000000000007</v>
      </c>
      <c r="Y119" s="521">
        <v>-0.44840000000000002</v>
      </c>
      <c r="Z119" s="521">
        <f t="shared" si="21"/>
        <v>7.3032000000000004</v>
      </c>
      <c r="AA119" s="521">
        <v>0.11799999999999999</v>
      </c>
      <c r="AB119" s="521">
        <f t="shared" si="16"/>
        <v>7.4212000000000007</v>
      </c>
      <c r="AC119" s="521">
        <v>5.2999999999999999E-2</v>
      </c>
      <c r="AD119" s="522">
        <v>7.4742000000000006</v>
      </c>
      <c r="AE119" s="521">
        <v>1.7999999999999999E-2</v>
      </c>
      <c r="AF119" s="521">
        <f t="shared" si="17"/>
        <v>7.4922000000000004</v>
      </c>
      <c r="AG119" s="521">
        <v>0.1135</v>
      </c>
      <c r="AH119" s="521">
        <v>7.6057000000000006</v>
      </c>
      <c r="AI119" s="521">
        <v>7.2499999999999995E-2</v>
      </c>
      <c r="AJ119" s="521">
        <v>7.6782000000000004</v>
      </c>
      <c r="AK119" s="521">
        <v>-8.9999999999999993E-3</v>
      </c>
      <c r="AL119" s="521">
        <f t="shared" si="18"/>
        <v>7.6692</v>
      </c>
      <c r="AM119" s="521">
        <v>-7.0000000000000001E-3</v>
      </c>
      <c r="AN119" s="521">
        <f t="shared" si="19"/>
        <v>7.6622000000000003</v>
      </c>
      <c r="AO119" s="521">
        <v>0.53049999999999997</v>
      </c>
      <c r="AP119" s="521">
        <f t="shared" si="13"/>
        <v>8.1927000000000003</v>
      </c>
      <c r="AQ119" s="521">
        <v>0.184</v>
      </c>
      <c r="AR119" s="521">
        <v>8.3766999999999996</v>
      </c>
      <c r="AS119" s="521">
        <v>0.188</v>
      </c>
      <c r="AT119" s="522">
        <v>8.5647000000000002</v>
      </c>
      <c r="AU119" s="521">
        <v>-8.1000000000000003E-2</v>
      </c>
      <c r="AV119" s="521">
        <v>8.4837000000000007</v>
      </c>
      <c r="AW119" s="521">
        <v>-0.71650000000000003</v>
      </c>
      <c r="AX119" s="521">
        <v>7.7672000000000008</v>
      </c>
      <c r="AY119" s="522">
        <v>0.127</v>
      </c>
      <c r="AZ119" s="522">
        <v>7.8942000000000005</v>
      </c>
      <c r="BA119" s="521">
        <v>-0.191</v>
      </c>
      <c r="BB119" s="521">
        <v>7.7032000000000007</v>
      </c>
      <c r="BC119" s="521">
        <v>6.9999999999999999E-4</v>
      </c>
      <c r="BD119" s="521">
        <v>7.7039000000000009</v>
      </c>
      <c r="BE119" s="521">
        <v>6.6500000000000004E-2</v>
      </c>
      <c r="BF119" s="521">
        <v>7.7704000000000004</v>
      </c>
      <c r="BG119" s="521">
        <v>9.8000000000000004E-2</v>
      </c>
      <c r="BH119" s="521">
        <v>7.8684000000000003</v>
      </c>
      <c r="BI119" s="521">
        <v>0.22900000000000001</v>
      </c>
      <c r="BJ119" s="521">
        <v>8.0974000000000004</v>
      </c>
      <c r="BK119" s="521">
        <v>-0.11700000000000001</v>
      </c>
      <c r="BL119" s="521">
        <v>7.9804000000000004</v>
      </c>
      <c r="BM119" s="521">
        <v>-0.1295</v>
      </c>
      <c r="BN119" s="521">
        <v>7.8509000000000002</v>
      </c>
      <c r="BO119" s="521">
        <v>-0.216</v>
      </c>
      <c r="BP119" s="521">
        <v>7.6349</v>
      </c>
      <c r="BQ119" s="521">
        <v>0.224</v>
      </c>
      <c r="BR119" s="522">
        <v>7.8589000000000002</v>
      </c>
      <c r="BS119" s="521">
        <v>0.22800000000000001</v>
      </c>
      <c r="BT119" s="522">
        <v>8.0869</v>
      </c>
      <c r="BU119" s="522">
        <v>0.189</v>
      </c>
      <c r="BV119" s="522">
        <v>8.2759</v>
      </c>
      <c r="BW119" s="522">
        <v>0</v>
      </c>
      <c r="BX119" s="522">
        <v>8.2759</v>
      </c>
      <c r="BY119" s="522">
        <v>0</v>
      </c>
      <c r="BZ119" s="522">
        <v>8.2759</v>
      </c>
      <c r="CA119" s="522">
        <v>0</v>
      </c>
      <c r="CB119" s="522">
        <v>8.2759</v>
      </c>
      <c r="CC119" s="522">
        <v>0</v>
      </c>
      <c r="CD119" s="522">
        <v>8.2759</v>
      </c>
      <c r="CE119" s="522">
        <v>0.46500000000000002</v>
      </c>
      <c r="CF119" s="522">
        <v>8.7408999999999999</v>
      </c>
      <c r="CG119" s="522">
        <v>0</v>
      </c>
      <c r="CH119" s="522">
        <v>8.7408999999999999</v>
      </c>
      <c r="CI119" s="522">
        <v>0</v>
      </c>
      <c r="CJ119" s="522">
        <v>8.7408999999999999</v>
      </c>
      <c r="CK119" s="522">
        <v>0</v>
      </c>
      <c r="CL119" s="522">
        <v>8.7408999999999999</v>
      </c>
      <c r="CM119" s="522">
        <v>0</v>
      </c>
      <c r="CN119" s="522">
        <v>8.7408999999999999</v>
      </c>
      <c r="CO119" s="522">
        <v>-0.15</v>
      </c>
      <c r="CP119" s="522">
        <v>8.5908999999999995</v>
      </c>
      <c r="CQ119" s="522">
        <v>0</v>
      </c>
      <c r="CR119" s="522">
        <v>8.5908999999999995</v>
      </c>
      <c r="CS119" s="522">
        <v>0</v>
      </c>
      <c r="CT119" s="522">
        <v>8.5908999999999995</v>
      </c>
      <c r="CU119" s="522">
        <v>0</v>
      </c>
      <c r="CV119" s="522">
        <v>8.5908999999999995</v>
      </c>
      <c r="CW119" s="522">
        <v>0</v>
      </c>
      <c r="CX119" s="522">
        <v>8.5908999999999995</v>
      </c>
      <c r="CY119" s="522">
        <v>0.05</v>
      </c>
      <c r="CZ119" s="522">
        <v>8.6409000000000002</v>
      </c>
      <c r="DA119" s="522">
        <f>IFERROR(VLOOKUP($G119,'[1]JUNE 2018'!$C:$L,9,FALSE),"0.0000")</f>
        <v>0.155</v>
      </c>
      <c r="DB119" s="522">
        <f t="shared" si="20"/>
        <v>8.7958999999999996</v>
      </c>
      <c r="DC119" s="522">
        <v>0.155</v>
      </c>
      <c r="DD119" s="522">
        <v>8.950899999999999</v>
      </c>
      <c r="DE119" s="522">
        <v>0</v>
      </c>
      <c r="DF119" s="522">
        <v>8.8574000000000002</v>
      </c>
      <c r="DG119" s="522">
        <v>8.1000000000000003E-2</v>
      </c>
      <c r="DH119" s="522">
        <v>8.9383999999999997</v>
      </c>
      <c r="DI119" s="522">
        <v>0</v>
      </c>
      <c r="DJ119" s="522">
        <v>8.9383999999999997</v>
      </c>
      <c r="DK119" s="522">
        <v>2.3E-2</v>
      </c>
      <c r="DL119" s="522">
        <v>8.9613999999999994</v>
      </c>
      <c r="DM119" s="522">
        <v>0</v>
      </c>
      <c r="DN119" s="522">
        <v>8.9613999999999994</v>
      </c>
      <c r="DO119" s="522">
        <v>0.10589999999999999</v>
      </c>
      <c r="DP119" s="522">
        <v>9.0672999999999995</v>
      </c>
      <c r="DQ119" s="522">
        <v>8.9613999999999994</v>
      </c>
      <c r="DR119" s="522">
        <v>0.2475</v>
      </c>
      <c r="DS119" s="522">
        <v>9.2088999999999999</v>
      </c>
      <c r="DT119" s="562">
        <v>0</v>
      </c>
      <c r="DU119" s="562">
        <v>9.2088999999999999</v>
      </c>
      <c r="DV119" s="562">
        <v>8.3500000000000005E-2</v>
      </c>
      <c r="DW119" s="562">
        <v>9.2924000000000007</v>
      </c>
      <c r="DX119" s="562">
        <v>0</v>
      </c>
      <c r="DY119" s="562">
        <v>9.2924000000000007</v>
      </c>
      <c r="DZ119" s="591">
        <v>0</v>
      </c>
      <c r="EA119" s="591">
        <v>9.2924000000000007</v>
      </c>
    </row>
    <row r="120" spans="1:131" ht="26.4">
      <c r="A120" s="421" t="s">
        <v>359</v>
      </c>
      <c r="B120" s="423" t="s">
        <v>373</v>
      </c>
      <c r="C120" s="423" t="s">
        <v>374</v>
      </c>
      <c r="D120" s="421" t="s">
        <v>378</v>
      </c>
      <c r="E120" s="421" t="s">
        <v>9</v>
      </c>
      <c r="F120" s="421" t="s">
        <v>267</v>
      </c>
      <c r="G120" s="431">
        <v>327</v>
      </c>
      <c r="H120" s="525">
        <v>20.435500000000001</v>
      </c>
      <c r="I120" s="520"/>
      <c r="J120" s="521"/>
      <c r="K120" s="521"/>
      <c r="L120" s="521"/>
      <c r="M120" s="521"/>
      <c r="N120" s="521"/>
      <c r="O120" s="521"/>
      <c r="P120" s="521">
        <f t="shared" si="12"/>
        <v>20.435500000000001</v>
      </c>
      <c r="Q120" s="521">
        <v>0</v>
      </c>
      <c r="R120" s="521">
        <v>20.435500000000001</v>
      </c>
      <c r="S120" s="521">
        <v>0</v>
      </c>
      <c r="T120" s="521">
        <v>20.435500000000001</v>
      </c>
      <c r="U120" s="521">
        <v>0</v>
      </c>
      <c r="V120" s="521">
        <f t="shared" si="14"/>
        <v>20.435500000000001</v>
      </c>
      <c r="W120" s="521">
        <v>0</v>
      </c>
      <c r="X120" s="521">
        <f t="shared" si="15"/>
        <v>20.435500000000001</v>
      </c>
      <c r="Y120" s="521">
        <v>0</v>
      </c>
      <c r="Z120" s="521">
        <f t="shared" si="21"/>
        <v>20.435500000000001</v>
      </c>
      <c r="AA120" s="521">
        <v>0</v>
      </c>
      <c r="AB120" s="521">
        <f t="shared" si="16"/>
        <v>20.435500000000001</v>
      </c>
      <c r="AC120" s="521">
        <v>0</v>
      </c>
      <c r="AD120" s="522">
        <v>20.435500000000001</v>
      </c>
      <c r="AE120" s="521">
        <v>0</v>
      </c>
      <c r="AF120" s="521">
        <f t="shared" si="17"/>
        <v>20.435500000000001</v>
      </c>
      <c r="AG120" s="521">
        <v>0</v>
      </c>
      <c r="AH120" s="521">
        <v>20.435500000000001</v>
      </c>
      <c r="AI120" s="521">
        <v>0</v>
      </c>
      <c r="AJ120" s="521">
        <v>20.435500000000001</v>
      </c>
      <c r="AK120" s="521">
        <v>0</v>
      </c>
      <c r="AL120" s="521">
        <f t="shared" si="18"/>
        <v>20.435500000000001</v>
      </c>
      <c r="AM120" s="521"/>
      <c r="AN120" s="521">
        <f t="shared" si="19"/>
        <v>20.435500000000001</v>
      </c>
      <c r="AO120" s="521">
        <v>0</v>
      </c>
      <c r="AP120" s="521">
        <f t="shared" si="13"/>
        <v>20.435500000000001</v>
      </c>
      <c r="AQ120" s="521"/>
      <c r="AR120" s="521">
        <v>20.435500000000001</v>
      </c>
      <c r="AS120" s="521">
        <v>0</v>
      </c>
      <c r="AT120" s="522">
        <v>20.435500000000001</v>
      </c>
      <c r="AU120" s="521">
        <v>0</v>
      </c>
      <c r="AV120" s="521">
        <v>20.435500000000001</v>
      </c>
      <c r="AW120" s="521">
        <v>0</v>
      </c>
      <c r="AX120" s="521">
        <v>20.435500000000001</v>
      </c>
      <c r="AY120" s="522">
        <v>0</v>
      </c>
      <c r="AZ120" s="522">
        <v>20.435500000000001</v>
      </c>
      <c r="BA120" s="521">
        <v>0</v>
      </c>
      <c r="BB120" s="521">
        <v>20.435500000000001</v>
      </c>
      <c r="BC120" s="521">
        <v>0</v>
      </c>
      <c r="BD120" s="521">
        <v>20.435500000000001</v>
      </c>
      <c r="BE120" s="521">
        <v>0</v>
      </c>
      <c r="BF120" s="521">
        <v>20.435500000000001</v>
      </c>
      <c r="BG120" s="521">
        <v>0</v>
      </c>
      <c r="BH120" s="521">
        <v>20.435500000000001</v>
      </c>
      <c r="BI120" s="521">
        <v>0</v>
      </c>
      <c r="BJ120" s="521">
        <v>20.435500000000001</v>
      </c>
      <c r="BK120" s="521">
        <v>0</v>
      </c>
      <c r="BL120" s="521">
        <v>20.435500000000001</v>
      </c>
      <c r="BM120" s="521">
        <v>0</v>
      </c>
      <c r="BN120" s="521">
        <v>20.435500000000001</v>
      </c>
      <c r="BO120" s="521" t="s">
        <v>529</v>
      </c>
      <c r="BP120" s="521">
        <v>20.435500000000001</v>
      </c>
      <c r="BQ120" s="521" t="s">
        <v>529</v>
      </c>
      <c r="BR120" s="522">
        <v>20.435500000000001</v>
      </c>
      <c r="BS120" s="521">
        <v>0</v>
      </c>
      <c r="BT120" s="522">
        <v>20.435500000000001</v>
      </c>
      <c r="BU120" s="522" t="s">
        <v>529</v>
      </c>
      <c r="BV120" s="522">
        <v>20.435500000000001</v>
      </c>
      <c r="BW120" s="522" t="s">
        <v>529</v>
      </c>
      <c r="BX120" s="522">
        <v>20.435500000000001</v>
      </c>
      <c r="BY120" s="522" t="s">
        <v>529</v>
      </c>
      <c r="BZ120" s="522">
        <v>20.435500000000001</v>
      </c>
      <c r="CA120" s="522" t="s">
        <v>529</v>
      </c>
      <c r="CB120" s="522">
        <v>20.435500000000001</v>
      </c>
      <c r="CC120" s="522" t="s">
        <v>529</v>
      </c>
      <c r="CD120" s="522">
        <v>20.435500000000001</v>
      </c>
      <c r="CE120" s="522" t="s">
        <v>529</v>
      </c>
      <c r="CF120" s="522">
        <v>20.435500000000001</v>
      </c>
      <c r="CG120" s="522" t="s">
        <v>529</v>
      </c>
      <c r="CH120" s="522">
        <v>20.435500000000001</v>
      </c>
      <c r="CI120" s="522" t="s">
        <v>529</v>
      </c>
      <c r="CJ120" s="522">
        <v>20.435500000000001</v>
      </c>
      <c r="CK120" s="522" t="s">
        <v>529</v>
      </c>
      <c r="CL120" s="522">
        <v>20.435500000000001</v>
      </c>
      <c r="CM120" s="522" t="s">
        <v>529</v>
      </c>
      <c r="CN120" s="522">
        <v>20.435500000000001</v>
      </c>
      <c r="CO120" s="522" t="s">
        <v>529</v>
      </c>
      <c r="CP120" s="522">
        <v>20.435500000000001</v>
      </c>
      <c r="CQ120" s="522" t="s">
        <v>529</v>
      </c>
      <c r="CR120" s="522">
        <v>20.435500000000001</v>
      </c>
      <c r="CS120" s="522" t="s">
        <v>529</v>
      </c>
      <c r="CT120" s="522">
        <v>20.435500000000001</v>
      </c>
      <c r="CU120" s="522" t="s">
        <v>529</v>
      </c>
      <c r="CV120" s="522">
        <v>20.435500000000001</v>
      </c>
      <c r="CW120" s="522" t="s">
        <v>529</v>
      </c>
      <c r="CX120" s="522">
        <v>20.435500000000001</v>
      </c>
      <c r="CY120" s="522" t="s">
        <v>529</v>
      </c>
      <c r="CZ120" s="522">
        <v>20.435500000000001</v>
      </c>
      <c r="DA120" s="522" t="str">
        <f>IFERROR(VLOOKUP($G120,'[1]JUNE 2018'!$C:$L,9,FALSE),"0.0000")</f>
        <v>0.0000</v>
      </c>
      <c r="DB120" s="522">
        <f t="shared" si="20"/>
        <v>20.435500000000001</v>
      </c>
      <c r="DC120" s="522" t="s">
        <v>529</v>
      </c>
      <c r="DD120" s="522">
        <v>20.435500000000001</v>
      </c>
      <c r="DE120" s="522" t="s">
        <v>529</v>
      </c>
      <c r="DF120" s="522">
        <v>20.435500000000001</v>
      </c>
      <c r="DG120" s="522" t="s">
        <v>529</v>
      </c>
      <c r="DH120" s="522">
        <v>20.435500000000001</v>
      </c>
      <c r="DI120" s="522" t="s">
        <v>529</v>
      </c>
      <c r="DJ120" s="522">
        <v>20.435500000000001</v>
      </c>
      <c r="DK120" s="522" t="s">
        <v>529</v>
      </c>
      <c r="DL120" s="522">
        <v>20.435500000000001</v>
      </c>
      <c r="DM120" s="522" t="s">
        <v>529</v>
      </c>
      <c r="DN120" s="522">
        <v>20.435500000000001</v>
      </c>
      <c r="DO120" s="522" t="e">
        <v>#N/A</v>
      </c>
      <c r="DP120" s="522" t="e">
        <v>#N/A</v>
      </c>
      <c r="DQ120" s="522">
        <v>20.435500000000001</v>
      </c>
      <c r="DR120" s="522"/>
      <c r="DS120" s="522"/>
      <c r="DT120" s="562"/>
      <c r="DU120" s="562"/>
      <c r="DV120" s="562"/>
      <c r="DW120" s="562"/>
      <c r="DX120" s="562"/>
      <c r="DY120" s="562"/>
      <c r="DZ120" s="591"/>
      <c r="EA120" s="591"/>
    </row>
    <row r="121" spans="1:131" ht="26.4">
      <c r="A121" s="421" t="s">
        <v>359</v>
      </c>
      <c r="B121" s="423" t="s">
        <v>373</v>
      </c>
      <c r="C121" s="423" t="s">
        <v>374</v>
      </c>
      <c r="D121" s="421" t="s">
        <v>379</v>
      </c>
      <c r="E121" s="421" t="s">
        <v>9</v>
      </c>
      <c r="F121" s="421" t="s">
        <v>283</v>
      </c>
      <c r="G121" s="431"/>
      <c r="H121" s="525" t="s">
        <v>343</v>
      </c>
      <c r="I121" s="520"/>
      <c r="J121" s="521"/>
      <c r="K121" s="521"/>
      <c r="L121" s="521"/>
      <c r="M121" s="521"/>
      <c r="N121" s="521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2"/>
      <c r="AE121" s="521"/>
      <c r="AF121" s="521"/>
      <c r="AG121" s="521"/>
      <c r="AH121" s="521"/>
      <c r="AI121" s="521"/>
      <c r="AJ121" s="521"/>
      <c r="AK121" s="521"/>
      <c r="AL121" s="521"/>
      <c r="AM121" s="521"/>
      <c r="AN121" s="521"/>
      <c r="AO121" s="521">
        <v>-5.5100000000000003E-2</v>
      </c>
      <c r="AP121" s="521">
        <f t="shared" si="13"/>
        <v>-5.5100000000000003E-2</v>
      </c>
      <c r="AQ121" s="521"/>
      <c r="AR121" s="521">
        <v>-5.5100000000000003E-2</v>
      </c>
      <c r="AS121" s="521"/>
      <c r="AT121" s="521"/>
      <c r="AU121" s="521"/>
      <c r="AV121" s="521"/>
      <c r="AW121" s="521"/>
      <c r="AX121" s="521"/>
      <c r="AY121" s="522"/>
      <c r="AZ121" s="522"/>
      <c r="BA121" s="521"/>
      <c r="BB121" s="521"/>
      <c r="BC121" s="521"/>
      <c r="BD121" s="521"/>
      <c r="BE121" s="521"/>
      <c r="BF121" s="521"/>
      <c r="BG121" s="521"/>
      <c r="BH121" s="521"/>
      <c r="BI121" s="521"/>
      <c r="BJ121" s="521"/>
      <c r="BK121" s="521"/>
      <c r="BL121" s="521"/>
      <c r="BM121" s="521"/>
      <c r="BN121" s="521"/>
      <c r="BO121" s="521"/>
      <c r="BP121" s="521"/>
      <c r="BQ121" s="521"/>
      <c r="BR121" s="522"/>
      <c r="BS121" s="521"/>
      <c r="BT121" s="522"/>
      <c r="BU121" s="522"/>
      <c r="BV121" s="522"/>
      <c r="BW121" s="522"/>
      <c r="BX121" s="522"/>
      <c r="BY121" s="522"/>
      <c r="BZ121" s="522"/>
      <c r="CA121" s="522"/>
      <c r="CB121" s="522"/>
      <c r="CC121" s="522"/>
      <c r="CD121" s="522"/>
      <c r="CE121" s="522"/>
      <c r="CF121" s="522"/>
      <c r="CG121" s="522"/>
      <c r="CH121" s="522"/>
      <c r="CI121" s="522"/>
      <c r="CJ121" s="522"/>
      <c r="CK121" s="522"/>
      <c r="CL121" s="522"/>
      <c r="CM121" s="522"/>
      <c r="CN121" s="522"/>
      <c r="CO121" s="522"/>
      <c r="CP121" s="522"/>
      <c r="CQ121" s="522"/>
      <c r="CR121" s="522"/>
      <c r="CS121" s="522"/>
      <c r="CT121" s="522"/>
      <c r="CU121" s="522"/>
      <c r="CV121" s="522"/>
      <c r="CW121" s="522"/>
      <c r="CX121" s="522"/>
      <c r="CY121" s="522"/>
      <c r="CZ121" s="522"/>
      <c r="DA121" s="522" t="str">
        <f>IFERROR(VLOOKUP($G121,'[1]JUNE 2018'!$C:$L,9,FALSE),"0.0000")</f>
        <v>Strict Formula letter</v>
      </c>
      <c r="DB121" s="522">
        <f t="shared" si="20"/>
        <v>0</v>
      </c>
      <c r="DC121" s="522"/>
      <c r="DD121" s="522"/>
      <c r="DE121" s="522"/>
      <c r="DF121" s="522"/>
      <c r="DG121" s="522"/>
      <c r="DH121" s="522"/>
      <c r="DI121" s="522"/>
      <c r="DJ121" s="522"/>
      <c r="DK121" s="522"/>
      <c r="DL121" s="522"/>
      <c r="DM121" s="522"/>
      <c r="DN121" s="522"/>
      <c r="DO121" s="522"/>
      <c r="DP121" s="522"/>
      <c r="DQ121" s="522"/>
      <c r="DR121" s="522"/>
      <c r="DS121" s="522"/>
      <c r="DT121" s="562"/>
      <c r="DU121" s="562"/>
      <c r="DV121" s="562"/>
      <c r="DW121" s="562"/>
      <c r="DX121" s="562"/>
      <c r="DY121" s="562"/>
      <c r="DZ121" s="591"/>
      <c r="EA121" s="591"/>
    </row>
    <row r="122" spans="1:131" ht="26.4">
      <c r="A122" s="421" t="s">
        <v>359</v>
      </c>
      <c r="B122" s="423" t="s">
        <v>373</v>
      </c>
      <c r="C122" s="423" t="s">
        <v>374</v>
      </c>
      <c r="D122" s="421" t="s">
        <v>380</v>
      </c>
      <c r="E122" s="421" t="s">
        <v>9</v>
      </c>
      <c r="F122" s="421" t="s">
        <v>269</v>
      </c>
      <c r="G122" s="431">
        <v>308</v>
      </c>
      <c r="H122" s="525">
        <v>6.1148999999999996</v>
      </c>
      <c r="I122" s="520"/>
      <c r="J122" s="521"/>
      <c r="K122" s="521"/>
      <c r="L122" s="521"/>
      <c r="M122" s="521"/>
      <c r="N122" s="521"/>
      <c r="O122" s="521"/>
      <c r="P122" s="521">
        <f t="shared" si="12"/>
        <v>6.1148999999999996</v>
      </c>
      <c r="Q122" s="521">
        <v>0</v>
      </c>
      <c r="R122" s="521">
        <v>6.1148999999999996</v>
      </c>
      <c r="S122" s="521">
        <v>0.81</v>
      </c>
      <c r="T122" s="521">
        <v>6.9248999999999992</v>
      </c>
      <c r="U122" s="521">
        <v>0</v>
      </c>
      <c r="V122" s="521">
        <f t="shared" si="14"/>
        <v>6.9248999999999992</v>
      </c>
      <c r="W122" s="521">
        <v>0</v>
      </c>
      <c r="X122" s="521">
        <f t="shared" si="15"/>
        <v>6.9248999999999992</v>
      </c>
      <c r="Y122" s="521">
        <v>0</v>
      </c>
      <c r="Z122" s="521">
        <f t="shared" si="21"/>
        <v>6.9248999999999992</v>
      </c>
      <c r="AA122" s="521" t="s">
        <v>495</v>
      </c>
      <c r="AB122" s="521" t="s">
        <v>495</v>
      </c>
      <c r="AC122" s="521" t="s">
        <v>495</v>
      </c>
      <c r="AD122" s="521" t="s">
        <v>495</v>
      </c>
      <c r="AE122" s="521" t="s">
        <v>495</v>
      </c>
      <c r="AF122" s="521" t="s">
        <v>495</v>
      </c>
      <c r="AG122" s="521" t="s">
        <v>495</v>
      </c>
      <c r="AH122" s="521" t="s">
        <v>495</v>
      </c>
      <c r="AI122" s="521" t="s">
        <v>495</v>
      </c>
      <c r="AJ122" s="521" t="s">
        <v>495</v>
      </c>
      <c r="AK122" s="521" t="s">
        <v>495</v>
      </c>
      <c r="AL122" s="521" t="s">
        <v>495</v>
      </c>
      <c r="AM122" s="521"/>
      <c r="AN122" s="521"/>
      <c r="AO122" s="521">
        <v>0</v>
      </c>
      <c r="AP122" s="521">
        <f t="shared" si="13"/>
        <v>0</v>
      </c>
      <c r="AQ122" s="521"/>
      <c r="AR122" s="521">
        <v>0</v>
      </c>
      <c r="AS122" s="521" t="s">
        <v>495</v>
      </c>
      <c r="AT122" s="521" t="s">
        <v>495</v>
      </c>
      <c r="AU122" s="521" t="s">
        <v>495</v>
      </c>
      <c r="AV122" s="521" t="s">
        <v>495</v>
      </c>
      <c r="AW122" s="521" t="s">
        <v>495</v>
      </c>
      <c r="AX122" s="521" t="s">
        <v>495</v>
      </c>
      <c r="AY122" s="522" t="s">
        <v>495</v>
      </c>
      <c r="AZ122" s="522" t="s">
        <v>495</v>
      </c>
      <c r="BA122" s="521" t="s">
        <v>495</v>
      </c>
      <c r="BB122" s="521" t="s">
        <v>495</v>
      </c>
      <c r="BC122" s="521" t="s">
        <v>495</v>
      </c>
      <c r="BD122" s="521" t="s">
        <v>495</v>
      </c>
      <c r="BE122" s="521"/>
      <c r="BF122" s="521"/>
      <c r="BG122" s="521" t="s">
        <v>495</v>
      </c>
      <c r="BH122" s="521" t="s">
        <v>495</v>
      </c>
      <c r="BI122" s="521" t="s">
        <v>495</v>
      </c>
      <c r="BJ122" s="521" t="s">
        <v>495</v>
      </c>
      <c r="BK122" s="521" t="s">
        <v>529</v>
      </c>
      <c r="BL122" s="521" t="s">
        <v>495</v>
      </c>
      <c r="BM122" s="521"/>
      <c r="BN122" s="521"/>
      <c r="BO122" s="521"/>
      <c r="BP122" s="521"/>
      <c r="BQ122" s="521"/>
      <c r="BR122" s="522"/>
      <c r="BS122" s="521"/>
      <c r="BT122" s="522"/>
      <c r="BU122" s="522"/>
      <c r="BV122" s="522"/>
      <c r="BW122" s="522"/>
      <c r="BX122" s="522"/>
      <c r="BY122" s="522"/>
      <c r="BZ122" s="522"/>
      <c r="CA122" s="522"/>
      <c r="CB122" s="522"/>
      <c r="CC122" s="522"/>
      <c r="CD122" s="522"/>
      <c r="CE122" s="522"/>
      <c r="CF122" s="522"/>
      <c r="CG122" s="522"/>
      <c r="CH122" s="522"/>
      <c r="CI122" s="522"/>
      <c r="CJ122" s="522"/>
      <c r="CK122" s="522"/>
      <c r="CL122" s="522"/>
      <c r="CM122" s="522"/>
      <c r="CN122" s="522"/>
      <c r="CO122" s="522"/>
      <c r="CP122" s="522"/>
      <c r="CQ122" s="522"/>
      <c r="CR122" s="522"/>
      <c r="CS122" s="522"/>
      <c r="CT122" s="522"/>
      <c r="CU122" s="522"/>
      <c r="CV122" s="522"/>
      <c r="CW122" s="522"/>
      <c r="CX122" s="522"/>
      <c r="CY122" s="522"/>
      <c r="CZ122" s="522"/>
      <c r="DA122" s="522" t="str">
        <f>IFERROR(VLOOKUP($G122,'[1]JUNE 2018'!$C:$L,9,FALSE),"0.0000")</f>
        <v>0.0000</v>
      </c>
      <c r="DB122" s="522">
        <f t="shared" si="20"/>
        <v>0</v>
      </c>
      <c r="DC122" s="522"/>
      <c r="DD122" s="522"/>
      <c r="DE122" s="522"/>
      <c r="DF122" s="522"/>
      <c r="DG122" s="522"/>
      <c r="DH122" s="522"/>
      <c r="DI122" s="522"/>
      <c r="DJ122" s="522"/>
      <c r="DK122" s="522"/>
      <c r="DL122" s="522"/>
      <c r="DM122" s="522"/>
      <c r="DN122" s="522"/>
      <c r="DO122" s="522"/>
      <c r="DP122" s="522"/>
      <c r="DQ122" s="522"/>
      <c r="DR122" s="522"/>
      <c r="DS122" s="522"/>
      <c r="DT122" s="562"/>
      <c r="DU122" s="562"/>
      <c r="DV122" s="562"/>
      <c r="DW122" s="562"/>
      <c r="DX122" s="562"/>
      <c r="DY122" s="562"/>
      <c r="DZ122" s="591"/>
      <c r="EA122" s="591"/>
    </row>
    <row r="123" spans="1:131">
      <c r="A123" s="421" t="s">
        <v>359</v>
      </c>
      <c r="B123" s="423" t="s">
        <v>373</v>
      </c>
      <c r="C123" s="423" t="s">
        <v>374</v>
      </c>
      <c r="D123" s="421" t="s">
        <v>381</v>
      </c>
      <c r="E123" s="421" t="s">
        <v>9</v>
      </c>
      <c r="F123" s="421" t="s">
        <v>271</v>
      </c>
      <c r="G123" s="431"/>
      <c r="H123" s="525" t="s">
        <v>343</v>
      </c>
      <c r="I123" s="520"/>
      <c r="J123" s="521"/>
      <c r="K123" s="521"/>
      <c r="L123" s="521"/>
      <c r="M123" s="521"/>
      <c r="N123" s="521"/>
      <c r="O123" s="521"/>
      <c r="P123" s="521">
        <f t="shared" si="12"/>
        <v>0</v>
      </c>
      <c r="Q123" s="521"/>
      <c r="R123" s="521"/>
      <c r="S123" s="521"/>
      <c r="T123" s="521"/>
      <c r="U123" s="521"/>
      <c r="V123" s="521">
        <f t="shared" si="14"/>
        <v>0</v>
      </c>
      <c r="W123" s="521"/>
      <c r="X123" s="521"/>
      <c r="Y123" s="521"/>
      <c r="Z123" s="521"/>
      <c r="AA123" s="521"/>
      <c r="AB123" s="521">
        <f t="shared" si="16"/>
        <v>0</v>
      </c>
      <c r="AC123" s="521"/>
      <c r="AD123" s="522"/>
      <c r="AE123" s="521"/>
      <c r="AF123" s="521">
        <f t="shared" si="17"/>
        <v>0</v>
      </c>
      <c r="AG123" s="521"/>
      <c r="AH123" s="521"/>
      <c r="AI123" s="521"/>
      <c r="AJ123" s="521"/>
      <c r="AK123" s="521"/>
      <c r="AL123" s="521"/>
      <c r="AM123" s="521"/>
      <c r="AN123" s="521"/>
      <c r="AO123" s="521">
        <v>-5.5100000000000003E-2</v>
      </c>
      <c r="AP123" s="521">
        <f t="shared" si="13"/>
        <v>-5.5100000000000003E-2</v>
      </c>
      <c r="AQ123" s="521"/>
      <c r="AR123" s="521">
        <v>-5.5100000000000003E-2</v>
      </c>
      <c r="AS123" s="521"/>
      <c r="AT123" s="521"/>
      <c r="AU123" s="521"/>
      <c r="AV123" s="521"/>
      <c r="AW123" s="521"/>
      <c r="AX123" s="521"/>
      <c r="AY123" s="522"/>
      <c r="AZ123" s="522"/>
      <c r="BA123" s="521"/>
      <c r="BB123" s="521"/>
      <c r="BC123" s="521"/>
      <c r="BD123" s="521"/>
      <c r="BE123" s="521"/>
      <c r="BF123" s="521"/>
      <c r="BG123" s="521"/>
      <c r="BH123" s="521"/>
      <c r="BI123" s="521"/>
      <c r="BJ123" s="521"/>
      <c r="BK123" s="521" t="s">
        <v>529</v>
      </c>
      <c r="BL123" s="521"/>
      <c r="BM123" s="521"/>
      <c r="BN123" s="521"/>
      <c r="BO123" s="521"/>
      <c r="BP123" s="521"/>
      <c r="BQ123" s="521"/>
      <c r="BR123" s="522"/>
      <c r="BS123" s="521"/>
      <c r="BT123" s="522"/>
      <c r="BU123" s="522"/>
      <c r="BV123" s="522"/>
      <c r="BW123" s="522"/>
      <c r="BX123" s="522"/>
      <c r="BY123" s="522"/>
      <c r="BZ123" s="522"/>
      <c r="CA123" s="522"/>
      <c r="CB123" s="522"/>
      <c r="CC123" s="522"/>
      <c r="CD123" s="522"/>
      <c r="CE123" s="522"/>
      <c r="CF123" s="522"/>
      <c r="CG123" s="522"/>
      <c r="CH123" s="522"/>
      <c r="CI123" s="522"/>
      <c r="CJ123" s="522"/>
      <c r="CK123" s="522"/>
      <c r="CL123" s="522"/>
      <c r="CM123" s="522"/>
      <c r="CN123" s="522"/>
      <c r="CO123" s="522"/>
      <c r="CP123" s="522"/>
      <c r="CQ123" s="522"/>
      <c r="CR123" s="522"/>
      <c r="CS123" s="522"/>
      <c r="CT123" s="522"/>
      <c r="CU123" s="522"/>
      <c r="CV123" s="522"/>
      <c r="CW123" s="522"/>
      <c r="CX123" s="522"/>
      <c r="CY123" s="522"/>
      <c r="CZ123" s="522"/>
      <c r="DA123" s="522" t="str">
        <f>IFERROR(VLOOKUP($G123,'[1]JUNE 2018'!$C:$L,9,FALSE),"0.0000")</f>
        <v>Strict Formula letter</v>
      </c>
      <c r="DB123" s="522">
        <f t="shared" si="20"/>
        <v>0</v>
      </c>
      <c r="DC123" s="522"/>
      <c r="DD123" s="522"/>
      <c r="DE123" s="522"/>
      <c r="DF123" s="522"/>
      <c r="DG123" s="522"/>
      <c r="DH123" s="522"/>
      <c r="DI123" s="522"/>
      <c r="DJ123" s="522"/>
      <c r="DK123" s="522"/>
      <c r="DL123" s="522"/>
      <c r="DM123" s="522"/>
      <c r="DN123" s="522"/>
      <c r="DO123" s="522"/>
      <c r="DP123" s="522"/>
      <c r="DQ123" s="522"/>
      <c r="DR123" s="522"/>
      <c r="DS123" s="522"/>
      <c r="DT123" s="562"/>
      <c r="DU123" s="562"/>
      <c r="DV123" s="562"/>
      <c r="DW123" s="562"/>
      <c r="DX123" s="562"/>
      <c r="DY123" s="562"/>
      <c r="DZ123" s="591"/>
      <c r="EA123" s="591"/>
    </row>
    <row r="124" spans="1:131">
      <c r="A124" s="421" t="s">
        <v>359</v>
      </c>
      <c r="B124" s="423" t="s">
        <v>373</v>
      </c>
      <c r="C124" s="423" t="s">
        <v>374</v>
      </c>
      <c r="D124" s="421" t="s">
        <v>382</v>
      </c>
      <c r="E124" s="421" t="s">
        <v>9</v>
      </c>
      <c r="F124" s="421" t="s">
        <v>271</v>
      </c>
      <c r="G124" s="431">
        <v>371</v>
      </c>
      <c r="H124" s="525">
        <v>0.13270000000000001</v>
      </c>
      <c r="I124" s="520"/>
      <c r="J124" s="521"/>
      <c r="K124" s="521"/>
      <c r="L124" s="521"/>
      <c r="M124" s="521"/>
      <c r="N124" s="521"/>
      <c r="O124" s="521"/>
      <c r="P124" s="521">
        <f t="shared" si="12"/>
        <v>0.13270000000000001</v>
      </c>
      <c r="Q124" s="521">
        <v>0</v>
      </c>
      <c r="R124" s="521">
        <v>0.13270000000000001</v>
      </c>
      <c r="S124" s="521">
        <v>0</v>
      </c>
      <c r="T124" s="521">
        <v>0.13270000000000001</v>
      </c>
      <c r="U124" s="521">
        <v>0</v>
      </c>
      <c r="V124" s="521">
        <f t="shared" si="14"/>
        <v>0.13270000000000001</v>
      </c>
      <c r="W124" s="521">
        <v>0</v>
      </c>
      <c r="X124" s="521">
        <f t="shared" si="15"/>
        <v>0.13270000000000001</v>
      </c>
      <c r="Y124" s="521">
        <v>0</v>
      </c>
      <c r="Z124" s="521">
        <f t="shared" si="21"/>
        <v>0.13270000000000001</v>
      </c>
      <c r="AA124" s="521">
        <v>0</v>
      </c>
      <c r="AB124" s="521">
        <f t="shared" si="16"/>
        <v>0.13270000000000001</v>
      </c>
      <c r="AC124" s="521">
        <v>0</v>
      </c>
      <c r="AD124" s="522">
        <v>0.13270000000000001</v>
      </c>
      <c r="AE124" s="521">
        <v>0</v>
      </c>
      <c r="AF124" s="521">
        <f t="shared" si="17"/>
        <v>0.13270000000000001</v>
      </c>
      <c r="AG124" s="521">
        <v>0</v>
      </c>
      <c r="AH124" s="521">
        <v>0.13270000000000001</v>
      </c>
      <c r="AI124" s="521">
        <v>0</v>
      </c>
      <c r="AJ124" s="521">
        <v>0.13270000000000001</v>
      </c>
      <c r="AK124" s="521">
        <v>0</v>
      </c>
      <c r="AL124" s="521">
        <f t="shared" si="18"/>
        <v>0.13270000000000001</v>
      </c>
      <c r="AM124" s="521">
        <v>2.8999999999999998E-3</v>
      </c>
      <c r="AN124" s="521">
        <f t="shared" si="19"/>
        <v>0.1356</v>
      </c>
      <c r="AO124" s="521">
        <v>0</v>
      </c>
      <c r="AP124" s="521">
        <f t="shared" si="13"/>
        <v>0.1356</v>
      </c>
      <c r="AQ124" s="521"/>
      <c r="AR124" s="521">
        <v>0.1356</v>
      </c>
      <c r="AS124" s="521">
        <v>0</v>
      </c>
      <c r="AT124" s="522">
        <v>0.13689999999999999</v>
      </c>
      <c r="AU124" s="521">
        <v>0</v>
      </c>
      <c r="AV124" s="521">
        <v>0.13689999999999999</v>
      </c>
      <c r="AW124" s="521">
        <v>0</v>
      </c>
      <c r="AX124" s="521">
        <v>0.13689999999999999</v>
      </c>
      <c r="AY124" s="522">
        <v>0</v>
      </c>
      <c r="AZ124" s="522">
        <v>0.13689999999999999</v>
      </c>
      <c r="BA124" s="521">
        <v>0</v>
      </c>
      <c r="BB124" s="521">
        <v>0.13689999999999999</v>
      </c>
      <c r="BC124" s="521">
        <v>0</v>
      </c>
      <c r="BD124" s="521">
        <v>0.13689999999999999</v>
      </c>
      <c r="BE124" s="521">
        <v>0</v>
      </c>
      <c r="BF124" s="521">
        <v>0.13689999999999999</v>
      </c>
      <c r="BG124" s="521">
        <v>0</v>
      </c>
      <c r="BH124" s="521">
        <v>0.13689999999999999</v>
      </c>
      <c r="BI124" s="521">
        <v>1.9E-3</v>
      </c>
      <c r="BJ124" s="521">
        <v>0.13880000000000001</v>
      </c>
      <c r="BK124" s="521">
        <v>0</v>
      </c>
      <c r="BL124" s="521">
        <v>0.13880000000000001</v>
      </c>
      <c r="BM124" s="521">
        <v>4.8999999999999998E-3</v>
      </c>
      <c r="BN124" s="521">
        <v>0.14369999999999999</v>
      </c>
      <c r="BO124" s="521">
        <v>3.0000000000000001E-3</v>
      </c>
      <c r="BP124" s="521">
        <v>0.1467</v>
      </c>
      <c r="BQ124" s="521">
        <v>7.4999999999999997E-3</v>
      </c>
      <c r="BR124" s="522">
        <v>0.1542</v>
      </c>
      <c r="BS124" s="521">
        <v>0</v>
      </c>
      <c r="BT124" s="522">
        <v>0.1542</v>
      </c>
      <c r="BU124" s="522">
        <v>0</v>
      </c>
      <c r="BV124" s="522">
        <v>0.1542</v>
      </c>
      <c r="BW124" s="522">
        <v>0</v>
      </c>
      <c r="BX124" s="522">
        <v>0.1542</v>
      </c>
      <c r="BY124" s="522">
        <v>0</v>
      </c>
      <c r="BZ124" s="522">
        <v>0.1542</v>
      </c>
      <c r="CA124" s="522">
        <v>0</v>
      </c>
      <c r="CB124" s="522">
        <v>0.1542</v>
      </c>
      <c r="CC124" s="522">
        <v>0</v>
      </c>
      <c r="CD124" s="522">
        <v>0.1542</v>
      </c>
      <c r="CE124" s="522">
        <v>0</v>
      </c>
      <c r="CF124" s="522">
        <v>0.1542</v>
      </c>
      <c r="CG124" s="522">
        <v>0</v>
      </c>
      <c r="CH124" s="522">
        <v>0.1542</v>
      </c>
      <c r="CI124" s="522">
        <v>0</v>
      </c>
      <c r="CJ124" s="522">
        <v>0.1542</v>
      </c>
      <c r="CK124" s="522">
        <v>2.75E-2</v>
      </c>
      <c r="CL124" s="522">
        <v>0.1817</v>
      </c>
      <c r="CM124" s="522">
        <v>0</v>
      </c>
      <c r="CN124" s="522">
        <v>0.1817</v>
      </c>
      <c r="CO124" s="522">
        <v>2.5000000000000001E-3</v>
      </c>
      <c r="CP124" s="522">
        <v>0.1842</v>
      </c>
      <c r="CQ124" s="522">
        <v>0</v>
      </c>
      <c r="CR124" s="522">
        <v>0.1842</v>
      </c>
      <c r="CS124" s="522">
        <v>0</v>
      </c>
      <c r="CT124" s="522">
        <v>0.1842</v>
      </c>
      <c r="CU124" s="522">
        <v>5.9999999999999995E-4</v>
      </c>
      <c r="CV124" s="522">
        <v>0.18479999999999999</v>
      </c>
      <c r="CW124" s="522">
        <v>0</v>
      </c>
      <c r="CX124" s="522">
        <v>0.18479999999999999</v>
      </c>
      <c r="CY124" s="522">
        <v>0</v>
      </c>
      <c r="CZ124" s="522">
        <v>0.18479999999999999</v>
      </c>
      <c r="DA124" s="522">
        <v>0</v>
      </c>
      <c r="DB124" s="522">
        <f t="shared" si="20"/>
        <v>0.18479999999999999</v>
      </c>
      <c r="DC124" s="522">
        <v>6.2500000000000003E-3</v>
      </c>
      <c r="DD124" s="522">
        <v>0.19105</v>
      </c>
      <c r="DE124" s="522">
        <v>1.8749999999999999E-3</v>
      </c>
      <c r="DF124" s="522">
        <v>0.18667499999999998</v>
      </c>
      <c r="DG124" s="522">
        <v>0</v>
      </c>
      <c r="DH124" s="522">
        <v>0.18667499999999998</v>
      </c>
      <c r="DI124" s="522">
        <v>0</v>
      </c>
      <c r="DJ124" s="522">
        <v>0.18667499999999998</v>
      </c>
      <c r="DK124" s="522">
        <v>0</v>
      </c>
      <c r="DL124" s="522">
        <v>0.18667499999999998</v>
      </c>
      <c r="DM124" s="522">
        <v>0</v>
      </c>
      <c r="DN124" s="522">
        <v>0.18667499999999998</v>
      </c>
      <c r="DO124" s="522">
        <v>1.5E-3</v>
      </c>
      <c r="DP124" s="522">
        <v>0.18817499999999998</v>
      </c>
      <c r="DQ124" s="522">
        <v>0.18667499999999998</v>
      </c>
      <c r="DR124" s="522">
        <v>0</v>
      </c>
      <c r="DS124" s="522">
        <v>0.18667499999999998</v>
      </c>
      <c r="DT124" s="562">
        <v>0</v>
      </c>
      <c r="DU124" s="562">
        <v>0.18667499999999998</v>
      </c>
      <c r="DV124" s="562">
        <v>0</v>
      </c>
      <c r="DW124" s="562">
        <v>0.18667499999999998</v>
      </c>
      <c r="DX124" s="562">
        <v>0</v>
      </c>
      <c r="DY124" s="562">
        <v>0.18667499999999998</v>
      </c>
      <c r="DZ124" s="591">
        <v>0</v>
      </c>
      <c r="EA124" s="591">
        <v>0.18667499999999998</v>
      </c>
    </row>
    <row r="125" spans="1:131">
      <c r="A125" s="421" t="s">
        <v>359</v>
      </c>
      <c r="B125" s="423" t="s">
        <v>373</v>
      </c>
      <c r="C125" s="423" t="s">
        <v>374</v>
      </c>
      <c r="D125" s="421" t="s">
        <v>383</v>
      </c>
      <c r="E125" s="421" t="s">
        <v>9</v>
      </c>
      <c r="F125" s="421" t="s">
        <v>345</v>
      </c>
      <c r="G125" s="431"/>
      <c r="H125" s="525" t="s">
        <v>343</v>
      </c>
      <c r="I125" s="520"/>
      <c r="J125" s="521"/>
      <c r="K125" s="521"/>
      <c r="L125" s="521"/>
      <c r="M125" s="521"/>
      <c r="N125" s="521"/>
      <c r="O125" s="521"/>
      <c r="P125" s="521"/>
      <c r="Q125" s="521"/>
      <c r="R125" s="521"/>
      <c r="S125" s="521"/>
      <c r="T125" s="521"/>
      <c r="U125" s="521"/>
      <c r="V125" s="521"/>
      <c r="W125" s="521"/>
      <c r="X125" s="521"/>
      <c r="Y125" s="521"/>
      <c r="Z125" s="521"/>
      <c r="AA125" s="521"/>
      <c r="AB125" s="521"/>
      <c r="AC125" s="521"/>
      <c r="AD125" s="522">
        <v>0</v>
      </c>
      <c r="AE125" s="521"/>
      <c r="AF125" s="521">
        <f t="shared" si="17"/>
        <v>0</v>
      </c>
      <c r="AG125" s="521"/>
      <c r="AH125" s="521"/>
      <c r="AI125" s="521"/>
      <c r="AJ125" s="521"/>
      <c r="AK125" s="521"/>
      <c r="AL125" s="521"/>
      <c r="AM125" s="521"/>
      <c r="AN125" s="521"/>
      <c r="AO125" s="521">
        <v>-5.5100000000000003E-2</v>
      </c>
      <c r="AP125" s="521">
        <f t="shared" ref="AP125:AP149" si="22">SUM(AN125:AO125)</f>
        <v>-5.5100000000000003E-2</v>
      </c>
      <c r="AQ125" s="521"/>
      <c r="AR125" s="521">
        <v>-5.5100000000000003E-2</v>
      </c>
      <c r="AS125" s="521" t="s">
        <v>529</v>
      </c>
      <c r="AT125" s="522">
        <v>0</v>
      </c>
      <c r="AU125" s="521" t="s">
        <v>529</v>
      </c>
      <c r="AV125" s="521"/>
      <c r="AW125" s="527"/>
      <c r="AX125" s="527"/>
      <c r="AY125" s="522"/>
      <c r="AZ125" s="522"/>
      <c r="BA125" s="527"/>
      <c r="BB125" s="527"/>
      <c r="BC125" s="527"/>
      <c r="BD125" s="527"/>
      <c r="BE125" s="527"/>
      <c r="BF125" s="527"/>
      <c r="BG125" s="527"/>
      <c r="BH125" s="527"/>
      <c r="BI125" s="527"/>
      <c r="BJ125" s="527"/>
      <c r="BK125" s="527"/>
      <c r="BL125" s="527"/>
      <c r="BM125" s="527"/>
      <c r="BN125" s="527"/>
      <c r="BO125" s="527"/>
      <c r="BP125" s="527"/>
      <c r="BQ125" s="527"/>
      <c r="BR125" s="528"/>
      <c r="BS125" s="521"/>
      <c r="BT125" s="522"/>
      <c r="BU125" s="528"/>
      <c r="BV125" s="528"/>
      <c r="BW125" s="528"/>
      <c r="BX125" s="528"/>
      <c r="BY125" s="528"/>
      <c r="BZ125" s="528"/>
      <c r="CA125" s="528"/>
      <c r="CB125" s="528"/>
      <c r="CC125" s="528"/>
      <c r="CD125" s="528"/>
      <c r="CE125" s="528"/>
      <c r="CF125" s="528"/>
      <c r="CG125" s="528"/>
      <c r="CH125" s="528"/>
      <c r="CI125" s="528"/>
      <c r="CJ125" s="528"/>
      <c r="CK125" s="528"/>
      <c r="CL125" s="528"/>
      <c r="CM125" s="528" t="s">
        <v>529</v>
      </c>
      <c r="CN125" s="528">
        <v>0</v>
      </c>
      <c r="CO125" s="528"/>
      <c r="CP125" s="528"/>
      <c r="CQ125" s="528" t="s">
        <v>529</v>
      </c>
      <c r="CR125" s="528">
        <v>0</v>
      </c>
      <c r="CS125" s="528" t="s">
        <v>529</v>
      </c>
      <c r="CT125" s="528">
        <v>0</v>
      </c>
      <c r="CU125" s="528"/>
      <c r="CV125" s="528"/>
      <c r="CW125" s="528"/>
      <c r="CX125" s="528"/>
      <c r="CY125" s="528"/>
      <c r="CZ125" s="528"/>
      <c r="DA125" s="528" t="str">
        <f>IFERROR(VLOOKUP($G125,'[1]JUNE 2018'!$C:$L,9,FALSE),"0.0000")</f>
        <v>Strict Formula letter</v>
      </c>
      <c r="DB125" s="528">
        <f t="shared" si="20"/>
        <v>0</v>
      </c>
      <c r="DC125" s="528" t="s">
        <v>529</v>
      </c>
      <c r="DD125" s="528">
        <v>0</v>
      </c>
      <c r="DE125" s="528"/>
      <c r="DF125" s="528"/>
      <c r="DG125" s="528" t="s">
        <v>529</v>
      </c>
      <c r="DH125" s="528">
        <v>0</v>
      </c>
      <c r="DI125" s="528"/>
      <c r="DJ125" s="528"/>
      <c r="DK125" s="528"/>
      <c r="DL125" s="528"/>
      <c r="DM125" s="528"/>
      <c r="DN125" s="528"/>
      <c r="DO125" s="522"/>
      <c r="DP125" s="522"/>
      <c r="DQ125" s="522"/>
      <c r="DR125" s="522"/>
      <c r="DS125" s="522"/>
      <c r="DT125" s="564"/>
      <c r="DU125" s="564"/>
      <c r="DV125" s="564"/>
      <c r="DW125" s="564"/>
      <c r="DX125" s="564"/>
      <c r="DY125" s="564"/>
      <c r="DZ125" s="619"/>
      <c r="EA125" s="619"/>
    </row>
    <row r="126" spans="1:131" ht="26.4">
      <c r="A126" s="421" t="s">
        <v>359</v>
      </c>
      <c r="B126" s="423" t="s">
        <v>373</v>
      </c>
      <c r="C126" s="423" t="s">
        <v>374</v>
      </c>
      <c r="D126" s="421" t="s">
        <v>384</v>
      </c>
      <c r="E126" s="421" t="s">
        <v>9</v>
      </c>
      <c r="F126" s="421" t="s">
        <v>271</v>
      </c>
      <c r="G126" s="431"/>
      <c r="H126" s="525">
        <v>0.2732</v>
      </c>
      <c r="I126" s="520"/>
      <c r="J126" s="521"/>
      <c r="K126" s="521"/>
      <c r="L126" s="521"/>
      <c r="M126" s="521"/>
      <c r="N126" s="521"/>
      <c r="O126" s="521"/>
      <c r="P126" s="521">
        <f t="shared" ref="P126:P149" si="23">SUM(H126:O126)</f>
        <v>0.2732</v>
      </c>
      <c r="Q126" s="521">
        <v>0</v>
      </c>
      <c r="R126" s="521">
        <v>0.2732</v>
      </c>
      <c r="S126" s="521"/>
      <c r="T126" s="521">
        <v>0.2732</v>
      </c>
      <c r="U126" s="521">
        <v>0</v>
      </c>
      <c r="V126" s="521">
        <f t="shared" ref="V126:V149" si="24">SUM(T126:U126)</f>
        <v>0.2732</v>
      </c>
      <c r="W126" s="521">
        <v>0</v>
      </c>
      <c r="X126" s="521">
        <f t="shared" ref="X126:X149" si="25">SUM(V126:W126)</f>
        <v>0.2732</v>
      </c>
      <c r="Y126" s="521">
        <v>0</v>
      </c>
      <c r="Z126" s="521">
        <f t="shared" si="21"/>
        <v>0.2732</v>
      </c>
      <c r="AA126" s="521">
        <v>0</v>
      </c>
      <c r="AB126" s="521">
        <f t="shared" ref="AB126:AB149" si="26">SUM(Z126:AA126)</f>
        <v>0.2732</v>
      </c>
      <c r="AC126" s="521">
        <v>0</v>
      </c>
      <c r="AD126" s="522">
        <v>0.2732</v>
      </c>
      <c r="AE126" s="521">
        <v>0</v>
      </c>
      <c r="AF126" s="521">
        <f t="shared" ref="AF126:AF149" si="27">SUM(AD126:AE126)</f>
        <v>0.2732</v>
      </c>
      <c r="AG126" s="521">
        <v>0</v>
      </c>
      <c r="AH126" s="521">
        <v>0.2732</v>
      </c>
      <c r="AI126" s="521">
        <v>0</v>
      </c>
      <c r="AJ126" s="521">
        <v>0.2732</v>
      </c>
      <c r="AK126" s="521">
        <v>0</v>
      </c>
      <c r="AL126" s="521">
        <f t="shared" ref="AL126:AL149" si="28">SUM(AJ126:AK126)</f>
        <v>0.2732</v>
      </c>
      <c r="AM126" s="521"/>
      <c r="AN126" s="521">
        <f t="shared" ref="AN126:AN149" si="29">SUM(AL126:AM126)</f>
        <v>0.2732</v>
      </c>
      <c r="AO126" s="521">
        <v>-5.5100000000000003E-2</v>
      </c>
      <c r="AP126" s="521">
        <f t="shared" si="22"/>
        <v>0.21809999999999999</v>
      </c>
      <c r="AQ126" s="521"/>
      <c r="AR126" s="521">
        <v>0.21809999999999999</v>
      </c>
      <c r="AS126" s="521" t="s">
        <v>529</v>
      </c>
      <c r="AT126" s="522">
        <v>0.2732</v>
      </c>
      <c r="AU126" s="521" t="s">
        <v>529</v>
      </c>
      <c r="AV126" s="521">
        <v>0.2732</v>
      </c>
      <c r="AW126" s="521" t="s">
        <v>529</v>
      </c>
      <c r="AX126" s="521">
        <v>0.2732</v>
      </c>
      <c r="AY126" s="522" t="s">
        <v>529</v>
      </c>
      <c r="AZ126" s="522">
        <v>0.2732</v>
      </c>
      <c r="BA126" s="521" t="s">
        <v>529</v>
      </c>
      <c r="BB126" s="521">
        <v>0.2732</v>
      </c>
      <c r="BC126" s="521" t="s">
        <v>529</v>
      </c>
      <c r="BD126" s="521">
        <v>0.2732</v>
      </c>
      <c r="BE126" s="521" t="s">
        <v>529</v>
      </c>
      <c r="BF126" s="521">
        <v>0.2732</v>
      </c>
      <c r="BG126" s="521" t="s">
        <v>529</v>
      </c>
      <c r="BH126" s="521">
        <v>0.2732</v>
      </c>
      <c r="BI126" s="521" t="s">
        <v>529</v>
      </c>
      <c r="BJ126" s="521">
        <v>0.2732</v>
      </c>
      <c r="BK126" s="521" t="s">
        <v>529</v>
      </c>
      <c r="BL126" s="521">
        <v>0.2732</v>
      </c>
      <c r="BM126" s="521" t="s">
        <v>529</v>
      </c>
      <c r="BN126" s="521">
        <v>0.2732</v>
      </c>
      <c r="BO126" s="521" t="s">
        <v>529</v>
      </c>
      <c r="BP126" s="521">
        <v>0.2732</v>
      </c>
      <c r="BQ126" s="521" t="s">
        <v>529</v>
      </c>
      <c r="BR126" s="522">
        <v>0.2732</v>
      </c>
      <c r="BS126" s="521" t="s">
        <v>529</v>
      </c>
      <c r="BT126" s="522">
        <v>0.2732</v>
      </c>
      <c r="BU126" s="522" t="s">
        <v>529</v>
      </c>
      <c r="BV126" s="522">
        <v>0.2732</v>
      </c>
      <c r="BW126" s="522" t="s">
        <v>529</v>
      </c>
      <c r="BX126" s="522">
        <v>0.2732</v>
      </c>
      <c r="BY126" s="522" t="s">
        <v>529</v>
      </c>
      <c r="BZ126" s="522">
        <v>0.2732</v>
      </c>
      <c r="CA126" s="522" t="s">
        <v>529</v>
      </c>
      <c r="CB126" s="522">
        <v>0.2732</v>
      </c>
      <c r="CC126" s="522" t="s">
        <v>529</v>
      </c>
      <c r="CD126" s="522">
        <v>0.2732</v>
      </c>
      <c r="CE126" s="522" t="s">
        <v>529</v>
      </c>
      <c r="CF126" s="522">
        <v>0.2732</v>
      </c>
      <c r="CG126" s="522" t="s">
        <v>529</v>
      </c>
      <c r="CH126" s="522">
        <v>0.2732</v>
      </c>
      <c r="CI126" s="522" t="s">
        <v>529</v>
      </c>
      <c r="CJ126" s="522">
        <v>0.2732</v>
      </c>
      <c r="CK126" s="522" t="s">
        <v>529</v>
      </c>
      <c r="CL126" s="522">
        <v>0.2732</v>
      </c>
      <c r="CM126" s="522" t="s">
        <v>529</v>
      </c>
      <c r="CN126" s="522">
        <v>0.2732</v>
      </c>
      <c r="CO126" s="522" t="s">
        <v>529</v>
      </c>
      <c r="CP126" s="522">
        <v>0.2732</v>
      </c>
      <c r="CQ126" s="522" t="s">
        <v>529</v>
      </c>
      <c r="CR126" s="522">
        <v>0.2732</v>
      </c>
      <c r="CS126" s="522" t="s">
        <v>529</v>
      </c>
      <c r="CT126" s="522">
        <v>0.2732</v>
      </c>
      <c r="CU126" s="522" t="s">
        <v>529</v>
      </c>
      <c r="CV126" s="522">
        <v>0.2732</v>
      </c>
      <c r="CW126" s="522" t="s">
        <v>529</v>
      </c>
      <c r="CX126" s="522">
        <v>0.2732</v>
      </c>
      <c r="CY126" s="522" t="s">
        <v>529</v>
      </c>
      <c r="CZ126" s="522">
        <v>0.2732</v>
      </c>
      <c r="DA126" s="522" t="str">
        <f>IFERROR(VLOOKUP($G126,'[1]JUNE 2018'!$C:$L,9,FALSE),"0.0000")</f>
        <v>Strict Formula letter</v>
      </c>
      <c r="DB126" s="522">
        <f t="shared" ref="DB126:DB149" si="30">SUM(CZ126:DA126)</f>
        <v>0.2732</v>
      </c>
      <c r="DC126" s="522" t="s">
        <v>529</v>
      </c>
      <c r="DD126" s="522">
        <v>0.2732</v>
      </c>
      <c r="DE126" s="522" t="s">
        <v>529</v>
      </c>
      <c r="DF126" s="522">
        <v>0.2732</v>
      </c>
      <c r="DG126" s="522" t="s">
        <v>529</v>
      </c>
      <c r="DH126" s="522">
        <v>0.2732</v>
      </c>
      <c r="DI126" s="522" t="s">
        <v>529</v>
      </c>
      <c r="DJ126" s="522">
        <v>0.2732</v>
      </c>
      <c r="DK126" s="522" t="s">
        <v>529</v>
      </c>
      <c r="DL126" s="522">
        <v>0.2732</v>
      </c>
      <c r="DM126" s="522" t="s">
        <v>529</v>
      </c>
      <c r="DN126" s="522">
        <v>0.2732</v>
      </c>
      <c r="DO126" s="522">
        <v>0</v>
      </c>
      <c r="DP126" s="522">
        <v>0.2732</v>
      </c>
      <c r="DQ126" s="522">
        <v>0.2732</v>
      </c>
      <c r="DR126" s="522"/>
      <c r="DS126" s="522"/>
      <c r="DT126" s="562"/>
      <c r="DU126" s="562"/>
      <c r="DV126" s="562"/>
      <c r="DW126" s="562"/>
      <c r="DX126" s="562"/>
      <c r="DY126" s="562"/>
      <c r="DZ126" s="591"/>
      <c r="EA126" s="591"/>
    </row>
    <row r="127" spans="1:131" ht="26.4">
      <c r="A127" s="421" t="s">
        <v>359</v>
      </c>
      <c r="B127" s="423" t="s">
        <v>373</v>
      </c>
      <c r="C127" s="423" t="s">
        <v>374</v>
      </c>
      <c r="D127" s="421" t="s">
        <v>385</v>
      </c>
      <c r="E127" s="421" t="s">
        <v>9</v>
      </c>
      <c r="F127" s="421" t="s">
        <v>271</v>
      </c>
      <c r="G127" s="431"/>
      <c r="H127" s="525" t="s">
        <v>343</v>
      </c>
      <c r="I127" s="520"/>
      <c r="J127" s="521"/>
      <c r="K127" s="521"/>
      <c r="L127" s="521"/>
      <c r="M127" s="521"/>
      <c r="N127" s="521"/>
      <c r="O127" s="521"/>
      <c r="P127" s="521"/>
      <c r="Q127" s="521"/>
      <c r="R127" s="521"/>
      <c r="S127" s="521"/>
      <c r="T127" s="521"/>
      <c r="U127" s="521"/>
      <c r="V127" s="521"/>
      <c r="W127" s="521"/>
      <c r="X127" s="521"/>
      <c r="Y127" s="521"/>
      <c r="Z127" s="521"/>
      <c r="AA127" s="521"/>
      <c r="AB127" s="521"/>
      <c r="AC127" s="521"/>
      <c r="AD127" s="522"/>
      <c r="AE127" s="521"/>
      <c r="AF127" s="521"/>
      <c r="AG127" s="521"/>
      <c r="AH127" s="521"/>
      <c r="AI127" s="521"/>
      <c r="AJ127" s="521"/>
      <c r="AK127" s="521"/>
      <c r="AL127" s="521"/>
      <c r="AM127" s="521"/>
      <c r="AN127" s="521"/>
      <c r="AO127" s="521">
        <v>-5.5100000000000003E-2</v>
      </c>
      <c r="AP127" s="521">
        <f t="shared" si="22"/>
        <v>-5.5100000000000003E-2</v>
      </c>
      <c r="AQ127" s="521"/>
      <c r="AR127" s="521">
        <v>-5.5100000000000003E-2</v>
      </c>
      <c r="AS127" s="521"/>
      <c r="AT127" s="521"/>
      <c r="AU127" s="521"/>
      <c r="AV127" s="521"/>
      <c r="AW127" s="521"/>
      <c r="AX127" s="521"/>
      <c r="AY127" s="522"/>
      <c r="AZ127" s="522"/>
      <c r="BA127" s="521"/>
      <c r="BB127" s="521"/>
      <c r="BC127" s="521"/>
      <c r="BD127" s="521"/>
      <c r="BE127" s="521"/>
      <c r="BF127" s="521"/>
      <c r="BG127" s="521"/>
      <c r="BH127" s="521"/>
      <c r="BI127" s="521"/>
      <c r="BJ127" s="521"/>
      <c r="BK127" s="521"/>
      <c r="BL127" s="521"/>
      <c r="BM127" s="521"/>
      <c r="BN127" s="521"/>
      <c r="BO127" s="521"/>
      <c r="BP127" s="521"/>
      <c r="BQ127" s="521"/>
      <c r="BR127" s="522"/>
      <c r="BS127" s="521"/>
      <c r="BT127" s="522"/>
      <c r="BU127" s="522"/>
      <c r="BV127" s="522"/>
      <c r="BW127" s="522"/>
      <c r="BX127" s="522"/>
      <c r="BY127" s="522"/>
      <c r="BZ127" s="522"/>
      <c r="CA127" s="522"/>
      <c r="CB127" s="522"/>
      <c r="CC127" s="522"/>
      <c r="CD127" s="522"/>
      <c r="CE127" s="522"/>
      <c r="CF127" s="522"/>
      <c r="CG127" s="522"/>
      <c r="CH127" s="522"/>
      <c r="CI127" s="522"/>
      <c r="CJ127" s="522"/>
      <c r="CK127" s="522" t="s">
        <v>529</v>
      </c>
      <c r="CL127" s="522">
        <v>0</v>
      </c>
      <c r="CM127" s="522" t="s">
        <v>529</v>
      </c>
      <c r="CN127" s="522">
        <v>0</v>
      </c>
      <c r="CO127" s="522" t="s">
        <v>529</v>
      </c>
      <c r="CP127" s="522">
        <v>0</v>
      </c>
      <c r="CQ127" s="522" t="s">
        <v>529</v>
      </c>
      <c r="CR127" s="522">
        <v>0</v>
      </c>
      <c r="CS127" s="522"/>
      <c r="CT127" s="522"/>
      <c r="CU127" s="522"/>
      <c r="CV127" s="522"/>
      <c r="CW127" s="522"/>
      <c r="CX127" s="522"/>
      <c r="CY127" s="522"/>
      <c r="CZ127" s="522"/>
      <c r="DA127" s="522" t="str">
        <f>IFERROR(VLOOKUP($G127,'[1]JUNE 2018'!$C:$L,9,FALSE),"0.0000")</f>
        <v>Strict Formula letter</v>
      </c>
      <c r="DB127" s="522">
        <f t="shared" si="30"/>
        <v>0</v>
      </c>
      <c r="DC127" s="522"/>
      <c r="DD127" s="522"/>
      <c r="DE127" s="522"/>
      <c r="DF127" s="522"/>
      <c r="DG127" s="522"/>
      <c r="DH127" s="522"/>
      <c r="DI127" s="522"/>
      <c r="DJ127" s="522"/>
      <c r="DK127" s="522"/>
      <c r="DL127" s="522"/>
      <c r="DM127" s="522"/>
      <c r="DN127" s="522"/>
      <c r="DO127" s="522"/>
      <c r="DP127" s="522"/>
      <c r="DQ127" s="522"/>
      <c r="DR127" s="522"/>
      <c r="DS127" s="522"/>
      <c r="DT127" s="562"/>
      <c r="DU127" s="562"/>
      <c r="DV127" s="562"/>
      <c r="DW127" s="562"/>
      <c r="DX127" s="562"/>
      <c r="DY127" s="562"/>
      <c r="DZ127" s="591"/>
      <c r="EA127" s="591"/>
    </row>
    <row r="128" spans="1:131">
      <c r="A128" s="421" t="s">
        <v>359</v>
      </c>
      <c r="B128" s="423" t="s">
        <v>373</v>
      </c>
      <c r="C128" s="423" t="s">
        <v>374</v>
      </c>
      <c r="D128" s="421" t="s">
        <v>386</v>
      </c>
      <c r="E128" s="421" t="s">
        <v>9</v>
      </c>
      <c r="F128" s="421" t="s">
        <v>271</v>
      </c>
      <c r="G128" s="431"/>
      <c r="H128" s="525" t="s">
        <v>343</v>
      </c>
      <c r="I128" s="520"/>
      <c r="J128" s="521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21"/>
      <c r="V128" s="521"/>
      <c r="W128" s="521"/>
      <c r="X128" s="521"/>
      <c r="Y128" s="521"/>
      <c r="Z128" s="521"/>
      <c r="AA128" s="521"/>
      <c r="AB128" s="521"/>
      <c r="AC128" s="521"/>
      <c r="AD128" s="522"/>
      <c r="AE128" s="521"/>
      <c r="AF128" s="521"/>
      <c r="AG128" s="521"/>
      <c r="AH128" s="521"/>
      <c r="AI128" s="521"/>
      <c r="AJ128" s="521"/>
      <c r="AK128" s="521"/>
      <c r="AL128" s="521"/>
      <c r="AM128" s="521"/>
      <c r="AN128" s="521"/>
      <c r="AO128" s="521">
        <v>-5.5100000000000003E-2</v>
      </c>
      <c r="AP128" s="521">
        <f t="shared" si="22"/>
        <v>-5.5100000000000003E-2</v>
      </c>
      <c r="AQ128" s="521"/>
      <c r="AR128" s="521">
        <v>-5.5100000000000003E-2</v>
      </c>
      <c r="AS128" s="521"/>
      <c r="AT128" s="521"/>
      <c r="AU128" s="521"/>
      <c r="AV128" s="521"/>
      <c r="AW128" s="521"/>
      <c r="AX128" s="521"/>
      <c r="AY128" s="522"/>
      <c r="AZ128" s="522"/>
      <c r="BA128" s="521"/>
      <c r="BB128" s="521"/>
      <c r="BC128" s="521"/>
      <c r="BD128" s="521"/>
      <c r="BE128" s="521"/>
      <c r="BF128" s="521"/>
      <c r="BG128" s="521"/>
      <c r="BH128" s="521"/>
      <c r="BI128" s="521"/>
      <c r="BJ128" s="521"/>
      <c r="BK128" s="521"/>
      <c r="BL128" s="521"/>
      <c r="BM128" s="521"/>
      <c r="BN128" s="521"/>
      <c r="BO128" s="521"/>
      <c r="BP128" s="521"/>
      <c r="BQ128" s="521"/>
      <c r="BR128" s="522"/>
      <c r="BS128" s="521"/>
      <c r="BT128" s="522"/>
      <c r="BU128" s="522"/>
      <c r="BV128" s="522"/>
      <c r="BW128" s="522"/>
      <c r="BX128" s="522"/>
      <c r="BY128" s="522"/>
      <c r="BZ128" s="522"/>
      <c r="CA128" s="522"/>
      <c r="CB128" s="522"/>
      <c r="CC128" s="522"/>
      <c r="CD128" s="522"/>
      <c r="CE128" s="522"/>
      <c r="CF128" s="522"/>
      <c r="CG128" s="522"/>
      <c r="CH128" s="522"/>
      <c r="CI128" s="522"/>
      <c r="CJ128" s="522"/>
      <c r="CK128" s="522" t="s">
        <v>529</v>
      </c>
      <c r="CL128" s="522">
        <v>0</v>
      </c>
      <c r="CM128" s="522" t="s">
        <v>529</v>
      </c>
      <c r="CN128" s="522">
        <v>0</v>
      </c>
      <c r="CO128" s="522" t="s">
        <v>529</v>
      </c>
      <c r="CP128" s="522">
        <v>0</v>
      </c>
      <c r="CQ128" s="522" t="s">
        <v>529</v>
      </c>
      <c r="CR128" s="522">
        <v>0</v>
      </c>
      <c r="CS128" s="522"/>
      <c r="CT128" s="522"/>
      <c r="CU128" s="522"/>
      <c r="CV128" s="522"/>
      <c r="CW128" s="522"/>
      <c r="CX128" s="522"/>
      <c r="CY128" s="522"/>
      <c r="CZ128" s="522"/>
      <c r="DA128" s="522" t="str">
        <f>IFERROR(VLOOKUP($G128,'[1]JUNE 2018'!$C:$L,9,FALSE),"0.0000")</f>
        <v>Strict Formula letter</v>
      </c>
      <c r="DB128" s="522">
        <f t="shared" si="30"/>
        <v>0</v>
      </c>
      <c r="DC128" s="522"/>
      <c r="DD128" s="522"/>
      <c r="DE128" s="522"/>
      <c r="DF128" s="522"/>
      <c r="DG128" s="522"/>
      <c r="DH128" s="522"/>
      <c r="DI128" s="522"/>
      <c r="DJ128" s="522"/>
      <c r="DK128" s="522"/>
      <c r="DL128" s="522"/>
      <c r="DM128" s="522"/>
      <c r="DN128" s="522"/>
      <c r="DO128" s="522"/>
      <c r="DP128" s="522"/>
      <c r="DQ128" s="522"/>
      <c r="DR128" s="522"/>
      <c r="DS128" s="522"/>
      <c r="DT128" s="562"/>
      <c r="DU128" s="562"/>
      <c r="DV128" s="562"/>
      <c r="DW128" s="562"/>
      <c r="DX128" s="562"/>
      <c r="DY128" s="562"/>
      <c r="DZ128" s="591"/>
      <c r="EA128" s="591"/>
    </row>
    <row r="129" spans="1:131" ht="26.4">
      <c r="A129" s="421" t="s">
        <v>359</v>
      </c>
      <c r="B129" s="423" t="s">
        <v>373</v>
      </c>
      <c r="C129" s="423" t="s">
        <v>374</v>
      </c>
      <c r="D129" s="421" t="s">
        <v>387</v>
      </c>
      <c r="E129" s="421" t="s">
        <v>9</v>
      </c>
      <c r="F129" s="421" t="s">
        <v>271</v>
      </c>
      <c r="G129" s="431"/>
      <c r="H129" s="525">
        <v>0.2732</v>
      </c>
      <c r="I129" s="520"/>
      <c r="J129" s="521"/>
      <c r="K129" s="521"/>
      <c r="L129" s="521"/>
      <c r="M129" s="521"/>
      <c r="N129" s="521"/>
      <c r="O129" s="521"/>
      <c r="P129" s="521">
        <f t="shared" si="23"/>
        <v>0.2732</v>
      </c>
      <c r="Q129" s="521">
        <v>0</v>
      </c>
      <c r="R129" s="521">
        <v>0.2732</v>
      </c>
      <c r="S129" s="521"/>
      <c r="T129" s="521">
        <v>0.2732</v>
      </c>
      <c r="U129" s="521">
        <v>0</v>
      </c>
      <c r="V129" s="521">
        <f t="shared" si="24"/>
        <v>0.2732</v>
      </c>
      <c r="W129" s="521">
        <v>0</v>
      </c>
      <c r="X129" s="521">
        <f t="shared" si="25"/>
        <v>0.2732</v>
      </c>
      <c r="Y129" s="521">
        <v>0</v>
      </c>
      <c r="Z129" s="521">
        <f t="shared" si="21"/>
        <v>0.2732</v>
      </c>
      <c r="AA129" s="521">
        <v>0</v>
      </c>
      <c r="AB129" s="521">
        <f t="shared" si="26"/>
        <v>0.2732</v>
      </c>
      <c r="AC129" s="521">
        <v>0</v>
      </c>
      <c r="AD129" s="522">
        <v>0.2732</v>
      </c>
      <c r="AE129" s="521">
        <v>0</v>
      </c>
      <c r="AF129" s="521">
        <f t="shared" si="27"/>
        <v>0.2732</v>
      </c>
      <c r="AG129" s="521">
        <v>0</v>
      </c>
      <c r="AH129" s="521">
        <v>0.2732</v>
      </c>
      <c r="AI129" s="521">
        <v>0</v>
      </c>
      <c r="AJ129" s="521">
        <v>0.2732</v>
      </c>
      <c r="AK129" s="521">
        <v>0</v>
      </c>
      <c r="AL129" s="521">
        <f t="shared" si="28"/>
        <v>0.2732</v>
      </c>
      <c r="AM129" s="521"/>
      <c r="AN129" s="521">
        <f t="shared" si="29"/>
        <v>0.2732</v>
      </c>
      <c r="AO129" s="521">
        <v>-5.5100000000000003E-2</v>
      </c>
      <c r="AP129" s="521">
        <f t="shared" si="22"/>
        <v>0.21809999999999999</v>
      </c>
      <c r="AQ129" s="521"/>
      <c r="AR129" s="521">
        <v>0.21809999999999999</v>
      </c>
      <c r="AS129" s="521" t="s">
        <v>529</v>
      </c>
      <c r="AT129" s="522">
        <v>0.2732</v>
      </c>
      <c r="AU129" s="521" t="s">
        <v>529</v>
      </c>
      <c r="AV129" s="521">
        <v>0.2732</v>
      </c>
      <c r="AW129" s="521" t="s">
        <v>529</v>
      </c>
      <c r="AX129" s="521">
        <v>0.2732</v>
      </c>
      <c r="AY129" s="522" t="s">
        <v>529</v>
      </c>
      <c r="AZ129" s="522">
        <v>0.2732</v>
      </c>
      <c r="BA129" s="521" t="s">
        <v>529</v>
      </c>
      <c r="BB129" s="521">
        <v>0.2732</v>
      </c>
      <c r="BC129" s="521" t="s">
        <v>529</v>
      </c>
      <c r="BD129" s="521">
        <v>0.2732</v>
      </c>
      <c r="BE129" s="521" t="s">
        <v>529</v>
      </c>
      <c r="BF129" s="521">
        <v>0.2732</v>
      </c>
      <c r="BG129" s="521" t="s">
        <v>529</v>
      </c>
      <c r="BH129" s="521">
        <v>0.2732</v>
      </c>
      <c r="BI129" s="521" t="s">
        <v>529</v>
      </c>
      <c r="BJ129" s="521">
        <v>0.2732</v>
      </c>
      <c r="BK129" s="521" t="s">
        <v>529</v>
      </c>
      <c r="BL129" s="521">
        <v>0.2732</v>
      </c>
      <c r="BM129" s="521" t="s">
        <v>529</v>
      </c>
      <c r="BN129" s="521">
        <v>0.2732</v>
      </c>
      <c r="BO129" s="521" t="s">
        <v>529</v>
      </c>
      <c r="BP129" s="521">
        <v>0.2732</v>
      </c>
      <c r="BQ129" s="521" t="s">
        <v>529</v>
      </c>
      <c r="BR129" s="522">
        <v>0.2732</v>
      </c>
      <c r="BS129" s="521" t="s">
        <v>529</v>
      </c>
      <c r="BT129" s="522">
        <v>0.2732</v>
      </c>
      <c r="BU129" s="522" t="s">
        <v>529</v>
      </c>
      <c r="BV129" s="522">
        <v>0.2732</v>
      </c>
      <c r="BW129" s="522" t="s">
        <v>529</v>
      </c>
      <c r="BX129" s="522">
        <v>0.2732</v>
      </c>
      <c r="BY129" s="522" t="s">
        <v>529</v>
      </c>
      <c r="BZ129" s="522">
        <v>0.2732</v>
      </c>
      <c r="CA129" s="522" t="s">
        <v>529</v>
      </c>
      <c r="CB129" s="522">
        <v>0.2732</v>
      </c>
      <c r="CC129" s="522" t="s">
        <v>529</v>
      </c>
      <c r="CD129" s="522">
        <v>0.2732</v>
      </c>
      <c r="CE129" s="522" t="s">
        <v>529</v>
      </c>
      <c r="CF129" s="522">
        <v>0.2732</v>
      </c>
      <c r="CG129" s="522" t="s">
        <v>529</v>
      </c>
      <c r="CH129" s="522">
        <v>0.2732</v>
      </c>
      <c r="CI129" s="522" t="s">
        <v>529</v>
      </c>
      <c r="CJ129" s="522">
        <v>0.2732</v>
      </c>
      <c r="CK129" s="522" t="s">
        <v>529</v>
      </c>
      <c r="CL129" s="522">
        <v>0.2732</v>
      </c>
      <c r="CM129" s="522" t="s">
        <v>529</v>
      </c>
      <c r="CN129" s="522">
        <v>0.2732</v>
      </c>
      <c r="CO129" s="522" t="s">
        <v>529</v>
      </c>
      <c r="CP129" s="522">
        <v>0.2732</v>
      </c>
      <c r="CQ129" s="522" t="s">
        <v>529</v>
      </c>
      <c r="CR129" s="522">
        <v>0.2732</v>
      </c>
      <c r="CS129" s="522" t="s">
        <v>529</v>
      </c>
      <c r="CT129" s="522">
        <v>0.2732</v>
      </c>
      <c r="CU129" s="522" t="s">
        <v>529</v>
      </c>
      <c r="CV129" s="522">
        <v>0.2732</v>
      </c>
      <c r="CW129" s="522" t="s">
        <v>529</v>
      </c>
      <c r="CX129" s="522">
        <v>0.2732</v>
      </c>
      <c r="CY129" s="522" t="s">
        <v>529</v>
      </c>
      <c r="CZ129" s="522">
        <v>0.2732</v>
      </c>
      <c r="DA129" s="522" t="str">
        <f>IFERROR(VLOOKUP($G129,'[1]JUNE 2018'!$C:$L,9,FALSE),"0.0000")</f>
        <v>Strict Formula letter</v>
      </c>
      <c r="DB129" s="522">
        <f t="shared" si="30"/>
        <v>0.2732</v>
      </c>
      <c r="DC129" s="522" t="s">
        <v>529</v>
      </c>
      <c r="DD129" s="522">
        <v>0.2732</v>
      </c>
      <c r="DE129" s="522" t="s">
        <v>529</v>
      </c>
      <c r="DF129" s="522">
        <v>0.2732</v>
      </c>
      <c r="DG129" s="522" t="s">
        <v>529</v>
      </c>
      <c r="DH129" s="522">
        <v>0.2732</v>
      </c>
      <c r="DI129" s="522" t="s">
        <v>529</v>
      </c>
      <c r="DJ129" s="522">
        <v>0.2732</v>
      </c>
      <c r="DK129" s="522" t="s">
        <v>529</v>
      </c>
      <c r="DL129" s="522">
        <v>0.2732</v>
      </c>
      <c r="DM129" s="522" t="s">
        <v>529</v>
      </c>
      <c r="DN129" s="522">
        <v>0.2732</v>
      </c>
      <c r="DO129" s="522">
        <v>0</v>
      </c>
      <c r="DP129" s="522">
        <v>0.2732</v>
      </c>
      <c r="DQ129" s="522">
        <v>0.2732</v>
      </c>
      <c r="DR129" s="522"/>
      <c r="DS129" s="522"/>
      <c r="DT129" s="562"/>
      <c r="DU129" s="562"/>
      <c r="DV129" s="562"/>
      <c r="DW129" s="562"/>
      <c r="DX129" s="562"/>
      <c r="DY129" s="562"/>
      <c r="DZ129" s="591"/>
      <c r="EA129" s="591"/>
    </row>
    <row r="130" spans="1:131">
      <c r="A130" s="421" t="s">
        <v>359</v>
      </c>
      <c r="B130" s="423" t="s">
        <v>373</v>
      </c>
      <c r="C130" s="423" t="s">
        <v>374</v>
      </c>
      <c r="D130" s="421" t="s">
        <v>388</v>
      </c>
      <c r="E130" s="421" t="s">
        <v>9</v>
      </c>
      <c r="F130" s="421" t="s">
        <v>271</v>
      </c>
      <c r="G130" s="431"/>
      <c r="H130" s="525">
        <v>0.2732</v>
      </c>
      <c r="I130" s="520"/>
      <c r="J130" s="521"/>
      <c r="K130" s="521"/>
      <c r="L130" s="521"/>
      <c r="M130" s="521"/>
      <c r="N130" s="521"/>
      <c r="O130" s="521"/>
      <c r="P130" s="521">
        <f t="shared" si="23"/>
        <v>0.2732</v>
      </c>
      <c r="Q130" s="521">
        <v>0</v>
      </c>
      <c r="R130" s="521">
        <v>0.2732</v>
      </c>
      <c r="S130" s="521"/>
      <c r="T130" s="521">
        <v>0.2732</v>
      </c>
      <c r="U130" s="521">
        <v>0</v>
      </c>
      <c r="V130" s="521">
        <f t="shared" si="24"/>
        <v>0.2732</v>
      </c>
      <c r="W130" s="521">
        <v>0</v>
      </c>
      <c r="X130" s="521">
        <f t="shared" si="25"/>
        <v>0.2732</v>
      </c>
      <c r="Y130" s="521">
        <v>0</v>
      </c>
      <c r="Z130" s="521">
        <f t="shared" si="21"/>
        <v>0.2732</v>
      </c>
      <c r="AA130" s="521">
        <v>0</v>
      </c>
      <c r="AB130" s="521">
        <f t="shared" si="26"/>
        <v>0.2732</v>
      </c>
      <c r="AC130" s="521">
        <v>0</v>
      </c>
      <c r="AD130" s="522">
        <v>0.2732</v>
      </c>
      <c r="AE130" s="521">
        <v>0</v>
      </c>
      <c r="AF130" s="521">
        <f t="shared" si="27"/>
        <v>0.2732</v>
      </c>
      <c r="AG130" s="521">
        <v>0</v>
      </c>
      <c r="AH130" s="521">
        <v>0.2732</v>
      </c>
      <c r="AI130" s="521">
        <v>0</v>
      </c>
      <c r="AJ130" s="521">
        <v>0.2732</v>
      </c>
      <c r="AK130" s="521">
        <v>0</v>
      </c>
      <c r="AL130" s="521">
        <f t="shared" si="28"/>
        <v>0.2732</v>
      </c>
      <c r="AM130" s="521"/>
      <c r="AN130" s="521">
        <f t="shared" si="29"/>
        <v>0.2732</v>
      </c>
      <c r="AO130" s="521">
        <v>-5.5100000000000003E-2</v>
      </c>
      <c r="AP130" s="521">
        <f t="shared" si="22"/>
        <v>0.21809999999999999</v>
      </c>
      <c r="AQ130" s="521"/>
      <c r="AR130" s="521">
        <v>0.21809999999999999</v>
      </c>
      <c r="AS130" s="521" t="s">
        <v>529</v>
      </c>
      <c r="AT130" s="522">
        <v>0.2732</v>
      </c>
      <c r="AU130" s="521" t="s">
        <v>529</v>
      </c>
      <c r="AV130" s="521">
        <v>0.2732</v>
      </c>
      <c r="AW130" s="521" t="s">
        <v>529</v>
      </c>
      <c r="AX130" s="521">
        <v>0.2732</v>
      </c>
      <c r="AY130" s="522" t="s">
        <v>529</v>
      </c>
      <c r="AZ130" s="522">
        <v>0.2732</v>
      </c>
      <c r="BA130" s="521" t="s">
        <v>529</v>
      </c>
      <c r="BB130" s="521">
        <v>0.2732</v>
      </c>
      <c r="BC130" s="521" t="s">
        <v>529</v>
      </c>
      <c r="BD130" s="521">
        <v>0.2732</v>
      </c>
      <c r="BE130" s="521" t="s">
        <v>529</v>
      </c>
      <c r="BF130" s="521">
        <v>0.2732</v>
      </c>
      <c r="BG130" s="521" t="s">
        <v>529</v>
      </c>
      <c r="BH130" s="521">
        <v>0.2732</v>
      </c>
      <c r="BI130" s="521" t="s">
        <v>529</v>
      </c>
      <c r="BJ130" s="521">
        <v>0.2732</v>
      </c>
      <c r="BK130" s="521" t="s">
        <v>529</v>
      </c>
      <c r="BL130" s="521">
        <v>0.2732</v>
      </c>
      <c r="BM130" s="521" t="s">
        <v>529</v>
      </c>
      <c r="BN130" s="521">
        <v>0.2732</v>
      </c>
      <c r="BO130" s="521" t="s">
        <v>529</v>
      </c>
      <c r="BP130" s="521">
        <v>0.2732</v>
      </c>
      <c r="BQ130" s="521" t="s">
        <v>529</v>
      </c>
      <c r="BR130" s="522">
        <v>0.2732</v>
      </c>
      <c r="BS130" s="521" t="s">
        <v>529</v>
      </c>
      <c r="BT130" s="522">
        <v>0.2732</v>
      </c>
      <c r="BU130" s="522" t="s">
        <v>529</v>
      </c>
      <c r="BV130" s="522">
        <v>0.2732</v>
      </c>
      <c r="BW130" s="522" t="s">
        <v>529</v>
      </c>
      <c r="BX130" s="522">
        <v>0.2732</v>
      </c>
      <c r="BY130" s="522" t="s">
        <v>529</v>
      </c>
      <c r="BZ130" s="522">
        <v>0.2732</v>
      </c>
      <c r="CA130" s="522" t="s">
        <v>529</v>
      </c>
      <c r="CB130" s="522">
        <v>0.2732</v>
      </c>
      <c r="CC130" s="522" t="s">
        <v>529</v>
      </c>
      <c r="CD130" s="522">
        <v>0.2732</v>
      </c>
      <c r="CE130" s="522" t="s">
        <v>529</v>
      </c>
      <c r="CF130" s="522">
        <v>0.2732</v>
      </c>
      <c r="CG130" s="522" t="s">
        <v>529</v>
      </c>
      <c r="CH130" s="522">
        <v>0.2732</v>
      </c>
      <c r="CI130" s="522" t="s">
        <v>529</v>
      </c>
      <c r="CJ130" s="522">
        <v>0.2732</v>
      </c>
      <c r="CK130" s="522" t="s">
        <v>529</v>
      </c>
      <c r="CL130" s="522">
        <v>0.2732</v>
      </c>
      <c r="CM130" s="522" t="s">
        <v>529</v>
      </c>
      <c r="CN130" s="522">
        <v>0.2732</v>
      </c>
      <c r="CO130" s="522" t="s">
        <v>529</v>
      </c>
      <c r="CP130" s="522">
        <v>0.2732</v>
      </c>
      <c r="CQ130" s="522" t="s">
        <v>529</v>
      </c>
      <c r="CR130" s="522">
        <v>0.2732</v>
      </c>
      <c r="CS130" s="522" t="s">
        <v>529</v>
      </c>
      <c r="CT130" s="522">
        <v>0.2732</v>
      </c>
      <c r="CU130" s="522" t="s">
        <v>529</v>
      </c>
      <c r="CV130" s="522">
        <v>0.2732</v>
      </c>
      <c r="CW130" s="522" t="s">
        <v>529</v>
      </c>
      <c r="CX130" s="522">
        <v>0.2732</v>
      </c>
      <c r="CY130" s="522" t="s">
        <v>529</v>
      </c>
      <c r="CZ130" s="522">
        <v>0.2732</v>
      </c>
      <c r="DA130" s="522" t="str">
        <f>IFERROR(VLOOKUP($G130,'[1]JUNE 2018'!$C:$L,9,FALSE),"0.0000")</f>
        <v>Strict Formula letter</v>
      </c>
      <c r="DB130" s="522">
        <f t="shared" si="30"/>
        <v>0.2732</v>
      </c>
      <c r="DC130" s="522" t="s">
        <v>529</v>
      </c>
      <c r="DD130" s="522">
        <v>0.2732</v>
      </c>
      <c r="DE130" s="522" t="s">
        <v>529</v>
      </c>
      <c r="DF130" s="522">
        <v>0.2732</v>
      </c>
      <c r="DG130" s="522" t="s">
        <v>529</v>
      </c>
      <c r="DH130" s="522">
        <v>0.2732</v>
      </c>
      <c r="DI130" s="522" t="s">
        <v>529</v>
      </c>
      <c r="DJ130" s="522">
        <v>0.2732</v>
      </c>
      <c r="DK130" s="522" t="s">
        <v>529</v>
      </c>
      <c r="DL130" s="522">
        <v>0.2732</v>
      </c>
      <c r="DM130" s="522" t="s">
        <v>529</v>
      </c>
      <c r="DN130" s="522">
        <v>0.2732</v>
      </c>
      <c r="DO130" s="522">
        <v>0</v>
      </c>
      <c r="DP130" s="522">
        <v>0.2732</v>
      </c>
      <c r="DQ130" s="522">
        <v>0.2732</v>
      </c>
      <c r="DR130" s="522"/>
      <c r="DS130" s="522"/>
      <c r="DT130" s="562"/>
      <c r="DU130" s="562"/>
      <c r="DV130" s="562"/>
      <c r="DW130" s="562"/>
      <c r="DX130" s="562"/>
      <c r="DY130" s="562"/>
      <c r="DZ130" s="591"/>
      <c r="EA130" s="591"/>
    </row>
    <row r="131" spans="1:131">
      <c r="A131" s="421" t="s">
        <v>359</v>
      </c>
      <c r="B131" s="423" t="s">
        <v>373</v>
      </c>
      <c r="C131" s="423" t="s">
        <v>374</v>
      </c>
      <c r="D131" s="421" t="s">
        <v>389</v>
      </c>
      <c r="E131" s="421" t="s">
        <v>9</v>
      </c>
      <c r="F131" s="421" t="s">
        <v>345</v>
      </c>
      <c r="G131" s="431"/>
      <c r="H131" s="525" t="s">
        <v>343</v>
      </c>
      <c r="I131" s="520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2"/>
      <c r="AE131" s="521"/>
      <c r="AF131" s="521"/>
      <c r="AG131" s="521"/>
      <c r="AH131" s="521"/>
      <c r="AI131" s="521"/>
      <c r="AJ131" s="521"/>
      <c r="AK131" s="521"/>
      <c r="AL131" s="521"/>
      <c r="AM131" s="521"/>
      <c r="AN131" s="521"/>
      <c r="AO131" s="521">
        <v>-5.5100000000000003E-2</v>
      </c>
      <c r="AP131" s="521">
        <f t="shared" si="22"/>
        <v>-5.5100000000000003E-2</v>
      </c>
      <c r="AQ131" s="521"/>
      <c r="AR131" s="521">
        <v>-5.5100000000000003E-2</v>
      </c>
      <c r="AS131" s="521"/>
      <c r="AT131" s="521"/>
      <c r="AU131" s="521"/>
      <c r="AV131" s="521"/>
      <c r="AW131" s="521"/>
      <c r="AX131" s="521"/>
      <c r="AY131" s="522"/>
      <c r="AZ131" s="522"/>
      <c r="BA131" s="521"/>
      <c r="BB131" s="521"/>
      <c r="BC131" s="521"/>
      <c r="BD131" s="521"/>
      <c r="BE131" s="521"/>
      <c r="BF131" s="521"/>
      <c r="BG131" s="521"/>
      <c r="BH131" s="521"/>
      <c r="BI131" s="521"/>
      <c r="BJ131" s="521"/>
      <c r="BK131" s="521"/>
      <c r="BL131" s="521"/>
      <c r="BM131" s="521"/>
      <c r="BN131" s="521"/>
      <c r="BO131" s="521"/>
      <c r="BP131" s="521"/>
      <c r="BQ131" s="521"/>
      <c r="BR131" s="522"/>
      <c r="BS131" s="521"/>
      <c r="BT131" s="522"/>
      <c r="BU131" s="522"/>
      <c r="BV131" s="522"/>
      <c r="BW131" s="522"/>
      <c r="BX131" s="522"/>
      <c r="BY131" s="522"/>
      <c r="BZ131" s="522"/>
      <c r="CA131" s="522"/>
      <c r="CB131" s="522"/>
      <c r="CC131" s="522"/>
      <c r="CD131" s="522"/>
      <c r="CE131" s="522"/>
      <c r="CF131" s="522"/>
      <c r="CG131" s="522"/>
      <c r="CH131" s="522"/>
      <c r="CI131" s="522"/>
      <c r="CJ131" s="522"/>
      <c r="CK131" s="522"/>
      <c r="CL131" s="522"/>
      <c r="CM131" s="522"/>
      <c r="CN131" s="522"/>
      <c r="CO131" s="522"/>
      <c r="CP131" s="522"/>
      <c r="CQ131" s="522"/>
      <c r="CR131" s="522"/>
      <c r="CS131" s="522"/>
      <c r="CT131" s="522"/>
      <c r="CU131" s="522"/>
      <c r="CV131" s="522"/>
      <c r="CW131" s="522"/>
      <c r="CX131" s="522"/>
      <c r="CY131" s="522"/>
      <c r="CZ131" s="522"/>
      <c r="DA131" s="522" t="str">
        <f>IFERROR(VLOOKUP($G131,'[1]JUNE 2018'!$C:$L,9,FALSE),"0.0000")</f>
        <v>Strict Formula letter</v>
      </c>
      <c r="DB131" s="522">
        <f t="shared" si="30"/>
        <v>0</v>
      </c>
      <c r="DC131" s="522"/>
      <c r="DD131" s="522"/>
      <c r="DE131" s="522"/>
      <c r="DF131" s="522"/>
      <c r="DG131" s="522"/>
      <c r="DH131" s="522"/>
      <c r="DI131" s="522"/>
      <c r="DJ131" s="522"/>
      <c r="DK131" s="522"/>
      <c r="DL131" s="522"/>
      <c r="DM131" s="522"/>
      <c r="DN131" s="522"/>
      <c r="DO131" s="522"/>
      <c r="DP131" s="522"/>
      <c r="DQ131" s="522"/>
      <c r="DR131" s="522"/>
      <c r="DS131" s="522"/>
      <c r="DT131" s="562"/>
      <c r="DU131" s="562"/>
      <c r="DV131" s="562"/>
      <c r="DW131" s="562"/>
      <c r="DX131" s="562"/>
      <c r="DY131" s="562"/>
      <c r="DZ131" s="591"/>
      <c r="EA131" s="591"/>
    </row>
    <row r="132" spans="1:131">
      <c r="A132" s="421" t="s">
        <v>359</v>
      </c>
      <c r="B132" s="423" t="s">
        <v>373</v>
      </c>
      <c r="C132" s="423" t="s">
        <v>374</v>
      </c>
      <c r="D132" s="421" t="s">
        <v>352</v>
      </c>
      <c r="E132" s="421" t="s">
        <v>9</v>
      </c>
      <c r="F132" s="421" t="s">
        <v>345</v>
      </c>
      <c r="G132" s="431"/>
      <c r="H132" s="525">
        <v>1.02</v>
      </c>
      <c r="I132" s="520"/>
      <c r="J132" s="521"/>
      <c r="K132" s="521"/>
      <c r="L132" s="521"/>
      <c r="M132" s="521"/>
      <c r="N132" s="521"/>
      <c r="O132" s="521"/>
      <c r="P132" s="521">
        <f t="shared" si="23"/>
        <v>1.02</v>
      </c>
      <c r="Q132" s="521">
        <v>0</v>
      </c>
      <c r="R132" s="521"/>
      <c r="S132" s="521"/>
      <c r="T132" s="521"/>
      <c r="U132" s="521"/>
      <c r="V132" s="521"/>
      <c r="W132" s="521"/>
      <c r="X132" s="521"/>
      <c r="Y132" s="521"/>
      <c r="Z132" s="521"/>
      <c r="AA132" s="521"/>
      <c r="AB132" s="521"/>
      <c r="AC132" s="521"/>
      <c r="AD132" s="522"/>
      <c r="AE132" s="521"/>
      <c r="AF132" s="521"/>
      <c r="AG132" s="521"/>
      <c r="AH132" s="521"/>
      <c r="AI132" s="521"/>
      <c r="AJ132" s="521"/>
      <c r="AK132" s="521"/>
      <c r="AL132" s="521"/>
      <c r="AM132" s="521"/>
      <c r="AN132" s="521"/>
      <c r="AO132" s="521">
        <v>-5.5100000000000003E-2</v>
      </c>
      <c r="AP132" s="521">
        <f t="shared" si="22"/>
        <v>-5.5100000000000003E-2</v>
      </c>
      <c r="AQ132" s="521"/>
      <c r="AR132" s="521">
        <v>-5.5100000000000003E-2</v>
      </c>
      <c r="AS132" s="521"/>
      <c r="AT132" s="521"/>
      <c r="AU132" s="521"/>
      <c r="AV132" s="521"/>
      <c r="AW132" s="521"/>
      <c r="AX132" s="521"/>
      <c r="AY132" s="522"/>
      <c r="AZ132" s="522"/>
      <c r="BA132" s="521"/>
      <c r="BB132" s="521"/>
      <c r="BC132" s="521"/>
      <c r="BD132" s="521"/>
      <c r="BE132" s="521"/>
      <c r="BF132" s="521"/>
      <c r="BG132" s="521"/>
      <c r="BH132" s="521"/>
      <c r="BI132" s="521"/>
      <c r="BJ132" s="521"/>
      <c r="BK132" s="521"/>
      <c r="BL132" s="521"/>
      <c r="BM132" s="521"/>
      <c r="BN132" s="521"/>
      <c r="BO132" s="521"/>
      <c r="BP132" s="521"/>
      <c r="BQ132" s="521"/>
      <c r="BR132" s="522"/>
      <c r="BS132" s="521"/>
      <c r="BT132" s="522"/>
      <c r="BU132" s="522"/>
      <c r="BV132" s="522"/>
      <c r="BW132" s="522"/>
      <c r="BX132" s="522"/>
      <c r="BY132" s="522"/>
      <c r="BZ132" s="522"/>
      <c r="CA132" s="522"/>
      <c r="CB132" s="522"/>
      <c r="CC132" s="522"/>
      <c r="CD132" s="522"/>
      <c r="CE132" s="522"/>
      <c r="CF132" s="522"/>
      <c r="CG132" s="522"/>
      <c r="CH132" s="522"/>
      <c r="CI132" s="522"/>
      <c r="CJ132" s="522"/>
      <c r="CK132" s="522"/>
      <c r="CL132" s="522"/>
      <c r="CM132" s="522"/>
      <c r="CN132" s="522"/>
      <c r="CO132" s="522"/>
      <c r="CP132" s="522"/>
      <c r="CQ132" s="522"/>
      <c r="CR132" s="522"/>
      <c r="CS132" s="522"/>
      <c r="CT132" s="522"/>
      <c r="CU132" s="522"/>
      <c r="CV132" s="522"/>
      <c r="CW132" s="522"/>
      <c r="CX132" s="522"/>
      <c r="CY132" s="522"/>
      <c r="CZ132" s="522"/>
      <c r="DA132" s="522" t="str">
        <f>IFERROR(VLOOKUP($G132,'[1]JUNE 2018'!$C:$L,9,FALSE),"0.0000")</f>
        <v>Strict Formula letter</v>
      </c>
      <c r="DB132" s="522">
        <f t="shared" si="30"/>
        <v>0</v>
      </c>
      <c r="DC132" s="522"/>
      <c r="DD132" s="522"/>
      <c r="DE132" s="522"/>
      <c r="DF132" s="522"/>
      <c r="DG132" s="522"/>
      <c r="DH132" s="522"/>
      <c r="DI132" s="522"/>
      <c r="DJ132" s="522"/>
      <c r="DK132" s="522"/>
      <c r="DL132" s="522"/>
      <c r="DM132" s="522"/>
      <c r="DN132" s="522"/>
      <c r="DO132" s="522"/>
      <c r="DP132" s="522"/>
      <c r="DQ132" s="522"/>
      <c r="DR132" s="522"/>
      <c r="DS132" s="522"/>
      <c r="DT132" s="562"/>
      <c r="DU132" s="562"/>
      <c r="DV132" s="562"/>
      <c r="DW132" s="562"/>
      <c r="DX132" s="562"/>
      <c r="DY132" s="562"/>
      <c r="DZ132" s="591"/>
      <c r="EA132" s="591"/>
    </row>
    <row r="133" spans="1:131" ht="26.4">
      <c r="A133" s="421" t="s">
        <v>359</v>
      </c>
      <c r="B133" s="423" t="s">
        <v>373</v>
      </c>
      <c r="C133" s="423" t="s">
        <v>374</v>
      </c>
      <c r="D133" s="421" t="s">
        <v>390</v>
      </c>
      <c r="E133" s="421" t="s">
        <v>9</v>
      </c>
      <c r="F133" s="421" t="s">
        <v>287</v>
      </c>
      <c r="G133" s="431">
        <v>390</v>
      </c>
      <c r="H133" s="525">
        <v>1.79</v>
      </c>
      <c r="I133" s="520"/>
      <c r="J133" s="521"/>
      <c r="K133" s="521"/>
      <c r="L133" s="521"/>
      <c r="M133" s="521"/>
      <c r="N133" s="521"/>
      <c r="O133" s="521"/>
      <c r="P133" s="521">
        <f t="shared" si="23"/>
        <v>1.79</v>
      </c>
      <c r="Q133" s="521">
        <v>0.01</v>
      </c>
      <c r="R133" s="521">
        <v>1.8</v>
      </c>
      <c r="S133" s="521">
        <v>0.02</v>
      </c>
      <c r="T133" s="521">
        <v>1.82</v>
      </c>
      <c r="U133" s="521">
        <v>0.85</v>
      </c>
      <c r="V133" s="521">
        <f t="shared" si="24"/>
        <v>2.67</v>
      </c>
      <c r="W133" s="521">
        <v>-0.2</v>
      </c>
      <c r="X133" s="521">
        <f t="shared" si="25"/>
        <v>2.4699999999999998</v>
      </c>
      <c r="Y133" s="521">
        <v>-0.19089999999999999</v>
      </c>
      <c r="Z133" s="521">
        <f t="shared" si="21"/>
        <v>2.2790999999999997</v>
      </c>
      <c r="AA133" s="521">
        <v>-0.14910000000000001</v>
      </c>
      <c r="AB133" s="521">
        <f t="shared" si="26"/>
        <v>2.13</v>
      </c>
      <c r="AC133" s="521">
        <v>0.39090000000000003</v>
      </c>
      <c r="AD133" s="522">
        <v>2.5209000000000001</v>
      </c>
      <c r="AE133" s="521">
        <v>-0.01</v>
      </c>
      <c r="AF133" s="521">
        <v>2.1709000000000001</v>
      </c>
      <c r="AG133" s="521">
        <v>0.97</v>
      </c>
      <c r="AH133" s="521">
        <v>3.1409000000000002</v>
      </c>
      <c r="AI133" s="521">
        <v>-0.24</v>
      </c>
      <c r="AJ133" s="521">
        <v>2.9009</v>
      </c>
      <c r="AK133" s="521">
        <v>0.68</v>
      </c>
      <c r="AL133" s="521">
        <f t="shared" si="28"/>
        <v>3.5809000000000002</v>
      </c>
      <c r="AM133" s="521"/>
      <c r="AN133" s="521">
        <f t="shared" si="29"/>
        <v>3.5809000000000002</v>
      </c>
      <c r="AO133" s="521">
        <v>0</v>
      </c>
      <c r="AP133" s="521">
        <f t="shared" si="22"/>
        <v>3.5809000000000002</v>
      </c>
      <c r="AQ133" s="521"/>
      <c r="AR133" s="521">
        <v>3.5809000000000002</v>
      </c>
      <c r="AS133" s="521">
        <v>0</v>
      </c>
      <c r="AT133" s="522">
        <v>3.5809000000000002</v>
      </c>
      <c r="AU133" s="521">
        <v>0</v>
      </c>
      <c r="AV133" s="521">
        <v>3.5809000000000002</v>
      </c>
      <c r="AW133" s="521">
        <v>0</v>
      </c>
      <c r="AX133" s="521">
        <v>3.5809000000000002</v>
      </c>
      <c r="AY133" s="522">
        <v>0</v>
      </c>
      <c r="AZ133" s="522">
        <v>3.5809000000000002</v>
      </c>
      <c r="BA133" s="521">
        <v>0</v>
      </c>
      <c r="BB133" s="521">
        <v>3.5809000000000002</v>
      </c>
      <c r="BC133" s="521">
        <v>0</v>
      </c>
      <c r="BD133" s="521">
        <v>3.5809000000000002</v>
      </c>
      <c r="BE133" s="521">
        <v>0</v>
      </c>
      <c r="BF133" s="521">
        <v>3.5809000000000002</v>
      </c>
      <c r="BG133" s="521">
        <v>0</v>
      </c>
      <c r="BH133" s="521">
        <v>3.5809000000000002</v>
      </c>
      <c r="BI133" s="521">
        <v>0</v>
      </c>
      <c r="BJ133" s="521">
        <v>3.5809000000000002</v>
      </c>
      <c r="BK133" s="521">
        <v>0</v>
      </c>
      <c r="BL133" s="521">
        <v>3.5809000000000002</v>
      </c>
      <c r="BM133" s="521">
        <v>0</v>
      </c>
      <c r="BN133" s="521">
        <v>3.5809000000000002</v>
      </c>
      <c r="BO133" s="521">
        <v>0</v>
      </c>
      <c r="BP133" s="521">
        <v>3.5809000000000002</v>
      </c>
      <c r="BQ133" s="521">
        <v>0</v>
      </c>
      <c r="BR133" s="522">
        <v>3.5809000000000002</v>
      </c>
      <c r="BS133" s="521">
        <v>0</v>
      </c>
      <c r="BT133" s="522">
        <v>3.5809000000000002</v>
      </c>
      <c r="BU133" s="522">
        <v>0</v>
      </c>
      <c r="BV133" s="522">
        <v>3.5809000000000002</v>
      </c>
      <c r="BW133" s="522">
        <v>0</v>
      </c>
      <c r="BX133" s="522">
        <v>3.5809000000000002</v>
      </c>
      <c r="BY133" s="522">
        <v>0</v>
      </c>
      <c r="BZ133" s="522">
        <v>3.5809000000000002</v>
      </c>
      <c r="CA133" s="522">
        <v>0</v>
      </c>
      <c r="CB133" s="522">
        <v>3.5809000000000002</v>
      </c>
      <c r="CC133" s="522">
        <v>0</v>
      </c>
      <c r="CD133" s="522">
        <v>3.5809000000000002</v>
      </c>
      <c r="CE133" s="522">
        <v>0</v>
      </c>
      <c r="CF133" s="522">
        <v>3.5809000000000002</v>
      </c>
      <c r="CG133" s="522">
        <v>0</v>
      </c>
      <c r="CH133" s="522">
        <v>3.5809000000000002</v>
      </c>
      <c r="CI133" s="522">
        <v>0</v>
      </c>
      <c r="CJ133" s="522">
        <v>3.5809000000000002</v>
      </c>
      <c r="CK133" s="522">
        <v>0</v>
      </c>
      <c r="CL133" s="522">
        <v>3.5809000000000002</v>
      </c>
      <c r="CM133" s="522">
        <v>0</v>
      </c>
      <c r="CN133" s="522">
        <v>3.5809000000000002</v>
      </c>
      <c r="CO133" s="522">
        <v>0</v>
      </c>
      <c r="CP133" s="522">
        <v>3.5809000000000002</v>
      </c>
      <c r="CQ133" s="522">
        <v>0</v>
      </c>
      <c r="CR133" s="522">
        <v>3.5809000000000002</v>
      </c>
      <c r="CS133" s="522">
        <v>0</v>
      </c>
      <c r="CT133" s="522">
        <v>3.5809000000000002</v>
      </c>
      <c r="CU133" s="522">
        <v>0</v>
      </c>
      <c r="CV133" s="522">
        <v>3.5809000000000002</v>
      </c>
      <c r="CW133" s="522">
        <v>0</v>
      </c>
      <c r="CX133" s="522">
        <v>3.5809000000000002</v>
      </c>
      <c r="CY133" s="522">
        <v>0</v>
      </c>
      <c r="CZ133" s="522">
        <v>3.5809000000000002</v>
      </c>
      <c r="DA133" s="522">
        <f>IFERROR(VLOOKUP($G133,'[1]JUNE 2018'!$C:$L,9,FALSE),"0.0000")</f>
        <v>0</v>
      </c>
      <c r="DB133" s="522">
        <f t="shared" si="30"/>
        <v>3.5809000000000002</v>
      </c>
      <c r="DC133" s="522" t="s">
        <v>529</v>
      </c>
      <c r="DD133" s="522">
        <v>3.5809000000000002</v>
      </c>
      <c r="DE133" s="522" t="s">
        <v>529</v>
      </c>
      <c r="DF133" s="522">
        <v>3.5809000000000002</v>
      </c>
      <c r="DG133" s="522" t="s">
        <v>529</v>
      </c>
      <c r="DH133" s="522">
        <v>3.5809000000000002</v>
      </c>
      <c r="DI133" s="522" t="s">
        <v>529</v>
      </c>
      <c r="DJ133" s="522">
        <v>3.5809000000000002</v>
      </c>
      <c r="DK133" s="522" t="s">
        <v>529</v>
      </c>
      <c r="DL133" s="522">
        <v>3.5809000000000002</v>
      </c>
      <c r="DM133" s="522" t="s">
        <v>529</v>
      </c>
      <c r="DN133" s="522">
        <v>3.5809000000000002</v>
      </c>
      <c r="DO133" s="522">
        <v>0</v>
      </c>
      <c r="DP133" s="522">
        <v>3.5809000000000002</v>
      </c>
      <c r="DQ133" s="522">
        <v>3.5809000000000002</v>
      </c>
      <c r="DR133" s="522"/>
      <c r="DS133" s="522"/>
      <c r="DT133" s="562"/>
      <c r="DU133" s="562"/>
      <c r="DV133" s="562"/>
      <c r="DW133" s="562"/>
      <c r="DX133" s="562"/>
      <c r="DY133" s="562"/>
      <c r="DZ133" s="591"/>
      <c r="EA133" s="591"/>
    </row>
    <row r="134" spans="1:131">
      <c r="A134" s="421" t="s">
        <v>359</v>
      </c>
      <c r="B134" s="423" t="s">
        <v>373</v>
      </c>
      <c r="C134" s="423" t="s">
        <v>374</v>
      </c>
      <c r="D134" s="421" t="s">
        <v>391</v>
      </c>
      <c r="E134" s="421" t="s">
        <v>9</v>
      </c>
      <c r="F134" s="421" t="s">
        <v>392</v>
      </c>
      <c r="G134" s="431"/>
      <c r="H134" s="525" t="s">
        <v>343</v>
      </c>
      <c r="I134" s="520"/>
      <c r="J134" s="521"/>
      <c r="K134" s="521"/>
      <c r="L134" s="521"/>
      <c r="M134" s="521"/>
      <c r="N134" s="521"/>
      <c r="O134" s="521"/>
      <c r="P134" s="521"/>
      <c r="Q134" s="521"/>
      <c r="R134" s="521"/>
      <c r="S134" s="521"/>
      <c r="T134" s="521"/>
      <c r="U134" s="521"/>
      <c r="V134" s="521"/>
      <c r="W134" s="521"/>
      <c r="X134" s="521"/>
      <c r="Y134" s="521"/>
      <c r="Z134" s="521"/>
      <c r="AA134" s="521"/>
      <c r="AB134" s="521"/>
      <c r="AC134" s="521"/>
      <c r="AD134" s="522"/>
      <c r="AE134" s="521"/>
      <c r="AF134" s="521">
        <f t="shared" si="27"/>
        <v>0</v>
      </c>
      <c r="AG134" s="521"/>
      <c r="AH134" s="521"/>
      <c r="AI134" s="521"/>
      <c r="AJ134" s="521"/>
      <c r="AK134" s="521"/>
      <c r="AL134" s="521"/>
      <c r="AM134" s="521"/>
      <c r="AN134" s="521"/>
      <c r="AO134" s="521">
        <v>-5.5100000000000003E-2</v>
      </c>
      <c r="AP134" s="521">
        <f t="shared" si="22"/>
        <v>-5.5100000000000003E-2</v>
      </c>
      <c r="AQ134" s="521"/>
      <c r="AR134" s="521">
        <v>-5.5100000000000003E-2</v>
      </c>
      <c r="AS134" s="521"/>
      <c r="AT134" s="521"/>
      <c r="AU134" s="521"/>
      <c r="AV134" s="521"/>
      <c r="AW134" s="521"/>
      <c r="AX134" s="521"/>
      <c r="AY134" s="522"/>
      <c r="AZ134" s="522">
        <v>0</v>
      </c>
      <c r="BA134" s="521"/>
      <c r="BB134" s="521"/>
      <c r="BC134" s="521"/>
      <c r="BD134" s="521"/>
      <c r="BE134" s="521"/>
      <c r="BF134" s="521"/>
      <c r="BG134" s="521"/>
      <c r="BH134" s="521"/>
      <c r="BI134" s="521"/>
      <c r="BJ134" s="521"/>
      <c r="BK134" s="521"/>
      <c r="BL134" s="521"/>
      <c r="BM134" s="521"/>
      <c r="BN134" s="521"/>
      <c r="BO134" s="521"/>
      <c r="BP134" s="521"/>
      <c r="BQ134" s="521"/>
      <c r="BR134" s="522"/>
      <c r="BS134" s="521"/>
      <c r="BT134" s="522"/>
      <c r="BU134" s="522"/>
      <c r="BV134" s="522"/>
      <c r="BW134" s="522"/>
      <c r="BX134" s="522"/>
      <c r="BY134" s="522"/>
      <c r="BZ134" s="522"/>
      <c r="CA134" s="522"/>
      <c r="CB134" s="522"/>
      <c r="CC134" s="522"/>
      <c r="CD134" s="522"/>
      <c r="CE134" s="522"/>
      <c r="CF134" s="522"/>
      <c r="CG134" s="522"/>
      <c r="CH134" s="522"/>
      <c r="CI134" s="522"/>
      <c r="CJ134" s="522"/>
      <c r="CK134" s="522"/>
      <c r="CL134" s="522"/>
      <c r="CM134" s="522" t="s">
        <v>529</v>
      </c>
      <c r="CN134" s="522">
        <v>0</v>
      </c>
      <c r="CO134" s="522"/>
      <c r="CP134" s="522"/>
      <c r="CQ134" s="522" t="s">
        <v>529</v>
      </c>
      <c r="CR134" s="522">
        <v>0</v>
      </c>
      <c r="CS134" s="522"/>
      <c r="CT134" s="522"/>
      <c r="CU134" s="522"/>
      <c r="CV134" s="522"/>
      <c r="CW134" s="522"/>
      <c r="CX134" s="522"/>
      <c r="CY134" s="522"/>
      <c r="CZ134" s="522"/>
      <c r="DA134" s="522" t="str">
        <f>IFERROR(VLOOKUP($G134,'[1]JUNE 2018'!$C:$L,9,FALSE),"0.0000")</f>
        <v>Strict Formula letter</v>
      </c>
      <c r="DB134" s="522">
        <f t="shared" si="30"/>
        <v>0</v>
      </c>
      <c r="DC134" s="522"/>
      <c r="DD134" s="522"/>
      <c r="DE134" s="522"/>
      <c r="DF134" s="522"/>
      <c r="DG134" s="522" t="s">
        <v>529</v>
      </c>
      <c r="DH134" s="522">
        <v>0</v>
      </c>
      <c r="DI134" s="522"/>
      <c r="DJ134" s="522"/>
      <c r="DK134" s="522"/>
      <c r="DL134" s="522"/>
      <c r="DM134" s="522"/>
      <c r="DN134" s="522"/>
      <c r="DO134" s="522"/>
      <c r="DP134" s="522"/>
      <c r="DQ134" s="522"/>
      <c r="DR134" s="522"/>
      <c r="DS134" s="522"/>
      <c r="DT134" s="562"/>
      <c r="DU134" s="562"/>
      <c r="DV134" s="562"/>
      <c r="DW134" s="562"/>
      <c r="DX134" s="562"/>
      <c r="DY134" s="562"/>
      <c r="DZ134" s="591"/>
      <c r="EA134" s="591"/>
    </row>
    <row r="135" spans="1:131">
      <c r="A135" s="421" t="s">
        <v>359</v>
      </c>
      <c r="B135" s="423" t="s">
        <v>373</v>
      </c>
      <c r="C135" s="423" t="s">
        <v>374</v>
      </c>
      <c r="D135" s="421" t="s">
        <v>393</v>
      </c>
      <c r="E135" s="421" t="s">
        <v>9</v>
      </c>
      <c r="F135" s="421" t="s">
        <v>289</v>
      </c>
      <c r="G135" s="431">
        <v>358</v>
      </c>
      <c r="H135" s="525">
        <v>2.85</v>
      </c>
      <c r="I135" s="520"/>
      <c r="J135" s="521"/>
      <c r="K135" s="521"/>
      <c r="L135" s="521"/>
      <c r="M135" s="521"/>
      <c r="N135" s="521"/>
      <c r="O135" s="521"/>
      <c r="P135" s="521">
        <f t="shared" si="23"/>
        <v>2.85</v>
      </c>
      <c r="Q135" s="521"/>
      <c r="R135" s="521">
        <v>2.85</v>
      </c>
      <c r="S135" s="521">
        <v>0.14000000000000001</v>
      </c>
      <c r="T135" s="521">
        <v>2.99</v>
      </c>
      <c r="U135" s="521">
        <v>0</v>
      </c>
      <c r="V135" s="521">
        <f t="shared" si="24"/>
        <v>2.99</v>
      </c>
      <c r="W135" s="521">
        <v>0</v>
      </c>
      <c r="X135" s="521">
        <f t="shared" si="25"/>
        <v>2.99</v>
      </c>
      <c r="Y135" s="521">
        <v>-0.22</v>
      </c>
      <c r="Z135" s="521">
        <f t="shared" si="21"/>
        <v>2.77</v>
      </c>
      <c r="AA135" s="521">
        <v>-0.4587</v>
      </c>
      <c r="AB135" s="521">
        <f t="shared" si="26"/>
        <v>2.3113000000000001</v>
      </c>
      <c r="AC135" s="521">
        <v>0.13</v>
      </c>
      <c r="AD135" s="522">
        <v>2.4413</v>
      </c>
      <c r="AE135" s="521">
        <v>0</v>
      </c>
      <c r="AF135" s="521">
        <f t="shared" si="27"/>
        <v>2.4413</v>
      </c>
      <c r="AG135" s="521">
        <v>0</v>
      </c>
      <c r="AH135" s="521">
        <v>2.4413</v>
      </c>
      <c r="AI135" s="521">
        <v>0</v>
      </c>
      <c r="AJ135" s="521">
        <v>2.4413</v>
      </c>
      <c r="AK135" s="521">
        <v>0</v>
      </c>
      <c r="AL135" s="521">
        <f t="shared" si="28"/>
        <v>2.4413</v>
      </c>
      <c r="AM135" s="521"/>
      <c r="AN135" s="521">
        <f t="shared" si="29"/>
        <v>2.4413</v>
      </c>
      <c r="AO135" s="521">
        <v>0</v>
      </c>
      <c r="AP135" s="521">
        <f t="shared" si="22"/>
        <v>2.4413</v>
      </c>
      <c r="AQ135" s="521"/>
      <c r="AR135" s="521">
        <v>2.4413</v>
      </c>
      <c r="AS135" s="521">
        <v>0</v>
      </c>
      <c r="AT135" s="522">
        <v>2.4413</v>
      </c>
      <c r="AU135" s="521">
        <v>0</v>
      </c>
      <c r="AV135" s="521">
        <v>2.4413</v>
      </c>
      <c r="AW135" s="521">
        <v>0</v>
      </c>
      <c r="AX135" s="521">
        <v>2.4413</v>
      </c>
      <c r="AY135" s="522">
        <v>0</v>
      </c>
      <c r="AZ135" s="522">
        <v>2.4413</v>
      </c>
      <c r="BA135" s="521">
        <v>0</v>
      </c>
      <c r="BB135" s="521">
        <v>2.4413</v>
      </c>
      <c r="BC135" s="521">
        <v>0</v>
      </c>
      <c r="BD135" s="521">
        <v>2.4413</v>
      </c>
      <c r="BE135" s="521">
        <v>0</v>
      </c>
      <c r="BF135" s="521">
        <v>2.4413</v>
      </c>
      <c r="BG135" s="521">
        <v>0</v>
      </c>
      <c r="BH135" s="521">
        <v>2.4413</v>
      </c>
      <c r="BI135" s="521">
        <v>0</v>
      </c>
      <c r="BJ135" s="521">
        <v>2.4413</v>
      </c>
      <c r="BK135" s="521">
        <v>0</v>
      </c>
      <c r="BL135" s="521">
        <v>2.4413</v>
      </c>
      <c r="BM135" s="521">
        <v>0</v>
      </c>
      <c r="BN135" s="521">
        <v>2.4413</v>
      </c>
      <c r="BO135" s="521">
        <v>0</v>
      </c>
      <c r="BP135" s="521">
        <v>2.4413</v>
      </c>
      <c r="BQ135" s="521">
        <v>0</v>
      </c>
      <c r="BR135" s="522">
        <v>2.4413</v>
      </c>
      <c r="BS135" s="521">
        <v>0</v>
      </c>
      <c r="BT135" s="522">
        <v>2.4413</v>
      </c>
      <c r="BU135" s="522">
        <v>0</v>
      </c>
      <c r="BV135" s="522">
        <v>2.4413</v>
      </c>
      <c r="BW135" s="522">
        <v>0</v>
      </c>
      <c r="BX135" s="522">
        <v>2.4413</v>
      </c>
      <c r="BY135" s="522">
        <v>0</v>
      </c>
      <c r="BZ135" s="522">
        <v>2.4413</v>
      </c>
      <c r="CA135" s="522">
        <v>0</v>
      </c>
      <c r="CB135" s="522">
        <v>2.4413</v>
      </c>
      <c r="CC135" s="522">
        <v>0</v>
      </c>
      <c r="CD135" s="522">
        <v>2.4413</v>
      </c>
      <c r="CE135" s="522">
        <v>0</v>
      </c>
      <c r="CF135" s="522">
        <v>2.4413</v>
      </c>
      <c r="CG135" s="522">
        <v>0</v>
      </c>
      <c r="CH135" s="522">
        <v>2.4413</v>
      </c>
      <c r="CI135" s="522">
        <v>0</v>
      </c>
      <c r="CJ135" s="522">
        <v>2.4413</v>
      </c>
      <c r="CK135" s="522">
        <v>0</v>
      </c>
      <c r="CL135" s="522">
        <v>2.4413</v>
      </c>
      <c r="CM135" s="522">
        <v>0</v>
      </c>
      <c r="CN135" s="522">
        <v>2.4413</v>
      </c>
      <c r="CO135" s="522">
        <v>0</v>
      </c>
      <c r="CP135" s="522">
        <v>2.4413</v>
      </c>
      <c r="CQ135" s="522">
        <v>0</v>
      </c>
      <c r="CR135" s="522">
        <v>2.4413</v>
      </c>
      <c r="CS135" s="522">
        <v>0</v>
      </c>
      <c r="CT135" s="522">
        <v>2.4413</v>
      </c>
      <c r="CU135" s="522">
        <v>0</v>
      </c>
      <c r="CV135" s="522">
        <v>2.4413</v>
      </c>
      <c r="CW135" s="522">
        <v>0</v>
      </c>
      <c r="CX135" s="522">
        <v>2.4413</v>
      </c>
      <c r="CY135" s="522">
        <v>0</v>
      </c>
      <c r="CZ135" s="522">
        <v>2.4413</v>
      </c>
      <c r="DA135" s="522">
        <f>IFERROR(VLOOKUP($G135,'[1]JUNE 2018'!$C:$L,9,FALSE),"0.0000")</f>
        <v>0</v>
      </c>
      <c r="DB135" s="522">
        <f t="shared" si="30"/>
        <v>2.4413</v>
      </c>
      <c r="DC135" s="522">
        <v>0</v>
      </c>
      <c r="DD135" s="522">
        <v>2.4413</v>
      </c>
      <c r="DE135" s="522">
        <v>0</v>
      </c>
      <c r="DF135" s="522">
        <v>2.4413</v>
      </c>
      <c r="DG135" s="522">
        <v>0</v>
      </c>
      <c r="DH135" s="522">
        <v>2.4413</v>
      </c>
      <c r="DI135" s="522">
        <v>0</v>
      </c>
      <c r="DJ135" s="522">
        <v>2.4413</v>
      </c>
      <c r="DK135" s="522">
        <v>0</v>
      </c>
      <c r="DL135" s="522">
        <v>2.4413</v>
      </c>
      <c r="DM135" s="522">
        <v>0</v>
      </c>
      <c r="DN135" s="522">
        <v>2.4413</v>
      </c>
      <c r="DO135" s="522">
        <v>0</v>
      </c>
      <c r="DP135" s="522">
        <v>2.4413</v>
      </c>
      <c r="DQ135" s="522">
        <v>2.4413</v>
      </c>
      <c r="DR135" s="522">
        <v>0</v>
      </c>
      <c r="DS135" s="522">
        <v>2.4413</v>
      </c>
      <c r="DT135" s="562">
        <v>0</v>
      </c>
      <c r="DU135" s="562">
        <v>2.4413</v>
      </c>
      <c r="DV135" s="562">
        <v>0</v>
      </c>
      <c r="DW135" s="562">
        <v>2.4413</v>
      </c>
      <c r="DX135" s="562">
        <v>0</v>
      </c>
      <c r="DY135" s="562">
        <v>2.4413</v>
      </c>
      <c r="DZ135" s="591">
        <v>0</v>
      </c>
      <c r="EA135" s="591">
        <v>2.4413</v>
      </c>
    </row>
    <row r="136" spans="1:131" ht="26.4">
      <c r="A136" s="421" t="s">
        <v>359</v>
      </c>
      <c r="B136" s="423" t="s">
        <v>373</v>
      </c>
      <c r="C136" s="423" t="s">
        <v>374</v>
      </c>
      <c r="D136" s="421" t="s">
        <v>394</v>
      </c>
      <c r="E136" s="421" t="s">
        <v>9</v>
      </c>
      <c r="F136" s="421" t="s">
        <v>395</v>
      </c>
      <c r="G136" s="431">
        <v>42924</v>
      </c>
      <c r="H136" s="525">
        <v>0.2198</v>
      </c>
      <c r="I136" s="520"/>
      <c r="J136" s="521"/>
      <c r="K136" s="521"/>
      <c r="L136" s="521"/>
      <c r="M136" s="521"/>
      <c r="N136" s="521"/>
      <c r="O136" s="521"/>
      <c r="P136" s="521">
        <f t="shared" si="23"/>
        <v>0.2198</v>
      </c>
      <c r="Q136" s="521">
        <v>0</v>
      </c>
      <c r="R136" s="521">
        <v>0.2198</v>
      </c>
      <c r="S136" s="521">
        <v>0</v>
      </c>
      <c r="T136" s="521">
        <v>0.2198</v>
      </c>
      <c r="U136" s="521">
        <v>0</v>
      </c>
      <c r="V136" s="521">
        <f t="shared" si="24"/>
        <v>0.2198</v>
      </c>
      <c r="W136" s="521">
        <v>0</v>
      </c>
      <c r="X136" s="521">
        <f t="shared" si="25"/>
        <v>0.2198</v>
      </c>
      <c r="Y136" s="521">
        <v>0</v>
      </c>
      <c r="Z136" s="521">
        <f t="shared" si="21"/>
        <v>0.2198</v>
      </c>
      <c r="AA136" s="521" t="s">
        <v>495</v>
      </c>
      <c r="AB136" s="521" t="s">
        <v>495</v>
      </c>
      <c r="AC136" s="521" t="s">
        <v>495</v>
      </c>
      <c r="AD136" s="521" t="s">
        <v>495</v>
      </c>
      <c r="AE136" s="521" t="s">
        <v>495</v>
      </c>
      <c r="AF136" s="521" t="s">
        <v>495</v>
      </c>
      <c r="AG136" s="521" t="s">
        <v>495</v>
      </c>
      <c r="AH136" s="521" t="s">
        <v>495</v>
      </c>
      <c r="AI136" s="521" t="s">
        <v>495</v>
      </c>
      <c r="AJ136" s="521" t="s">
        <v>495</v>
      </c>
      <c r="AK136" s="521" t="s">
        <v>495</v>
      </c>
      <c r="AL136" s="521" t="s">
        <v>495</v>
      </c>
      <c r="AM136" s="521"/>
      <c r="AN136" s="521"/>
      <c r="AO136" s="521">
        <v>0</v>
      </c>
      <c r="AP136" s="521">
        <f t="shared" si="22"/>
        <v>0</v>
      </c>
      <c r="AQ136" s="521"/>
      <c r="AR136" s="521">
        <v>0</v>
      </c>
      <c r="AS136" s="521" t="s">
        <v>495</v>
      </c>
      <c r="AT136" s="521" t="s">
        <v>495</v>
      </c>
      <c r="AU136" s="521" t="s">
        <v>495</v>
      </c>
      <c r="AV136" s="521" t="s">
        <v>495</v>
      </c>
      <c r="AW136" s="521" t="s">
        <v>495</v>
      </c>
      <c r="AX136" s="521" t="s">
        <v>495</v>
      </c>
      <c r="AY136" s="522" t="s">
        <v>495</v>
      </c>
      <c r="AZ136" s="522" t="s">
        <v>495</v>
      </c>
      <c r="BA136" s="521" t="s">
        <v>495</v>
      </c>
      <c r="BB136" s="521" t="s">
        <v>495</v>
      </c>
      <c r="BC136" s="521" t="s">
        <v>495</v>
      </c>
      <c r="BD136" s="521" t="s">
        <v>495</v>
      </c>
      <c r="BE136" s="521"/>
      <c r="BF136" s="521"/>
      <c r="BG136" s="521" t="s">
        <v>495</v>
      </c>
      <c r="BH136" s="521" t="s">
        <v>495</v>
      </c>
      <c r="BI136" s="521" t="s">
        <v>495</v>
      </c>
      <c r="BJ136" s="521" t="s">
        <v>495</v>
      </c>
      <c r="BK136" s="521"/>
      <c r="BL136" s="521" t="s">
        <v>495</v>
      </c>
      <c r="BM136" s="521"/>
      <c r="BN136" s="521"/>
      <c r="BO136" s="521"/>
      <c r="BP136" s="521"/>
      <c r="BQ136" s="521"/>
      <c r="BR136" s="522"/>
      <c r="BS136" s="521"/>
      <c r="BT136" s="522"/>
      <c r="BU136" s="522"/>
      <c r="BV136" s="522"/>
      <c r="BW136" s="522"/>
      <c r="BX136" s="522"/>
      <c r="BY136" s="522"/>
      <c r="BZ136" s="522"/>
      <c r="CA136" s="522"/>
      <c r="CB136" s="522"/>
      <c r="CC136" s="522"/>
      <c r="CD136" s="522"/>
      <c r="CE136" s="522"/>
      <c r="CF136" s="522"/>
      <c r="CG136" s="522"/>
      <c r="CH136" s="522"/>
      <c r="CI136" s="522"/>
      <c r="CJ136" s="522"/>
      <c r="CK136" s="522" t="s">
        <v>529</v>
      </c>
      <c r="CL136" s="522">
        <v>0</v>
      </c>
      <c r="CM136" s="522" t="s">
        <v>529</v>
      </c>
      <c r="CN136" s="522">
        <v>0</v>
      </c>
      <c r="CO136" s="522" t="s">
        <v>529</v>
      </c>
      <c r="CP136" s="522">
        <v>0</v>
      </c>
      <c r="CQ136" s="522"/>
      <c r="CR136" s="522"/>
      <c r="CS136" s="522"/>
      <c r="CT136" s="522"/>
      <c r="CU136" s="522"/>
      <c r="CV136" s="522"/>
      <c r="CW136" s="522"/>
      <c r="CX136" s="522"/>
      <c r="CY136" s="522"/>
      <c r="CZ136" s="522"/>
      <c r="DA136" s="522" t="str">
        <f>IFERROR(VLOOKUP($G136,'[1]JUNE 2018'!$C:$L,9,FALSE),"0.0000")</f>
        <v>0.0000</v>
      </c>
      <c r="DB136" s="522">
        <f t="shared" si="30"/>
        <v>0</v>
      </c>
      <c r="DC136" s="522"/>
      <c r="DD136" s="522"/>
      <c r="DE136" s="522"/>
      <c r="DF136" s="522"/>
      <c r="DG136" s="522"/>
      <c r="DH136" s="522"/>
      <c r="DI136" s="522"/>
      <c r="DJ136" s="522"/>
      <c r="DK136" s="522"/>
      <c r="DL136" s="522"/>
      <c r="DM136" s="522"/>
      <c r="DN136" s="522"/>
      <c r="DO136" s="522"/>
      <c r="DP136" s="522"/>
      <c r="DQ136" s="522"/>
      <c r="DR136" s="522" t="e">
        <v>#N/A</v>
      </c>
      <c r="DS136" s="522" t="e">
        <v>#N/A</v>
      </c>
      <c r="DT136" s="562"/>
      <c r="DU136" s="562"/>
      <c r="DV136" s="562"/>
      <c r="DW136" s="562"/>
      <c r="DX136" s="562"/>
      <c r="DY136" s="562"/>
      <c r="DZ136" s="591"/>
      <c r="EA136" s="591"/>
    </row>
    <row r="137" spans="1:131">
      <c r="A137" s="421" t="s">
        <v>359</v>
      </c>
      <c r="B137" s="423" t="s">
        <v>373</v>
      </c>
      <c r="C137" s="423" t="s">
        <v>396</v>
      </c>
      <c r="D137" s="421" t="s">
        <v>260</v>
      </c>
      <c r="E137" s="421" t="s">
        <v>9</v>
      </c>
      <c r="F137" s="421" t="s">
        <v>261</v>
      </c>
      <c r="G137" s="431">
        <v>126</v>
      </c>
      <c r="H137" s="525">
        <v>3.4914999999999998</v>
      </c>
      <c r="I137" s="520"/>
      <c r="J137" s="521">
        <v>1E-3</v>
      </c>
      <c r="K137" s="521">
        <v>6.6500000000000004E-2</v>
      </c>
      <c r="L137" s="521">
        <v>-0.13980000000000001</v>
      </c>
      <c r="M137" s="521">
        <v>9.1000000000000004E-3</v>
      </c>
      <c r="N137" s="521">
        <v>6.9400000000000003E-2</v>
      </c>
      <c r="O137" s="521">
        <v>-2.3099999999999999E-2</v>
      </c>
      <c r="P137" s="521">
        <f t="shared" si="23"/>
        <v>3.4745999999999997</v>
      </c>
      <c r="Q137" s="521">
        <v>5.3800000000000001E-2</v>
      </c>
      <c r="R137" s="521">
        <v>3.5283999999999995</v>
      </c>
      <c r="S137" s="521">
        <v>-1.24E-2</v>
      </c>
      <c r="T137" s="521">
        <v>3.5159999999999996</v>
      </c>
      <c r="U137" s="521">
        <v>-0.10929999999999999</v>
      </c>
      <c r="V137" s="521">
        <f t="shared" si="24"/>
        <v>3.4066999999999994</v>
      </c>
      <c r="W137" s="521">
        <v>-0.34029999999999999</v>
      </c>
      <c r="X137" s="521">
        <f t="shared" si="25"/>
        <v>3.0663999999999993</v>
      </c>
      <c r="Y137" s="521">
        <v>-0.19070000000000001</v>
      </c>
      <c r="Z137" s="521">
        <f t="shared" si="21"/>
        <v>2.8756999999999993</v>
      </c>
      <c r="AA137" s="521">
        <v>-6.13E-2</v>
      </c>
      <c r="AB137" s="521">
        <f t="shared" si="26"/>
        <v>2.8143999999999991</v>
      </c>
      <c r="AC137" s="521">
        <v>-6.1999999999999998E-3</v>
      </c>
      <c r="AD137" s="522">
        <v>2.8081999999999989</v>
      </c>
      <c r="AE137" s="521">
        <v>2.7300000000000001E-2</v>
      </c>
      <c r="AF137" s="521">
        <f t="shared" si="27"/>
        <v>2.8354999999999988</v>
      </c>
      <c r="AG137" s="521">
        <v>2.41E-2</v>
      </c>
      <c r="AH137" s="521">
        <v>2.8595999999999986</v>
      </c>
      <c r="AI137" s="521">
        <v>3.1600000000000003E-2</v>
      </c>
      <c r="AJ137" s="521">
        <v>2.8911999999999987</v>
      </c>
      <c r="AK137" s="521">
        <v>-2.2200000000000001E-2</v>
      </c>
      <c r="AL137" s="521">
        <f t="shared" si="28"/>
        <v>2.8689999999999984</v>
      </c>
      <c r="AM137" s="521">
        <v>4.7999999999999996E-3</v>
      </c>
      <c r="AN137" s="521">
        <f t="shared" si="29"/>
        <v>2.8737999999999984</v>
      </c>
      <c r="AO137" s="521">
        <v>-5.5100000000000003E-2</v>
      </c>
      <c r="AP137" s="521">
        <f t="shared" si="22"/>
        <v>2.8186999999999984</v>
      </c>
      <c r="AQ137" s="521">
        <v>5.1499999999999997E-2</v>
      </c>
      <c r="AR137" s="521">
        <v>2.8701999999999983</v>
      </c>
      <c r="AS137" s="521">
        <v>1.41E-2</v>
      </c>
      <c r="AT137" s="522">
        <v>2.8851</v>
      </c>
      <c r="AU137" s="521">
        <v>-5.5800000000000002E-2</v>
      </c>
      <c r="AV137" s="521">
        <v>2.8292999999999999</v>
      </c>
      <c r="AW137" s="521">
        <v>-0.1898</v>
      </c>
      <c r="AX137" s="521">
        <v>2.6395</v>
      </c>
      <c r="AY137" s="522">
        <v>8.9999999999999993E-3</v>
      </c>
      <c r="AZ137" s="522">
        <v>2.6484999999999999</v>
      </c>
      <c r="BA137" s="521">
        <v>8.0000000000000004E-4</v>
      </c>
      <c r="BB137" s="521">
        <v>2.6492999999999998</v>
      </c>
      <c r="BC137" s="521">
        <v>-4.1999999999999997E-3</v>
      </c>
      <c r="BD137" s="521">
        <v>2.6450999999999998</v>
      </c>
      <c r="BE137" s="521">
        <v>-4.9099999999999998E-2</v>
      </c>
      <c r="BF137" s="521">
        <v>2.5959999999999996</v>
      </c>
      <c r="BG137" s="521">
        <v>4.6300000000000001E-2</v>
      </c>
      <c r="BH137" s="521">
        <v>2.6422999999999996</v>
      </c>
      <c r="BI137" s="521">
        <v>0.1129</v>
      </c>
      <c r="BJ137" s="521">
        <v>2.7551999999999994</v>
      </c>
      <c r="BK137" s="521">
        <v>0.13100000000000001</v>
      </c>
      <c r="BL137" s="521">
        <v>2.8861999999999997</v>
      </c>
      <c r="BM137" s="521">
        <v>7.4000000000000003E-3</v>
      </c>
      <c r="BN137" s="521">
        <v>2.8935999999999997</v>
      </c>
      <c r="BO137" s="521">
        <v>-0.1515</v>
      </c>
      <c r="BP137" s="521">
        <v>2.7420999999999998</v>
      </c>
      <c r="BQ137" s="521">
        <v>0.18049999999999999</v>
      </c>
      <c r="BR137" s="522">
        <v>2.9225999999999996</v>
      </c>
      <c r="BS137" s="521">
        <v>4.4299999999999999E-2</v>
      </c>
      <c r="BT137" s="522">
        <v>2.9668999999999994</v>
      </c>
      <c r="BU137" s="522">
        <v>-6.6500000000000004E-2</v>
      </c>
      <c r="BV137" s="522">
        <v>2.9003999999999994</v>
      </c>
      <c r="BW137" s="522">
        <v>1.61E-2</v>
      </c>
      <c r="BX137" s="522">
        <v>2.9164999999999992</v>
      </c>
      <c r="BY137" s="522">
        <v>-7.3300000000000004E-2</v>
      </c>
      <c r="BZ137" s="522">
        <v>2.8431999999999991</v>
      </c>
      <c r="CA137" s="522">
        <v>-7.1599999999999997E-2</v>
      </c>
      <c r="CB137" s="522">
        <v>2.771599999999999</v>
      </c>
      <c r="CC137" s="522">
        <v>9.7999999999999997E-3</v>
      </c>
      <c r="CD137" s="522">
        <v>2.7813999999999988</v>
      </c>
      <c r="CE137" s="522"/>
      <c r="CF137" s="522"/>
      <c r="CG137" s="522">
        <v>6.0000000000000001E-3</v>
      </c>
      <c r="CH137" s="522">
        <v>6.0000000000000001E-3</v>
      </c>
      <c r="CI137" s="524">
        <v>-2.3E-3</v>
      </c>
      <c r="CJ137" s="524">
        <v>2.8874</v>
      </c>
      <c r="CK137" s="529">
        <v>-1.95E-2</v>
      </c>
      <c r="CL137" s="529">
        <v>2.8679000000000001</v>
      </c>
      <c r="CM137" s="529">
        <v>1.1000000000000001E-3</v>
      </c>
      <c r="CN137" s="529">
        <v>2.8690000000000002</v>
      </c>
      <c r="CO137" s="529">
        <v>4.3799999999999999E-2</v>
      </c>
      <c r="CP137" s="529">
        <v>2.9128000000000003</v>
      </c>
      <c r="CQ137" s="529">
        <v>-0.1227</v>
      </c>
      <c r="CR137" s="529">
        <v>2.7901000000000002</v>
      </c>
      <c r="CS137" s="529">
        <v>-0.1028</v>
      </c>
      <c r="CT137" s="529">
        <v>2.6873000000000005</v>
      </c>
      <c r="CU137" s="529">
        <v>-7.3400000000000007E-2</v>
      </c>
      <c r="CV137" s="529">
        <v>2.6139000000000006</v>
      </c>
      <c r="CW137" s="529">
        <v>6.2199999999999998E-2</v>
      </c>
      <c r="CX137" s="529">
        <v>2.6761000000000004</v>
      </c>
      <c r="CY137" s="529">
        <v>2.8000000000000001E-2</v>
      </c>
      <c r="CZ137" s="529">
        <v>2.7041000000000004</v>
      </c>
      <c r="DA137" s="529">
        <f>IFERROR(VLOOKUP($G137,'[1]JUNE 2018'!$C:$L,9,FALSE),"0.0000")</f>
        <v>6.7000000000000004E-2</v>
      </c>
      <c r="DB137" s="529">
        <f t="shared" si="30"/>
        <v>2.7711000000000006</v>
      </c>
      <c r="DC137" s="529">
        <v>6.7000000000000004E-2</v>
      </c>
      <c r="DD137" s="529">
        <v>2.8381000000000007</v>
      </c>
      <c r="DE137" s="529">
        <v>-0.10150000000000001</v>
      </c>
      <c r="DF137" s="529">
        <v>2.6771000000000003</v>
      </c>
      <c r="DG137" s="529">
        <v>5.9400000000000001E-2</v>
      </c>
      <c r="DH137" s="529">
        <v>2.7365000000000004</v>
      </c>
      <c r="DI137" s="529">
        <v>0.12870000000000001</v>
      </c>
      <c r="DJ137" s="529">
        <v>2.8652000000000002</v>
      </c>
      <c r="DK137" s="529">
        <v>-6.9699999999999998E-2</v>
      </c>
      <c r="DL137" s="529">
        <v>2.7955000000000001</v>
      </c>
      <c r="DM137" s="529">
        <v>-4.0599999999999997E-2</v>
      </c>
      <c r="DN137" s="529">
        <v>2.7549000000000001</v>
      </c>
      <c r="DO137" s="522">
        <v>5.7700000000000001E-2</v>
      </c>
      <c r="DP137" s="522">
        <v>2.8126000000000002</v>
      </c>
      <c r="DQ137" s="522">
        <v>2.8126000000000002</v>
      </c>
      <c r="DR137" s="522">
        <v>6.4000000000000003E-3</v>
      </c>
      <c r="DS137" s="522">
        <v>2.8190000000000004</v>
      </c>
      <c r="DT137" s="565">
        <v>1.6199999999999999E-2</v>
      </c>
      <c r="DU137" s="565">
        <v>2.8352000000000004</v>
      </c>
      <c r="DV137" s="565">
        <v>5.7200000000000001E-2</v>
      </c>
      <c r="DW137" s="565">
        <v>2.8924000000000003</v>
      </c>
      <c r="DX137" s="565">
        <v>-1.8599999999999998E-2</v>
      </c>
      <c r="DY137" s="565">
        <v>2.8738000000000001</v>
      </c>
      <c r="DZ137" s="620">
        <v>5.7200000000000001E-2</v>
      </c>
      <c r="EA137" s="620">
        <v>2.931</v>
      </c>
    </row>
    <row r="138" spans="1:131" ht="26.4">
      <c r="A138" s="421" t="s">
        <v>359</v>
      </c>
      <c r="B138" s="423" t="s">
        <v>373</v>
      </c>
      <c r="C138" s="423" t="s">
        <v>396</v>
      </c>
      <c r="D138" s="421" t="s">
        <v>277</v>
      </c>
      <c r="E138" s="421" t="s">
        <v>9</v>
      </c>
      <c r="F138" s="421" t="s">
        <v>278</v>
      </c>
      <c r="G138" s="431">
        <v>200</v>
      </c>
      <c r="H138" s="525">
        <v>3.0760000000000001</v>
      </c>
      <c r="I138" s="520"/>
      <c r="J138" s="521">
        <v>5.1499999999999997E-2</v>
      </c>
      <c r="K138" s="521">
        <v>0.13370000000000001</v>
      </c>
      <c r="L138" s="521">
        <v>9.7000000000000003E-3</v>
      </c>
      <c r="M138" s="521">
        <v>0.21049999999999999</v>
      </c>
      <c r="N138" s="521">
        <v>0.39860000000000001</v>
      </c>
      <c r="O138" s="521">
        <v>-0.04</v>
      </c>
      <c r="P138" s="521">
        <f t="shared" si="23"/>
        <v>3.8400000000000003</v>
      </c>
      <c r="Q138" s="521">
        <v>0.31009999999999999</v>
      </c>
      <c r="R138" s="521">
        <v>4.1501000000000001</v>
      </c>
      <c r="S138" s="521">
        <v>0.24360000000000001</v>
      </c>
      <c r="T138" s="521">
        <v>4.3936999999999999</v>
      </c>
      <c r="U138" s="521">
        <v>-0.45</v>
      </c>
      <c r="V138" s="521">
        <f t="shared" si="24"/>
        <v>3.9436999999999998</v>
      </c>
      <c r="W138" s="521">
        <v>-3.32E-2</v>
      </c>
      <c r="X138" s="521">
        <f t="shared" si="25"/>
        <v>3.9104999999999999</v>
      </c>
      <c r="Y138" s="521">
        <v>-0.1961</v>
      </c>
      <c r="Z138" s="521">
        <f t="shared" si="21"/>
        <v>3.7143999999999999</v>
      </c>
      <c r="AA138" s="521">
        <v>-3.2800000000000003E-2</v>
      </c>
      <c r="AB138" s="521">
        <f t="shared" si="26"/>
        <v>3.6816</v>
      </c>
      <c r="AC138" s="521">
        <v>0.1036</v>
      </c>
      <c r="AD138" s="522">
        <v>3.7852000000000001</v>
      </c>
      <c r="AE138" s="521">
        <v>5.7000000000000002E-2</v>
      </c>
      <c r="AF138" s="521">
        <f t="shared" si="27"/>
        <v>3.8422000000000001</v>
      </c>
      <c r="AG138" s="521">
        <v>0.1396</v>
      </c>
      <c r="AH138" s="521">
        <v>3.9818000000000002</v>
      </c>
      <c r="AI138" s="521">
        <v>3.2000000000000001E-2</v>
      </c>
      <c r="AJ138" s="521">
        <v>4.0137999999999998</v>
      </c>
      <c r="AK138" s="521">
        <v>-9.1999999999999998E-3</v>
      </c>
      <c r="AL138" s="521">
        <f t="shared" si="28"/>
        <v>4.0045999999999999</v>
      </c>
      <c r="AM138" s="521">
        <v>7.2099999999999997E-2</v>
      </c>
      <c r="AN138" s="521">
        <f t="shared" si="29"/>
        <v>4.0766999999999998</v>
      </c>
      <c r="AO138" s="521">
        <v>0.93369999999999997</v>
      </c>
      <c r="AP138" s="521">
        <f t="shared" si="22"/>
        <v>5.0103999999999997</v>
      </c>
      <c r="AQ138" s="521">
        <v>-0.40039999999999998</v>
      </c>
      <c r="AR138" s="521">
        <v>4.6099999999999994</v>
      </c>
      <c r="AS138" s="521">
        <v>0.16189999999999999</v>
      </c>
      <c r="AT138" s="522">
        <v>4.7769000000000004</v>
      </c>
      <c r="AU138" s="521">
        <v>-2.6100000000000002E-2</v>
      </c>
      <c r="AV138" s="521">
        <v>4.7508000000000008</v>
      </c>
      <c r="AW138" s="521">
        <v>-0.36520000000000002</v>
      </c>
      <c r="AX138" s="521">
        <v>4.3856000000000011</v>
      </c>
      <c r="AY138" s="522">
        <v>0</v>
      </c>
      <c r="AZ138" s="522">
        <v>4.3856000000000011</v>
      </c>
      <c r="BA138" s="521">
        <v>-8.5400000000000004E-2</v>
      </c>
      <c r="BB138" s="521">
        <v>4.3002000000000011</v>
      </c>
      <c r="BC138" s="521">
        <v>-5.2400000000000002E-2</v>
      </c>
      <c r="BD138" s="521">
        <v>4.2478000000000016</v>
      </c>
      <c r="BE138" s="521">
        <v>7.7100000000000002E-2</v>
      </c>
      <c r="BF138" s="521">
        <v>4.3249000000000013</v>
      </c>
      <c r="BG138" s="521">
        <v>0.27229999999999999</v>
      </c>
      <c r="BH138" s="521">
        <v>4.5972000000000008</v>
      </c>
      <c r="BI138" s="521">
        <v>2.23E-2</v>
      </c>
      <c r="BJ138" s="521">
        <v>4.6195000000000013</v>
      </c>
      <c r="BK138" s="521">
        <v>1E-3</v>
      </c>
      <c r="BL138" s="521">
        <v>4.6205000000000016</v>
      </c>
      <c r="BM138" s="521">
        <v>-0.12089999999999999</v>
      </c>
      <c r="BN138" s="521">
        <v>4.4996000000000018</v>
      </c>
      <c r="BO138" s="521">
        <v>-0.28810000000000002</v>
      </c>
      <c r="BP138" s="521">
        <v>4.2115000000000018</v>
      </c>
      <c r="BQ138" s="521">
        <v>0.22389999999999999</v>
      </c>
      <c r="BR138" s="522">
        <v>4.4354000000000013</v>
      </c>
      <c r="BS138" s="521">
        <v>5.5999999999999999E-3</v>
      </c>
      <c r="BT138" s="522">
        <v>4.4410000000000016</v>
      </c>
      <c r="BU138" s="522">
        <v>0.15679999999999999</v>
      </c>
      <c r="BV138" s="522">
        <v>4.5978000000000012</v>
      </c>
      <c r="BW138" s="522">
        <v>0</v>
      </c>
      <c r="BX138" s="522">
        <v>4.5978000000000012</v>
      </c>
      <c r="BY138" s="522">
        <v>0</v>
      </c>
      <c r="BZ138" s="522">
        <v>4.5978000000000012</v>
      </c>
      <c r="CA138" s="522">
        <v>0</v>
      </c>
      <c r="CB138" s="522">
        <v>4.5978000000000012</v>
      </c>
      <c r="CC138" s="522">
        <v>0</v>
      </c>
      <c r="CD138" s="522">
        <v>4.5978000000000012</v>
      </c>
      <c r="CE138" s="522">
        <v>0.63970000000000005</v>
      </c>
      <c r="CF138" s="522">
        <v>5.2375000000000016</v>
      </c>
      <c r="CG138" s="522">
        <v>0</v>
      </c>
      <c r="CH138" s="522">
        <v>5.2375000000000016</v>
      </c>
      <c r="CI138" s="522">
        <v>0</v>
      </c>
      <c r="CJ138" s="522">
        <v>5.2375000000000016</v>
      </c>
      <c r="CK138" s="522">
        <v>-8.5900000000000004E-2</v>
      </c>
      <c r="CL138" s="522">
        <v>5.151600000000002</v>
      </c>
      <c r="CM138" s="522">
        <v>0</v>
      </c>
      <c r="CN138" s="522">
        <v>5.151600000000002</v>
      </c>
      <c r="CO138" s="522">
        <v>-0.11609999999999999</v>
      </c>
      <c r="CP138" s="522">
        <v>5.0355000000000016</v>
      </c>
      <c r="CQ138" s="522">
        <v>-3.0800000000000001E-2</v>
      </c>
      <c r="CR138" s="522">
        <v>5.0047000000000015</v>
      </c>
      <c r="CS138" s="522">
        <v>7.7999999999999996E-3</v>
      </c>
      <c r="CT138" s="522">
        <v>5.0125000000000011</v>
      </c>
      <c r="CU138" s="522">
        <v>0</v>
      </c>
      <c r="CV138" s="522">
        <v>5.0125000000000011</v>
      </c>
      <c r="CW138" s="522">
        <v>0</v>
      </c>
      <c r="CX138" s="522">
        <v>5.0125000000000011</v>
      </c>
      <c r="CY138" s="522">
        <v>0.17319999999999999</v>
      </c>
      <c r="CZ138" s="522">
        <v>5.1857000000000006</v>
      </c>
      <c r="DA138" s="522">
        <f>IFERROR(VLOOKUP($G138,'[1]JUNE 2018'!$C:$L,9,FALSE),"0.0000")</f>
        <v>0.21199999999999999</v>
      </c>
      <c r="DB138" s="522">
        <f t="shared" si="30"/>
        <v>5.3977000000000004</v>
      </c>
      <c r="DC138" s="522">
        <v>0.21199999999999999</v>
      </c>
      <c r="DD138" s="522">
        <v>5.6097000000000001</v>
      </c>
      <c r="DE138" s="522">
        <v>-0.1363</v>
      </c>
      <c r="DF138" s="522">
        <v>5.2614000000000001</v>
      </c>
      <c r="DG138" s="522">
        <v>2.3599999999999999E-2</v>
      </c>
      <c r="DH138" s="522">
        <v>5.2850000000000001</v>
      </c>
      <c r="DI138" s="522">
        <v>3.5099999999999999E-2</v>
      </c>
      <c r="DJ138" s="522">
        <v>5.3201000000000001</v>
      </c>
      <c r="DK138" s="522">
        <v>0</v>
      </c>
      <c r="DL138" s="522">
        <v>5.3201000000000001</v>
      </c>
      <c r="DM138" s="522">
        <v>0</v>
      </c>
      <c r="DN138" s="522">
        <v>5.3201000000000001</v>
      </c>
      <c r="DO138" s="522">
        <v>1.9199999999999998E-2</v>
      </c>
      <c r="DP138" s="522">
        <v>5.3392999999999997</v>
      </c>
      <c r="DQ138" s="522">
        <v>5.3201000000000001</v>
      </c>
      <c r="DR138" s="522">
        <v>0</v>
      </c>
      <c r="DS138" s="522">
        <v>5.3201000000000001</v>
      </c>
      <c r="DT138" s="562">
        <v>0</v>
      </c>
      <c r="DU138" s="562">
        <v>5.3201000000000001</v>
      </c>
      <c r="DV138" s="562">
        <v>5.7999999999999996E-3</v>
      </c>
      <c r="DW138" s="562">
        <v>5.3258999999999999</v>
      </c>
      <c r="DX138" s="562">
        <v>7.0800000000000002E-2</v>
      </c>
      <c r="DY138" s="562">
        <v>5.3967000000000001</v>
      </c>
      <c r="DZ138" s="591">
        <v>7.0800000000000002E-2</v>
      </c>
      <c r="EA138" s="591">
        <v>5.4675000000000002</v>
      </c>
    </row>
    <row r="139" spans="1:131" ht="26.4">
      <c r="A139" s="421" t="s">
        <v>359</v>
      </c>
      <c r="B139" s="423" t="s">
        <v>373</v>
      </c>
      <c r="C139" s="423" t="s">
        <v>396</v>
      </c>
      <c r="D139" s="421" t="s">
        <v>280</v>
      </c>
      <c r="E139" s="421" t="s">
        <v>9</v>
      </c>
      <c r="F139" s="421" t="s">
        <v>267</v>
      </c>
      <c r="G139" s="431"/>
      <c r="H139" s="525" t="s">
        <v>343</v>
      </c>
      <c r="I139" s="520"/>
      <c r="J139" s="521"/>
      <c r="K139" s="521"/>
      <c r="L139" s="521"/>
      <c r="M139" s="521"/>
      <c r="N139" s="521"/>
      <c r="O139" s="521"/>
      <c r="P139" s="521"/>
      <c r="Q139" s="521"/>
      <c r="R139" s="521"/>
      <c r="S139" s="521"/>
      <c r="T139" s="521"/>
      <c r="U139" s="521"/>
      <c r="V139" s="521"/>
      <c r="W139" s="521"/>
      <c r="X139" s="521"/>
      <c r="Y139" s="521"/>
      <c r="Z139" s="521"/>
      <c r="AA139" s="521"/>
      <c r="AB139" s="521"/>
      <c r="AC139" s="521"/>
      <c r="AD139" s="522"/>
      <c r="AE139" s="521"/>
      <c r="AF139" s="521">
        <f t="shared" si="27"/>
        <v>0</v>
      </c>
      <c r="AG139" s="521"/>
      <c r="AH139" s="521"/>
      <c r="AI139" s="521"/>
      <c r="AJ139" s="521"/>
      <c r="AK139" s="521"/>
      <c r="AL139" s="521"/>
      <c r="AM139" s="521"/>
      <c r="AN139" s="521"/>
      <c r="AO139" s="521"/>
      <c r="AP139" s="521">
        <f t="shared" si="22"/>
        <v>0</v>
      </c>
      <c r="AQ139" s="521"/>
      <c r="AR139" s="521">
        <v>0</v>
      </c>
      <c r="AS139" s="521"/>
      <c r="AT139" s="521"/>
      <c r="AU139" s="521"/>
      <c r="AV139" s="521"/>
      <c r="AW139" s="521"/>
      <c r="AX139" s="521"/>
      <c r="AY139" s="522"/>
      <c r="AZ139" s="522"/>
      <c r="BA139" s="521"/>
      <c r="BB139" s="521"/>
      <c r="BC139" s="521"/>
      <c r="BD139" s="521"/>
      <c r="BE139" s="521"/>
      <c r="BF139" s="521"/>
      <c r="BG139" s="521"/>
      <c r="BH139" s="521"/>
      <c r="BI139" s="521"/>
      <c r="BJ139" s="521"/>
      <c r="BK139" s="521"/>
      <c r="BL139" s="521"/>
      <c r="BM139" s="521"/>
      <c r="BN139" s="521"/>
      <c r="BO139" s="521"/>
      <c r="BP139" s="521"/>
      <c r="BQ139" s="521"/>
      <c r="BR139" s="522"/>
      <c r="BS139" s="521"/>
      <c r="BT139" s="522"/>
      <c r="BU139" s="522"/>
      <c r="BV139" s="522"/>
      <c r="BW139" s="522"/>
      <c r="BX139" s="522"/>
      <c r="BY139" s="522"/>
      <c r="BZ139" s="522"/>
      <c r="CA139" s="522"/>
      <c r="CB139" s="522"/>
      <c r="CC139" s="522"/>
      <c r="CD139" s="522"/>
      <c r="CE139" s="522"/>
      <c r="CF139" s="522"/>
      <c r="CG139" s="522"/>
      <c r="CH139" s="522"/>
      <c r="CI139" s="522"/>
      <c r="CJ139" s="522"/>
      <c r="CK139" s="522"/>
      <c r="CL139" s="522"/>
      <c r="CM139" s="522"/>
      <c r="CN139" s="522"/>
      <c r="CO139" s="522"/>
      <c r="CP139" s="522"/>
      <c r="CQ139" s="522"/>
      <c r="CR139" s="522"/>
      <c r="CS139" s="522"/>
      <c r="CT139" s="522"/>
      <c r="CU139" s="522"/>
      <c r="CV139" s="522"/>
      <c r="CW139" s="522"/>
      <c r="CX139" s="522"/>
      <c r="CY139" s="522"/>
      <c r="CZ139" s="522"/>
      <c r="DA139" s="522" t="str">
        <f>IFERROR(VLOOKUP($G139,'[1]JUNE 2018'!$C:$L,9,FALSE),"0.0000")</f>
        <v>Strict Formula letter</v>
      </c>
      <c r="DB139" s="522">
        <f t="shared" si="30"/>
        <v>0</v>
      </c>
      <c r="DC139" s="522"/>
      <c r="DD139" s="522"/>
      <c r="DE139" s="522"/>
      <c r="DF139" s="522"/>
      <c r="DG139" s="522"/>
      <c r="DH139" s="522"/>
      <c r="DI139" s="522"/>
      <c r="DJ139" s="522"/>
      <c r="DK139" s="522"/>
      <c r="DL139" s="522"/>
      <c r="DM139" s="522"/>
      <c r="DN139" s="522"/>
      <c r="DO139" s="522"/>
      <c r="DP139" s="522"/>
      <c r="DQ139" s="522"/>
      <c r="DR139" s="522"/>
      <c r="DS139" s="522"/>
      <c r="DT139" s="562"/>
      <c r="DU139" s="562"/>
      <c r="DV139" s="562"/>
      <c r="DW139" s="562"/>
      <c r="DX139" s="562"/>
      <c r="DY139" s="562"/>
      <c r="DZ139" s="591"/>
      <c r="EA139" s="591"/>
    </row>
    <row r="140" spans="1:131" ht="26.4">
      <c r="A140" s="421" t="s">
        <v>359</v>
      </c>
      <c r="B140" s="423" t="s">
        <v>373</v>
      </c>
      <c r="C140" s="423" t="s">
        <v>396</v>
      </c>
      <c r="D140" s="421" t="s">
        <v>397</v>
      </c>
      <c r="E140" s="421" t="s">
        <v>9</v>
      </c>
      <c r="F140" s="421" t="s">
        <v>267</v>
      </c>
      <c r="G140" s="431">
        <v>266</v>
      </c>
      <c r="H140" s="525">
        <v>9.6577000000000002</v>
      </c>
      <c r="I140" s="520"/>
      <c r="J140" s="521">
        <v>0.12</v>
      </c>
      <c r="K140" s="521">
        <v>0.19</v>
      </c>
      <c r="L140" s="521">
        <v>0</v>
      </c>
      <c r="M140" s="521">
        <v>0</v>
      </c>
      <c r="N140" s="521">
        <v>0.41</v>
      </c>
      <c r="O140" s="521">
        <v>0.2</v>
      </c>
      <c r="P140" s="521">
        <f t="shared" si="23"/>
        <v>10.577699999999998</v>
      </c>
      <c r="Q140" s="521">
        <v>0</v>
      </c>
      <c r="R140" s="521">
        <v>10.577699999999998</v>
      </c>
      <c r="S140" s="521">
        <v>0.35</v>
      </c>
      <c r="T140" s="521">
        <v>10.927699999999998</v>
      </c>
      <c r="U140" s="521">
        <v>0</v>
      </c>
      <c r="V140" s="521">
        <f t="shared" si="24"/>
        <v>10.927699999999998</v>
      </c>
      <c r="W140" s="521">
        <v>-0.48480000000000001</v>
      </c>
      <c r="X140" s="521">
        <f t="shared" si="25"/>
        <v>10.442899999999998</v>
      </c>
      <c r="Y140" s="521">
        <v>0</v>
      </c>
      <c r="Z140" s="521">
        <f t="shared" si="21"/>
        <v>10.442899999999998</v>
      </c>
      <c r="AA140" s="521">
        <v>0</v>
      </c>
      <c r="AB140" s="521">
        <f t="shared" si="26"/>
        <v>10.442899999999998</v>
      </c>
      <c r="AC140" s="521">
        <v>0</v>
      </c>
      <c r="AD140" s="522">
        <v>10.442899999999998</v>
      </c>
      <c r="AE140" s="521">
        <v>0</v>
      </c>
      <c r="AF140" s="521">
        <f t="shared" si="27"/>
        <v>10.442899999999998</v>
      </c>
      <c r="AG140" s="521">
        <v>0</v>
      </c>
      <c r="AH140" s="521">
        <v>10.442899999999998</v>
      </c>
      <c r="AI140" s="521">
        <v>0</v>
      </c>
      <c r="AJ140" s="521">
        <v>10.442899999999998</v>
      </c>
      <c r="AK140" s="521">
        <v>0.18</v>
      </c>
      <c r="AL140" s="521">
        <f t="shared" si="28"/>
        <v>10.622899999999998</v>
      </c>
      <c r="AM140" s="521"/>
      <c r="AN140" s="521">
        <f t="shared" si="29"/>
        <v>10.622899999999998</v>
      </c>
      <c r="AO140" s="521">
        <v>0.51</v>
      </c>
      <c r="AP140" s="521">
        <f t="shared" si="22"/>
        <v>11.132899999999998</v>
      </c>
      <c r="AQ140" s="521"/>
      <c r="AR140" s="521">
        <v>11.132899999999998</v>
      </c>
      <c r="AS140" s="521">
        <v>-0.03</v>
      </c>
      <c r="AT140" s="522">
        <v>11.106100000000001</v>
      </c>
      <c r="AU140" s="521">
        <v>0.06</v>
      </c>
      <c r="AV140" s="521">
        <v>11.166100000000002</v>
      </c>
      <c r="AW140" s="521">
        <v>0.15</v>
      </c>
      <c r="AX140" s="521">
        <v>11.316100000000002</v>
      </c>
      <c r="AY140" s="522">
        <v>0</v>
      </c>
      <c r="AZ140" s="522">
        <v>11.316100000000002</v>
      </c>
      <c r="BA140" s="521">
        <v>0</v>
      </c>
      <c r="BB140" s="521">
        <v>11.316100000000002</v>
      </c>
      <c r="BC140" s="521">
        <v>0</v>
      </c>
      <c r="BD140" s="521">
        <v>11.316100000000002</v>
      </c>
      <c r="BE140" s="521">
        <v>0</v>
      </c>
      <c r="BF140" s="521">
        <v>11.316100000000002</v>
      </c>
      <c r="BG140" s="521">
        <v>0</v>
      </c>
      <c r="BH140" s="521">
        <v>11.316100000000002</v>
      </c>
      <c r="BI140" s="521">
        <v>0.4</v>
      </c>
      <c r="BJ140" s="521">
        <v>11.716100000000003</v>
      </c>
      <c r="BK140" s="521">
        <v>0</v>
      </c>
      <c r="BL140" s="521">
        <v>11.716100000000003</v>
      </c>
      <c r="BM140" s="521">
        <v>0</v>
      </c>
      <c r="BN140" s="521">
        <v>11.716100000000003</v>
      </c>
      <c r="BO140" s="521">
        <v>0</v>
      </c>
      <c r="BP140" s="521">
        <v>11.716100000000003</v>
      </c>
      <c r="BQ140" s="521">
        <v>0</v>
      </c>
      <c r="BR140" s="522">
        <v>11.716100000000003</v>
      </c>
      <c r="BS140" s="521">
        <v>0</v>
      </c>
      <c r="BT140" s="522">
        <v>11.716100000000003</v>
      </c>
      <c r="BU140" s="522">
        <v>0</v>
      </c>
      <c r="BV140" s="522">
        <v>11.716100000000003</v>
      </c>
      <c r="BW140" s="522">
        <v>0</v>
      </c>
      <c r="BX140" s="522">
        <v>11.716100000000003</v>
      </c>
      <c r="BY140" s="522">
        <v>0</v>
      </c>
      <c r="BZ140" s="522">
        <v>11.716100000000003</v>
      </c>
      <c r="CA140" s="522">
        <v>0</v>
      </c>
      <c r="CB140" s="522">
        <v>11.716100000000003</v>
      </c>
      <c r="CC140" s="522">
        <v>0</v>
      </c>
      <c r="CD140" s="522">
        <v>11.716100000000003</v>
      </c>
      <c r="CE140" s="522">
        <v>0</v>
      </c>
      <c r="CF140" s="522">
        <v>11.716100000000003</v>
      </c>
      <c r="CG140" s="522">
        <v>0</v>
      </c>
      <c r="CH140" s="522">
        <v>11.716100000000003</v>
      </c>
      <c r="CI140" s="522">
        <v>0</v>
      </c>
      <c r="CJ140" s="522">
        <v>11.716100000000003</v>
      </c>
      <c r="CK140" s="522">
        <v>0</v>
      </c>
      <c r="CL140" s="522">
        <v>11.716100000000003</v>
      </c>
      <c r="CM140" s="522">
        <v>0</v>
      </c>
      <c r="CN140" s="522">
        <v>11.716100000000003</v>
      </c>
      <c r="CO140" s="522">
        <v>0</v>
      </c>
      <c r="CP140" s="522">
        <v>11.716100000000003</v>
      </c>
      <c r="CQ140" s="522">
        <v>0</v>
      </c>
      <c r="CR140" s="522">
        <v>11.716100000000003</v>
      </c>
      <c r="CS140" s="522">
        <v>0</v>
      </c>
      <c r="CT140" s="522">
        <v>11.716100000000003</v>
      </c>
      <c r="CU140" s="522">
        <v>0</v>
      </c>
      <c r="CV140" s="522">
        <v>11.716100000000003</v>
      </c>
      <c r="CW140" s="522">
        <v>0</v>
      </c>
      <c r="CX140" s="522">
        <v>11.716100000000003</v>
      </c>
      <c r="CY140" s="522">
        <v>0.18</v>
      </c>
      <c r="CZ140" s="522">
        <v>11.896100000000002</v>
      </c>
      <c r="DA140" s="522">
        <f>IFERROR(VLOOKUP($G140,'[1]JUNE 2018'!$C:$L,9,FALSE),"0.0000")</f>
        <v>0</v>
      </c>
      <c r="DB140" s="522">
        <f t="shared" si="30"/>
        <v>11.896100000000002</v>
      </c>
      <c r="DC140" s="522">
        <v>0</v>
      </c>
      <c r="DD140" s="522">
        <v>11.896100000000002</v>
      </c>
      <c r="DE140" s="522">
        <v>0</v>
      </c>
      <c r="DF140" s="522">
        <v>11.896100000000002</v>
      </c>
      <c r="DG140" s="522">
        <v>0</v>
      </c>
      <c r="DH140" s="522">
        <v>11.896100000000002</v>
      </c>
      <c r="DI140" s="522">
        <v>0</v>
      </c>
      <c r="DJ140" s="522">
        <v>11.896100000000002</v>
      </c>
      <c r="DK140" s="522">
        <v>7.5499999999999998E-2</v>
      </c>
      <c r="DL140" s="522">
        <v>11.971600000000002</v>
      </c>
      <c r="DM140" s="522">
        <v>0</v>
      </c>
      <c r="DN140" s="522">
        <v>11.971600000000002</v>
      </c>
      <c r="DO140" s="522">
        <v>8.5900000000000004E-2</v>
      </c>
      <c r="DP140" s="522">
        <v>12.057500000000003</v>
      </c>
      <c r="DQ140" s="522">
        <v>11.971600000000002</v>
      </c>
      <c r="DR140" s="522">
        <v>0</v>
      </c>
      <c r="DS140" s="522">
        <v>11.971600000000002</v>
      </c>
      <c r="DT140" s="562">
        <v>0</v>
      </c>
      <c r="DU140" s="562">
        <v>11.971600000000002</v>
      </c>
      <c r="DV140" s="562">
        <v>0</v>
      </c>
      <c r="DW140" s="562">
        <v>11.971600000000002</v>
      </c>
      <c r="DX140" s="562">
        <v>0</v>
      </c>
      <c r="DY140" s="562">
        <v>11.971600000000002</v>
      </c>
      <c r="DZ140" s="591">
        <v>0</v>
      </c>
      <c r="EA140" s="591">
        <v>11.971600000000002</v>
      </c>
    </row>
    <row r="141" spans="1:131" ht="26.4">
      <c r="A141" s="421" t="s">
        <v>359</v>
      </c>
      <c r="B141" s="423" t="s">
        <v>373</v>
      </c>
      <c r="C141" s="423" t="s">
        <v>396</v>
      </c>
      <c r="D141" s="421" t="s">
        <v>398</v>
      </c>
      <c r="E141" s="421" t="s">
        <v>9</v>
      </c>
      <c r="F141" s="421" t="s">
        <v>283</v>
      </c>
      <c r="G141" s="431"/>
      <c r="H141" s="525" t="s">
        <v>343</v>
      </c>
      <c r="I141" s="520"/>
      <c r="J141" s="521"/>
      <c r="K141" s="521"/>
      <c r="L141" s="521"/>
      <c r="M141" s="521"/>
      <c r="N141" s="521"/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2"/>
      <c r="AE141" s="521"/>
      <c r="AF141" s="521"/>
      <c r="AG141" s="521"/>
      <c r="AH141" s="521">
        <v>0</v>
      </c>
      <c r="AI141" s="521"/>
      <c r="AJ141" s="521"/>
      <c r="AK141" s="521"/>
      <c r="AL141" s="521"/>
      <c r="AM141" s="521"/>
      <c r="AN141" s="521"/>
      <c r="AO141" s="521"/>
      <c r="AP141" s="521">
        <f t="shared" si="22"/>
        <v>0</v>
      </c>
      <c r="AQ141" s="521"/>
      <c r="AR141" s="521">
        <v>0</v>
      </c>
      <c r="AS141" s="521"/>
      <c r="AT141" s="521"/>
      <c r="AU141" s="521"/>
      <c r="AV141" s="521"/>
      <c r="AW141" s="521"/>
      <c r="AX141" s="521"/>
      <c r="AY141" s="522"/>
      <c r="AZ141" s="522"/>
      <c r="BA141" s="521"/>
      <c r="BB141" s="521"/>
      <c r="BC141" s="521"/>
      <c r="BD141" s="521"/>
      <c r="BE141" s="521"/>
      <c r="BF141" s="521"/>
      <c r="BG141" s="521"/>
      <c r="BH141" s="521"/>
      <c r="BI141" s="521"/>
      <c r="BJ141" s="521"/>
      <c r="BK141" s="521"/>
      <c r="BL141" s="521"/>
      <c r="BM141" s="521"/>
      <c r="BN141" s="521"/>
      <c r="BO141" s="521"/>
      <c r="BP141" s="521"/>
      <c r="BQ141" s="521"/>
      <c r="BR141" s="522"/>
      <c r="BS141" s="521"/>
      <c r="BT141" s="522"/>
      <c r="BU141" s="522"/>
      <c r="BV141" s="522"/>
      <c r="BW141" s="522"/>
      <c r="BX141" s="522"/>
      <c r="BY141" s="522"/>
      <c r="BZ141" s="522"/>
      <c r="CA141" s="522"/>
      <c r="CB141" s="522"/>
      <c r="CC141" s="522"/>
      <c r="CD141" s="522"/>
      <c r="CE141" s="522"/>
      <c r="CF141" s="522"/>
      <c r="CG141" s="522"/>
      <c r="CH141" s="522"/>
      <c r="CI141" s="522"/>
      <c r="CJ141" s="522"/>
      <c r="CK141" s="522"/>
      <c r="CL141" s="522"/>
      <c r="CM141" s="522"/>
      <c r="CN141" s="522"/>
      <c r="CO141" s="522"/>
      <c r="CP141" s="522"/>
      <c r="CQ141" s="522"/>
      <c r="CR141" s="522"/>
      <c r="CS141" s="522"/>
      <c r="CT141" s="522"/>
      <c r="CU141" s="522"/>
      <c r="CV141" s="522"/>
      <c r="CW141" s="522"/>
      <c r="CX141" s="522"/>
      <c r="CY141" s="522"/>
      <c r="CZ141" s="522"/>
      <c r="DA141" s="522" t="str">
        <f>IFERROR(VLOOKUP($G141,'[1]JUNE 2018'!$C:$L,9,FALSE),"0.0000")</f>
        <v>Strict Formula letter</v>
      </c>
      <c r="DB141" s="522">
        <f t="shared" si="30"/>
        <v>0</v>
      </c>
      <c r="DC141" s="522"/>
      <c r="DD141" s="522"/>
      <c r="DE141" s="522"/>
      <c r="DF141" s="522"/>
      <c r="DG141" s="522"/>
      <c r="DH141" s="522"/>
      <c r="DI141" s="522"/>
      <c r="DJ141" s="522"/>
      <c r="DK141" s="522"/>
      <c r="DL141" s="522"/>
      <c r="DM141" s="522"/>
      <c r="DN141" s="522"/>
      <c r="DO141" s="522"/>
      <c r="DP141" s="522"/>
      <c r="DQ141" s="522"/>
      <c r="DR141" s="522"/>
      <c r="DS141" s="522"/>
      <c r="DT141" s="562"/>
      <c r="DU141" s="562"/>
      <c r="DV141" s="562"/>
      <c r="DW141" s="562"/>
      <c r="DX141" s="562"/>
      <c r="DY141" s="562"/>
      <c r="DZ141" s="591"/>
      <c r="EA141" s="591"/>
    </row>
    <row r="142" spans="1:131" ht="26.4">
      <c r="A142" s="421" t="s">
        <v>359</v>
      </c>
      <c r="B142" s="423" t="s">
        <v>373</v>
      </c>
      <c r="C142" s="423" t="s">
        <v>396</v>
      </c>
      <c r="D142" s="421" t="s">
        <v>399</v>
      </c>
      <c r="E142" s="421" t="s">
        <v>9</v>
      </c>
      <c r="F142" s="421" t="s">
        <v>283</v>
      </c>
      <c r="G142" s="431"/>
      <c r="H142" s="525" t="s">
        <v>343</v>
      </c>
      <c r="I142" s="520"/>
      <c r="J142" s="521"/>
      <c r="K142" s="521"/>
      <c r="L142" s="521"/>
      <c r="M142" s="521"/>
      <c r="N142" s="521"/>
      <c r="O142" s="521"/>
      <c r="P142" s="521"/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2"/>
      <c r="AE142" s="521"/>
      <c r="AF142" s="521"/>
      <c r="AG142" s="521"/>
      <c r="AH142" s="521">
        <v>0</v>
      </c>
      <c r="AI142" s="521"/>
      <c r="AJ142" s="521"/>
      <c r="AK142" s="521"/>
      <c r="AL142" s="521"/>
      <c r="AM142" s="521"/>
      <c r="AN142" s="521"/>
      <c r="AO142" s="521"/>
      <c r="AP142" s="521">
        <f t="shared" si="22"/>
        <v>0</v>
      </c>
      <c r="AQ142" s="521"/>
      <c r="AR142" s="521">
        <v>0</v>
      </c>
      <c r="AS142" s="521"/>
      <c r="AT142" s="521"/>
      <c r="AU142" s="521"/>
      <c r="AV142" s="521"/>
      <c r="AW142" s="521"/>
      <c r="AX142" s="521"/>
      <c r="AY142" s="522"/>
      <c r="AZ142" s="522"/>
      <c r="BA142" s="521"/>
      <c r="BB142" s="521"/>
      <c r="BC142" s="521"/>
      <c r="BD142" s="521"/>
      <c r="BE142" s="521"/>
      <c r="BF142" s="521"/>
      <c r="BG142" s="521"/>
      <c r="BH142" s="521"/>
      <c r="BI142" s="521"/>
      <c r="BJ142" s="521"/>
      <c r="BK142" s="521"/>
      <c r="BL142" s="521"/>
      <c r="BM142" s="521"/>
      <c r="BN142" s="521"/>
      <c r="BO142" s="521"/>
      <c r="BP142" s="521"/>
      <c r="BQ142" s="521"/>
      <c r="BR142" s="522"/>
      <c r="BS142" s="521"/>
      <c r="BT142" s="522"/>
      <c r="BU142" s="522"/>
      <c r="BV142" s="522"/>
      <c r="BW142" s="522"/>
      <c r="BX142" s="522"/>
      <c r="BY142" s="522"/>
      <c r="BZ142" s="522"/>
      <c r="CA142" s="522"/>
      <c r="CB142" s="522"/>
      <c r="CC142" s="522"/>
      <c r="CD142" s="522"/>
      <c r="CE142" s="522"/>
      <c r="CF142" s="522"/>
      <c r="CG142" s="522"/>
      <c r="CH142" s="522"/>
      <c r="CI142" s="522"/>
      <c r="CJ142" s="522"/>
      <c r="CK142" s="522"/>
      <c r="CL142" s="522"/>
      <c r="CM142" s="522"/>
      <c r="CN142" s="522"/>
      <c r="CO142" s="522"/>
      <c r="CP142" s="522"/>
      <c r="CQ142" s="522"/>
      <c r="CR142" s="522"/>
      <c r="CS142" s="522"/>
      <c r="CT142" s="522"/>
      <c r="CU142" s="522"/>
      <c r="CV142" s="522"/>
      <c r="CW142" s="522"/>
      <c r="CX142" s="522"/>
      <c r="CY142" s="522"/>
      <c r="CZ142" s="522"/>
      <c r="DA142" s="522" t="str">
        <f>IFERROR(VLOOKUP($G142,'[1]JUNE 2018'!$C:$L,9,FALSE),"0.0000")</f>
        <v>Strict Formula letter</v>
      </c>
      <c r="DB142" s="522">
        <f t="shared" si="30"/>
        <v>0</v>
      </c>
      <c r="DC142" s="522"/>
      <c r="DD142" s="522"/>
      <c r="DE142" s="522"/>
      <c r="DF142" s="522"/>
      <c r="DG142" s="522"/>
      <c r="DH142" s="522"/>
      <c r="DI142" s="522"/>
      <c r="DJ142" s="522"/>
      <c r="DK142" s="522"/>
      <c r="DL142" s="522"/>
      <c r="DM142" s="522"/>
      <c r="DN142" s="522"/>
      <c r="DO142" s="522"/>
      <c r="DP142" s="522"/>
      <c r="DQ142" s="522"/>
      <c r="DR142" s="522"/>
      <c r="DS142" s="522"/>
      <c r="DT142" s="562"/>
      <c r="DU142" s="562"/>
      <c r="DV142" s="562"/>
      <c r="DW142" s="562"/>
      <c r="DX142" s="562"/>
      <c r="DY142" s="562"/>
      <c r="DZ142" s="591"/>
      <c r="EA142" s="591"/>
    </row>
    <row r="143" spans="1:131" ht="26.4">
      <c r="A143" s="421" t="s">
        <v>359</v>
      </c>
      <c r="B143" s="423" t="s">
        <v>373</v>
      </c>
      <c r="C143" s="423" t="s">
        <v>396</v>
      </c>
      <c r="D143" s="421" t="s">
        <v>400</v>
      </c>
      <c r="E143" s="421" t="s">
        <v>9</v>
      </c>
      <c r="F143" s="421" t="s">
        <v>283</v>
      </c>
      <c r="G143" s="431"/>
      <c r="H143" s="525" t="s">
        <v>343</v>
      </c>
      <c r="I143" s="520"/>
      <c r="J143" s="521"/>
      <c r="K143" s="521"/>
      <c r="L143" s="521"/>
      <c r="M143" s="521"/>
      <c r="N143" s="521"/>
      <c r="O143" s="521"/>
      <c r="P143" s="521"/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2"/>
      <c r="AE143" s="521"/>
      <c r="AF143" s="521"/>
      <c r="AG143" s="521"/>
      <c r="AH143" s="521">
        <v>0</v>
      </c>
      <c r="AI143" s="521"/>
      <c r="AJ143" s="521"/>
      <c r="AK143" s="521"/>
      <c r="AL143" s="521"/>
      <c r="AM143" s="521"/>
      <c r="AN143" s="521"/>
      <c r="AO143" s="521"/>
      <c r="AP143" s="521">
        <f t="shared" si="22"/>
        <v>0</v>
      </c>
      <c r="AQ143" s="521"/>
      <c r="AR143" s="521">
        <v>0</v>
      </c>
      <c r="AS143" s="521"/>
      <c r="AT143" s="521"/>
      <c r="AU143" s="521"/>
      <c r="AV143" s="521"/>
      <c r="AW143" s="521"/>
      <c r="AX143" s="521"/>
      <c r="AY143" s="522"/>
      <c r="AZ143" s="522"/>
      <c r="BA143" s="521"/>
      <c r="BB143" s="521"/>
      <c r="BC143" s="521"/>
      <c r="BD143" s="521"/>
      <c r="BE143" s="521"/>
      <c r="BF143" s="521"/>
      <c r="BG143" s="521"/>
      <c r="BH143" s="521"/>
      <c r="BI143" s="521"/>
      <c r="BJ143" s="521"/>
      <c r="BK143" s="521"/>
      <c r="BL143" s="521"/>
      <c r="BM143" s="521"/>
      <c r="BN143" s="521"/>
      <c r="BO143" s="521"/>
      <c r="BP143" s="521"/>
      <c r="BQ143" s="521"/>
      <c r="BR143" s="522"/>
      <c r="BS143" s="521"/>
      <c r="BT143" s="522"/>
      <c r="BU143" s="522"/>
      <c r="BV143" s="522"/>
      <c r="BW143" s="522"/>
      <c r="BX143" s="522"/>
      <c r="BY143" s="522"/>
      <c r="BZ143" s="522"/>
      <c r="CA143" s="522"/>
      <c r="CB143" s="522"/>
      <c r="CC143" s="522"/>
      <c r="CD143" s="522"/>
      <c r="CE143" s="522"/>
      <c r="CF143" s="522"/>
      <c r="CG143" s="522"/>
      <c r="CH143" s="522"/>
      <c r="CI143" s="522"/>
      <c r="CJ143" s="522"/>
      <c r="CK143" s="522"/>
      <c r="CL143" s="522"/>
      <c r="CM143" s="522"/>
      <c r="CN143" s="522"/>
      <c r="CO143" s="522"/>
      <c r="CP143" s="522"/>
      <c r="CQ143" s="522"/>
      <c r="CR143" s="522"/>
      <c r="CS143" s="522"/>
      <c r="CT143" s="522"/>
      <c r="CU143" s="522"/>
      <c r="CV143" s="522"/>
      <c r="CW143" s="522"/>
      <c r="CX143" s="522"/>
      <c r="CY143" s="522"/>
      <c r="CZ143" s="522"/>
      <c r="DA143" s="522" t="str">
        <f>IFERROR(VLOOKUP($G143,'[1]JUNE 2018'!$C:$L,9,FALSE),"0.0000")</f>
        <v>Strict Formula letter</v>
      </c>
      <c r="DB143" s="522">
        <f t="shared" si="30"/>
        <v>0</v>
      </c>
      <c r="DC143" s="522"/>
      <c r="DD143" s="522"/>
      <c r="DE143" s="522"/>
      <c r="DF143" s="522"/>
      <c r="DG143" s="522"/>
      <c r="DH143" s="522"/>
      <c r="DI143" s="522"/>
      <c r="DJ143" s="522"/>
      <c r="DK143" s="522"/>
      <c r="DL143" s="522"/>
      <c r="DM143" s="522"/>
      <c r="DN143" s="522"/>
      <c r="DO143" s="522"/>
      <c r="DP143" s="522"/>
      <c r="DQ143" s="522"/>
      <c r="DR143" s="522"/>
      <c r="DS143" s="522"/>
      <c r="DT143" s="562"/>
      <c r="DU143" s="562"/>
      <c r="DV143" s="562"/>
      <c r="DW143" s="562"/>
      <c r="DX143" s="562"/>
      <c r="DY143" s="562"/>
      <c r="DZ143" s="591"/>
      <c r="EA143" s="591"/>
    </row>
    <row r="144" spans="1:131">
      <c r="A144" s="421" t="s">
        <v>359</v>
      </c>
      <c r="B144" s="423" t="s">
        <v>373</v>
      </c>
      <c r="C144" s="423" t="s">
        <v>396</v>
      </c>
      <c r="D144" s="421" t="s">
        <v>401</v>
      </c>
      <c r="E144" s="421" t="s">
        <v>9</v>
      </c>
      <c r="F144" s="421" t="s">
        <v>402</v>
      </c>
      <c r="G144" s="431"/>
      <c r="H144" s="525" t="s">
        <v>343</v>
      </c>
      <c r="I144" s="520"/>
      <c r="J144" s="521"/>
      <c r="K144" s="521"/>
      <c r="L144" s="521"/>
      <c r="M144" s="521"/>
      <c r="N144" s="521"/>
      <c r="O144" s="521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2"/>
      <c r="AE144" s="521"/>
      <c r="AF144" s="521"/>
      <c r="AG144" s="521"/>
      <c r="AH144" s="521">
        <v>0</v>
      </c>
      <c r="AI144" s="521"/>
      <c r="AJ144" s="521"/>
      <c r="AK144" s="521"/>
      <c r="AL144" s="521"/>
      <c r="AM144" s="521"/>
      <c r="AN144" s="521"/>
      <c r="AO144" s="521"/>
      <c r="AP144" s="521">
        <f t="shared" si="22"/>
        <v>0</v>
      </c>
      <c r="AQ144" s="521"/>
      <c r="AR144" s="521">
        <v>0</v>
      </c>
      <c r="AS144" s="521"/>
      <c r="AT144" s="521"/>
      <c r="AU144" s="521"/>
      <c r="AV144" s="521"/>
      <c r="AW144" s="521"/>
      <c r="AX144" s="521"/>
      <c r="AY144" s="522"/>
      <c r="AZ144" s="522"/>
      <c r="BA144" s="521"/>
      <c r="BB144" s="521"/>
      <c r="BC144" s="521"/>
      <c r="BD144" s="521"/>
      <c r="BE144" s="521"/>
      <c r="BF144" s="521"/>
      <c r="BG144" s="521"/>
      <c r="BH144" s="521"/>
      <c r="BI144" s="521"/>
      <c r="BJ144" s="521"/>
      <c r="BK144" s="521"/>
      <c r="BL144" s="521"/>
      <c r="BM144" s="521"/>
      <c r="BN144" s="521"/>
      <c r="BO144" s="521"/>
      <c r="BP144" s="521"/>
      <c r="BQ144" s="521"/>
      <c r="BR144" s="522"/>
      <c r="BS144" s="521"/>
      <c r="BT144" s="522"/>
      <c r="BU144" s="522"/>
      <c r="BV144" s="522"/>
      <c r="BW144" s="522"/>
      <c r="BX144" s="522"/>
      <c r="BY144" s="522"/>
      <c r="BZ144" s="522"/>
      <c r="CA144" s="522"/>
      <c r="CB144" s="522"/>
      <c r="CC144" s="522"/>
      <c r="CD144" s="522"/>
      <c r="CE144" s="522"/>
      <c r="CF144" s="522"/>
      <c r="CG144" s="522"/>
      <c r="CH144" s="522"/>
      <c r="CI144" s="522"/>
      <c r="CJ144" s="522"/>
      <c r="CK144" s="522"/>
      <c r="CL144" s="522"/>
      <c r="CM144" s="522"/>
      <c r="CN144" s="522"/>
      <c r="CO144" s="522"/>
      <c r="CP144" s="522"/>
      <c r="CQ144" s="522"/>
      <c r="CR144" s="522"/>
      <c r="CS144" s="522"/>
      <c r="CT144" s="522"/>
      <c r="CU144" s="522"/>
      <c r="CV144" s="522"/>
      <c r="CW144" s="522"/>
      <c r="CX144" s="522"/>
      <c r="CY144" s="522"/>
      <c r="CZ144" s="522"/>
      <c r="DA144" s="522" t="str">
        <f>IFERROR(VLOOKUP($G144,'[1]JUNE 2018'!$C:$L,9,FALSE),"0.0000")</f>
        <v>Strict Formula letter</v>
      </c>
      <c r="DB144" s="522">
        <f t="shared" si="30"/>
        <v>0</v>
      </c>
      <c r="DC144" s="522"/>
      <c r="DD144" s="522"/>
      <c r="DE144" s="522"/>
      <c r="DF144" s="522"/>
      <c r="DG144" s="522"/>
      <c r="DH144" s="522"/>
      <c r="DI144" s="522"/>
      <c r="DJ144" s="522"/>
      <c r="DK144" s="522"/>
      <c r="DL144" s="522"/>
      <c r="DM144" s="522"/>
      <c r="DN144" s="522"/>
      <c r="DO144" s="522"/>
      <c r="DP144" s="522"/>
      <c r="DQ144" s="522"/>
      <c r="DR144" s="522"/>
      <c r="DS144" s="522"/>
      <c r="DT144" s="562"/>
      <c r="DU144" s="562"/>
      <c r="DV144" s="562"/>
      <c r="DW144" s="562"/>
      <c r="DX144" s="562"/>
      <c r="DY144" s="562"/>
      <c r="DZ144" s="591"/>
      <c r="EA144" s="591"/>
    </row>
    <row r="145" spans="1:131" ht="26.4">
      <c r="A145" s="421" t="s">
        <v>359</v>
      </c>
      <c r="B145" s="423" t="s">
        <v>373</v>
      </c>
      <c r="C145" s="423" t="s">
        <v>396</v>
      </c>
      <c r="D145" s="421" t="s">
        <v>282</v>
      </c>
      <c r="E145" s="421" t="s">
        <v>9</v>
      </c>
      <c r="F145" s="421" t="s">
        <v>283</v>
      </c>
      <c r="G145" s="431">
        <v>250</v>
      </c>
      <c r="H145" s="525">
        <v>5.4169</v>
      </c>
      <c r="I145" s="520"/>
      <c r="J145" s="521">
        <v>0.1055</v>
      </c>
      <c r="K145" s="521">
        <v>0.1255</v>
      </c>
      <c r="L145" s="521">
        <v>0.1055</v>
      </c>
      <c r="M145" s="521">
        <v>0.17499999999999999</v>
      </c>
      <c r="N145" s="521">
        <v>0.27600000000000002</v>
      </c>
      <c r="O145" s="521">
        <v>0.28749999999999998</v>
      </c>
      <c r="P145" s="521">
        <f t="shared" si="23"/>
        <v>6.4918999999999993</v>
      </c>
      <c r="Q145" s="521">
        <v>0.25750000000000001</v>
      </c>
      <c r="R145" s="521">
        <v>6.7493999999999996</v>
      </c>
      <c r="S145" s="521">
        <v>8.5000000000000006E-2</v>
      </c>
      <c r="T145" s="521">
        <v>6.8343999999999996</v>
      </c>
      <c r="U145" s="521">
        <v>-0.97</v>
      </c>
      <c r="V145" s="521">
        <f t="shared" si="24"/>
        <v>5.8643999999999998</v>
      </c>
      <c r="W145" s="521">
        <v>-7.3999999999999996E-2</v>
      </c>
      <c r="X145" s="521">
        <f t="shared" si="25"/>
        <v>5.7904</v>
      </c>
      <c r="Y145" s="521">
        <v>-0.44840000000000002</v>
      </c>
      <c r="Z145" s="521">
        <f t="shared" si="21"/>
        <v>5.3419999999999996</v>
      </c>
      <c r="AA145" s="521">
        <v>-0.11799999999999999</v>
      </c>
      <c r="AB145" s="521">
        <f t="shared" si="26"/>
        <v>5.2239999999999993</v>
      </c>
      <c r="AC145" s="521">
        <v>5.2999999999999999E-2</v>
      </c>
      <c r="AD145" s="522">
        <v>5.2769999999999992</v>
      </c>
      <c r="AE145" s="521">
        <v>1.7999999999999999E-2</v>
      </c>
      <c r="AF145" s="521">
        <f t="shared" si="27"/>
        <v>5.294999999999999</v>
      </c>
      <c r="AG145" s="521">
        <v>0.1135</v>
      </c>
      <c r="AH145" s="521">
        <v>5.4084999999999992</v>
      </c>
      <c r="AI145" s="521">
        <v>7.2499999999999995E-2</v>
      </c>
      <c r="AJ145" s="521">
        <v>5.480999999999999</v>
      </c>
      <c r="AK145" s="521">
        <v>-8.9999999999999993E-3</v>
      </c>
      <c r="AL145" s="521">
        <f t="shared" si="28"/>
        <v>5.4719999999999986</v>
      </c>
      <c r="AM145" s="521">
        <v>-6.9999999999999999E-4</v>
      </c>
      <c r="AN145" s="521">
        <f t="shared" si="29"/>
        <v>5.4712999999999985</v>
      </c>
      <c r="AO145" s="521">
        <v>0.53049999999999997</v>
      </c>
      <c r="AP145" s="521">
        <f t="shared" si="22"/>
        <v>6.0017999999999985</v>
      </c>
      <c r="AQ145" s="521">
        <v>0.184</v>
      </c>
      <c r="AR145" s="521">
        <v>6.1857999999999986</v>
      </c>
      <c r="AS145" s="521">
        <v>0.188</v>
      </c>
      <c r="AT145" s="522">
        <v>8.5647000000000002</v>
      </c>
      <c r="AU145" s="521">
        <v>-8.1000000000000003E-2</v>
      </c>
      <c r="AV145" s="521">
        <v>8.4837000000000007</v>
      </c>
      <c r="AW145" s="521">
        <v>-0.71650000000000003</v>
      </c>
      <c r="AX145" s="521">
        <v>7.7672000000000008</v>
      </c>
      <c r="AY145" s="522">
        <v>0.127</v>
      </c>
      <c r="AZ145" s="522">
        <v>7.8942000000000005</v>
      </c>
      <c r="BA145" s="521">
        <v>-0.191</v>
      </c>
      <c r="BB145" s="521">
        <v>7.7032000000000007</v>
      </c>
      <c r="BC145" s="521">
        <v>6.9999999999999999E-4</v>
      </c>
      <c r="BD145" s="521">
        <v>7.7039000000000009</v>
      </c>
      <c r="BE145" s="521">
        <v>6.6500000000000004E-2</v>
      </c>
      <c r="BF145" s="521">
        <v>7.7704000000000004</v>
      </c>
      <c r="BG145" s="521">
        <v>9.8000000000000004E-2</v>
      </c>
      <c r="BH145" s="521">
        <v>7.8684000000000003</v>
      </c>
      <c r="BI145" s="521">
        <v>0.22900000000000001</v>
      </c>
      <c r="BJ145" s="521">
        <v>8.0974000000000004</v>
      </c>
      <c r="BK145" s="521">
        <v>-0.11700000000000001</v>
      </c>
      <c r="BL145" s="521">
        <v>7.9804000000000004</v>
      </c>
      <c r="BM145" s="521">
        <v>-0.1295</v>
      </c>
      <c r="BN145" s="521">
        <v>7.8509000000000002</v>
      </c>
      <c r="BO145" s="521">
        <v>-0.216</v>
      </c>
      <c r="BP145" s="521">
        <v>7.6349</v>
      </c>
      <c r="BQ145" s="521">
        <v>0.224</v>
      </c>
      <c r="BR145" s="522">
        <v>7.8589000000000002</v>
      </c>
      <c r="BS145" s="521">
        <v>0.22800000000000001</v>
      </c>
      <c r="BT145" s="522">
        <v>8.0869</v>
      </c>
      <c r="BU145" s="522">
        <v>0.189</v>
      </c>
      <c r="BV145" s="522">
        <v>8.2759</v>
      </c>
      <c r="BW145" s="522">
        <v>0</v>
      </c>
      <c r="BX145" s="522">
        <v>8.2759</v>
      </c>
      <c r="BY145" s="522">
        <v>0</v>
      </c>
      <c r="BZ145" s="522">
        <v>8.2759</v>
      </c>
      <c r="CA145" s="522">
        <v>0</v>
      </c>
      <c r="CB145" s="522">
        <v>8.2759</v>
      </c>
      <c r="CC145" s="522">
        <v>0</v>
      </c>
      <c r="CD145" s="522">
        <v>8.2759</v>
      </c>
      <c r="CE145" s="522">
        <v>0.46500000000000002</v>
      </c>
      <c r="CF145" s="522">
        <v>8.7408999999999999</v>
      </c>
      <c r="CG145" s="522">
        <v>0</v>
      </c>
      <c r="CH145" s="522">
        <v>8.7408999999999999</v>
      </c>
      <c r="CI145" s="522">
        <v>0</v>
      </c>
      <c r="CJ145" s="522">
        <v>8.7408999999999999</v>
      </c>
      <c r="CK145" s="522">
        <v>0</v>
      </c>
      <c r="CL145" s="522">
        <v>8.7408999999999999</v>
      </c>
      <c r="CM145" s="522">
        <v>0</v>
      </c>
      <c r="CN145" s="522">
        <v>8.7408999999999999</v>
      </c>
      <c r="CO145" s="522">
        <v>-0.15</v>
      </c>
      <c r="CP145" s="522">
        <v>8.5908999999999995</v>
      </c>
      <c r="CQ145" s="522">
        <v>0</v>
      </c>
      <c r="CR145" s="522">
        <v>8.5908999999999995</v>
      </c>
      <c r="CS145" s="522">
        <v>0</v>
      </c>
      <c r="CT145" s="522">
        <v>8.5908999999999995</v>
      </c>
      <c r="CU145" s="522">
        <v>0</v>
      </c>
      <c r="CV145" s="522">
        <v>8.5908999999999995</v>
      </c>
      <c r="CW145" s="522">
        <v>0</v>
      </c>
      <c r="CX145" s="522">
        <v>8.5908999999999995</v>
      </c>
      <c r="CY145" s="522">
        <v>0.05</v>
      </c>
      <c r="CZ145" s="522">
        <v>8.6409000000000002</v>
      </c>
      <c r="DA145" s="522">
        <f>IFERROR(VLOOKUP($G145,'[1]JUNE 2018'!$C:$L,9,FALSE),"0.0000")</f>
        <v>0.155</v>
      </c>
      <c r="DB145" s="522">
        <f t="shared" si="30"/>
        <v>8.7958999999999996</v>
      </c>
      <c r="DC145" s="522">
        <v>0.155</v>
      </c>
      <c r="DD145" s="522">
        <v>8.950899999999999</v>
      </c>
      <c r="DE145" s="522">
        <v>0</v>
      </c>
      <c r="DF145" s="522">
        <v>8.8574000000000002</v>
      </c>
      <c r="DG145" s="522">
        <v>8.1000000000000003E-2</v>
      </c>
      <c r="DH145" s="522">
        <v>8.9383999999999997</v>
      </c>
      <c r="DI145" s="522">
        <v>0</v>
      </c>
      <c r="DJ145" s="522">
        <v>8.9383999999999997</v>
      </c>
      <c r="DK145" s="522">
        <v>2.3E-2</v>
      </c>
      <c r="DL145" s="522">
        <v>8.9613999999999994</v>
      </c>
      <c r="DM145" s="522">
        <v>0</v>
      </c>
      <c r="DN145" s="522">
        <v>8.9613999999999994</v>
      </c>
      <c r="DO145" s="522">
        <v>0.10589999999999999</v>
      </c>
      <c r="DP145" s="522">
        <v>9.0672999999999995</v>
      </c>
      <c r="DQ145" s="522">
        <v>8.9613999999999994</v>
      </c>
      <c r="DR145" s="522">
        <v>0.2475</v>
      </c>
      <c r="DS145" s="522">
        <v>9.2088999999999999</v>
      </c>
      <c r="DT145" s="562">
        <v>0</v>
      </c>
      <c r="DU145" s="562">
        <v>9.2088999999999999</v>
      </c>
      <c r="DV145" s="562">
        <v>8.3500000000000005E-2</v>
      </c>
      <c r="DW145" s="562">
        <v>9.2924000000000007</v>
      </c>
      <c r="DX145" s="562">
        <v>0</v>
      </c>
      <c r="DY145" s="562">
        <v>9.2924000000000007</v>
      </c>
      <c r="DZ145" s="591">
        <v>0</v>
      </c>
      <c r="EA145" s="591">
        <v>9.2924000000000007</v>
      </c>
    </row>
    <row r="146" spans="1:131" ht="26.4">
      <c r="A146" s="421" t="s">
        <v>359</v>
      </c>
      <c r="B146" s="423" t="s">
        <v>373</v>
      </c>
      <c r="C146" s="423" t="s">
        <v>396</v>
      </c>
      <c r="D146" s="421" t="s">
        <v>380</v>
      </c>
      <c r="E146" s="421" t="s">
        <v>9</v>
      </c>
      <c r="F146" s="421" t="s">
        <v>269</v>
      </c>
      <c r="G146" s="431">
        <v>308</v>
      </c>
      <c r="H146" s="525">
        <v>6.1148999999999996</v>
      </c>
      <c r="I146" s="520"/>
      <c r="J146" s="521"/>
      <c r="K146" s="521"/>
      <c r="L146" s="521"/>
      <c r="M146" s="521"/>
      <c r="N146" s="521"/>
      <c r="O146" s="521"/>
      <c r="P146" s="521">
        <f t="shared" si="23"/>
        <v>6.1148999999999996</v>
      </c>
      <c r="Q146" s="521">
        <v>0</v>
      </c>
      <c r="R146" s="521">
        <v>6.1148999999999996</v>
      </c>
      <c r="S146" s="521">
        <v>0.81</v>
      </c>
      <c r="T146" s="521">
        <v>6.9248999999999992</v>
      </c>
      <c r="U146" s="521">
        <v>0</v>
      </c>
      <c r="V146" s="521">
        <f t="shared" si="24"/>
        <v>6.9248999999999992</v>
      </c>
      <c r="W146" s="521">
        <v>0</v>
      </c>
      <c r="X146" s="521">
        <f t="shared" si="25"/>
        <v>6.9248999999999992</v>
      </c>
      <c r="Y146" s="521">
        <v>0</v>
      </c>
      <c r="Z146" s="521">
        <f t="shared" si="21"/>
        <v>6.9248999999999992</v>
      </c>
      <c r="AA146" s="521" t="s">
        <v>495</v>
      </c>
      <c r="AB146" s="521" t="s">
        <v>495</v>
      </c>
      <c r="AC146" s="521" t="s">
        <v>495</v>
      </c>
      <c r="AD146" s="521" t="s">
        <v>495</v>
      </c>
      <c r="AE146" s="521" t="s">
        <v>495</v>
      </c>
      <c r="AF146" s="521" t="s">
        <v>495</v>
      </c>
      <c r="AG146" s="521" t="s">
        <v>495</v>
      </c>
      <c r="AH146" s="521" t="s">
        <v>495</v>
      </c>
      <c r="AI146" s="521" t="s">
        <v>495</v>
      </c>
      <c r="AJ146" s="521" t="s">
        <v>495</v>
      </c>
      <c r="AK146" s="521" t="s">
        <v>495</v>
      </c>
      <c r="AL146" s="521" t="s">
        <v>495</v>
      </c>
      <c r="AM146" s="521"/>
      <c r="AN146" s="521"/>
      <c r="AO146" s="521"/>
      <c r="AP146" s="521">
        <f t="shared" si="22"/>
        <v>0</v>
      </c>
      <c r="AQ146" s="521"/>
      <c r="AR146" s="521">
        <v>0</v>
      </c>
      <c r="AS146" s="521" t="s">
        <v>495</v>
      </c>
      <c r="AT146" s="521" t="s">
        <v>495</v>
      </c>
      <c r="AU146" s="521" t="s">
        <v>495</v>
      </c>
      <c r="AV146" s="521" t="s">
        <v>495</v>
      </c>
      <c r="AW146" s="521" t="s">
        <v>495</v>
      </c>
      <c r="AX146" s="521" t="s">
        <v>495</v>
      </c>
      <c r="AY146" s="522" t="s">
        <v>495</v>
      </c>
      <c r="AZ146" s="522" t="s">
        <v>495</v>
      </c>
      <c r="BA146" s="521" t="s">
        <v>495</v>
      </c>
      <c r="BB146" s="521" t="s">
        <v>495</v>
      </c>
      <c r="BC146" s="521" t="s">
        <v>495</v>
      </c>
      <c r="BD146" s="521" t="s">
        <v>495</v>
      </c>
      <c r="BE146" s="521" t="s">
        <v>529</v>
      </c>
      <c r="BF146" s="521" t="s">
        <v>495</v>
      </c>
      <c r="BG146" s="521" t="s">
        <v>495</v>
      </c>
      <c r="BH146" s="521" t="s">
        <v>495</v>
      </c>
      <c r="BI146" s="521" t="s">
        <v>495</v>
      </c>
      <c r="BJ146" s="521" t="s">
        <v>495</v>
      </c>
      <c r="BK146" s="521" t="s">
        <v>495</v>
      </c>
      <c r="BL146" s="521" t="s">
        <v>495</v>
      </c>
      <c r="BM146" s="521"/>
      <c r="BN146" s="521"/>
      <c r="BO146" s="521"/>
      <c r="BP146" s="521"/>
      <c r="BQ146" s="521"/>
      <c r="BR146" s="522"/>
      <c r="BS146" s="521"/>
      <c r="BT146" s="522"/>
      <c r="BU146" s="522"/>
      <c r="BV146" s="522"/>
      <c r="BW146" s="522"/>
      <c r="BX146" s="522"/>
      <c r="BY146" s="522"/>
      <c r="BZ146" s="522"/>
      <c r="CA146" s="522"/>
      <c r="CB146" s="522"/>
      <c r="CC146" s="522"/>
      <c r="CD146" s="522"/>
      <c r="CE146" s="522"/>
      <c r="CF146" s="522"/>
      <c r="CG146" s="522"/>
      <c r="CH146" s="522"/>
      <c r="CI146" s="522"/>
      <c r="CJ146" s="522"/>
      <c r="CK146" s="522"/>
      <c r="CL146" s="522"/>
      <c r="CM146" s="522"/>
      <c r="CN146" s="522"/>
      <c r="CO146" s="522"/>
      <c r="CP146" s="522"/>
      <c r="CQ146" s="522"/>
      <c r="CR146" s="522"/>
      <c r="CS146" s="522"/>
      <c r="CT146" s="522"/>
      <c r="CU146" s="522"/>
      <c r="CV146" s="522"/>
      <c r="CW146" s="522"/>
      <c r="CX146" s="522"/>
      <c r="CY146" s="522"/>
      <c r="CZ146" s="522"/>
      <c r="DA146" s="522" t="str">
        <f>IFERROR(VLOOKUP($G146,'[1]JUNE 2018'!$C:$L,9,FALSE),"0.0000")</f>
        <v>0.0000</v>
      </c>
      <c r="DB146" s="522">
        <f t="shared" si="30"/>
        <v>0</v>
      </c>
      <c r="DC146" s="522"/>
      <c r="DD146" s="522"/>
      <c r="DE146" s="522"/>
      <c r="DF146" s="522"/>
      <c r="DG146" s="522"/>
      <c r="DH146" s="522"/>
      <c r="DI146" s="522"/>
      <c r="DJ146" s="522"/>
      <c r="DK146" s="522"/>
      <c r="DL146" s="522"/>
      <c r="DM146" s="522"/>
      <c r="DN146" s="522"/>
      <c r="DO146" s="522"/>
      <c r="DP146" s="522"/>
      <c r="DQ146" s="522"/>
      <c r="DR146" s="522"/>
      <c r="DS146" s="522"/>
      <c r="DT146" s="562"/>
      <c r="DU146" s="562"/>
      <c r="DV146" s="562"/>
      <c r="DW146" s="562"/>
      <c r="DX146" s="562"/>
      <c r="DY146" s="562"/>
      <c r="DZ146" s="591"/>
      <c r="EA146" s="591"/>
    </row>
    <row r="147" spans="1:131" ht="26.4">
      <c r="A147" s="421" t="s">
        <v>359</v>
      </c>
      <c r="B147" s="423" t="s">
        <v>373</v>
      </c>
      <c r="C147" s="423" t="s">
        <v>396</v>
      </c>
      <c r="D147" s="421" t="s">
        <v>403</v>
      </c>
      <c r="E147" s="421" t="s">
        <v>9</v>
      </c>
      <c r="F147" s="421" t="s">
        <v>269</v>
      </c>
      <c r="G147" s="431">
        <v>325</v>
      </c>
      <c r="H147" s="525">
        <v>6.1741999999999999</v>
      </c>
      <c r="I147" s="520"/>
      <c r="J147" s="521"/>
      <c r="K147" s="521"/>
      <c r="L147" s="521"/>
      <c r="M147" s="521"/>
      <c r="N147" s="521"/>
      <c r="O147" s="521"/>
      <c r="P147" s="521">
        <f t="shared" si="23"/>
        <v>6.1741999999999999</v>
      </c>
      <c r="Q147" s="521" t="s">
        <v>497</v>
      </c>
      <c r="R147" s="521" t="s">
        <v>497</v>
      </c>
      <c r="S147" s="521" t="s">
        <v>497</v>
      </c>
      <c r="T147" s="521" t="s">
        <v>497</v>
      </c>
      <c r="U147" s="521" t="s">
        <v>497</v>
      </c>
      <c r="V147" s="521" t="s">
        <v>497</v>
      </c>
      <c r="W147" s="521" t="s">
        <v>497</v>
      </c>
      <c r="X147" s="521" t="s">
        <v>497</v>
      </c>
      <c r="Y147" s="521" t="s">
        <v>497</v>
      </c>
      <c r="Z147" s="521" t="s">
        <v>497</v>
      </c>
      <c r="AA147" s="521" t="s">
        <v>495</v>
      </c>
      <c r="AB147" s="521" t="s">
        <v>495</v>
      </c>
      <c r="AC147" s="521" t="s">
        <v>495</v>
      </c>
      <c r="AD147" s="521" t="s">
        <v>495</v>
      </c>
      <c r="AE147" s="521" t="s">
        <v>495</v>
      </c>
      <c r="AF147" s="521" t="s">
        <v>495</v>
      </c>
      <c r="AG147" s="521" t="s">
        <v>495</v>
      </c>
      <c r="AH147" s="521" t="s">
        <v>495</v>
      </c>
      <c r="AI147" s="521" t="s">
        <v>495</v>
      </c>
      <c r="AJ147" s="521" t="s">
        <v>495</v>
      </c>
      <c r="AK147" s="521" t="s">
        <v>495</v>
      </c>
      <c r="AL147" s="521" t="s">
        <v>495</v>
      </c>
      <c r="AM147" s="521"/>
      <c r="AN147" s="521"/>
      <c r="AO147" s="521"/>
      <c r="AP147" s="521">
        <f t="shared" si="22"/>
        <v>0</v>
      </c>
      <c r="AQ147" s="521"/>
      <c r="AR147" s="521">
        <v>0</v>
      </c>
      <c r="AS147" s="521" t="s">
        <v>495</v>
      </c>
      <c r="AT147" s="521" t="s">
        <v>495</v>
      </c>
      <c r="AU147" s="521" t="s">
        <v>495</v>
      </c>
      <c r="AV147" s="521" t="s">
        <v>495</v>
      </c>
      <c r="AW147" s="521" t="s">
        <v>495</v>
      </c>
      <c r="AX147" s="521" t="s">
        <v>495</v>
      </c>
      <c r="AY147" s="522" t="s">
        <v>495</v>
      </c>
      <c r="AZ147" s="522" t="s">
        <v>495</v>
      </c>
      <c r="BA147" s="521" t="s">
        <v>495</v>
      </c>
      <c r="BB147" s="521" t="s">
        <v>495</v>
      </c>
      <c r="BC147" s="521" t="s">
        <v>495</v>
      </c>
      <c r="BD147" s="521" t="s">
        <v>495</v>
      </c>
      <c r="BE147" s="521" t="s">
        <v>529</v>
      </c>
      <c r="BF147" s="521" t="s">
        <v>495</v>
      </c>
      <c r="BG147" s="521" t="s">
        <v>495</v>
      </c>
      <c r="BH147" s="521" t="s">
        <v>495</v>
      </c>
      <c r="BI147" s="521" t="s">
        <v>495</v>
      </c>
      <c r="BJ147" s="521" t="s">
        <v>495</v>
      </c>
      <c r="BK147" s="521" t="s">
        <v>495</v>
      </c>
      <c r="BL147" s="521" t="s">
        <v>495</v>
      </c>
      <c r="BM147" s="521"/>
      <c r="BN147" s="521"/>
      <c r="BO147" s="521"/>
      <c r="BP147" s="521"/>
      <c r="BQ147" s="521"/>
      <c r="BR147" s="522"/>
      <c r="BS147" s="521"/>
      <c r="BT147" s="522"/>
      <c r="BU147" s="522"/>
      <c r="BV147" s="522"/>
      <c r="BW147" s="522"/>
      <c r="BX147" s="522"/>
      <c r="BY147" s="522"/>
      <c r="BZ147" s="522"/>
      <c r="CA147" s="522"/>
      <c r="CB147" s="522"/>
      <c r="CC147" s="522"/>
      <c r="CD147" s="522"/>
      <c r="CE147" s="522"/>
      <c r="CF147" s="522"/>
      <c r="CG147" s="522"/>
      <c r="CH147" s="522"/>
      <c r="CI147" s="522"/>
      <c r="CJ147" s="522"/>
      <c r="CK147" s="522"/>
      <c r="CL147" s="522"/>
      <c r="CM147" s="522"/>
      <c r="CN147" s="522"/>
      <c r="CO147" s="522"/>
      <c r="CP147" s="522"/>
      <c r="CQ147" s="522"/>
      <c r="CR147" s="522"/>
      <c r="CS147" s="522"/>
      <c r="CT147" s="522"/>
      <c r="CU147" s="522"/>
      <c r="CV147" s="522"/>
      <c r="CW147" s="522"/>
      <c r="CX147" s="522"/>
      <c r="CY147" s="522"/>
      <c r="CZ147" s="522"/>
      <c r="DA147" s="522" t="str">
        <f>IFERROR(VLOOKUP($G147,'[1]JUNE 2018'!$C:$L,9,FALSE),"0.0000")</f>
        <v>0.0000</v>
      </c>
      <c r="DB147" s="522">
        <f t="shared" si="30"/>
        <v>0</v>
      </c>
      <c r="DC147" s="522"/>
      <c r="DD147" s="522"/>
      <c r="DE147" s="522"/>
      <c r="DF147" s="522"/>
      <c r="DG147" s="522"/>
      <c r="DH147" s="522"/>
      <c r="DI147" s="522"/>
      <c r="DJ147" s="522"/>
      <c r="DK147" s="522"/>
      <c r="DL147" s="522"/>
      <c r="DM147" s="522"/>
      <c r="DN147" s="522"/>
      <c r="DO147" s="522"/>
      <c r="DP147" s="522"/>
      <c r="DQ147" s="522"/>
      <c r="DR147" s="522"/>
      <c r="DS147" s="522"/>
      <c r="DT147" s="562"/>
      <c r="DU147" s="562"/>
      <c r="DV147" s="562"/>
      <c r="DW147" s="562"/>
      <c r="DX147" s="562"/>
      <c r="DY147" s="562"/>
      <c r="DZ147" s="591"/>
      <c r="EA147" s="591"/>
    </row>
    <row r="148" spans="1:131">
      <c r="A148" s="421" t="s">
        <v>359</v>
      </c>
      <c r="B148" s="423" t="s">
        <v>373</v>
      </c>
      <c r="C148" s="423" t="s">
        <v>396</v>
      </c>
      <c r="D148" s="421" t="s">
        <v>285</v>
      </c>
      <c r="E148" s="421" t="s">
        <v>9</v>
      </c>
      <c r="F148" s="421" t="s">
        <v>278</v>
      </c>
      <c r="G148" s="431"/>
      <c r="H148" s="525">
        <v>1.7495000000000001</v>
      </c>
      <c r="I148" s="520"/>
      <c r="J148" s="521"/>
      <c r="K148" s="521"/>
      <c r="L148" s="521"/>
      <c r="M148" s="521"/>
      <c r="N148" s="521"/>
      <c r="O148" s="521"/>
      <c r="P148" s="521">
        <f t="shared" si="23"/>
        <v>1.7495000000000001</v>
      </c>
      <c r="Q148" s="521"/>
      <c r="R148" s="521">
        <v>1.7495000000000001</v>
      </c>
      <c r="S148" s="521">
        <v>0</v>
      </c>
      <c r="T148" s="521">
        <v>1.7495000000000001</v>
      </c>
      <c r="U148" s="521">
        <v>0</v>
      </c>
      <c r="V148" s="521">
        <f t="shared" si="24"/>
        <v>1.7495000000000001</v>
      </c>
      <c r="W148" s="521">
        <v>0</v>
      </c>
      <c r="X148" s="521">
        <f t="shared" si="25"/>
        <v>1.7495000000000001</v>
      </c>
      <c r="Y148" s="521">
        <v>0</v>
      </c>
      <c r="Z148" s="521">
        <f t="shared" si="21"/>
        <v>1.7495000000000001</v>
      </c>
      <c r="AA148" s="521">
        <v>0</v>
      </c>
      <c r="AB148" s="521">
        <f t="shared" si="26"/>
        <v>1.7495000000000001</v>
      </c>
      <c r="AC148" s="521">
        <v>0</v>
      </c>
      <c r="AD148" s="522">
        <v>1.7495000000000001</v>
      </c>
      <c r="AE148" s="521"/>
      <c r="AF148" s="521">
        <f t="shared" si="27"/>
        <v>1.7495000000000001</v>
      </c>
      <c r="AG148" s="521">
        <v>0</v>
      </c>
      <c r="AH148" s="521">
        <v>1.7495000000000001</v>
      </c>
      <c r="AI148" s="521">
        <v>0</v>
      </c>
      <c r="AJ148" s="521">
        <v>1.7495000000000001</v>
      </c>
      <c r="AK148" s="521">
        <v>0</v>
      </c>
      <c r="AL148" s="521">
        <f t="shared" si="28"/>
        <v>1.7495000000000001</v>
      </c>
      <c r="AM148" s="521"/>
      <c r="AN148" s="521">
        <f t="shared" si="29"/>
        <v>1.7495000000000001</v>
      </c>
      <c r="AO148" s="521"/>
      <c r="AP148" s="521">
        <f t="shared" si="22"/>
        <v>1.7495000000000001</v>
      </c>
      <c r="AQ148" s="521"/>
      <c r="AR148" s="521">
        <v>1.7495000000000001</v>
      </c>
      <c r="AS148" s="521" t="s">
        <v>529</v>
      </c>
      <c r="AT148" s="522">
        <v>2.8797000000000001</v>
      </c>
      <c r="AU148" s="521" t="s">
        <v>529</v>
      </c>
      <c r="AV148" s="521">
        <v>2.8797000000000001</v>
      </c>
      <c r="AW148" s="521" t="s">
        <v>529</v>
      </c>
      <c r="AX148" s="523">
        <v>2.8797000000000001</v>
      </c>
      <c r="AY148" s="522" t="s">
        <v>529</v>
      </c>
      <c r="AZ148" s="522">
        <v>2.8797000000000001</v>
      </c>
      <c r="BA148" s="521" t="s">
        <v>529</v>
      </c>
      <c r="BB148" s="521">
        <v>2.8797000000000001</v>
      </c>
      <c r="BC148" s="523" t="s">
        <v>536</v>
      </c>
      <c r="BD148" s="521" t="e">
        <v>#VALUE!</v>
      </c>
      <c r="BE148" s="523" t="s">
        <v>529</v>
      </c>
      <c r="BF148" s="523"/>
      <c r="BG148" s="521" t="s">
        <v>529</v>
      </c>
      <c r="BH148" s="521">
        <v>2.8797000000000001</v>
      </c>
      <c r="BI148" s="521" t="s">
        <v>529</v>
      </c>
      <c r="BJ148" s="521">
        <v>2.8797000000000001</v>
      </c>
      <c r="BK148" s="523" t="s">
        <v>529</v>
      </c>
      <c r="BL148" s="521">
        <v>2.8797000000000001</v>
      </c>
      <c r="BM148" s="523" t="s">
        <v>529</v>
      </c>
      <c r="BN148" s="523">
        <v>2.8797000000000001</v>
      </c>
      <c r="BO148" s="523" t="s">
        <v>529</v>
      </c>
      <c r="BP148" s="523">
        <v>2.8797000000000001</v>
      </c>
      <c r="BQ148" s="523" t="s">
        <v>529</v>
      </c>
      <c r="BR148" s="524">
        <v>2.8797000000000001</v>
      </c>
      <c r="BS148" s="521" t="s">
        <v>529</v>
      </c>
      <c r="BT148" s="522">
        <v>2.8797000000000001</v>
      </c>
      <c r="BU148" s="524" t="s">
        <v>529</v>
      </c>
      <c r="BV148" s="524">
        <v>2.8797000000000001</v>
      </c>
      <c r="BW148" s="524" t="s">
        <v>536</v>
      </c>
      <c r="BX148" s="524">
        <v>2.8797000000000001</v>
      </c>
      <c r="BY148" s="524" t="s">
        <v>529</v>
      </c>
      <c r="BZ148" s="524">
        <v>2.8797000000000001</v>
      </c>
      <c r="CA148" s="524" t="s">
        <v>529</v>
      </c>
      <c r="CB148" s="524">
        <v>2.8797000000000001</v>
      </c>
      <c r="CC148" s="524" t="s">
        <v>536</v>
      </c>
      <c r="CD148" s="524" t="e">
        <v>#VALUE!</v>
      </c>
      <c r="CE148" s="524" t="s">
        <v>529</v>
      </c>
      <c r="CF148" s="524" t="e">
        <v>#VALUE!</v>
      </c>
      <c r="CG148" s="524" t="s">
        <v>529</v>
      </c>
      <c r="CH148" s="524">
        <v>2.8797000000000001</v>
      </c>
      <c r="CI148" s="524" t="s">
        <v>529</v>
      </c>
      <c r="CJ148" s="524">
        <v>2.8797000000000001</v>
      </c>
      <c r="CK148" s="524" t="s">
        <v>529</v>
      </c>
      <c r="CL148" s="524">
        <v>2.8797000000000001</v>
      </c>
      <c r="CM148" s="524" t="s">
        <v>529</v>
      </c>
      <c r="CN148" s="524">
        <v>2.8797000000000001</v>
      </c>
      <c r="CO148" s="524"/>
      <c r="CP148" s="524"/>
      <c r="CQ148" s="524" t="s">
        <v>529</v>
      </c>
      <c r="CR148" s="524">
        <v>2.8797000000000001</v>
      </c>
      <c r="CS148" s="524" t="s">
        <v>529</v>
      </c>
      <c r="CT148" s="524">
        <v>2.8797000000000001</v>
      </c>
      <c r="CU148" s="524" t="s">
        <v>529</v>
      </c>
      <c r="CV148" s="524">
        <v>2.8797000000000001</v>
      </c>
      <c r="CW148" s="524">
        <v>0.08</v>
      </c>
      <c r="CX148" s="524">
        <v>2.9597000000000002</v>
      </c>
      <c r="CY148" s="524" t="s">
        <v>529</v>
      </c>
      <c r="CZ148" s="524">
        <v>2.9597000000000002</v>
      </c>
      <c r="DA148" s="524" t="str">
        <f>IFERROR(VLOOKUP($G148,'[1]JUNE 2018'!$C:$L,9,FALSE),"0.0000")</f>
        <v>Strict Formula letter</v>
      </c>
      <c r="DB148" s="524">
        <f t="shared" si="30"/>
        <v>2.9597000000000002</v>
      </c>
      <c r="DC148" s="524" t="s">
        <v>529</v>
      </c>
      <c r="DD148" s="524">
        <v>2.9597000000000002</v>
      </c>
      <c r="DE148" s="524" t="s">
        <v>529</v>
      </c>
      <c r="DF148" s="524">
        <v>2.9597000000000002</v>
      </c>
      <c r="DG148" s="524" t="s">
        <v>529</v>
      </c>
      <c r="DH148" s="524">
        <v>2.9597000000000002</v>
      </c>
      <c r="DI148" s="524" t="s">
        <v>529</v>
      </c>
      <c r="DJ148" s="524">
        <v>2.9597000000000002</v>
      </c>
      <c r="DK148" s="524" t="s">
        <v>529</v>
      </c>
      <c r="DL148" s="524">
        <v>2.9597000000000002</v>
      </c>
      <c r="DM148" s="524" t="s">
        <v>529</v>
      </c>
      <c r="DN148" s="524">
        <v>2.9597000000000002</v>
      </c>
      <c r="DO148" s="522">
        <v>0</v>
      </c>
      <c r="DP148" s="522">
        <v>2.9597000000000002</v>
      </c>
      <c r="DQ148" s="522">
        <v>2.9597000000000002</v>
      </c>
      <c r="DR148" s="522"/>
      <c r="DS148" s="522"/>
      <c r="DT148" s="563"/>
      <c r="DU148" s="563"/>
      <c r="DV148" s="563"/>
      <c r="DW148" s="563"/>
      <c r="DX148" s="563"/>
      <c r="DY148" s="563"/>
      <c r="DZ148" s="592"/>
      <c r="EA148" s="592"/>
    </row>
    <row r="149" spans="1:131" ht="26.4">
      <c r="A149" s="421" t="s">
        <v>359</v>
      </c>
      <c r="B149" s="423" t="s">
        <v>373</v>
      </c>
      <c r="C149" s="423" t="s">
        <v>396</v>
      </c>
      <c r="D149" s="421" t="s">
        <v>286</v>
      </c>
      <c r="E149" s="421" t="s">
        <v>9</v>
      </c>
      <c r="F149" s="421" t="s">
        <v>287</v>
      </c>
      <c r="G149" s="431">
        <v>390</v>
      </c>
      <c r="H149" s="525">
        <v>1.4432</v>
      </c>
      <c r="I149" s="520"/>
      <c r="J149" s="521"/>
      <c r="K149" s="521"/>
      <c r="L149" s="521"/>
      <c r="M149" s="521"/>
      <c r="N149" s="521"/>
      <c r="O149" s="521"/>
      <c r="P149" s="521">
        <f t="shared" si="23"/>
        <v>1.4432</v>
      </c>
      <c r="Q149" s="521">
        <v>0.01</v>
      </c>
      <c r="R149" s="521">
        <v>1.4532</v>
      </c>
      <c r="S149" s="521">
        <v>0.02</v>
      </c>
      <c r="T149" s="521">
        <v>1.4732000000000001</v>
      </c>
      <c r="U149" s="521">
        <v>0.85</v>
      </c>
      <c r="V149" s="521">
        <f t="shared" si="24"/>
        <v>2.3231999999999999</v>
      </c>
      <c r="W149" s="521">
        <v>-0.2</v>
      </c>
      <c r="X149" s="521">
        <f t="shared" si="25"/>
        <v>2.1231999999999998</v>
      </c>
      <c r="Y149" s="521">
        <v>-0.19089999999999999</v>
      </c>
      <c r="Z149" s="521">
        <f t="shared" si="21"/>
        <v>1.9322999999999997</v>
      </c>
      <c r="AA149" s="521">
        <v>-0.14910000000000001</v>
      </c>
      <c r="AB149" s="521">
        <f t="shared" si="26"/>
        <v>1.7831999999999997</v>
      </c>
      <c r="AC149" s="521">
        <v>0.38769999999999999</v>
      </c>
      <c r="AD149" s="522">
        <v>2.1708999999999996</v>
      </c>
      <c r="AE149" s="521">
        <v>-0.01</v>
      </c>
      <c r="AF149" s="521">
        <f t="shared" si="27"/>
        <v>2.1608999999999998</v>
      </c>
      <c r="AG149" s="521">
        <v>0.97</v>
      </c>
      <c r="AH149" s="521">
        <v>3.1308999999999996</v>
      </c>
      <c r="AI149" s="521">
        <v>-0.24</v>
      </c>
      <c r="AJ149" s="521">
        <v>2.8908999999999994</v>
      </c>
      <c r="AK149" s="521">
        <v>0.68</v>
      </c>
      <c r="AL149" s="521">
        <f t="shared" si="28"/>
        <v>3.5708999999999995</v>
      </c>
      <c r="AM149" s="521"/>
      <c r="AN149" s="521">
        <f t="shared" si="29"/>
        <v>3.5708999999999995</v>
      </c>
      <c r="AO149" s="521"/>
      <c r="AP149" s="521">
        <f t="shared" si="22"/>
        <v>3.5708999999999995</v>
      </c>
      <c r="AQ149" s="521"/>
      <c r="AR149" s="521">
        <v>3.5708999999999995</v>
      </c>
      <c r="AS149" s="521">
        <v>0</v>
      </c>
      <c r="AT149" s="522">
        <v>3.22</v>
      </c>
      <c r="AU149" s="521">
        <v>0</v>
      </c>
      <c r="AV149" s="521">
        <v>3.22</v>
      </c>
      <c r="AW149" s="521">
        <v>0</v>
      </c>
      <c r="AX149" s="521">
        <v>3.22</v>
      </c>
      <c r="AY149" s="522">
        <v>0</v>
      </c>
      <c r="AZ149" s="522">
        <v>3.22</v>
      </c>
      <c r="BA149" s="521">
        <v>0</v>
      </c>
      <c r="BB149" s="521">
        <v>3.22</v>
      </c>
      <c r="BC149" s="521">
        <v>0</v>
      </c>
      <c r="BD149" s="521">
        <v>3.22</v>
      </c>
      <c r="BE149" s="521">
        <v>0</v>
      </c>
      <c r="BF149" s="521">
        <v>3.22</v>
      </c>
      <c r="BG149" s="521">
        <v>0</v>
      </c>
      <c r="BH149" s="521">
        <v>3.22</v>
      </c>
      <c r="BI149" s="521">
        <v>0</v>
      </c>
      <c r="BJ149" s="521">
        <v>3.22</v>
      </c>
      <c r="BK149" s="521">
        <v>0</v>
      </c>
      <c r="BL149" s="521">
        <v>3.22</v>
      </c>
      <c r="BM149" s="521">
        <v>0</v>
      </c>
      <c r="BN149" s="521">
        <v>3.22</v>
      </c>
      <c r="BO149" s="521">
        <v>0</v>
      </c>
      <c r="BP149" s="521">
        <v>3.22</v>
      </c>
      <c r="BQ149" s="521">
        <v>0</v>
      </c>
      <c r="BR149" s="522">
        <v>3.22</v>
      </c>
      <c r="BS149" s="521">
        <v>0</v>
      </c>
      <c r="BT149" s="522">
        <v>3.22</v>
      </c>
      <c r="BU149" s="522">
        <v>0</v>
      </c>
      <c r="BV149" s="522">
        <v>3.22</v>
      </c>
      <c r="BW149" s="522">
        <v>0</v>
      </c>
      <c r="BX149" s="522">
        <v>3.22</v>
      </c>
      <c r="BY149" s="522">
        <v>0</v>
      </c>
      <c r="BZ149" s="522">
        <v>3.22</v>
      </c>
      <c r="CA149" s="522">
        <v>0</v>
      </c>
      <c r="CB149" s="522">
        <v>3.22</v>
      </c>
      <c r="CC149" s="522">
        <v>0</v>
      </c>
      <c r="CD149" s="522">
        <v>3.22</v>
      </c>
      <c r="CE149" s="522">
        <v>0</v>
      </c>
      <c r="CF149" s="522">
        <v>3.22</v>
      </c>
      <c r="CG149" s="522">
        <v>0</v>
      </c>
      <c r="CH149" s="522">
        <v>3.22</v>
      </c>
      <c r="CI149" s="522">
        <v>0</v>
      </c>
      <c r="CJ149" s="522">
        <v>3.22</v>
      </c>
      <c r="CK149" s="522">
        <v>0</v>
      </c>
      <c r="CL149" s="522">
        <v>3.22</v>
      </c>
      <c r="CM149" s="522">
        <v>0</v>
      </c>
      <c r="CN149" s="522">
        <v>3.22</v>
      </c>
      <c r="CO149" s="522">
        <v>0</v>
      </c>
      <c r="CP149" s="522">
        <v>3.22</v>
      </c>
      <c r="CQ149" s="522">
        <v>0</v>
      </c>
      <c r="CR149" s="522">
        <v>3.22</v>
      </c>
      <c r="CS149" s="522">
        <v>0</v>
      </c>
      <c r="CT149" s="522">
        <v>3.22</v>
      </c>
      <c r="CU149" s="522">
        <v>0</v>
      </c>
      <c r="CV149" s="522">
        <v>3.22</v>
      </c>
      <c r="CW149" s="522">
        <v>0</v>
      </c>
      <c r="CX149" s="522">
        <v>3.22</v>
      </c>
      <c r="CY149" s="522">
        <v>0</v>
      </c>
      <c r="CZ149" s="522">
        <v>3.22</v>
      </c>
      <c r="DA149" s="522">
        <f>IFERROR(VLOOKUP($G149,'[1]JUNE 2018'!$C:$L,9,FALSE),"0.0000")</f>
        <v>0</v>
      </c>
      <c r="DB149" s="522">
        <f t="shared" si="30"/>
        <v>3.22</v>
      </c>
      <c r="DC149" s="522" t="s">
        <v>529</v>
      </c>
      <c r="DD149" s="522">
        <v>3.22</v>
      </c>
      <c r="DE149" s="522" t="s">
        <v>529</v>
      </c>
      <c r="DF149" s="522">
        <v>3.22</v>
      </c>
      <c r="DG149" s="522" t="s">
        <v>529</v>
      </c>
      <c r="DH149" s="522">
        <v>3.22</v>
      </c>
      <c r="DI149" s="522" t="s">
        <v>529</v>
      </c>
      <c r="DJ149" s="522">
        <v>3.22</v>
      </c>
      <c r="DK149" s="522" t="s">
        <v>529</v>
      </c>
      <c r="DL149" s="522">
        <v>3.22</v>
      </c>
      <c r="DM149" s="522" t="s">
        <v>529</v>
      </c>
      <c r="DN149" s="522">
        <v>3.22</v>
      </c>
      <c r="DO149" s="522">
        <v>0</v>
      </c>
      <c r="DP149" s="522">
        <v>3.22</v>
      </c>
      <c r="DQ149" s="522">
        <v>3.22</v>
      </c>
      <c r="DR149" s="522"/>
      <c r="DS149" s="522"/>
      <c r="DT149" s="562"/>
      <c r="DU149" s="562"/>
      <c r="DV149" s="562"/>
      <c r="DW149" s="562"/>
      <c r="DX149" s="542"/>
      <c r="DY149" s="542"/>
      <c r="DZ149" s="591"/>
      <c r="EA149" s="591"/>
    </row>
    <row r="150" spans="1:131" ht="26.4">
      <c r="A150" s="421" t="s">
        <v>359</v>
      </c>
      <c r="B150" s="423" t="s">
        <v>373</v>
      </c>
      <c r="C150" s="423" t="s">
        <v>396</v>
      </c>
      <c r="D150" s="421" t="s">
        <v>404</v>
      </c>
      <c r="E150" s="421" t="s">
        <v>9</v>
      </c>
      <c r="F150" s="421" t="s">
        <v>289</v>
      </c>
      <c r="G150" s="431"/>
      <c r="H150" s="525" t="s">
        <v>343</v>
      </c>
      <c r="I150" s="520"/>
      <c r="J150" s="521"/>
      <c r="K150" s="521"/>
      <c r="L150" s="521"/>
      <c r="M150" s="521"/>
      <c r="N150" s="521"/>
      <c r="O150" s="521"/>
      <c r="P150" s="521"/>
      <c r="Q150" s="521"/>
      <c r="R150" s="521"/>
      <c r="S150" s="521"/>
      <c r="T150" s="521"/>
      <c r="U150" s="521"/>
      <c r="V150" s="521"/>
      <c r="W150" s="521"/>
      <c r="X150" s="521"/>
      <c r="Y150" s="521"/>
      <c r="Z150" s="521"/>
      <c r="AA150" s="521"/>
      <c r="AB150" s="521"/>
      <c r="AC150" s="521"/>
      <c r="AD150" s="521"/>
      <c r="AE150" s="521"/>
      <c r="AF150" s="521"/>
      <c r="AG150" s="521"/>
      <c r="AH150" s="521"/>
      <c r="AI150" s="521"/>
      <c r="AJ150" s="521"/>
      <c r="AK150" s="521"/>
      <c r="AL150" s="521"/>
      <c r="AM150" s="521"/>
      <c r="AN150" s="521"/>
      <c r="AO150" s="521"/>
      <c r="AP150" s="521"/>
      <c r="AQ150" s="521"/>
      <c r="AR150" s="521"/>
      <c r="AS150" s="521"/>
      <c r="AT150" s="521"/>
      <c r="AU150" s="521"/>
      <c r="AV150" s="521"/>
      <c r="AW150" s="521"/>
      <c r="AX150" s="521"/>
      <c r="AY150" s="522"/>
      <c r="AZ150" s="522">
        <v>267.47480000000007</v>
      </c>
      <c r="BA150" s="521"/>
      <c r="BB150" s="521"/>
      <c r="BC150" s="521"/>
      <c r="BD150" s="521"/>
      <c r="BE150" s="521"/>
      <c r="BF150" s="521"/>
      <c r="BG150" s="521"/>
      <c r="BH150" s="521"/>
      <c r="BI150" s="521"/>
      <c r="BJ150" s="521"/>
      <c r="BK150" s="521"/>
      <c r="BL150" s="521"/>
      <c r="BM150" s="521"/>
      <c r="BN150" s="521"/>
      <c r="BO150" s="521"/>
      <c r="BP150" s="521"/>
      <c r="BQ150" s="521"/>
      <c r="BR150" s="522"/>
      <c r="BS150" s="522"/>
      <c r="BT150" s="522"/>
      <c r="BU150" s="522"/>
      <c r="BV150" s="522"/>
      <c r="BW150" s="522"/>
      <c r="BX150" s="522"/>
      <c r="BY150" s="522"/>
      <c r="BZ150" s="522"/>
      <c r="CA150" s="522"/>
      <c r="CB150" s="522"/>
      <c r="CC150" s="522"/>
      <c r="CD150" s="522"/>
      <c r="CE150" s="522"/>
      <c r="CF150" s="522"/>
      <c r="CG150" s="522"/>
      <c r="CH150" s="522"/>
      <c r="CI150" s="522"/>
      <c r="CJ150" s="522"/>
      <c r="CK150" s="522"/>
      <c r="CL150" s="522"/>
      <c r="CM150" s="522"/>
      <c r="CN150" s="522"/>
      <c r="CO150" s="522"/>
      <c r="CP150" s="522"/>
      <c r="CQ150" s="522"/>
      <c r="CR150" s="522"/>
      <c r="CS150" s="522"/>
      <c r="CT150" s="522"/>
      <c r="CU150" s="522"/>
      <c r="CV150" s="522"/>
      <c r="CW150" s="522"/>
      <c r="CX150" s="522"/>
      <c r="CY150" s="522"/>
      <c r="CZ150" s="522"/>
      <c r="DA150" s="522"/>
      <c r="DB150" s="522"/>
      <c r="DC150" s="522"/>
      <c r="DD150" s="522"/>
      <c r="DE150" s="522"/>
      <c r="DF150" s="522"/>
      <c r="DG150" s="522"/>
      <c r="DH150" s="522"/>
      <c r="DI150" s="522"/>
      <c r="DJ150" s="522"/>
      <c r="DK150" s="522"/>
      <c r="DL150" s="522"/>
      <c r="DM150" s="522"/>
      <c r="DN150" s="522"/>
      <c r="DO150" s="522"/>
      <c r="DP150" s="522"/>
      <c r="DQ150" s="522"/>
      <c r="DR150" s="522"/>
      <c r="DS150" s="522"/>
      <c r="DT150" s="562"/>
      <c r="DU150" s="562"/>
      <c r="DV150" s="562"/>
      <c r="DW150" s="562"/>
      <c r="DX150" s="542"/>
      <c r="DY150" s="542"/>
      <c r="DZ150" s="591"/>
      <c r="EA150" s="591"/>
    </row>
    <row r="151" spans="1:131">
      <c r="A151" s="346"/>
      <c r="B151" s="346"/>
      <c r="C151" s="346"/>
      <c r="D151" s="346"/>
      <c r="E151" s="346"/>
      <c r="F151" s="346"/>
      <c r="G151" s="466"/>
      <c r="H151" s="346"/>
      <c r="I151" s="328"/>
    </row>
    <row r="152" spans="1:131">
      <c r="A152" s="346"/>
      <c r="B152" s="346"/>
      <c r="C152" s="346"/>
      <c r="D152" s="346"/>
      <c r="E152" s="346"/>
      <c r="F152" s="346"/>
      <c r="G152" s="466"/>
      <c r="H152" s="346"/>
      <c r="I152" s="328"/>
    </row>
    <row r="153" spans="1:131">
      <c r="A153" s="346"/>
      <c r="B153" s="346"/>
      <c r="C153" s="346"/>
      <c r="D153" s="346"/>
      <c r="E153" s="346"/>
      <c r="F153" s="346"/>
      <c r="G153" s="466"/>
      <c r="H153" s="346"/>
      <c r="I153" s="328"/>
    </row>
    <row r="154" spans="1:131">
      <c r="A154" s="328"/>
      <c r="B154" s="328"/>
      <c r="C154" s="328"/>
      <c r="D154" s="328"/>
      <c r="E154" s="328"/>
      <c r="F154" s="328"/>
      <c r="G154" s="466"/>
      <c r="H154" s="328"/>
      <c r="I154" s="328"/>
    </row>
    <row r="155" spans="1:131">
      <c r="A155" s="328"/>
      <c r="B155" s="328"/>
      <c r="C155" s="328"/>
      <c r="D155" s="328"/>
      <c r="E155" s="328"/>
      <c r="F155" s="328"/>
      <c r="G155" s="466"/>
      <c r="H155" s="328"/>
      <c r="I155" s="328"/>
    </row>
    <row r="156" spans="1:131">
      <c r="A156" s="328"/>
      <c r="B156" s="328"/>
      <c r="C156" s="328"/>
      <c r="D156" s="328"/>
      <c r="E156" s="328"/>
      <c r="F156" s="328"/>
      <c r="G156" s="466"/>
      <c r="H156" s="328"/>
      <c r="I156" s="328"/>
    </row>
    <row r="157" spans="1:131">
      <c r="A157" s="328"/>
      <c r="B157" s="328"/>
      <c r="C157" s="328"/>
      <c r="D157" s="328"/>
      <c r="E157" s="328"/>
      <c r="F157" s="328"/>
      <c r="G157" s="466"/>
      <c r="H157" s="328"/>
      <c r="I157" s="328"/>
    </row>
    <row r="158" spans="1:131">
      <c r="A158" s="328"/>
      <c r="B158" s="328"/>
      <c r="C158" s="328"/>
      <c r="D158" s="328"/>
      <c r="E158" s="328"/>
      <c r="F158" s="328"/>
      <c r="G158" s="466"/>
      <c r="H158" s="328"/>
      <c r="I158" s="328"/>
    </row>
    <row r="159" spans="1:131">
      <c r="A159" s="328"/>
      <c r="B159" s="328"/>
      <c r="C159" s="328"/>
      <c r="D159" s="328"/>
      <c r="E159" s="328"/>
      <c r="F159" s="328"/>
      <c r="G159" s="466"/>
      <c r="H159" s="328"/>
      <c r="I159" s="328"/>
    </row>
    <row r="160" spans="1:131">
      <c r="A160" s="328"/>
      <c r="B160" s="328"/>
      <c r="C160" s="328"/>
      <c r="D160" s="328"/>
      <c r="E160" s="328"/>
      <c r="F160" s="328"/>
      <c r="G160" s="466"/>
      <c r="H160" s="328"/>
      <c r="I160" s="328"/>
    </row>
    <row r="161" spans="1:9">
      <c r="A161" s="328"/>
      <c r="B161" s="328"/>
      <c r="C161" s="328"/>
      <c r="D161" s="328"/>
      <c r="E161" s="328"/>
      <c r="F161" s="328"/>
      <c r="G161" s="466"/>
      <c r="H161" s="328"/>
      <c r="I161" s="328"/>
    </row>
    <row r="162" spans="1:9">
      <c r="A162" s="328"/>
      <c r="B162" s="328"/>
      <c r="C162" s="328"/>
      <c r="D162" s="328"/>
      <c r="E162" s="328"/>
      <c r="F162" s="328"/>
      <c r="G162" s="466"/>
      <c r="H162" s="328"/>
      <c r="I162" s="328"/>
    </row>
    <row r="163" spans="1:9">
      <c r="A163" s="328"/>
      <c r="B163" s="328"/>
      <c r="C163" s="328"/>
      <c r="D163" s="328"/>
      <c r="E163" s="328"/>
      <c r="F163" s="328"/>
      <c r="G163" s="466"/>
      <c r="H163" s="328"/>
      <c r="I163" s="328"/>
    </row>
    <row r="164" spans="1:9">
      <c r="A164" s="328"/>
      <c r="B164" s="328"/>
      <c r="C164" s="328"/>
      <c r="D164" s="328"/>
      <c r="E164" s="328"/>
      <c r="F164" s="328"/>
      <c r="G164" s="466"/>
      <c r="H164" s="328"/>
      <c r="I164" s="328"/>
    </row>
    <row r="165" spans="1:9">
      <c r="A165" s="328"/>
      <c r="B165" s="328"/>
      <c r="C165" s="328"/>
      <c r="D165" s="328"/>
      <c r="E165" s="328"/>
      <c r="F165" s="328"/>
      <c r="G165" s="466"/>
      <c r="H165" s="328"/>
      <c r="I165" s="328"/>
    </row>
    <row r="166" spans="1:9">
      <c r="A166" s="328"/>
      <c r="B166" s="328"/>
      <c r="C166" s="328"/>
      <c r="D166" s="328"/>
      <c r="E166" s="328"/>
      <c r="F166" s="328"/>
      <c r="G166" s="466"/>
      <c r="H166" s="328"/>
      <c r="I166" s="328"/>
    </row>
    <row r="167" spans="1:9">
      <c r="A167" s="328"/>
      <c r="B167" s="328"/>
      <c r="C167" s="328"/>
      <c r="D167" s="328"/>
      <c r="E167" s="328"/>
      <c r="F167" s="328"/>
      <c r="G167" s="466"/>
      <c r="H167" s="328"/>
      <c r="I167" s="328"/>
    </row>
    <row r="168" spans="1:9">
      <c r="A168" s="328"/>
      <c r="B168" s="328"/>
      <c r="C168" s="328"/>
      <c r="D168" s="328"/>
      <c r="E168" s="328"/>
      <c r="F168" s="328"/>
      <c r="G168" s="466"/>
      <c r="H168" s="328"/>
      <c r="I168" s="328"/>
    </row>
    <row r="169" spans="1:9">
      <c r="A169" s="328"/>
      <c r="B169" s="328"/>
      <c r="C169" s="328"/>
      <c r="D169" s="328"/>
      <c r="E169" s="328"/>
      <c r="F169" s="328"/>
      <c r="G169" s="466"/>
      <c r="H169" s="328"/>
      <c r="I169" s="328"/>
    </row>
    <row r="170" spans="1:9">
      <c r="A170" s="328"/>
      <c r="B170" s="328"/>
      <c r="C170" s="328"/>
      <c r="D170" s="328"/>
      <c r="E170" s="328"/>
      <c r="F170" s="328"/>
      <c r="G170" s="466"/>
      <c r="H170" s="328"/>
      <c r="I170" s="328"/>
    </row>
    <row r="171" spans="1:9">
      <c r="A171" s="328"/>
      <c r="B171" s="328"/>
      <c r="C171" s="328"/>
      <c r="D171" s="328"/>
      <c r="E171" s="328"/>
      <c r="F171" s="328"/>
      <c r="G171" s="466"/>
      <c r="H171" s="328"/>
      <c r="I171" s="328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2"/>
  <sheetViews>
    <sheetView workbookViewId="0">
      <pane xSplit="1" topLeftCell="B1" activePane="topRight" state="frozen"/>
      <selection pane="topRight" activeCell="DN1" sqref="DN1"/>
    </sheetView>
  </sheetViews>
  <sheetFormatPr defaultColWidth="8.88671875" defaultRowHeight="14.4"/>
  <cols>
    <col min="1" max="1" width="43.44140625" style="42" customWidth="1"/>
    <col min="2" max="2" width="11.109375" style="41" customWidth="1"/>
    <col min="3" max="3" width="14.6640625" style="42" customWidth="1"/>
    <col min="4" max="4" width="14.109375" style="42" hidden="1" customWidth="1"/>
    <col min="5" max="5" width="8.88671875" style="42" hidden="1" customWidth="1"/>
    <col min="6" max="6" width="12.5546875" style="42" hidden="1" customWidth="1"/>
    <col min="7" max="7" width="9.44140625" style="42" hidden="1" customWidth="1"/>
    <col min="8" max="11" width="9.109375" style="42" hidden="1" customWidth="1"/>
    <col min="12" max="12" width="11" style="42" hidden="1" customWidth="1"/>
    <col min="13" max="19" width="9.109375" style="42" hidden="1" customWidth="1"/>
    <col min="20" max="37" width="0" style="42" hidden="1" customWidth="1"/>
    <col min="38" max="39" width="9.33203125" style="70" hidden="1" customWidth="1"/>
    <col min="40" max="59" width="0" style="42" hidden="1" customWidth="1"/>
    <col min="60" max="61" width="9.33203125" style="126" hidden="1" customWidth="1"/>
    <col min="62" max="65" width="0" style="42" hidden="1" customWidth="1"/>
    <col min="66" max="67" width="9.33203125" style="135" hidden="1" customWidth="1"/>
    <col min="68" max="81" width="0" style="42" hidden="1" customWidth="1"/>
    <col min="82" max="85" width="9.33203125" style="170" hidden="1" customWidth="1"/>
    <col min="86" max="91" width="8.88671875" style="42"/>
    <col min="92" max="93" width="9.33203125" style="238" customWidth="1"/>
    <col min="94" max="101" width="8.88671875" style="42"/>
    <col min="102" max="107" width="9.33203125" style="285" customWidth="1"/>
    <col min="108" max="108" width="9.21875" style="296" customWidth="1"/>
    <col min="109" max="109" width="9.21875" style="285" customWidth="1"/>
    <col min="110" max="110" width="8.88671875" style="42"/>
    <col min="111" max="111" width="11.77734375" style="42" bestFit="1" customWidth="1"/>
    <col min="112" max="112" width="9.21875" style="296" customWidth="1"/>
    <col min="113" max="113" width="9.21875" style="285" customWidth="1"/>
    <col min="114" max="114" width="9.21875" style="296" customWidth="1"/>
    <col min="115" max="115" width="9.21875" style="285" customWidth="1"/>
    <col min="116" max="116" width="9.21875" style="296" customWidth="1"/>
    <col min="117" max="117" width="9.21875" style="285" customWidth="1"/>
    <col min="118" max="16384" width="8.88671875" style="42"/>
  </cols>
  <sheetData>
    <row r="1" spans="1:117" ht="46.8" thickBot="1">
      <c r="A1" s="46" t="s">
        <v>422</v>
      </c>
      <c r="B1" s="181"/>
      <c r="C1" s="47" t="s">
        <v>92</v>
      </c>
      <c r="D1" s="47" t="s">
        <v>423</v>
      </c>
      <c r="E1" s="607">
        <v>2014</v>
      </c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8">
        <v>2015</v>
      </c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9">
        <v>2016</v>
      </c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10">
        <v>2017</v>
      </c>
      <c r="BM1" s="610"/>
      <c r="BN1" s="610"/>
      <c r="BO1" s="610"/>
      <c r="BP1" s="610"/>
      <c r="BQ1" s="610"/>
      <c r="BR1" s="610"/>
      <c r="BS1" s="610"/>
      <c r="BT1" s="610"/>
      <c r="BU1" s="610"/>
      <c r="BV1" s="610"/>
      <c r="BW1" s="610"/>
      <c r="BX1" s="610"/>
      <c r="BY1" s="610"/>
      <c r="BZ1" s="610"/>
      <c r="CA1" s="610"/>
      <c r="CB1" s="610"/>
      <c r="CC1" s="610"/>
      <c r="CD1" s="610"/>
      <c r="CE1" s="610"/>
      <c r="CF1" s="610"/>
      <c r="CG1" s="610"/>
      <c r="CH1" s="175"/>
      <c r="CI1" s="174">
        <v>2018</v>
      </c>
      <c r="CJ1" s="175"/>
      <c r="CK1" s="174">
        <v>2018</v>
      </c>
      <c r="CL1" s="237"/>
      <c r="CM1" s="236"/>
      <c r="CN1" s="237"/>
      <c r="CO1" s="236"/>
      <c r="CP1" s="254"/>
      <c r="CQ1" s="253"/>
      <c r="CR1" s="262"/>
      <c r="CS1" s="261"/>
      <c r="CT1" s="272"/>
      <c r="CU1" s="271"/>
      <c r="CV1" s="284"/>
      <c r="CW1" s="283"/>
      <c r="CX1" s="284"/>
      <c r="CY1" s="283"/>
      <c r="CZ1" s="284"/>
      <c r="DA1" s="283"/>
      <c r="DB1" s="284"/>
      <c r="DC1" s="283"/>
      <c r="DD1" s="294"/>
      <c r="DE1" s="283"/>
      <c r="DF1" s="495"/>
      <c r="DG1" s="496"/>
      <c r="DH1" s="294"/>
      <c r="DI1" s="283"/>
      <c r="DJ1" s="294"/>
      <c r="DK1" s="283"/>
      <c r="DL1" s="294"/>
      <c r="DM1" s="283"/>
    </row>
    <row r="2" spans="1:117" ht="15.6" thickTop="1" thickBot="1">
      <c r="A2" s="45"/>
      <c r="B2" s="181"/>
      <c r="C2" s="47" t="s">
        <v>420</v>
      </c>
      <c r="D2" s="224" t="s">
        <v>421</v>
      </c>
      <c r="E2" s="223" t="s">
        <v>409</v>
      </c>
      <c r="F2" s="223" t="s">
        <v>421</v>
      </c>
      <c r="G2" s="223" t="s">
        <v>412</v>
      </c>
      <c r="H2" s="223" t="s">
        <v>421</v>
      </c>
      <c r="I2" s="223" t="s">
        <v>414</v>
      </c>
      <c r="J2" s="223" t="s">
        <v>421</v>
      </c>
      <c r="K2" s="223" t="s">
        <v>424</v>
      </c>
      <c r="L2" s="223" t="s">
        <v>421</v>
      </c>
      <c r="M2" s="223" t="s">
        <v>492</v>
      </c>
      <c r="N2" s="223" t="s">
        <v>421</v>
      </c>
      <c r="O2" s="223" t="s">
        <v>499</v>
      </c>
      <c r="P2" s="230" t="s">
        <v>421</v>
      </c>
      <c r="Q2" s="230" t="s">
        <v>500</v>
      </c>
      <c r="R2" s="231" t="s">
        <v>421</v>
      </c>
      <c r="S2" s="231" t="s">
        <v>506</v>
      </c>
      <c r="T2" s="231" t="s">
        <v>421</v>
      </c>
      <c r="U2" s="231" t="s">
        <v>420</v>
      </c>
      <c r="V2" s="231" t="s">
        <v>421</v>
      </c>
      <c r="W2" s="231" t="s">
        <v>405</v>
      </c>
      <c r="X2" s="231" t="s">
        <v>421</v>
      </c>
      <c r="Y2" s="231" t="s">
        <v>406</v>
      </c>
      <c r="Z2" s="231" t="s">
        <v>421</v>
      </c>
      <c r="AA2" s="231" t="s">
        <v>408</v>
      </c>
      <c r="AB2" s="231" t="s">
        <v>421</v>
      </c>
      <c r="AC2" s="231" t="s">
        <v>515</v>
      </c>
      <c r="AD2" s="231" t="s">
        <v>421</v>
      </c>
      <c r="AE2" s="231" t="s">
        <v>412</v>
      </c>
      <c r="AF2" s="231" t="s">
        <v>421</v>
      </c>
      <c r="AG2" s="231" t="s">
        <v>414</v>
      </c>
      <c r="AH2" s="231" t="s">
        <v>421</v>
      </c>
      <c r="AI2" s="231" t="s">
        <v>493</v>
      </c>
      <c r="AJ2" s="231" t="s">
        <v>421</v>
      </c>
      <c r="AK2" s="231" t="s">
        <v>494</v>
      </c>
      <c r="AL2" s="231" t="s">
        <v>421</v>
      </c>
      <c r="AM2" s="231" t="s">
        <v>499</v>
      </c>
      <c r="AN2" s="232" t="s">
        <v>421</v>
      </c>
      <c r="AO2" s="232" t="s">
        <v>500</v>
      </c>
      <c r="AP2" s="233" t="s">
        <v>421</v>
      </c>
      <c r="AQ2" s="233" t="s">
        <v>506</v>
      </c>
      <c r="AR2" s="233" t="s">
        <v>421</v>
      </c>
      <c r="AS2" s="233" t="s">
        <v>457</v>
      </c>
      <c r="AT2" s="233" t="s">
        <v>421</v>
      </c>
      <c r="AU2" s="233" t="s">
        <v>405</v>
      </c>
      <c r="AV2" s="233" t="s">
        <v>421</v>
      </c>
      <c r="AW2" s="233" t="s">
        <v>406</v>
      </c>
      <c r="AX2" s="233" t="s">
        <v>421</v>
      </c>
      <c r="AY2" s="233" t="s">
        <v>408</v>
      </c>
      <c r="AZ2" s="233" t="s">
        <v>421</v>
      </c>
      <c r="BA2" s="233" t="s">
        <v>515</v>
      </c>
      <c r="BB2" s="233" t="s">
        <v>421</v>
      </c>
      <c r="BC2" s="233" t="s">
        <v>412</v>
      </c>
      <c r="BD2" s="233" t="s">
        <v>421</v>
      </c>
      <c r="BE2" s="233" t="s">
        <v>407</v>
      </c>
      <c r="BF2" s="233" t="s">
        <v>421</v>
      </c>
      <c r="BG2" s="233" t="s">
        <v>493</v>
      </c>
      <c r="BH2" s="233" t="s">
        <v>421</v>
      </c>
      <c r="BI2" s="233" t="s">
        <v>494</v>
      </c>
      <c r="BJ2" s="233" t="s">
        <v>421</v>
      </c>
      <c r="BK2" s="233" t="s">
        <v>499</v>
      </c>
      <c r="BL2" s="234" t="s">
        <v>421</v>
      </c>
      <c r="BM2" s="233" t="s">
        <v>500</v>
      </c>
      <c r="BN2" s="234" t="s">
        <v>421</v>
      </c>
      <c r="BO2" s="233" t="s">
        <v>506</v>
      </c>
      <c r="BP2" s="234" t="s">
        <v>421</v>
      </c>
      <c r="BQ2" s="233" t="s">
        <v>457</v>
      </c>
      <c r="BR2" s="234" t="s">
        <v>421</v>
      </c>
      <c r="BS2" s="233" t="s">
        <v>544</v>
      </c>
      <c r="BT2" s="234" t="s">
        <v>421</v>
      </c>
      <c r="BU2" s="233" t="s">
        <v>406</v>
      </c>
      <c r="BV2" s="234" t="s">
        <v>421</v>
      </c>
      <c r="BW2" s="233" t="s">
        <v>515</v>
      </c>
      <c r="BX2" s="234" t="s">
        <v>421</v>
      </c>
      <c r="BY2" s="233" t="s">
        <v>412</v>
      </c>
      <c r="BZ2" s="234" t="s">
        <v>421</v>
      </c>
      <c r="CA2" s="233" t="s">
        <v>407</v>
      </c>
      <c r="CB2" s="234" t="s">
        <v>421</v>
      </c>
      <c r="CC2" s="233" t="s">
        <v>493</v>
      </c>
      <c r="CD2" s="234" t="s">
        <v>421</v>
      </c>
      <c r="CE2" s="233" t="s">
        <v>494</v>
      </c>
      <c r="CF2" s="234" t="s">
        <v>421</v>
      </c>
      <c r="CG2" s="233" t="s">
        <v>499</v>
      </c>
      <c r="CH2" s="235" t="s">
        <v>421</v>
      </c>
      <c r="CI2" s="233" t="s">
        <v>500</v>
      </c>
      <c r="CJ2" s="235" t="s">
        <v>421</v>
      </c>
      <c r="CK2" s="233" t="s">
        <v>506</v>
      </c>
      <c r="CL2" s="241" t="s">
        <v>421</v>
      </c>
      <c r="CM2" s="242" t="s">
        <v>420</v>
      </c>
      <c r="CN2" s="241" t="s">
        <v>421</v>
      </c>
      <c r="CO2" s="242" t="s">
        <v>544</v>
      </c>
      <c r="CP2" s="258" t="s">
        <v>421</v>
      </c>
      <c r="CQ2" s="259" t="s">
        <v>406</v>
      </c>
      <c r="CR2" s="266" t="s">
        <v>421</v>
      </c>
      <c r="CS2" s="267" t="s">
        <v>546</v>
      </c>
      <c r="CT2" s="276" t="s">
        <v>421</v>
      </c>
      <c r="CU2" s="277" t="s">
        <v>515</v>
      </c>
      <c r="CV2" s="288" t="s">
        <v>421</v>
      </c>
      <c r="CW2" s="289" t="s">
        <v>412</v>
      </c>
      <c r="CX2" s="288" t="s">
        <v>421</v>
      </c>
      <c r="CY2" s="289" t="s">
        <v>407</v>
      </c>
      <c r="CZ2" s="288" t="s">
        <v>421</v>
      </c>
      <c r="DA2" s="289" t="s">
        <v>493</v>
      </c>
      <c r="DB2" s="288" t="s">
        <v>421</v>
      </c>
      <c r="DC2" s="289" t="s">
        <v>494</v>
      </c>
      <c r="DD2" s="295" t="s">
        <v>421</v>
      </c>
      <c r="DE2" s="289" t="s">
        <v>499</v>
      </c>
      <c r="DF2" s="495" t="s">
        <v>421</v>
      </c>
      <c r="DG2" s="497" t="s">
        <v>603</v>
      </c>
      <c r="DH2" s="295" t="s">
        <v>421</v>
      </c>
      <c r="DI2" s="289" t="s">
        <v>506</v>
      </c>
      <c r="DJ2" s="295" t="s">
        <v>421</v>
      </c>
      <c r="DK2" s="289" t="s">
        <v>420</v>
      </c>
      <c r="DL2" s="295" t="s">
        <v>421</v>
      </c>
      <c r="DM2" s="289" t="s">
        <v>544</v>
      </c>
    </row>
    <row r="3" spans="1:117" ht="15" thickTop="1">
      <c r="A3" s="48" t="s">
        <v>2</v>
      </c>
      <c r="B3" s="182" t="s">
        <v>425</v>
      </c>
      <c r="C3" s="49" t="s">
        <v>426</v>
      </c>
      <c r="D3" s="228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44"/>
      <c r="Q3" s="44"/>
      <c r="V3" s="72"/>
      <c r="W3" s="72"/>
      <c r="X3" s="72"/>
      <c r="Y3" s="72"/>
      <c r="Z3" s="74"/>
      <c r="AA3" s="74"/>
      <c r="AB3" s="74"/>
      <c r="AC3" s="74"/>
      <c r="AD3" s="74"/>
      <c r="AE3" s="74"/>
      <c r="AF3" s="74"/>
      <c r="AG3" s="74"/>
      <c r="AH3" s="76"/>
      <c r="AI3" s="76"/>
      <c r="AJ3" s="81"/>
      <c r="AK3" s="81"/>
      <c r="AL3" s="81"/>
      <c r="AM3" s="81"/>
      <c r="AN3" s="85"/>
      <c r="AO3" s="85"/>
      <c r="AP3" s="89"/>
      <c r="AQ3" s="89"/>
      <c r="AR3" s="93"/>
      <c r="AS3" s="93"/>
      <c r="AT3" s="97"/>
      <c r="AU3" s="98"/>
      <c r="AV3" s="102"/>
      <c r="AW3" s="102"/>
      <c r="AX3" s="106"/>
      <c r="AY3" s="106"/>
      <c r="AZ3" s="112"/>
      <c r="BA3" s="112"/>
      <c r="BB3" s="116"/>
      <c r="BC3" s="116"/>
      <c r="BD3" s="119"/>
      <c r="BE3" s="119"/>
      <c r="BF3" s="123"/>
      <c r="BG3" s="123"/>
      <c r="BJ3" s="130"/>
      <c r="BK3" s="130"/>
      <c r="BL3" s="135"/>
      <c r="BM3" s="135"/>
      <c r="BP3" s="140"/>
      <c r="BQ3" s="140"/>
      <c r="BR3" s="145"/>
      <c r="BS3" s="145"/>
      <c r="BT3" s="150"/>
      <c r="BU3" s="150"/>
      <c r="BV3" s="155"/>
      <c r="BW3" s="155"/>
      <c r="BX3" s="160"/>
      <c r="BY3" s="160"/>
      <c r="BZ3" s="165"/>
      <c r="CA3" s="165"/>
      <c r="CB3" s="170"/>
      <c r="CC3" s="170"/>
      <c r="CH3" s="176"/>
      <c r="CI3" s="176"/>
      <c r="CJ3" s="176"/>
      <c r="CK3" s="176"/>
      <c r="CL3" s="238"/>
      <c r="CM3" s="238"/>
      <c r="CP3" s="255"/>
      <c r="CQ3" s="255"/>
      <c r="CR3" s="263"/>
      <c r="CS3" s="263"/>
      <c r="CT3" s="273"/>
      <c r="CU3" s="273"/>
      <c r="CV3" s="285"/>
      <c r="CW3" s="285"/>
    </row>
    <row r="4" spans="1:117">
      <c r="A4" s="50" t="s">
        <v>301</v>
      </c>
      <c r="B4" s="183">
        <v>124</v>
      </c>
      <c r="C4" s="43">
        <v>1.92</v>
      </c>
      <c r="D4" s="228">
        <v>-3.1600000000000003E-2</v>
      </c>
      <c r="E4" s="228">
        <v>1.8884000000000001</v>
      </c>
      <c r="F4" s="228">
        <v>3.4700000000000002E-2</v>
      </c>
      <c r="G4" s="228">
        <v>1.9231</v>
      </c>
      <c r="H4" s="228">
        <v>1.1599999999999999E-2</v>
      </c>
      <c r="I4" s="228">
        <v>1.9347000000000001</v>
      </c>
      <c r="J4" s="228">
        <v>1.9400000000000001E-2</v>
      </c>
      <c r="K4" s="228">
        <v>1.9540999999999999</v>
      </c>
      <c r="L4" s="228">
        <v>-6.1999999999999998E-3</v>
      </c>
      <c r="M4" s="228">
        <f>SUM(K4+L4)</f>
        <v>1.9479</v>
      </c>
      <c r="N4" s="228">
        <v>-5.4600000000000003E-2</v>
      </c>
      <c r="O4" s="228">
        <f>SUM(N4+M4)</f>
        <v>1.8933</v>
      </c>
      <c r="P4" s="44">
        <v>-0.17014000000000001</v>
      </c>
      <c r="Q4" s="44">
        <f>SUM(P4+O4)</f>
        <v>1.72316</v>
      </c>
      <c r="R4" s="42">
        <v>-9.5399999999999999E-2</v>
      </c>
      <c r="S4" s="42">
        <v>1.6277999999999999</v>
      </c>
      <c r="T4" s="71">
        <v>-3.0700000000000002E-2</v>
      </c>
      <c r="U4" s="71">
        <v>1.5970600000000001</v>
      </c>
      <c r="V4" s="70">
        <f>SUM(W4-U4)</f>
        <v>-3.0600000000000627E-3</v>
      </c>
      <c r="W4" s="70">
        <v>1.5940000000000001</v>
      </c>
      <c r="X4" s="70">
        <f>SUM(Y4-W4)</f>
        <v>1.3599999999999834E-2</v>
      </c>
      <c r="Y4" s="71">
        <v>1.6075999999999999</v>
      </c>
      <c r="Z4" s="75">
        <v>1.21E-2</v>
      </c>
      <c r="AA4" s="75">
        <v>1.6196999999999999</v>
      </c>
      <c r="AB4" s="75">
        <v>1.5800000000000002E-2</v>
      </c>
      <c r="AC4" s="75">
        <f>SUM(AA4+AB4)</f>
        <v>1.6355</v>
      </c>
      <c r="AD4" s="75">
        <v>-1.11E-2</v>
      </c>
      <c r="AE4" s="75">
        <f t="shared" ref="AE4:AE10" si="0">SUM(AC4+AD4)</f>
        <v>1.6243999999999998</v>
      </c>
      <c r="AF4" s="75">
        <v>-1.11E-2</v>
      </c>
      <c r="AG4" s="75">
        <f t="shared" ref="AG4:AG10" si="1">SUM(AE4+AF4)</f>
        <v>1.6132999999999997</v>
      </c>
      <c r="AH4" s="77">
        <v>-2.76E-2</v>
      </c>
      <c r="AI4" s="77">
        <v>1.5856999999999997</v>
      </c>
      <c r="AJ4" s="82">
        <v>2.5700000000000001E-2</v>
      </c>
      <c r="AK4" s="82">
        <v>1.6113999999999997</v>
      </c>
      <c r="AL4" s="82">
        <v>7.1000000000000004E-3</v>
      </c>
      <c r="AM4" s="82">
        <f t="shared" ref="AM4:AM10" si="2">SUM(AK4+AL4)</f>
        <v>1.6184999999999998</v>
      </c>
      <c r="AN4" s="86">
        <v>-2.7900000000000001E-2</v>
      </c>
      <c r="AO4" s="86">
        <v>1.5905999999999998</v>
      </c>
      <c r="AP4" s="90">
        <v>-9.4899999999999998E-2</v>
      </c>
      <c r="AQ4" s="90">
        <v>1.4956999999999998</v>
      </c>
      <c r="AR4" s="94">
        <v>4.4999999999999997E-3</v>
      </c>
      <c r="AS4" s="94">
        <v>1.5001999999999998</v>
      </c>
      <c r="AT4" s="99">
        <v>4.0000000000000002E-4</v>
      </c>
      <c r="AU4" s="99">
        <v>1.5005999999999997</v>
      </c>
      <c r="AV4" s="104">
        <v>-2.0999999999999999E-3</v>
      </c>
      <c r="AW4" s="103">
        <v>1.4984999999999997</v>
      </c>
      <c r="AX4" s="108">
        <v>-2.46E-2</v>
      </c>
      <c r="AY4" s="107">
        <v>1.4738999999999998</v>
      </c>
      <c r="AZ4" s="114">
        <v>2.3E-2</v>
      </c>
      <c r="BA4" s="113">
        <v>1.4968999999999997</v>
      </c>
      <c r="BB4" s="118">
        <v>1.129E-2</v>
      </c>
      <c r="BC4" s="117">
        <v>1.5081899999999997</v>
      </c>
      <c r="BD4" s="121">
        <v>6.5500000000000003E-2</v>
      </c>
      <c r="BE4" s="120">
        <v>1.5736899999999996</v>
      </c>
      <c r="BF4" s="125">
        <v>3.7000000000000002E-3</v>
      </c>
      <c r="BG4" s="124">
        <v>1.5773899999999996</v>
      </c>
      <c r="BH4" s="127">
        <v>-7.1199999999999999E-2</v>
      </c>
      <c r="BI4" s="124">
        <f t="shared" ref="BI4:BI10" si="3">SUM(BG4+BH4)</f>
        <v>1.5061899999999997</v>
      </c>
      <c r="BJ4" s="132">
        <v>9.0200000000000002E-2</v>
      </c>
      <c r="BK4" s="131">
        <v>1.5963899999999998</v>
      </c>
      <c r="BL4" s="137">
        <v>2.2200000000000001E-2</v>
      </c>
      <c r="BM4" s="136">
        <v>1.6185899999999998</v>
      </c>
      <c r="BN4" s="137">
        <v>-3.3300000000000003E-2</v>
      </c>
      <c r="BO4" s="136">
        <f t="shared" ref="BO4:BO10" si="4">SUM(BM4+BN4)</f>
        <v>1.5852899999999996</v>
      </c>
      <c r="BP4" s="142">
        <v>8.0000000000000002E-3</v>
      </c>
      <c r="BQ4" s="141">
        <v>1.5932899999999997</v>
      </c>
      <c r="BR4" s="147">
        <v>-3.7400000000000003E-2</v>
      </c>
      <c r="BS4" s="146">
        <v>1.5558899999999996</v>
      </c>
      <c r="BT4" s="152">
        <v>-3.5000000000000003E-2</v>
      </c>
      <c r="BU4" s="151">
        <v>1.5208899999999996</v>
      </c>
      <c r="BV4" s="157">
        <v>5.1200000000000002E-2</v>
      </c>
      <c r="BW4" s="156">
        <v>1.5769899999999994</v>
      </c>
      <c r="BX4" s="162">
        <v>3.0000000000000001E-3</v>
      </c>
      <c r="BY4" s="161">
        <v>1.5799899999999993</v>
      </c>
      <c r="BZ4" s="167">
        <v>-1.1999999999999999E-3</v>
      </c>
      <c r="CA4" s="166">
        <v>1.5787899999999992</v>
      </c>
      <c r="CB4" s="172">
        <v>-9.7999999999999997E-3</v>
      </c>
      <c r="CC4" s="171">
        <v>1.5689899999999992</v>
      </c>
      <c r="CD4" s="172">
        <v>5.9999999999999995E-4</v>
      </c>
      <c r="CE4" s="171">
        <f t="shared" ref="CE4:CE10" si="5">SUM(CC4+CD4)</f>
        <v>1.5695899999999992</v>
      </c>
      <c r="CF4" s="172">
        <v>2.1899999999999999E-2</v>
      </c>
      <c r="CG4" s="171">
        <f t="shared" ref="CG4:CG10" si="6">SUM(CE4+CF4)</f>
        <v>1.5914899999999992</v>
      </c>
      <c r="CH4" s="178">
        <v>-6.13E-2</v>
      </c>
      <c r="CI4" s="177">
        <v>1.5301899999999993</v>
      </c>
      <c r="CJ4" s="178">
        <v>-5.1400000000000001E-2</v>
      </c>
      <c r="CK4" s="177">
        <f t="shared" ref="CK4:CK10" si="7">SUM(CI4+CJ4)</f>
        <v>1.4787899999999992</v>
      </c>
      <c r="CL4" s="240">
        <v>-3.6700000000000003E-2</v>
      </c>
      <c r="CM4" s="239">
        <v>1.4420899999999992</v>
      </c>
      <c r="CN4" s="245">
        <v>2.6599999999999999E-2</v>
      </c>
      <c r="CO4" s="244">
        <f t="shared" ref="CO4:CO10" si="8">SUM(CM4+CN4)</f>
        <v>1.4686899999999992</v>
      </c>
      <c r="CP4" s="257">
        <v>1.4E-2</v>
      </c>
      <c r="CQ4" s="256">
        <v>1.4826899999999992</v>
      </c>
      <c r="CR4" s="265">
        <v>3.3500000000000002E-2</v>
      </c>
      <c r="CS4" s="264">
        <v>1.5161899999999993</v>
      </c>
      <c r="CT4" s="275">
        <v>3.8E-3</v>
      </c>
      <c r="CU4" s="274">
        <v>1.5199899999999993</v>
      </c>
      <c r="CV4" s="287">
        <v>-5.1400000000000001E-2</v>
      </c>
      <c r="CW4" s="286">
        <v>1.4685899999999994</v>
      </c>
      <c r="CX4" s="287">
        <v>0.03</v>
      </c>
      <c r="CY4" s="286">
        <f t="shared" ref="CY4:CY10" si="9">SUM(CW4+CX4)</f>
        <v>1.4985899999999994</v>
      </c>
      <c r="CZ4" s="287">
        <v>6.54E-2</v>
      </c>
      <c r="DA4" s="286">
        <f t="shared" ref="DA4:DC10" si="10">SUM(CY4+CZ4)</f>
        <v>1.5639899999999993</v>
      </c>
      <c r="DB4" s="287">
        <v>-3.5400000000000001E-2</v>
      </c>
      <c r="DC4" s="286">
        <f t="shared" si="10"/>
        <v>1.5285899999999992</v>
      </c>
      <c r="DD4" s="296">
        <v>-2.069E-2</v>
      </c>
      <c r="DE4" s="286">
        <f t="shared" ref="DE4:DE10" si="11">SUM(DC4+DD4)</f>
        <v>1.5078999999999991</v>
      </c>
      <c r="DF4" s="494">
        <v>0</v>
      </c>
      <c r="DG4" s="42">
        <f>(DE4+DF4)</f>
        <v>1.5078999999999991</v>
      </c>
      <c r="DH4" s="296">
        <v>8.2000000000000007E-3</v>
      </c>
      <c r="DI4" s="286">
        <f>SUM(DG4+DH4)</f>
        <v>1.5160999999999991</v>
      </c>
      <c r="DJ4" s="296">
        <v>2.9000000000000001E-2</v>
      </c>
      <c r="DK4" s="286">
        <f>SUM(DI4+DJ4)</f>
        <v>1.545099999999999</v>
      </c>
      <c r="DL4" s="296">
        <v>1.6000000000000001E-3</v>
      </c>
      <c r="DM4" s="286">
        <f>SUM(DK4+DL4)</f>
        <v>1.5466999999999991</v>
      </c>
    </row>
    <row r="5" spans="1:117">
      <c r="A5" s="50" t="s">
        <v>340</v>
      </c>
      <c r="B5" s="183">
        <v>147</v>
      </c>
      <c r="C5" s="43">
        <v>0.252</v>
      </c>
      <c r="D5" s="228">
        <v>-6.8999999999999999E-3</v>
      </c>
      <c r="E5" s="228">
        <v>0.24510000000000001</v>
      </c>
      <c r="F5" s="228">
        <v>3.0999999999999999E-3</v>
      </c>
      <c r="G5" s="228">
        <v>0.2482</v>
      </c>
      <c r="H5" s="228">
        <v>-2.0999999999999999E-3</v>
      </c>
      <c r="I5" s="228">
        <v>0.24610000000000001</v>
      </c>
      <c r="J5" s="228">
        <v>-2.9999999999999997E-4</v>
      </c>
      <c r="K5" s="228">
        <v>0.24579999999999999</v>
      </c>
      <c r="L5" s="228">
        <v>-1.2999999999999999E-3</v>
      </c>
      <c r="M5" s="228">
        <f t="shared" ref="M5:M42" si="12">SUM(K5+L5)</f>
        <v>0.2445</v>
      </c>
      <c r="N5" s="217">
        <v>2.0000000000000001E-4</v>
      </c>
      <c r="O5" s="228">
        <f t="shared" ref="O5:O42" si="13">SUM(N5+M5)</f>
        <v>0.2447</v>
      </c>
      <c r="P5" s="45">
        <v>-2.1499999999999998E-2</v>
      </c>
      <c r="Q5" s="44">
        <f t="shared" ref="Q5:Q42" si="14">SUM(P5+O5)</f>
        <v>0.22320000000000001</v>
      </c>
      <c r="R5" s="42">
        <v>-8.6E-3</v>
      </c>
      <c r="S5" s="42">
        <v>0.21460000000000001</v>
      </c>
      <c r="T5" s="70">
        <v>-4.7999999999999996E-3</v>
      </c>
      <c r="U5" s="71">
        <v>0.20980000000000001</v>
      </c>
      <c r="V5" s="70">
        <f t="shared" ref="V5:X42" si="15">SUM(W5-U5)</f>
        <v>-7.0000000000000617E-4</v>
      </c>
      <c r="W5" s="70">
        <v>0.20910000000000001</v>
      </c>
      <c r="X5" s="70">
        <f t="shared" si="15"/>
        <v>1.3999999999999846E-3</v>
      </c>
      <c r="Y5" s="71">
        <v>0.21049999999999999</v>
      </c>
      <c r="Z5" s="75">
        <v>5.9999999999999995E-4</v>
      </c>
      <c r="AA5" s="75">
        <v>0.21109999999999998</v>
      </c>
      <c r="AB5" s="75">
        <v>1.4E-3</v>
      </c>
      <c r="AC5" s="75">
        <f t="shared" ref="AC5:AC10" si="16">SUM(AA5+AB5)</f>
        <v>0.21249999999999999</v>
      </c>
      <c r="AD5" s="75">
        <v>-1.6000000000000001E-3</v>
      </c>
      <c r="AE5" s="75">
        <f t="shared" si="0"/>
        <v>0.2109</v>
      </c>
      <c r="AF5" s="75">
        <v>-1.6000000000000001E-3</v>
      </c>
      <c r="AG5" s="75">
        <f t="shared" si="1"/>
        <v>0.20930000000000001</v>
      </c>
      <c r="AH5" s="77">
        <v>-7.3000000000000001E-3</v>
      </c>
      <c r="AI5" s="77">
        <v>0.20200000000000001</v>
      </c>
      <c r="AJ5" s="82">
        <v>2.2000000000000001E-3</v>
      </c>
      <c r="AK5" s="82">
        <v>0.20420000000000002</v>
      </c>
      <c r="AL5" s="82">
        <v>-6.9999999999999999E-4</v>
      </c>
      <c r="AM5" s="82">
        <f t="shared" si="2"/>
        <v>0.20350000000000001</v>
      </c>
      <c r="AN5" s="86">
        <v>-3.0999999999999999E-3</v>
      </c>
      <c r="AO5" s="86">
        <v>0.20040000000000002</v>
      </c>
      <c r="AP5" s="90">
        <v>-6.7000000000000002E-3</v>
      </c>
      <c r="AQ5" s="90">
        <v>0.19370000000000001</v>
      </c>
      <c r="AR5" s="94">
        <v>-4.0000000000000002E-4</v>
      </c>
      <c r="AS5" s="94">
        <v>0.1933</v>
      </c>
      <c r="AT5" s="99">
        <v>1.4E-3</v>
      </c>
      <c r="AU5" s="99">
        <v>0.19470000000000001</v>
      </c>
      <c r="AV5" s="104">
        <v>-4.0000000000000002E-4</v>
      </c>
      <c r="AW5" s="103">
        <v>0.1943</v>
      </c>
      <c r="AX5" s="108">
        <v>-3.5999999999999999E-3</v>
      </c>
      <c r="AY5" s="107">
        <v>0.19070000000000001</v>
      </c>
      <c r="AZ5" s="114">
        <v>2.3E-3</v>
      </c>
      <c r="BA5" s="113">
        <v>0.193</v>
      </c>
      <c r="BB5" s="118">
        <v>5.5999999999999999E-3</v>
      </c>
      <c r="BC5" s="117">
        <v>0.1986</v>
      </c>
      <c r="BD5" s="121">
        <v>9.1999999999999998E-3</v>
      </c>
      <c r="BE5" s="120">
        <v>0.20779999999999998</v>
      </c>
      <c r="BF5" s="125">
        <v>1.5E-3</v>
      </c>
      <c r="BG5" s="124">
        <v>0.20929999999999999</v>
      </c>
      <c r="BH5" s="127">
        <v>-6.4000000000000003E-3</v>
      </c>
      <c r="BI5" s="124">
        <f t="shared" si="3"/>
        <v>0.2029</v>
      </c>
      <c r="BJ5" s="132">
        <v>1.12E-2</v>
      </c>
      <c r="BK5" s="131">
        <v>0.21409999999999998</v>
      </c>
      <c r="BL5" s="137">
        <v>1.1999999999999999E-3</v>
      </c>
      <c r="BM5" s="136">
        <v>0.21529999999999999</v>
      </c>
      <c r="BN5" s="137">
        <v>-5.4999999999999997E-3</v>
      </c>
      <c r="BO5" s="136">
        <f t="shared" si="4"/>
        <v>0.20979999999999999</v>
      </c>
      <c r="BP5" s="142">
        <v>1.6000000000000001E-3</v>
      </c>
      <c r="BQ5" s="141">
        <v>0.21139999999999998</v>
      </c>
      <c r="BR5" s="147">
        <v>-4.7999999999999996E-3</v>
      </c>
      <c r="BS5" s="146">
        <v>0.20659999999999998</v>
      </c>
      <c r="BT5" s="152">
        <v>-4.0000000000000001E-3</v>
      </c>
      <c r="BU5" s="151">
        <v>0.20259999999999997</v>
      </c>
      <c r="BV5" s="157">
        <v>3.8999999999999998E-3</v>
      </c>
      <c r="BW5" s="156">
        <v>0.20729999999999996</v>
      </c>
      <c r="BX5" s="162">
        <v>-1.4E-3</v>
      </c>
      <c r="BY5" s="161">
        <v>0.20589999999999994</v>
      </c>
      <c r="BZ5" s="167">
        <v>-5.0000000000000001E-4</v>
      </c>
      <c r="CA5" s="166">
        <v>0.20539999999999994</v>
      </c>
      <c r="CB5" s="172">
        <v>0</v>
      </c>
      <c r="CC5" s="171">
        <v>0.20539999999999994</v>
      </c>
      <c r="CD5" s="172">
        <v>1.2999999999999999E-3</v>
      </c>
      <c r="CE5" s="171">
        <f t="shared" si="5"/>
        <v>0.20669999999999994</v>
      </c>
      <c r="CF5" s="172">
        <v>3.8E-3</v>
      </c>
      <c r="CG5" s="171">
        <f t="shared" si="6"/>
        <v>0.21049999999999994</v>
      </c>
      <c r="CH5" s="178">
        <v>-7.4999999999999997E-3</v>
      </c>
      <c r="CI5" s="177">
        <v>0.20299999999999993</v>
      </c>
      <c r="CJ5" s="178">
        <v>-6.6E-3</v>
      </c>
      <c r="CK5" s="177">
        <f t="shared" si="7"/>
        <v>0.19639999999999994</v>
      </c>
      <c r="CL5" s="240">
        <v>-3.5000000000000001E-3</v>
      </c>
      <c r="CM5" s="239">
        <v>0.19289999999999993</v>
      </c>
      <c r="CN5" s="245">
        <v>3.0000000000000001E-3</v>
      </c>
      <c r="CO5" s="244">
        <f t="shared" si="8"/>
        <v>0.19589999999999994</v>
      </c>
      <c r="CP5" s="257">
        <v>1.4400000000000001E-3</v>
      </c>
      <c r="CQ5" s="256">
        <v>0.19733999999999993</v>
      </c>
      <c r="CR5" s="265">
        <v>3.3999999999999998E-3</v>
      </c>
      <c r="CS5" s="264">
        <v>0.20073999999999992</v>
      </c>
      <c r="CT5" s="275">
        <v>1E-4</v>
      </c>
      <c r="CU5" s="274">
        <v>0.20083999999999991</v>
      </c>
      <c r="CV5" s="287">
        <v>-5.7000000000000002E-3</v>
      </c>
      <c r="CW5" s="286">
        <v>0.1951399999999999</v>
      </c>
      <c r="CX5" s="287">
        <v>3.3E-3</v>
      </c>
      <c r="CY5" s="286">
        <f t="shared" si="9"/>
        <v>0.19843999999999989</v>
      </c>
      <c r="CZ5" s="287">
        <v>8.8000000000000005E-3</v>
      </c>
      <c r="DA5" s="286">
        <f t="shared" si="10"/>
        <v>0.2072399999999999</v>
      </c>
      <c r="DB5" s="287">
        <v>-4.5999999999999999E-3</v>
      </c>
      <c r="DC5" s="286">
        <f t="shared" si="10"/>
        <v>0.2026399999999999</v>
      </c>
      <c r="DD5" s="296">
        <v>-2.3999999999999998E-3</v>
      </c>
      <c r="DE5" s="286">
        <f t="shared" si="11"/>
        <v>0.20023999999999989</v>
      </c>
      <c r="DF5" s="494">
        <v>0</v>
      </c>
      <c r="DG5" s="293">
        <f t="shared" ref="DG5:DG42" si="17">(DE5+DF5)</f>
        <v>0.20023999999999989</v>
      </c>
      <c r="DH5" s="296">
        <v>1.1999999999999999E-3</v>
      </c>
      <c r="DI5" s="286">
        <f>SUM(DG5+DH5)</f>
        <v>0.2014399999999999</v>
      </c>
      <c r="DJ5" s="296">
        <v>3.2000000000000002E-3</v>
      </c>
      <c r="DK5" s="286">
        <f>SUM(DI5+DJ5)</f>
        <v>0.20463999999999991</v>
      </c>
      <c r="DL5" s="296">
        <v>-1.1999999999999999E-3</v>
      </c>
      <c r="DM5" s="286">
        <f>SUM(DK5+DL5)</f>
        <v>0.2034399999999999</v>
      </c>
    </row>
    <row r="6" spans="1:117">
      <c r="A6" s="50" t="s">
        <v>427</v>
      </c>
      <c r="B6" s="183">
        <v>167</v>
      </c>
      <c r="C6" s="43">
        <v>0.23499999999999999</v>
      </c>
      <c r="D6" s="228">
        <v>-1.1299999999999999E-2</v>
      </c>
      <c r="E6" s="228">
        <v>0.22370000000000001</v>
      </c>
      <c r="F6" s="228">
        <v>1.1999999999999999E-3</v>
      </c>
      <c r="G6" s="228">
        <v>0.22489999999999999</v>
      </c>
      <c r="H6" s="228">
        <v>-3.2000000000000002E-3</v>
      </c>
      <c r="I6" s="228">
        <v>0.22170000000000001</v>
      </c>
      <c r="J6" s="228">
        <v>-4.4999999999999997E-3</v>
      </c>
      <c r="K6" s="228">
        <v>0.2172</v>
      </c>
      <c r="L6" s="228">
        <v>-2.2000000000000001E-3</v>
      </c>
      <c r="M6" s="228">
        <f t="shared" si="12"/>
        <v>0.215</v>
      </c>
      <c r="N6" s="217">
        <v>1.0699999999999999E-2</v>
      </c>
      <c r="O6" s="228">
        <f t="shared" si="13"/>
        <v>0.22569999999999998</v>
      </c>
      <c r="P6" s="45">
        <v>-2.18E-2</v>
      </c>
      <c r="Q6" s="44">
        <f t="shared" si="14"/>
        <v>0.20389999999999997</v>
      </c>
      <c r="R6" s="42">
        <v>-3.5999999999999999E-3</v>
      </c>
      <c r="S6" s="42">
        <v>0.20030000000000001</v>
      </c>
      <c r="T6" s="70">
        <v>-6.1999999999999998E-3</v>
      </c>
      <c r="U6" s="71">
        <v>0.19409999999999997</v>
      </c>
      <c r="V6" s="70">
        <f t="shared" si="15"/>
        <v>-1.0999999999999621E-3</v>
      </c>
      <c r="W6" s="70">
        <v>0.193</v>
      </c>
      <c r="X6" s="70">
        <f t="shared" si="15"/>
        <v>8.9999999999998415E-4</v>
      </c>
      <c r="Y6" s="71">
        <v>0.19389999999999999</v>
      </c>
      <c r="Z6" s="75">
        <v>-6.9999999999999999E-4</v>
      </c>
      <c r="AA6" s="75">
        <v>0.19319999999999998</v>
      </c>
      <c r="AB6" s="75">
        <v>5.9999999999999995E-4</v>
      </c>
      <c r="AC6" s="75">
        <f t="shared" si="16"/>
        <v>0.19379999999999997</v>
      </c>
      <c r="AD6" s="75">
        <v>-1.8E-3</v>
      </c>
      <c r="AE6" s="75">
        <f t="shared" si="0"/>
        <v>0.19199999999999998</v>
      </c>
      <c r="AF6" s="75">
        <v>-1.8E-3</v>
      </c>
      <c r="AG6" s="75">
        <f t="shared" si="1"/>
        <v>0.19019999999999998</v>
      </c>
      <c r="AH6" s="77">
        <v>-1.3100000000000001E-2</v>
      </c>
      <c r="AI6" s="77">
        <v>0.17709999999999998</v>
      </c>
      <c r="AJ6" s="82">
        <v>5.9999999999999995E-4</v>
      </c>
      <c r="AK6" s="82">
        <v>0.17769999999999997</v>
      </c>
      <c r="AL6" s="82">
        <v>-3.0000000000000001E-3</v>
      </c>
      <c r="AM6" s="82">
        <f t="shared" si="2"/>
        <v>0.17469999999999997</v>
      </c>
      <c r="AN6" s="86">
        <v>-2.3999999999999998E-3</v>
      </c>
      <c r="AO6" s="86">
        <v>0.17229999999999995</v>
      </c>
      <c r="AP6" s="90">
        <v>1E-3</v>
      </c>
      <c r="AQ6" s="90">
        <v>0.17329999999999995</v>
      </c>
      <c r="AR6" s="94">
        <v>-1.9E-3</v>
      </c>
      <c r="AS6" s="94">
        <v>0.17139999999999994</v>
      </c>
      <c r="AT6" s="99">
        <v>3.5000000000000001E-3</v>
      </c>
      <c r="AU6" s="99">
        <v>0.17489999999999994</v>
      </c>
      <c r="AV6" s="104">
        <v>-5.0000000000000001E-4</v>
      </c>
      <c r="AW6" s="103">
        <v>0.17439999999999994</v>
      </c>
      <c r="AX6" s="108">
        <v>-4.3E-3</v>
      </c>
      <c r="AY6" s="107">
        <v>0.17009999999999995</v>
      </c>
      <c r="AZ6" s="114">
        <v>1.5E-3</v>
      </c>
      <c r="BA6" s="113">
        <v>0.17159999999999995</v>
      </c>
      <c r="BB6" s="118">
        <v>3.3999999999999998E-3</v>
      </c>
      <c r="BC6" s="117">
        <v>0.17499999999999993</v>
      </c>
      <c r="BD6" s="121">
        <v>1.0699999999999999E-2</v>
      </c>
      <c r="BE6" s="120">
        <v>0.18569999999999992</v>
      </c>
      <c r="BF6" s="125">
        <v>3.2000000000000002E-3</v>
      </c>
      <c r="BG6" s="124">
        <v>0.18889999999999993</v>
      </c>
      <c r="BH6" s="127">
        <v>-5.4999999999999997E-3</v>
      </c>
      <c r="BI6" s="124">
        <f t="shared" si="3"/>
        <v>0.18339999999999992</v>
      </c>
      <c r="BJ6" s="132">
        <v>1.11E-2</v>
      </c>
      <c r="BK6" s="131">
        <v>0.19449999999999992</v>
      </c>
      <c r="BL6" s="137">
        <v>-1.1000000000000001E-3</v>
      </c>
      <c r="BM6" s="136">
        <v>0.19339999999999993</v>
      </c>
      <c r="BN6" s="137">
        <v>-7.4000000000000003E-3</v>
      </c>
      <c r="BO6" s="136">
        <f t="shared" si="4"/>
        <v>0.18599999999999994</v>
      </c>
      <c r="BP6" s="142">
        <v>2.3999999999999998E-3</v>
      </c>
      <c r="BQ6" s="141">
        <v>0.18839999999999996</v>
      </c>
      <c r="BR6" s="147">
        <v>-4.7999999999999996E-3</v>
      </c>
      <c r="BS6" s="146">
        <v>0.18359999999999996</v>
      </c>
      <c r="BT6" s="152">
        <v>-3.3E-3</v>
      </c>
      <c r="BU6" s="151">
        <v>0.18029999999999996</v>
      </c>
      <c r="BV6" s="157">
        <v>2.0000000000000001E-4</v>
      </c>
      <c r="BW6" s="156">
        <v>0.18159999999999996</v>
      </c>
      <c r="BX6" s="162">
        <v>-3.8999999999999998E-3</v>
      </c>
      <c r="BY6" s="161">
        <v>0.17769999999999997</v>
      </c>
      <c r="BZ6" s="167">
        <v>-1.1000000000000001E-3</v>
      </c>
      <c r="CA6" s="166">
        <v>0.17659999999999998</v>
      </c>
      <c r="CB6" s="172">
        <v>1.6999999999999999E-3</v>
      </c>
      <c r="CC6" s="171">
        <v>0.17829999999999999</v>
      </c>
      <c r="CD6" s="172">
        <v>3.0999999999999999E-3</v>
      </c>
      <c r="CE6" s="171">
        <f t="shared" si="5"/>
        <v>0.18139999999999998</v>
      </c>
      <c r="CF6" s="172">
        <v>5.4000000000000003E-3</v>
      </c>
      <c r="CG6" s="171">
        <f t="shared" si="6"/>
        <v>0.18679999999999997</v>
      </c>
      <c r="CH6" s="178">
        <v>-7.1000000000000004E-3</v>
      </c>
      <c r="CI6" s="177">
        <v>0.17969999999999997</v>
      </c>
      <c r="CJ6" s="178">
        <v>-6.7999999999999996E-3</v>
      </c>
      <c r="CK6" s="177">
        <f t="shared" si="7"/>
        <v>0.17289999999999997</v>
      </c>
      <c r="CL6" s="240">
        <v>-1.9E-3</v>
      </c>
      <c r="CM6" s="239">
        <v>0.17099999999999996</v>
      </c>
      <c r="CN6" s="245">
        <v>2.3999999999999998E-3</v>
      </c>
      <c r="CO6" s="244">
        <f t="shared" si="8"/>
        <v>0.17339999999999997</v>
      </c>
      <c r="CP6" s="257">
        <v>8.9999999999999998E-4</v>
      </c>
      <c r="CQ6" s="256">
        <v>0.17429999999999998</v>
      </c>
      <c r="CR6" s="265">
        <v>2.0999999999999999E-3</v>
      </c>
      <c r="CS6" s="264">
        <v>0.17639999999999997</v>
      </c>
      <c r="CT6" s="275">
        <v>-5.0000000000000001E-4</v>
      </c>
      <c r="CU6" s="274">
        <v>0.17589999999999997</v>
      </c>
      <c r="CV6" s="287">
        <v>-4.4000000000000003E-3</v>
      </c>
      <c r="CW6" s="286">
        <v>0.17149999999999999</v>
      </c>
      <c r="CX6" s="287">
        <v>2.5999999999999999E-3</v>
      </c>
      <c r="CY6" s="286">
        <f t="shared" si="9"/>
        <v>0.17409999999999998</v>
      </c>
      <c r="CZ6" s="287">
        <v>9.7000000000000003E-3</v>
      </c>
      <c r="DA6" s="286">
        <f t="shared" si="10"/>
        <v>0.18379999999999996</v>
      </c>
      <c r="DB6" s="287">
        <v>-4.8999999999999998E-3</v>
      </c>
      <c r="DC6" s="286">
        <f t="shared" si="10"/>
        <v>0.17889999999999998</v>
      </c>
      <c r="DD6" s="296">
        <v>-2.0999999999999999E-3</v>
      </c>
      <c r="DE6" s="286">
        <f t="shared" si="11"/>
        <v>0.17679999999999998</v>
      </c>
      <c r="DF6" s="494">
        <v>0</v>
      </c>
      <c r="DG6" s="293">
        <f t="shared" si="17"/>
        <v>0.17679999999999998</v>
      </c>
      <c r="DH6" s="296">
        <v>1.5E-3</v>
      </c>
      <c r="DI6" s="286">
        <f>SUM(DG6+DH6)</f>
        <v>0.17829999999999999</v>
      </c>
      <c r="DJ6" s="296">
        <v>2.5000000000000001E-3</v>
      </c>
      <c r="DK6" s="286">
        <f>SUM(DI6+DJ6)</f>
        <v>0.18079999999999999</v>
      </c>
      <c r="DL6" s="296">
        <v>-1.1000000000000001E-3</v>
      </c>
      <c r="DM6" s="286">
        <f>SUM(DK6+DL6)</f>
        <v>0.1797</v>
      </c>
    </row>
    <row r="7" spans="1:117">
      <c r="A7" s="50" t="s">
        <v>428</v>
      </c>
      <c r="B7" s="183">
        <v>187</v>
      </c>
      <c r="C7" s="43">
        <v>0.245</v>
      </c>
      <c r="D7" s="228">
        <v>-1.1299999999999999E-2</v>
      </c>
      <c r="E7" s="228">
        <v>0.23369999999999999</v>
      </c>
      <c r="F7" s="228">
        <v>1.1999999999999999E-3</v>
      </c>
      <c r="G7" s="228">
        <v>0.2349</v>
      </c>
      <c r="H7" s="228">
        <v>-3.2000000000000002E-3</v>
      </c>
      <c r="I7" s="228">
        <v>0.23169999999999999</v>
      </c>
      <c r="J7" s="228">
        <v>-4.4999999999999997E-3</v>
      </c>
      <c r="K7" s="228">
        <v>0.22720000000000001</v>
      </c>
      <c r="L7" s="228">
        <v>-2.2000000000000001E-3</v>
      </c>
      <c r="M7" s="228">
        <f t="shared" si="12"/>
        <v>0.22500000000000001</v>
      </c>
      <c r="N7" s="217">
        <v>1.0699999999999999E-2</v>
      </c>
      <c r="O7" s="228">
        <f t="shared" si="13"/>
        <v>0.23569999999999999</v>
      </c>
      <c r="P7" s="45">
        <v>-2.18E-2</v>
      </c>
      <c r="Q7" s="44">
        <f t="shared" si="14"/>
        <v>0.21389999999999998</v>
      </c>
      <c r="R7" s="42">
        <v>-3.5999999999999999E-3</v>
      </c>
      <c r="S7" s="42">
        <v>0.21029999999999999</v>
      </c>
      <c r="T7" s="70">
        <v>-6.1999999999999998E-3</v>
      </c>
      <c r="U7" s="71">
        <v>0.20409999999999998</v>
      </c>
      <c r="V7" s="70">
        <f t="shared" si="15"/>
        <v>-1.0999999999999621E-3</v>
      </c>
      <c r="W7" s="70">
        <v>0.20300000000000001</v>
      </c>
      <c r="X7" s="70">
        <f t="shared" si="15"/>
        <v>8.9999999999998415E-4</v>
      </c>
      <c r="Y7" s="71">
        <v>0.2039</v>
      </c>
      <c r="Z7" s="75">
        <v>-6.9999999999999999E-4</v>
      </c>
      <c r="AA7" s="75">
        <v>0.20319999999999999</v>
      </c>
      <c r="AB7" s="75">
        <v>5.9999999999999995E-4</v>
      </c>
      <c r="AC7" s="75">
        <f t="shared" si="16"/>
        <v>0.20379999999999998</v>
      </c>
      <c r="AD7" s="75">
        <v>-1.8E-3</v>
      </c>
      <c r="AE7" s="75">
        <f t="shared" si="0"/>
        <v>0.20199999999999999</v>
      </c>
      <c r="AF7" s="75">
        <v>-1.8E-3</v>
      </c>
      <c r="AG7" s="75">
        <f t="shared" si="1"/>
        <v>0.20019999999999999</v>
      </c>
      <c r="AH7" s="77">
        <v>-1.3100000000000001E-2</v>
      </c>
      <c r="AI7" s="77">
        <v>0.18709999999999999</v>
      </c>
      <c r="AJ7" s="82">
        <v>5.9999999999999995E-4</v>
      </c>
      <c r="AK7" s="82">
        <v>0.18769999999999998</v>
      </c>
      <c r="AL7" s="82">
        <v>-3.0000000000000001E-3</v>
      </c>
      <c r="AM7" s="82">
        <f t="shared" si="2"/>
        <v>0.18469999999999998</v>
      </c>
      <c r="AN7" s="86">
        <v>-2.3999999999999998E-3</v>
      </c>
      <c r="AO7" s="86">
        <v>0.18229999999999996</v>
      </c>
      <c r="AP7" s="90">
        <v>1E-3</v>
      </c>
      <c r="AQ7" s="90">
        <v>0.18329999999999996</v>
      </c>
      <c r="AR7" s="94">
        <v>-1.9E-3</v>
      </c>
      <c r="AS7" s="94">
        <v>0.18139999999999995</v>
      </c>
      <c r="AT7" s="99">
        <v>3.5000000000000001E-3</v>
      </c>
      <c r="AU7" s="99">
        <v>0.18489999999999995</v>
      </c>
      <c r="AV7" s="104">
        <v>-5.0000000000000001E-4</v>
      </c>
      <c r="AW7" s="103">
        <v>0.18439999999999995</v>
      </c>
      <c r="AX7" s="108">
        <v>-4.3E-3</v>
      </c>
      <c r="AY7" s="107">
        <v>0.18009999999999995</v>
      </c>
      <c r="AZ7" s="114">
        <v>1.5E-3</v>
      </c>
      <c r="BA7" s="113">
        <v>0.18159999999999996</v>
      </c>
      <c r="BB7" s="118">
        <v>3.3999999999999998E-3</v>
      </c>
      <c r="BC7" s="117">
        <v>0.18499999999999994</v>
      </c>
      <c r="BD7" s="121">
        <v>1.0699999999999999E-2</v>
      </c>
      <c r="BE7" s="120">
        <v>0.19569999999999993</v>
      </c>
      <c r="BF7" s="125">
        <v>3.2000000000000002E-3</v>
      </c>
      <c r="BG7" s="124">
        <v>0.19889999999999994</v>
      </c>
      <c r="BH7" s="127">
        <v>-5.4999999999999997E-3</v>
      </c>
      <c r="BI7" s="124">
        <f t="shared" si="3"/>
        <v>0.19339999999999993</v>
      </c>
      <c r="BJ7" s="132">
        <v>1.11E-2</v>
      </c>
      <c r="BK7" s="131">
        <v>0.20449999999999993</v>
      </c>
      <c r="BL7" s="137">
        <v>-1.1000000000000001E-3</v>
      </c>
      <c r="BM7" s="136">
        <v>0.20339999999999994</v>
      </c>
      <c r="BN7" s="137">
        <v>-6.8999999999999999E-3</v>
      </c>
      <c r="BO7" s="136">
        <f t="shared" si="4"/>
        <v>0.19649999999999995</v>
      </c>
      <c r="BP7" s="142">
        <v>2.2000000000000001E-3</v>
      </c>
      <c r="BQ7" s="141">
        <v>0.19869999999999996</v>
      </c>
      <c r="BR7" s="147">
        <v>-4.4999999999999997E-3</v>
      </c>
      <c r="BS7" s="146">
        <v>0.19419999999999996</v>
      </c>
      <c r="BT7" s="152">
        <v>-3.0999999999999999E-3</v>
      </c>
      <c r="BU7" s="151">
        <v>0.19109999999999996</v>
      </c>
      <c r="BV7" s="157">
        <v>2.0000000000000001E-4</v>
      </c>
      <c r="BW7" s="156">
        <v>0.19229999999999997</v>
      </c>
      <c r="BX7" s="162">
        <v>-3.7000000000000002E-3</v>
      </c>
      <c r="BY7" s="161">
        <v>0.18859999999999996</v>
      </c>
      <c r="BZ7" s="167">
        <v>-1.1000000000000001E-3</v>
      </c>
      <c r="CA7" s="166">
        <v>0.18749999999999997</v>
      </c>
      <c r="CB7" s="172">
        <v>1.6000000000000001E-3</v>
      </c>
      <c r="CC7" s="171">
        <v>0.18909999999999996</v>
      </c>
      <c r="CD7" s="172">
        <v>2.8999999999999998E-3</v>
      </c>
      <c r="CE7" s="171">
        <f t="shared" si="5"/>
        <v>0.19199999999999995</v>
      </c>
      <c r="CF7" s="172">
        <v>5.0000000000000001E-3</v>
      </c>
      <c r="CG7" s="171">
        <f t="shared" si="6"/>
        <v>0.19699999999999995</v>
      </c>
      <c r="CH7" s="178">
        <v>-6.6E-3</v>
      </c>
      <c r="CI7" s="177">
        <v>0.19039999999999996</v>
      </c>
      <c r="CJ7" s="178">
        <v>-6.3E-3</v>
      </c>
      <c r="CK7" s="177">
        <f t="shared" si="7"/>
        <v>0.18409999999999996</v>
      </c>
      <c r="CL7" s="240">
        <v>-1.8E-3</v>
      </c>
      <c r="CM7" s="239">
        <v>0.18229999999999996</v>
      </c>
      <c r="CN7" s="245">
        <v>2.2000000000000001E-3</v>
      </c>
      <c r="CO7" s="244">
        <f t="shared" si="8"/>
        <v>0.18449999999999997</v>
      </c>
      <c r="CP7" s="257">
        <v>8.0000000000000004E-4</v>
      </c>
      <c r="CQ7" s="256">
        <v>0.18529999999999996</v>
      </c>
      <c r="CR7" s="265">
        <v>1.9E-3</v>
      </c>
      <c r="CS7" s="264">
        <v>0.18719999999999998</v>
      </c>
      <c r="CT7" s="275">
        <v>-5.0000000000000001E-4</v>
      </c>
      <c r="CU7" s="274">
        <v>0.18669999999999998</v>
      </c>
      <c r="CV7" s="287">
        <v>-4.0000000000000001E-3</v>
      </c>
      <c r="CW7" s="286">
        <v>0.18269999999999997</v>
      </c>
      <c r="CX7" s="287">
        <v>2.3E-3</v>
      </c>
      <c r="CY7" s="286">
        <f t="shared" si="9"/>
        <v>0.18499999999999997</v>
      </c>
      <c r="CZ7" s="287">
        <v>9.1000000000000004E-3</v>
      </c>
      <c r="DA7" s="286">
        <f t="shared" si="10"/>
        <v>0.19409999999999997</v>
      </c>
      <c r="DB7" s="287">
        <v>-4.5999999999999999E-3</v>
      </c>
      <c r="DC7" s="286">
        <f t="shared" si="10"/>
        <v>0.18949999999999997</v>
      </c>
      <c r="DD7" s="296">
        <v>-2E-3</v>
      </c>
      <c r="DE7" s="286">
        <f t="shared" si="11"/>
        <v>0.18749999999999997</v>
      </c>
      <c r="DF7" s="494">
        <v>0</v>
      </c>
      <c r="DG7" s="293">
        <f t="shared" si="17"/>
        <v>0.18749999999999997</v>
      </c>
      <c r="DH7" s="296">
        <v>1.4E-3</v>
      </c>
      <c r="DI7" s="286">
        <f t="shared" ref="DI7:DM10" si="18">SUM(DG7+DH7)</f>
        <v>0.18889999999999998</v>
      </c>
      <c r="DJ7" s="296">
        <v>2.3E-3</v>
      </c>
      <c r="DK7" s="286">
        <f t="shared" si="18"/>
        <v>0.19119999999999998</v>
      </c>
      <c r="DL7" s="296">
        <v>-1.1000000000000001E-3</v>
      </c>
      <c r="DM7" s="286">
        <f t="shared" si="18"/>
        <v>0.19009999999999999</v>
      </c>
    </row>
    <row r="8" spans="1:117">
      <c r="A8" s="50" t="s">
        <v>429</v>
      </c>
      <c r="B8" s="183">
        <v>216</v>
      </c>
      <c r="C8" s="43">
        <v>2.8</v>
      </c>
      <c r="D8" s="228">
        <v>0.41789999999999999</v>
      </c>
      <c r="E8" s="228">
        <v>3.2179000000000002</v>
      </c>
      <c r="F8" s="228">
        <v>0.153</v>
      </c>
      <c r="G8" s="228">
        <v>3.3708999999999998</v>
      </c>
      <c r="H8" s="228">
        <v>0.1608</v>
      </c>
      <c r="I8" s="228">
        <v>3.5316999999999998</v>
      </c>
      <c r="J8" s="228">
        <v>0.36570000000000003</v>
      </c>
      <c r="K8" s="228">
        <v>3.8974000000000002</v>
      </c>
      <c r="L8" s="228">
        <v>7.1000000000000004E-3</v>
      </c>
      <c r="M8" s="228">
        <f t="shared" si="12"/>
        <v>3.9045000000000001</v>
      </c>
      <c r="N8" s="217">
        <v>-1.0036</v>
      </c>
      <c r="O8" s="228">
        <f t="shared" si="13"/>
        <v>2.9009</v>
      </c>
      <c r="P8" s="45">
        <v>2.8400000000000002E-2</v>
      </c>
      <c r="Q8" s="44">
        <f t="shared" si="14"/>
        <v>2.9293</v>
      </c>
      <c r="R8" s="42">
        <v>-0.4541</v>
      </c>
      <c r="S8" s="42">
        <v>2.4752000000000001</v>
      </c>
      <c r="T8" s="70">
        <v>0.1232</v>
      </c>
      <c r="U8" s="71">
        <v>2.5984000000000003</v>
      </c>
      <c r="V8" s="70">
        <f t="shared" si="15"/>
        <v>3.2899999999999707E-2</v>
      </c>
      <c r="W8" s="70">
        <v>2.6313</v>
      </c>
      <c r="X8" s="70">
        <f t="shared" si="15"/>
        <v>2.289999999999992E-2</v>
      </c>
      <c r="Y8" s="71">
        <v>2.6541999999999999</v>
      </c>
      <c r="Z8" s="75">
        <v>0.189</v>
      </c>
      <c r="AA8" s="75">
        <v>2.8431999999999999</v>
      </c>
      <c r="AB8" s="75">
        <v>1.5299999999999999E-2</v>
      </c>
      <c r="AC8" s="75">
        <f t="shared" si="16"/>
        <v>2.8584999999999998</v>
      </c>
      <c r="AD8" s="75">
        <v>1.5299999999999999E-2</v>
      </c>
      <c r="AE8" s="75">
        <f t="shared" si="0"/>
        <v>2.8737999999999997</v>
      </c>
      <c r="AF8" s="75">
        <v>1.5299999999999999E-2</v>
      </c>
      <c r="AG8" s="75">
        <f t="shared" si="1"/>
        <v>2.8890999999999996</v>
      </c>
      <c r="AH8" s="77">
        <v>0.53339999999999999</v>
      </c>
      <c r="AI8" s="77">
        <v>3.4224999999999994</v>
      </c>
      <c r="AJ8" s="82">
        <v>0.21179999999999999</v>
      </c>
      <c r="AK8" s="82">
        <v>3.6342999999999996</v>
      </c>
      <c r="AL8" s="82">
        <v>0.1106</v>
      </c>
      <c r="AM8" s="82">
        <f t="shared" si="2"/>
        <v>3.7448999999999995</v>
      </c>
      <c r="AN8" s="86">
        <v>-3.7499999999999999E-2</v>
      </c>
      <c r="AO8" s="86">
        <v>3.7073999999999994</v>
      </c>
      <c r="AP8" s="90">
        <v>-0.7036</v>
      </c>
      <c r="AQ8" s="90">
        <v>3.0037999999999991</v>
      </c>
      <c r="AR8" s="94">
        <v>0.1103</v>
      </c>
      <c r="AS8" s="94">
        <v>3.1140999999999992</v>
      </c>
      <c r="AT8" s="99">
        <v>-0.184</v>
      </c>
      <c r="AU8" s="99">
        <v>2.930099999999999</v>
      </c>
      <c r="AV8" s="104">
        <v>1.9199999999999998E-2</v>
      </c>
      <c r="AW8" s="103">
        <v>2.9492999999999991</v>
      </c>
      <c r="AX8" s="108">
        <v>0.04</v>
      </c>
      <c r="AY8" s="107">
        <v>2.9892999999999992</v>
      </c>
      <c r="AZ8" s="114">
        <v>0.1032</v>
      </c>
      <c r="BA8" s="113">
        <v>3.0924999999999994</v>
      </c>
      <c r="BB8" s="118">
        <v>0.2041</v>
      </c>
      <c r="BC8" s="117">
        <v>3.2965999999999993</v>
      </c>
      <c r="BD8" s="121">
        <v>-8.9899999999999994E-2</v>
      </c>
      <c r="BE8" s="120">
        <v>3.2066999999999992</v>
      </c>
      <c r="BF8" s="125">
        <v>-0.1767</v>
      </c>
      <c r="BG8" s="124">
        <v>3.0299999999999994</v>
      </c>
      <c r="BH8" s="127">
        <v>-0.22289999999999999</v>
      </c>
      <c r="BI8" s="124">
        <f t="shared" si="3"/>
        <v>2.8070999999999993</v>
      </c>
      <c r="BJ8" s="132">
        <v>1E-3</v>
      </c>
      <c r="BK8" s="131">
        <v>2.8080999999999992</v>
      </c>
      <c r="BL8" s="137">
        <v>0.23699999999999999</v>
      </c>
      <c r="BM8" s="136">
        <v>3.0450999999999993</v>
      </c>
      <c r="BN8" s="137">
        <v>0.18240000000000001</v>
      </c>
      <c r="BO8" s="136">
        <f t="shared" si="4"/>
        <v>3.2274999999999991</v>
      </c>
      <c r="BP8" s="142">
        <v>-7.7200000000000005E-2</v>
      </c>
      <c r="BQ8" s="141">
        <v>3.1502999999999992</v>
      </c>
      <c r="BR8" s="147">
        <v>-4.0599999999999997E-2</v>
      </c>
      <c r="BS8" s="146">
        <v>3.1096999999999992</v>
      </c>
      <c r="BT8" s="152">
        <v>-5.5399999999999998E-2</v>
      </c>
      <c r="BU8" s="151">
        <v>3.0542999999999991</v>
      </c>
      <c r="BV8" s="157">
        <v>0.33850000000000002</v>
      </c>
      <c r="BW8" s="156">
        <v>3.4027999999999992</v>
      </c>
      <c r="BX8" s="162">
        <v>0.22500000000000001</v>
      </c>
      <c r="BY8" s="161">
        <v>3.6277999999999992</v>
      </c>
      <c r="BZ8" s="167">
        <v>5.6599999999999998E-2</v>
      </c>
      <c r="CA8" s="166">
        <v>3.6843999999999992</v>
      </c>
      <c r="CB8" s="172">
        <v>-1.6369999999999999E-2</v>
      </c>
      <c r="CC8" s="171">
        <v>3.668029999999999</v>
      </c>
      <c r="CD8" s="172">
        <v>-0.15010000000000001</v>
      </c>
      <c r="CE8" s="171">
        <f t="shared" si="5"/>
        <v>3.5179299999999989</v>
      </c>
      <c r="CF8" s="172">
        <v>-0.124</v>
      </c>
      <c r="CG8" s="171">
        <f t="shared" si="6"/>
        <v>3.3939299999999988</v>
      </c>
      <c r="CH8" s="178">
        <v>-6.9800000000000001E-2</v>
      </c>
      <c r="CI8" s="177">
        <v>3.3241299999999989</v>
      </c>
      <c r="CJ8" s="178">
        <v>-2.1000000000000001E-2</v>
      </c>
      <c r="CK8" s="177">
        <f t="shared" si="7"/>
        <v>3.303129999999999</v>
      </c>
      <c r="CL8" s="240">
        <v>-9.7100000000000006E-2</v>
      </c>
      <c r="CM8" s="239">
        <v>3.2060299999999988</v>
      </c>
      <c r="CN8" s="245">
        <v>7.5300000000000006E-2</v>
      </c>
      <c r="CO8" s="244">
        <f t="shared" si="8"/>
        <v>3.2813299999999987</v>
      </c>
      <c r="CP8" s="257">
        <v>7.1999999999999995E-2</v>
      </c>
      <c r="CQ8" s="256">
        <v>3.3533299999999988</v>
      </c>
      <c r="CR8" s="265">
        <v>0.12</v>
      </c>
      <c r="CS8" s="264">
        <v>3.4733299999999989</v>
      </c>
      <c r="CT8" s="275">
        <v>6.4799999999999996E-2</v>
      </c>
      <c r="CU8" s="274">
        <v>3.5381299999999989</v>
      </c>
      <c r="CV8" s="287">
        <v>-0.157</v>
      </c>
      <c r="CW8" s="286">
        <v>3.3811299999999989</v>
      </c>
      <c r="CX8" s="287">
        <v>4.8300000000000003E-2</v>
      </c>
      <c r="CY8" s="286">
        <f t="shared" si="9"/>
        <v>3.4294299999999986</v>
      </c>
      <c r="CZ8" s="287">
        <v>-5.33E-2</v>
      </c>
      <c r="DA8" s="286">
        <f t="shared" si="10"/>
        <v>3.3761299999999985</v>
      </c>
      <c r="DB8" s="287">
        <v>5.3199999999999997E-2</v>
      </c>
      <c r="DC8" s="286">
        <f t="shared" si="10"/>
        <v>3.4293299999999984</v>
      </c>
      <c r="DD8" s="296">
        <v>-4.4299999999999999E-2</v>
      </c>
      <c r="DE8" s="286">
        <f t="shared" si="11"/>
        <v>3.3850299999999987</v>
      </c>
      <c r="DF8" s="494">
        <v>0</v>
      </c>
      <c r="DG8" s="293">
        <f t="shared" si="17"/>
        <v>3.3850299999999987</v>
      </c>
      <c r="DH8" s="296">
        <v>-2.0400000000000001E-2</v>
      </c>
      <c r="DI8" s="286">
        <f t="shared" si="18"/>
        <v>3.3646299999999987</v>
      </c>
      <c r="DJ8" s="296">
        <v>4.9799999999999997E-2</v>
      </c>
      <c r="DK8" s="286">
        <f t="shared" si="18"/>
        <v>3.4144299999999985</v>
      </c>
      <c r="DL8" s="296">
        <v>2.7000000000000001E-3</v>
      </c>
      <c r="DM8" s="286">
        <f t="shared" si="18"/>
        <v>3.4171299999999984</v>
      </c>
    </row>
    <row r="9" spans="1:117">
      <c r="A9" s="50" t="s">
        <v>430</v>
      </c>
      <c r="B9" s="183">
        <v>225</v>
      </c>
      <c r="C9" s="43">
        <v>2.2999999999999998</v>
      </c>
      <c r="D9" s="228">
        <v>0.1686</v>
      </c>
      <c r="E9" s="228">
        <v>2.4685999999999999</v>
      </c>
      <c r="F9" s="228">
        <v>7.2400000000000006E-2</v>
      </c>
      <c r="G9" s="228">
        <v>2.5409999999999999</v>
      </c>
      <c r="H9" s="228">
        <v>7.2099999999999997E-2</v>
      </c>
      <c r="I9" s="228">
        <v>2.6131000000000002</v>
      </c>
      <c r="J9" s="228">
        <v>0.13550000000000001</v>
      </c>
      <c r="K9" s="228">
        <v>2.7486000000000002</v>
      </c>
      <c r="L9" s="228">
        <v>2.5000000000000001E-2</v>
      </c>
      <c r="M9" s="228">
        <f t="shared" si="12"/>
        <v>2.7736000000000001</v>
      </c>
      <c r="N9" s="217">
        <v>-0.47110000000000002</v>
      </c>
      <c r="O9" s="228">
        <f t="shared" si="13"/>
        <v>2.3025000000000002</v>
      </c>
      <c r="P9" s="45">
        <v>-3.6600000000000001E-2</v>
      </c>
      <c r="Q9" s="44">
        <f t="shared" si="14"/>
        <v>2.2659000000000002</v>
      </c>
      <c r="R9" s="42">
        <v>-0.23599999999999999</v>
      </c>
      <c r="S9" s="42">
        <v>2.0299</v>
      </c>
      <c r="T9" s="70">
        <v>3.5400000000000001E-2</v>
      </c>
      <c r="U9" s="71">
        <v>2.0653000000000006</v>
      </c>
      <c r="V9" s="70">
        <f t="shared" si="15"/>
        <v>2.5399999999999423E-2</v>
      </c>
      <c r="W9" s="70">
        <v>2.0907</v>
      </c>
      <c r="X9" s="70">
        <f t="shared" si="15"/>
        <v>9.0000000000012292E-4</v>
      </c>
      <c r="Y9" s="71">
        <v>2.0916000000000001</v>
      </c>
      <c r="Z9" s="75">
        <v>8.4000000000000005E-2</v>
      </c>
      <c r="AA9" s="75">
        <v>2.1756000000000002</v>
      </c>
      <c r="AB9" s="75">
        <v>1.3100000000000001E-2</v>
      </c>
      <c r="AC9" s="75">
        <f t="shared" si="16"/>
        <v>2.1887000000000003</v>
      </c>
      <c r="AD9" s="75">
        <v>1.3100000000000001E-2</v>
      </c>
      <c r="AE9" s="75">
        <f t="shared" si="0"/>
        <v>2.2018000000000004</v>
      </c>
      <c r="AF9" s="75">
        <v>1.3100000000000001E-2</v>
      </c>
      <c r="AG9" s="75">
        <f t="shared" si="1"/>
        <v>2.2149000000000005</v>
      </c>
      <c r="AH9" s="77">
        <v>0.25159999999999999</v>
      </c>
      <c r="AI9" s="77">
        <v>2.4665000000000004</v>
      </c>
      <c r="AJ9" s="82">
        <v>0.12809999999999999</v>
      </c>
      <c r="AK9" s="82">
        <v>2.5946000000000002</v>
      </c>
      <c r="AL9" s="82">
        <v>4.8800000000000003E-2</v>
      </c>
      <c r="AM9" s="82">
        <f t="shared" si="2"/>
        <v>2.6434000000000002</v>
      </c>
      <c r="AN9" s="86">
        <v>-9.7000000000000003E-3</v>
      </c>
      <c r="AO9" s="86">
        <v>2.6337000000000002</v>
      </c>
      <c r="AP9" s="90">
        <v>-0.32779999999999998</v>
      </c>
      <c r="AQ9" s="90">
        <v>2.3059000000000003</v>
      </c>
      <c r="AR9" s="94">
        <v>4.9399999999999999E-2</v>
      </c>
      <c r="AS9" s="94">
        <v>2.3553000000000002</v>
      </c>
      <c r="AT9" s="99">
        <v>-7.8200000000000006E-2</v>
      </c>
      <c r="AU9" s="99">
        <v>2.2771000000000003</v>
      </c>
      <c r="AV9" s="104">
        <v>-1.8E-3</v>
      </c>
      <c r="AW9" s="103">
        <v>2.2753000000000005</v>
      </c>
      <c r="AX9" s="108">
        <v>2.1299999999999999E-2</v>
      </c>
      <c r="AY9" s="107">
        <v>2.2966000000000006</v>
      </c>
      <c r="AZ9" s="114">
        <v>5.33E-2</v>
      </c>
      <c r="BA9" s="113">
        <v>2.3499000000000008</v>
      </c>
      <c r="BB9" s="118">
        <v>0.1023</v>
      </c>
      <c r="BC9" s="117">
        <v>2.4522000000000008</v>
      </c>
      <c r="BD9" s="121">
        <v>0.03</v>
      </c>
      <c r="BE9" s="120">
        <v>2.4822000000000006</v>
      </c>
      <c r="BF9" s="125">
        <v>-7.9200000000000007E-2</v>
      </c>
      <c r="BG9" s="124">
        <v>2.4030000000000005</v>
      </c>
      <c r="BH9" s="127">
        <v>-0.1033</v>
      </c>
      <c r="BI9" s="124">
        <f t="shared" si="3"/>
        <v>2.2997000000000005</v>
      </c>
      <c r="BJ9" s="132">
        <v>-1.34E-2</v>
      </c>
      <c r="BK9" s="131">
        <v>2.2863000000000007</v>
      </c>
      <c r="BL9" s="137">
        <v>0.1138</v>
      </c>
      <c r="BM9" s="136">
        <v>2.4001000000000006</v>
      </c>
      <c r="BN9" s="137">
        <v>9.8500000000000004E-2</v>
      </c>
      <c r="BO9" s="136">
        <f t="shared" si="4"/>
        <v>2.4986000000000006</v>
      </c>
      <c r="BP9" s="142">
        <v>-2.93E-2</v>
      </c>
      <c r="BQ9" s="141">
        <v>2.4693000000000005</v>
      </c>
      <c r="BR9" s="147">
        <v>-3.8100000000000002E-2</v>
      </c>
      <c r="BS9" s="146">
        <v>2.4312000000000005</v>
      </c>
      <c r="BT9" s="152">
        <v>-2.7400000000000001E-2</v>
      </c>
      <c r="BU9" s="151">
        <v>2.4038000000000004</v>
      </c>
      <c r="BV9" s="157">
        <v>0.16</v>
      </c>
      <c r="BW9" s="156">
        <v>2.5690000000000004</v>
      </c>
      <c r="BX9" s="162">
        <v>0.1241</v>
      </c>
      <c r="BY9" s="161">
        <v>2.6931000000000003</v>
      </c>
      <c r="BZ9" s="167">
        <v>2.2499999999999999E-2</v>
      </c>
      <c r="CA9" s="166">
        <v>2.7156000000000002</v>
      </c>
      <c r="CB9" s="172">
        <v>-7.2300000000000003E-2</v>
      </c>
      <c r="CC9" s="171">
        <v>2.6433000000000004</v>
      </c>
      <c r="CD9" s="172">
        <v>-7.7299999999999994E-2</v>
      </c>
      <c r="CE9" s="171">
        <f t="shared" si="5"/>
        <v>2.5660000000000003</v>
      </c>
      <c r="CF9" s="172">
        <v>-7.22E-2</v>
      </c>
      <c r="CG9" s="171">
        <f t="shared" si="6"/>
        <v>2.4938000000000002</v>
      </c>
      <c r="CH9" s="178">
        <v>-3.9199999999999999E-2</v>
      </c>
      <c r="CI9" s="177">
        <v>2.4546000000000001</v>
      </c>
      <c r="CJ9" s="178">
        <v>-1.6199999999999999E-2</v>
      </c>
      <c r="CK9" s="177">
        <f t="shared" si="7"/>
        <v>2.4384000000000001</v>
      </c>
      <c r="CL9" s="240">
        <v>-4.2999999999999997E-2</v>
      </c>
      <c r="CM9" s="239">
        <v>2.3954</v>
      </c>
      <c r="CN9" s="245">
        <v>2.69E-2</v>
      </c>
      <c r="CO9" s="244">
        <f t="shared" si="8"/>
        <v>2.4222999999999999</v>
      </c>
      <c r="CP9" s="257">
        <v>3.6200000000000003E-2</v>
      </c>
      <c r="CQ9" s="256">
        <v>2.4584999999999999</v>
      </c>
      <c r="CR9" s="265">
        <v>6.8500000000000005E-2</v>
      </c>
      <c r="CS9" s="264">
        <v>2.5270000000000001</v>
      </c>
      <c r="CT9" s="275">
        <v>0</v>
      </c>
      <c r="CU9" s="274">
        <v>2.5270000000000001</v>
      </c>
      <c r="CV9" s="287">
        <v>0</v>
      </c>
      <c r="CW9" s="286">
        <v>2.5270000000000001</v>
      </c>
      <c r="CX9" s="287">
        <v>3.15E-2</v>
      </c>
      <c r="CY9" s="286">
        <f t="shared" si="9"/>
        <v>2.5585</v>
      </c>
      <c r="CZ9" s="287">
        <v>0</v>
      </c>
      <c r="DA9" s="286">
        <f t="shared" si="10"/>
        <v>2.5585</v>
      </c>
      <c r="DB9" s="287">
        <v>2.6200000000000001E-2</v>
      </c>
      <c r="DC9" s="286">
        <f t="shared" si="10"/>
        <v>2.5846999999999998</v>
      </c>
      <c r="DD9" s="296">
        <v>2.2669999999999999E-2</v>
      </c>
      <c r="DE9" s="286">
        <f t="shared" si="11"/>
        <v>2.60737</v>
      </c>
      <c r="DF9" s="494">
        <v>0</v>
      </c>
      <c r="DG9" s="293">
        <f t="shared" si="17"/>
        <v>2.60737</v>
      </c>
      <c r="DH9" s="296">
        <v>-5.9999999999999995E-4</v>
      </c>
      <c r="DI9" s="286">
        <f t="shared" si="18"/>
        <v>2.60677</v>
      </c>
      <c r="DJ9" s="296">
        <v>2.81E-2</v>
      </c>
      <c r="DK9" s="286">
        <f t="shared" si="18"/>
        <v>2.6348699999999998</v>
      </c>
      <c r="DL9" s="296">
        <v>-1.1000000000000001E-3</v>
      </c>
      <c r="DM9" s="286">
        <f t="shared" si="18"/>
        <v>2.6337699999999997</v>
      </c>
    </row>
    <row r="10" spans="1:117">
      <c r="A10" s="50" t="s">
        <v>431</v>
      </c>
      <c r="B10" s="183">
        <v>285</v>
      </c>
      <c r="C10" s="43">
        <v>1.4</v>
      </c>
      <c r="D10" s="228">
        <v>8.1000000000000003E-2</v>
      </c>
      <c r="E10" s="228">
        <v>1.4810000000000001</v>
      </c>
      <c r="F10" s="228">
        <v>4.4200000000000003E-2</v>
      </c>
      <c r="G10" s="228">
        <v>1.5251999999999999</v>
      </c>
      <c r="H10" s="228">
        <v>4.1000000000000002E-2</v>
      </c>
      <c r="I10" s="228">
        <v>1.5662</v>
      </c>
      <c r="J10" s="228">
        <v>5.4899999999999997E-2</v>
      </c>
      <c r="K10" s="228">
        <v>1.6211</v>
      </c>
      <c r="L10" s="228">
        <v>3.1199999999999999E-2</v>
      </c>
      <c r="M10" s="228">
        <f t="shared" si="12"/>
        <v>1.6522999999999999</v>
      </c>
      <c r="N10" s="217">
        <v>-0.28460000000000002</v>
      </c>
      <c r="O10" s="228">
        <f t="shared" si="13"/>
        <v>1.3676999999999999</v>
      </c>
      <c r="P10" s="45">
        <v>-5.9200000000000003E-2</v>
      </c>
      <c r="Q10" s="44">
        <f t="shared" si="14"/>
        <v>1.3085</v>
      </c>
      <c r="R10" s="42">
        <v>-0.15959999999999999</v>
      </c>
      <c r="S10" s="42">
        <v>1.1489</v>
      </c>
      <c r="T10" s="70">
        <v>4.7000000000000002E-3</v>
      </c>
      <c r="U10" s="71">
        <v>1.1536</v>
      </c>
      <c r="V10" s="70">
        <f t="shared" si="15"/>
        <v>2.2699999999999942E-2</v>
      </c>
      <c r="W10" s="70">
        <v>1.1762999999999999</v>
      </c>
      <c r="X10" s="70">
        <f t="shared" si="15"/>
        <v>-6.6999999999999282E-3</v>
      </c>
      <c r="Y10" s="71">
        <v>1.1696</v>
      </c>
      <c r="Z10" s="75">
        <v>4.7199999999999999E-2</v>
      </c>
      <c r="AA10" s="75">
        <v>1.2167999999999999</v>
      </c>
      <c r="AB10" s="75">
        <v>1.23E-2</v>
      </c>
      <c r="AC10" s="75">
        <f t="shared" si="16"/>
        <v>1.2290999999999999</v>
      </c>
      <c r="AD10" s="75">
        <v>1.23E-2</v>
      </c>
      <c r="AE10" s="75">
        <f t="shared" si="0"/>
        <v>1.2413999999999998</v>
      </c>
      <c r="AF10" s="75">
        <v>1.23E-2</v>
      </c>
      <c r="AG10" s="75">
        <f t="shared" si="1"/>
        <v>1.2536999999999998</v>
      </c>
      <c r="AH10" s="77">
        <v>0.15290000000000001</v>
      </c>
      <c r="AI10" s="77">
        <v>1.4065999999999999</v>
      </c>
      <c r="AJ10" s="82">
        <v>9.8599999999999993E-2</v>
      </c>
      <c r="AK10" s="82">
        <v>1.5051999999999999</v>
      </c>
      <c r="AL10" s="82">
        <v>2.7099999999999999E-2</v>
      </c>
      <c r="AM10" s="82">
        <f t="shared" si="2"/>
        <v>1.5322999999999998</v>
      </c>
      <c r="AN10" s="86">
        <v>1E-4</v>
      </c>
      <c r="AO10" s="86">
        <v>1.5323999999999998</v>
      </c>
      <c r="AP10" s="90">
        <v>-0.1961</v>
      </c>
      <c r="AQ10" s="90">
        <v>1.3362999999999998</v>
      </c>
      <c r="AR10" s="94">
        <v>2.8000000000000001E-2</v>
      </c>
      <c r="AS10" s="94">
        <v>1.3642999999999998</v>
      </c>
      <c r="AT10" s="99">
        <v>-4.2999999999999997E-2</v>
      </c>
      <c r="AU10" s="99">
        <v>1.3212999999999999</v>
      </c>
      <c r="AV10" s="104">
        <v>-9.1999999999999998E-3</v>
      </c>
      <c r="AW10" s="103">
        <v>1.3120999999999998</v>
      </c>
      <c r="AX10" s="108">
        <v>1.4800000000000001E-2</v>
      </c>
      <c r="AY10" s="107">
        <v>1.3268999999999997</v>
      </c>
      <c r="AZ10" s="114">
        <v>3.5799999999999998E-2</v>
      </c>
      <c r="BA10" s="113">
        <v>1.3626999999999998</v>
      </c>
      <c r="BB10" s="118">
        <v>6.6600000000000006E-2</v>
      </c>
      <c r="BC10" s="117">
        <v>1.4292999999999998</v>
      </c>
      <c r="BD10" s="121">
        <v>-9.4000000000000004E-3</v>
      </c>
      <c r="BE10" s="120">
        <v>1.4198999999999997</v>
      </c>
      <c r="BF10" s="125">
        <v>-4.5100000000000001E-2</v>
      </c>
      <c r="BG10" s="124">
        <v>1.3747999999999998</v>
      </c>
      <c r="BH10" s="127">
        <v>-6.1400000000000003E-2</v>
      </c>
      <c r="BI10" s="124">
        <f t="shared" si="3"/>
        <v>1.3133999999999999</v>
      </c>
      <c r="BJ10" s="132">
        <v>-4.0000000000000002E-4</v>
      </c>
      <c r="BK10" s="131">
        <v>1.3129999999999999</v>
      </c>
      <c r="BL10" s="137">
        <v>7.0599999999999996E-2</v>
      </c>
      <c r="BM10" s="136">
        <v>1.3835999999999999</v>
      </c>
      <c r="BN10" s="137">
        <v>6.9099999999999995E-2</v>
      </c>
      <c r="BO10" s="136">
        <f t="shared" si="4"/>
        <v>1.4526999999999999</v>
      </c>
      <c r="BP10" s="142">
        <v>-1.2500000000000001E-2</v>
      </c>
      <c r="BQ10" s="141">
        <v>1.4401999999999999</v>
      </c>
      <c r="BR10" s="147">
        <v>-3.7199999999999997E-2</v>
      </c>
      <c r="BS10" s="146">
        <v>1.403</v>
      </c>
      <c r="BT10" s="152">
        <v>-1.7600000000000001E-2</v>
      </c>
      <c r="BU10" s="151">
        <v>1.3854</v>
      </c>
      <c r="BV10" s="157">
        <v>9.7500000000000003E-2</v>
      </c>
      <c r="BW10" s="156">
        <v>1.4864999999999999</v>
      </c>
      <c r="BX10" s="162">
        <v>0.13819999999999999</v>
      </c>
      <c r="BY10" s="161">
        <v>1.6246999999999998</v>
      </c>
      <c r="BZ10" s="167">
        <v>1.0500000000000001E-2</v>
      </c>
      <c r="CA10" s="166">
        <v>1.6351999999999998</v>
      </c>
      <c r="CB10" s="172">
        <v>-4.0300000000000002E-2</v>
      </c>
      <c r="CC10" s="171">
        <v>1.5948999999999998</v>
      </c>
      <c r="CD10" s="172">
        <v>-5.1700000000000003E-2</v>
      </c>
      <c r="CE10" s="171">
        <f t="shared" si="5"/>
        <v>1.5431999999999997</v>
      </c>
      <c r="CF10" s="172">
        <v>-5.3999999999999999E-2</v>
      </c>
      <c r="CG10" s="171">
        <f t="shared" si="6"/>
        <v>1.4891999999999996</v>
      </c>
      <c r="CH10" s="178">
        <v>-2.8500000000000001E-2</v>
      </c>
      <c r="CI10" s="177">
        <v>1.4606999999999997</v>
      </c>
      <c r="CJ10" s="178">
        <v>-1.4500000000000001E-2</v>
      </c>
      <c r="CK10" s="177">
        <f t="shared" si="7"/>
        <v>1.4461999999999997</v>
      </c>
      <c r="CL10" s="240">
        <v>-2.4E-2</v>
      </c>
      <c r="CM10" s="239">
        <v>1.4221999999999997</v>
      </c>
      <c r="CN10" s="245">
        <v>0.01</v>
      </c>
      <c r="CO10" s="244">
        <f t="shared" si="8"/>
        <v>1.4321999999999997</v>
      </c>
      <c r="CP10" s="257">
        <v>2.3599999999999999E-2</v>
      </c>
      <c r="CQ10" s="256">
        <v>1.4557999999999998</v>
      </c>
      <c r="CR10" s="265">
        <v>5.04E-2</v>
      </c>
      <c r="CS10" s="264">
        <v>1.5061999999999998</v>
      </c>
      <c r="CT10" s="275">
        <v>2.0899999999999998E-2</v>
      </c>
      <c r="CU10" s="274">
        <v>1.5270999999999997</v>
      </c>
      <c r="CV10" s="287">
        <v>-5.1400000000000001E-2</v>
      </c>
      <c r="CW10" s="286">
        <v>1.4756999999999998</v>
      </c>
      <c r="CX10" s="287">
        <v>1.72E-2</v>
      </c>
      <c r="CY10" s="286">
        <f t="shared" si="9"/>
        <v>1.4928999999999999</v>
      </c>
      <c r="CZ10" s="287">
        <v>-8.3000000000000001E-3</v>
      </c>
      <c r="DA10" s="286">
        <f t="shared" si="10"/>
        <v>1.4845999999999999</v>
      </c>
      <c r="DB10" s="287">
        <v>1.67E-2</v>
      </c>
      <c r="DC10" s="286">
        <f t="shared" si="10"/>
        <v>1.5012999999999999</v>
      </c>
      <c r="DD10" s="296">
        <v>-9.4299999999999991E-3</v>
      </c>
      <c r="DE10" s="286">
        <f t="shared" si="11"/>
        <v>1.4918699999999998</v>
      </c>
      <c r="DF10" s="494">
        <v>0</v>
      </c>
      <c r="DG10" s="293">
        <f t="shared" si="17"/>
        <v>1.4918699999999998</v>
      </c>
      <c r="DH10" s="296">
        <v>-1.1000000000000001E-3</v>
      </c>
      <c r="DI10" s="286">
        <f t="shared" si="18"/>
        <v>1.4907699999999997</v>
      </c>
      <c r="DJ10" s="296">
        <v>2.0500000000000001E-2</v>
      </c>
      <c r="DK10" s="286">
        <f t="shared" si="18"/>
        <v>1.5112699999999997</v>
      </c>
      <c r="DL10" s="296">
        <v>-2.5000000000000001E-3</v>
      </c>
      <c r="DM10" s="286">
        <f t="shared" si="18"/>
        <v>1.5087699999999997</v>
      </c>
    </row>
    <row r="11" spans="1:117">
      <c r="A11" s="50" t="s">
        <v>432</v>
      </c>
      <c r="B11" s="183">
        <v>292</v>
      </c>
      <c r="C11" s="43">
        <v>11.379200000000001</v>
      </c>
      <c r="D11" s="228">
        <v>0.42520000000000002</v>
      </c>
      <c r="E11" s="228">
        <v>11.804399999999999</v>
      </c>
      <c r="F11" s="228">
        <v>0.23200000000000001</v>
      </c>
      <c r="G11" s="228">
        <v>12.0364</v>
      </c>
      <c r="H11" s="228">
        <v>0.1668</v>
      </c>
      <c r="I11" s="228">
        <v>12.203200000000001</v>
      </c>
      <c r="J11" s="228">
        <v>0.307</v>
      </c>
      <c r="K11" s="228">
        <v>12.510199999999999</v>
      </c>
      <c r="L11" s="228">
        <v>-0.12759999999999999</v>
      </c>
      <c r="M11" s="228">
        <f t="shared" si="12"/>
        <v>12.3826</v>
      </c>
      <c r="N11" s="217">
        <v>-1.494</v>
      </c>
      <c r="O11" s="228">
        <f t="shared" si="13"/>
        <v>10.8886</v>
      </c>
      <c r="P11" s="45">
        <v>-0.2777</v>
      </c>
      <c r="Q11" s="44">
        <f t="shared" si="14"/>
        <v>10.610900000000001</v>
      </c>
      <c r="R11" s="42" t="s">
        <v>504</v>
      </c>
      <c r="S11" s="42" t="s">
        <v>505</v>
      </c>
      <c r="T11" s="70" t="s">
        <v>504</v>
      </c>
      <c r="U11" s="71" t="s">
        <v>505</v>
      </c>
      <c r="V11" s="70"/>
      <c r="W11" s="70"/>
      <c r="X11" s="70"/>
      <c r="Y11" s="70"/>
      <c r="Z11" s="73"/>
      <c r="AA11" s="75" t="s">
        <v>92</v>
      </c>
      <c r="AB11" s="70"/>
      <c r="AC11" s="75" t="s">
        <v>92</v>
      </c>
      <c r="AD11" s="75"/>
      <c r="AE11" s="75" t="s">
        <v>92</v>
      </c>
      <c r="AF11" s="75"/>
      <c r="AG11" s="75" t="s">
        <v>92</v>
      </c>
      <c r="AH11" s="77">
        <v>0</v>
      </c>
      <c r="AI11" s="77" t="s">
        <v>92</v>
      </c>
      <c r="AJ11" s="82"/>
      <c r="AK11" s="82" t="s">
        <v>92</v>
      </c>
      <c r="AL11" s="82"/>
      <c r="AM11" s="82" t="s">
        <v>92</v>
      </c>
      <c r="AN11" s="86"/>
      <c r="AO11" s="86" t="s">
        <v>92</v>
      </c>
      <c r="AP11" s="90"/>
      <c r="AQ11" s="90" t="s">
        <v>92</v>
      </c>
      <c r="AR11" s="94"/>
      <c r="AS11" s="94" t="s">
        <v>92</v>
      </c>
      <c r="AT11" s="99" t="s">
        <v>92</v>
      </c>
      <c r="AU11" s="99" t="s">
        <v>92</v>
      </c>
      <c r="AV11" s="104"/>
      <c r="AW11" s="103" t="s">
        <v>92</v>
      </c>
      <c r="AX11" s="108"/>
      <c r="AY11" s="107" t="s">
        <v>92</v>
      </c>
      <c r="AZ11" s="114"/>
      <c r="BA11" s="113" t="s">
        <v>92</v>
      </c>
      <c r="BB11" s="118"/>
      <c r="BC11" s="117" t="s">
        <v>92</v>
      </c>
      <c r="BD11" s="121"/>
      <c r="BE11" s="120" t="s">
        <v>92</v>
      </c>
      <c r="BF11" s="125"/>
      <c r="BG11" s="124" t="s">
        <v>92</v>
      </c>
      <c r="BH11" s="127"/>
      <c r="BI11" s="124" t="s">
        <v>92</v>
      </c>
      <c r="BJ11" s="132"/>
      <c r="BK11" s="131" t="s">
        <v>92</v>
      </c>
      <c r="CJ11" s="178"/>
      <c r="CK11" s="177"/>
      <c r="CN11" s="245">
        <v>4.6899999999999997E-2</v>
      </c>
      <c r="CO11" s="244">
        <f>SUM(CM11+CN11)</f>
        <v>4.6899999999999997E-2</v>
      </c>
      <c r="CP11" s="257">
        <v>0.11070000000000001</v>
      </c>
      <c r="CQ11" s="256">
        <v>9.8471999999999991</v>
      </c>
      <c r="CR11" s="265">
        <v>0.23649999999999999</v>
      </c>
      <c r="CS11" s="264">
        <v>10.083699999999999</v>
      </c>
      <c r="CT11" s="275">
        <v>0</v>
      </c>
      <c r="CU11" s="274">
        <v>10.083699999999999</v>
      </c>
      <c r="CV11" s="287">
        <v>0</v>
      </c>
      <c r="CW11" s="286">
        <v>10.083699999999999</v>
      </c>
      <c r="CX11" s="287">
        <v>0.10589999999999999</v>
      </c>
      <c r="CY11" s="286">
        <f>SUM(CW11+CX11)</f>
        <v>10.189599999999999</v>
      </c>
      <c r="CZ11" s="287">
        <v>0</v>
      </c>
      <c r="DA11" s="286">
        <f>SUM(CY11+CZ11)</f>
        <v>10.189599999999999</v>
      </c>
      <c r="DB11" s="287">
        <v>6.9199999999999998E-2</v>
      </c>
      <c r="DC11" s="286">
        <f>SUM(DA11+DB11)</f>
        <v>10.258799999999999</v>
      </c>
      <c r="DD11" s="296">
        <v>-2.0899999999999998E-2</v>
      </c>
      <c r="DE11" s="286">
        <f>SUM(DC11+DD11)</f>
        <v>10.2379</v>
      </c>
      <c r="DF11" s="494">
        <v>0</v>
      </c>
      <c r="DG11" s="293">
        <f t="shared" si="17"/>
        <v>10.2379</v>
      </c>
      <c r="DH11" s="296">
        <v>2.4299999999999999E-2</v>
      </c>
      <c r="DI11" s="286">
        <f>SUM(DG11+DH11)</f>
        <v>10.2622</v>
      </c>
      <c r="DJ11" s="296">
        <v>0.20030000000000001</v>
      </c>
      <c r="DK11" s="286">
        <f>SUM(DI11+DJ11)</f>
        <v>10.4625</v>
      </c>
      <c r="DL11" s="296">
        <v>0</v>
      </c>
      <c r="DM11" s="286">
        <f>SUM(DK11+DL11)</f>
        <v>10.4625</v>
      </c>
    </row>
    <row r="12" spans="1:117" s="58" customFormat="1">
      <c r="A12" s="63" t="s">
        <v>507</v>
      </c>
      <c r="B12" s="183">
        <v>293</v>
      </c>
      <c r="C12" s="64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189"/>
      <c r="O12" s="228"/>
      <c r="P12" s="61"/>
      <c r="Q12" s="65">
        <v>9.4740000000000002</v>
      </c>
      <c r="R12" s="62">
        <v>-0.748</v>
      </c>
      <c r="S12" s="65">
        <v>8.7260000000000009</v>
      </c>
      <c r="T12" s="70">
        <v>2.18E-2</v>
      </c>
      <c r="U12" s="71">
        <v>8.7478000000000016</v>
      </c>
      <c r="V12" s="70">
        <f t="shared" si="15"/>
        <v>0.10649999999999871</v>
      </c>
      <c r="W12" s="70">
        <v>8.8543000000000003</v>
      </c>
      <c r="X12" s="70">
        <f t="shared" si="15"/>
        <v>-3.1600000000000961E-2</v>
      </c>
      <c r="Y12" s="71">
        <v>8.8226999999999993</v>
      </c>
      <c r="Z12" s="75">
        <v>0.2213</v>
      </c>
      <c r="AA12" s="75">
        <v>9.0439999999999987</v>
      </c>
      <c r="AB12" s="75">
        <v>5.7500000000000002E-2</v>
      </c>
      <c r="AC12" s="75">
        <f t="shared" ref="AC12:AC23" si="19">SUM(AA12+AB12)</f>
        <v>9.1014999999999979</v>
      </c>
      <c r="AD12" s="75">
        <v>5.7500000000000002E-2</v>
      </c>
      <c r="AE12" s="75">
        <f t="shared" ref="AE12:AE23" si="20">SUM(AC12+AD12)</f>
        <v>9.1589999999999971</v>
      </c>
      <c r="AF12" s="75">
        <v>5.7500000000000002E-2</v>
      </c>
      <c r="AG12" s="75">
        <f t="shared" ref="AG12:AG23" si="21">SUM(AE12+AF12)</f>
        <v>9.2164999999999964</v>
      </c>
      <c r="AH12" s="77">
        <v>0.71650000000000003</v>
      </c>
      <c r="AI12" s="77">
        <v>9.9329999999999963</v>
      </c>
      <c r="AJ12" s="82">
        <v>0.46239999999999998</v>
      </c>
      <c r="AK12" s="82">
        <v>10.395399999999997</v>
      </c>
      <c r="AL12" s="82">
        <v>0.12709999999999999</v>
      </c>
      <c r="AM12" s="82">
        <f t="shared" ref="AM12:AM23" si="22">SUM(AK12+AL12)</f>
        <v>10.522499999999997</v>
      </c>
      <c r="AN12" s="86">
        <v>4.0000000000000002E-4</v>
      </c>
      <c r="AO12" s="86">
        <v>10.522899999999998</v>
      </c>
      <c r="AP12" s="90">
        <v>-0.91930000000000001</v>
      </c>
      <c r="AQ12" s="90">
        <v>9.6035999999999984</v>
      </c>
      <c r="AR12" s="94">
        <v>0.13139999999999999</v>
      </c>
      <c r="AS12" s="94">
        <v>9.7349999999999977</v>
      </c>
      <c r="AT12" s="99">
        <v>-0.20180000000000001</v>
      </c>
      <c r="AU12" s="99">
        <v>9.5331999999999972</v>
      </c>
      <c r="AV12" s="104">
        <v>-4.2900000000000001E-2</v>
      </c>
      <c r="AW12" s="103">
        <v>9.4902999999999977</v>
      </c>
      <c r="AX12" s="108">
        <v>6.93E-2</v>
      </c>
      <c r="AY12" s="107">
        <v>9.5595999999999979</v>
      </c>
      <c r="AZ12" s="114">
        <v>0.16800000000000001</v>
      </c>
      <c r="BA12" s="113">
        <v>9.7275999999999971</v>
      </c>
      <c r="BB12" s="118">
        <v>0.31219999999999998</v>
      </c>
      <c r="BC12" s="117">
        <v>10.039799999999998</v>
      </c>
      <c r="BD12" s="121">
        <v>-4.3900000000000002E-2</v>
      </c>
      <c r="BE12" s="120">
        <v>9.9958999999999971</v>
      </c>
      <c r="BF12" s="125">
        <v>-0.2114</v>
      </c>
      <c r="BG12" s="124">
        <v>9.7844999999999978</v>
      </c>
      <c r="BH12" s="127">
        <v>-0.28770000000000001</v>
      </c>
      <c r="BI12" s="124">
        <f t="shared" ref="BI12:BI23" si="23">SUM(BG12+BH12)</f>
        <v>9.4967999999999986</v>
      </c>
      <c r="BJ12" s="132">
        <v>-8.6400000000000005E-2</v>
      </c>
      <c r="BK12" s="131">
        <v>9.4103999999999992</v>
      </c>
      <c r="BL12" s="137">
        <v>0.33090000000000003</v>
      </c>
      <c r="BM12" s="136">
        <v>9.741299999999999</v>
      </c>
      <c r="BN12" s="137">
        <v>0.32369999999999999</v>
      </c>
      <c r="BO12" s="136">
        <f t="shared" ref="BO12:BO23" si="24">SUM(BM12+BN12)</f>
        <v>10.065</v>
      </c>
      <c r="BP12" s="142">
        <v>-5.8700000000000002E-2</v>
      </c>
      <c r="BQ12" s="141">
        <v>10.0063</v>
      </c>
      <c r="BR12" s="147">
        <v>-0.17449999999999999</v>
      </c>
      <c r="BS12" s="146">
        <v>9.8317999999999994</v>
      </c>
      <c r="BT12" s="152">
        <v>-8.2400000000000001E-2</v>
      </c>
      <c r="BU12" s="151">
        <v>9.7493999999999996</v>
      </c>
      <c r="BV12" s="157">
        <v>0.45689999999999997</v>
      </c>
      <c r="BW12" s="156">
        <v>10.222999999999999</v>
      </c>
      <c r="BX12" s="162">
        <v>0.41570000000000001</v>
      </c>
      <c r="BY12" s="161">
        <v>10.638699999999998</v>
      </c>
      <c r="BZ12" s="167">
        <v>4.9299999999999997E-2</v>
      </c>
      <c r="CA12" s="166">
        <v>10.687999999999999</v>
      </c>
      <c r="CB12" s="172">
        <v>-0.18870000000000001</v>
      </c>
      <c r="CC12" s="171">
        <v>10.499299999999998</v>
      </c>
      <c r="CD12" s="172">
        <v>-0.24260000000000001</v>
      </c>
      <c r="CE12" s="171">
        <f t="shared" ref="CE12:CE23" si="25">SUM(CC12+CD12)</f>
        <v>10.256699999999999</v>
      </c>
      <c r="CF12" s="172">
        <v>-0.25309999999999999</v>
      </c>
      <c r="CG12" s="171">
        <f t="shared" ref="CG12:CG23" si="26">SUM(CE12+CF12)</f>
        <v>10.003599999999999</v>
      </c>
      <c r="CH12" s="178">
        <v>-0.13339999999999999</v>
      </c>
      <c r="CI12" s="177">
        <v>9.8701999999999988</v>
      </c>
      <c r="CJ12" s="178">
        <v>-6.7900000000000002E-2</v>
      </c>
      <c r="CK12" s="177">
        <f>SUM(CI12+CJ12)</f>
        <v>9.8022999999999989</v>
      </c>
      <c r="CL12" s="245">
        <v>-0.11269999999999999</v>
      </c>
      <c r="CM12" s="244">
        <v>9.6895999999999987</v>
      </c>
      <c r="CN12" s="245">
        <v>1.0699999999999999E-2</v>
      </c>
      <c r="CO12" s="244">
        <f>SUM(CM12+CN12)</f>
        <v>9.7002999999999986</v>
      </c>
      <c r="CP12" s="257">
        <v>4.4999999999999997E-3</v>
      </c>
      <c r="CQ12" s="256">
        <v>0.97455000000000025</v>
      </c>
      <c r="CR12" s="265">
        <v>1.0699999999999999E-2</v>
      </c>
      <c r="CS12" s="264">
        <v>0.98525000000000029</v>
      </c>
      <c r="CT12" s="275">
        <v>0</v>
      </c>
      <c r="CU12" s="274">
        <v>0.98525000000000029</v>
      </c>
      <c r="CV12" s="287">
        <v>0</v>
      </c>
      <c r="CW12" s="286">
        <v>0.98525000000000029</v>
      </c>
      <c r="CX12" s="287">
        <v>1.29E-2</v>
      </c>
      <c r="CY12" s="286">
        <f>SUM(CW12+CX12)</f>
        <v>0.99815000000000031</v>
      </c>
      <c r="CZ12" s="287">
        <v>3.5700000000000003E-2</v>
      </c>
      <c r="DA12" s="286">
        <f>SUM(CY12+CZ12)</f>
        <v>1.0338500000000004</v>
      </c>
      <c r="DB12" s="287">
        <v>0</v>
      </c>
      <c r="DC12" s="286">
        <f>SUM(DA12+DB12)</f>
        <v>1.0338500000000004</v>
      </c>
      <c r="DD12" s="296">
        <v>0</v>
      </c>
      <c r="DE12" s="286">
        <f>SUM(DC12+DD12)</f>
        <v>1.0338500000000004</v>
      </c>
      <c r="DF12" s="494">
        <v>0</v>
      </c>
      <c r="DG12" s="293">
        <f t="shared" si="17"/>
        <v>1.0338500000000004</v>
      </c>
      <c r="DH12" s="296">
        <v>0</v>
      </c>
      <c r="DI12" s="286">
        <f>SUM(DG12+DH12)</f>
        <v>1.0338500000000004</v>
      </c>
      <c r="DJ12" s="296">
        <v>1.4999999999999999E-2</v>
      </c>
      <c r="DK12" s="286">
        <f>SUM(DI12+DJ12)</f>
        <v>1.0488500000000003</v>
      </c>
      <c r="DL12" s="296">
        <v>0</v>
      </c>
      <c r="DM12" s="286">
        <f>SUM(DK12+DL12)</f>
        <v>1.0488500000000003</v>
      </c>
    </row>
    <row r="13" spans="1:117">
      <c r="A13" s="50" t="s">
        <v>281</v>
      </c>
      <c r="B13" s="183">
        <v>305</v>
      </c>
      <c r="C13" s="43">
        <v>1.2</v>
      </c>
      <c r="D13" s="228">
        <v>-3.6650000000000002E-2</v>
      </c>
      <c r="E13" s="228">
        <v>1.1633500000000001</v>
      </c>
      <c r="F13" s="228">
        <v>8.5000000000000006E-3</v>
      </c>
      <c r="G13" s="228">
        <v>1.1718500000000001</v>
      </c>
      <c r="H13" s="228">
        <v>-1.03E-2</v>
      </c>
      <c r="I13" s="228">
        <v>1.1615500000000001</v>
      </c>
      <c r="J13" s="228">
        <v>-5.8999999999999999E-3</v>
      </c>
      <c r="K13" s="228">
        <v>1.1556999999999999</v>
      </c>
      <c r="L13" s="228">
        <v>-6.3E-3</v>
      </c>
      <c r="M13" s="228">
        <f t="shared" si="12"/>
        <v>1.1494</v>
      </c>
      <c r="N13" s="217">
        <v>1.2200000000000001E-2</v>
      </c>
      <c r="O13" s="228">
        <f t="shared" si="13"/>
        <v>1.1616</v>
      </c>
      <c r="P13" s="45">
        <v>-8.6300000000000002E-2</v>
      </c>
      <c r="Q13" s="44">
        <f t="shared" si="14"/>
        <v>1.0752999999999999</v>
      </c>
      <c r="R13" s="42">
        <v>-2.8899999999999999E-2</v>
      </c>
      <c r="S13" s="42">
        <v>1.0464</v>
      </c>
      <c r="T13" s="70">
        <v>-1.9199999999999998E-2</v>
      </c>
      <c r="U13" s="71">
        <v>1.0271999999999999</v>
      </c>
      <c r="V13" s="70">
        <f t="shared" si="15"/>
        <v>-3.3499999999999641E-3</v>
      </c>
      <c r="W13" s="70">
        <v>1.0238499999999999</v>
      </c>
      <c r="X13" s="70">
        <f t="shared" si="15"/>
        <v>4.9000000000001265E-3</v>
      </c>
      <c r="Y13" s="71">
        <v>1.0287500000000001</v>
      </c>
      <c r="Z13" s="75">
        <v>1.9E-3</v>
      </c>
      <c r="AA13" s="75">
        <v>1.0306500000000001</v>
      </c>
      <c r="AB13" s="75">
        <v>4.7999999999999996E-3</v>
      </c>
      <c r="AC13" s="75">
        <f t="shared" si="19"/>
        <v>1.03545</v>
      </c>
      <c r="AD13" s="75">
        <v>-6.4999999999999997E-3</v>
      </c>
      <c r="AE13" s="75">
        <f t="shared" si="20"/>
        <v>1.02895</v>
      </c>
      <c r="AF13" s="75">
        <v>-6.4999999999999997E-3</v>
      </c>
      <c r="AG13" s="75">
        <f t="shared" si="21"/>
        <v>1.0224500000000001</v>
      </c>
      <c r="AH13" s="77">
        <v>-3.5499999999999997E-2</v>
      </c>
      <c r="AI13" s="77">
        <v>0.9869500000000001</v>
      </c>
      <c r="AJ13" s="82">
        <v>6.8999999999999999E-3</v>
      </c>
      <c r="AK13" s="82">
        <v>0.99385000000000012</v>
      </c>
      <c r="AL13" s="82">
        <v>-5.4000000000000003E-3</v>
      </c>
      <c r="AM13" s="82">
        <f t="shared" si="22"/>
        <v>0.98845000000000016</v>
      </c>
      <c r="AN13" s="86">
        <v>-1.15E-2</v>
      </c>
      <c r="AO13" s="86">
        <v>0.97695000000000021</v>
      </c>
      <c r="AP13" s="90">
        <v>-1.8499999999999999E-2</v>
      </c>
      <c r="AQ13" s="90">
        <v>0.95845000000000025</v>
      </c>
      <c r="AR13" s="94">
        <v>3.3E-3</v>
      </c>
      <c r="AS13" s="94">
        <v>0.96175000000000022</v>
      </c>
      <c r="AT13" s="99">
        <v>8.0000000000000002E-3</v>
      </c>
      <c r="AU13" s="99">
        <v>0.96975000000000022</v>
      </c>
      <c r="AV13" s="104">
        <v>-1.6999999999999999E-3</v>
      </c>
      <c r="AW13" s="103">
        <v>0.96805000000000019</v>
      </c>
      <c r="AX13" s="108">
        <v>-1.5100000000000001E-2</v>
      </c>
      <c r="AY13" s="107">
        <v>0.95295000000000019</v>
      </c>
      <c r="AZ13" s="114">
        <v>8.3999999999999995E-3</v>
      </c>
      <c r="BA13" s="113">
        <v>0.96135000000000015</v>
      </c>
      <c r="BB13" s="118">
        <v>1.9900000000000001E-2</v>
      </c>
      <c r="BC13" s="117">
        <v>0.98125000000000018</v>
      </c>
      <c r="BD13" s="121">
        <v>3.85E-2</v>
      </c>
      <c r="BE13" s="120">
        <v>1.0197500000000002</v>
      </c>
      <c r="BF13" s="125">
        <v>8.0000000000000002E-3</v>
      </c>
      <c r="BG13" s="124">
        <v>1.0277500000000002</v>
      </c>
      <c r="BH13" s="127">
        <v>-2.7900000000000001E-2</v>
      </c>
      <c r="BI13" s="124">
        <f t="shared" si="23"/>
        <v>0.99985000000000013</v>
      </c>
      <c r="BJ13" s="132">
        <v>4.4699999999999997E-2</v>
      </c>
      <c r="BK13" s="131">
        <v>1.0445500000000001</v>
      </c>
      <c r="BL13" s="137">
        <v>2.5000000000000001E-3</v>
      </c>
      <c r="BM13" s="136">
        <v>1.04705</v>
      </c>
      <c r="BN13" s="137">
        <v>-2.1899999999999999E-2</v>
      </c>
      <c r="BO13" s="136">
        <f t="shared" si="24"/>
        <v>1.02515</v>
      </c>
      <c r="BP13" s="142">
        <v>6.1999999999999998E-3</v>
      </c>
      <c r="BQ13" s="141">
        <v>1.03135</v>
      </c>
      <c r="BR13" s="147">
        <v>-1.9E-2</v>
      </c>
      <c r="BS13" s="146">
        <v>1.0123500000000001</v>
      </c>
      <c r="BT13" s="152">
        <v>-1.4500000000000001E-2</v>
      </c>
      <c r="BU13" s="151">
        <v>0.99785000000000013</v>
      </c>
      <c r="BV13" s="157">
        <v>7.6E-3</v>
      </c>
      <c r="BW13" s="156">
        <v>1.0091500000000002</v>
      </c>
      <c r="BX13" s="162">
        <v>-1.0999999999999999E-2</v>
      </c>
      <c r="BY13" s="161">
        <v>0.9981500000000002</v>
      </c>
      <c r="BZ13" s="167">
        <v>-3.5000000000000001E-3</v>
      </c>
      <c r="CA13" s="166">
        <v>0.99465000000000026</v>
      </c>
      <c r="CB13" s="172">
        <v>3.5999999999999999E-3</v>
      </c>
      <c r="CC13" s="171">
        <v>0.9982500000000003</v>
      </c>
      <c r="CD13" s="172">
        <v>9.1999999999999998E-3</v>
      </c>
      <c r="CE13" s="171">
        <f t="shared" si="25"/>
        <v>1.0074500000000004</v>
      </c>
      <c r="CF13" s="172">
        <v>1.8599999999999998E-2</v>
      </c>
      <c r="CG13" s="171">
        <f t="shared" si="26"/>
        <v>1.0260500000000004</v>
      </c>
      <c r="CH13" s="178">
        <v>-2.92E-2</v>
      </c>
      <c r="CI13" s="177">
        <v>0.99685000000000035</v>
      </c>
      <c r="CJ13" s="178">
        <v>-2.69E-2</v>
      </c>
      <c r="CK13" s="177">
        <f>SUM(CI13+CJ13)</f>
        <v>0.96995000000000031</v>
      </c>
      <c r="CL13" s="245">
        <v>-1.06E-2</v>
      </c>
      <c r="CM13" s="244">
        <v>0.95935000000000026</v>
      </c>
      <c r="CN13" s="245">
        <v>4.6899999999999997E-2</v>
      </c>
      <c r="CO13" s="244">
        <f>SUM(CM13+CN13)</f>
        <v>1.0062500000000003</v>
      </c>
      <c r="CP13" s="257">
        <v>0.11070000000000001</v>
      </c>
      <c r="CQ13" s="256">
        <v>9.0977999999999994</v>
      </c>
      <c r="CR13" s="265">
        <v>0.23649999999999999</v>
      </c>
      <c r="CS13" s="264">
        <v>9.3342999999999989</v>
      </c>
      <c r="CT13" s="275">
        <v>0</v>
      </c>
      <c r="CU13" s="274">
        <v>9.3342999999999989</v>
      </c>
      <c r="CV13" s="287">
        <v>0</v>
      </c>
      <c r="CW13" s="286">
        <v>9.3342999999999989</v>
      </c>
      <c r="CX13" s="287">
        <v>0</v>
      </c>
      <c r="CY13" s="286">
        <f>SUM(CW13+CX13)</f>
        <v>9.3342999999999989</v>
      </c>
      <c r="CZ13" s="287">
        <v>0</v>
      </c>
      <c r="DA13" s="286">
        <f>SUM(CY13+CZ13)</f>
        <v>9.3342999999999989</v>
      </c>
      <c r="DB13" s="287">
        <v>0</v>
      </c>
      <c r="DC13" s="286">
        <f>SUM(DA13+DB13)</f>
        <v>9.3342999999999989</v>
      </c>
      <c r="DD13" s="296">
        <v>0</v>
      </c>
      <c r="DE13" s="286">
        <f>SUM(DC13+DD13)</f>
        <v>9.3342999999999989</v>
      </c>
      <c r="DF13" s="494">
        <v>0</v>
      </c>
      <c r="DG13" s="293">
        <f t="shared" si="17"/>
        <v>9.3342999999999989</v>
      </c>
      <c r="DH13" s="296">
        <v>0</v>
      </c>
      <c r="DI13" s="286">
        <f>SUM(DG13+DH13)</f>
        <v>9.3342999999999989</v>
      </c>
      <c r="DJ13" s="296">
        <v>0</v>
      </c>
      <c r="DK13" s="286">
        <f>SUM(DI13+DJ13)</f>
        <v>9.3342999999999989</v>
      </c>
      <c r="DL13" s="296">
        <v>0</v>
      </c>
      <c r="DM13" s="286">
        <f>SUM(DK13+DL13)</f>
        <v>9.3342999999999989</v>
      </c>
    </row>
    <row r="14" spans="1:117">
      <c r="A14" s="50" t="s">
        <v>433</v>
      </c>
      <c r="B14" s="183">
        <v>310</v>
      </c>
      <c r="C14" s="43">
        <v>9</v>
      </c>
      <c r="D14" s="228">
        <v>0</v>
      </c>
      <c r="E14" s="228">
        <v>9</v>
      </c>
      <c r="F14" s="228">
        <v>0</v>
      </c>
      <c r="G14" s="228">
        <v>9</v>
      </c>
      <c r="H14" s="228">
        <v>0</v>
      </c>
      <c r="I14" s="228">
        <v>9</v>
      </c>
      <c r="J14" s="228">
        <v>0</v>
      </c>
      <c r="K14" s="228">
        <v>9</v>
      </c>
      <c r="L14" s="228">
        <v>0</v>
      </c>
      <c r="M14" s="228">
        <f t="shared" si="12"/>
        <v>9</v>
      </c>
      <c r="N14" s="217">
        <v>0</v>
      </c>
      <c r="O14" s="228">
        <f t="shared" si="13"/>
        <v>9</v>
      </c>
      <c r="P14" s="45">
        <v>0</v>
      </c>
      <c r="Q14" s="44">
        <f t="shared" si="14"/>
        <v>9</v>
      </c>
      <c r="R14" s="42">
        <v>0</v>
      </c>
      <c r="S14" s="42">
        <v>9</v>
      </c>
      <c r="T14" s="70">
        <v>0</v>
      </c>
      <c r="U14" s="71">
        <v>9</v>
      </c>
      <c r="V14" s="70">
        <f t="shared" si="15"/>
        <v>0</v>
      </c>
      <c r="W14" s="70">
        <v>9</v>
      </c>
      <c r="X14" s="70">
        <f t="shared" si="15"/>
        <v>0</v>
      </c>
      <c r="Y14" s="71">
        <v>9</v>
      </c>
      <c r="Z14" s="75"/>
      <c r="AA14" s="75">
        <v>9</v>
      </c>
      <c r="AB14" s="75"/>
      <c r="AC14" s="75">
        <f t="shared" si="19"/>
        <v>9</v>
      </c>
      <c r="AD14" s="75">
        <v>0</v>
      </c>
      <c r="AE14" s="75">
        <f t="shared" si="20"/>
        <v>9</v>
      </c>
      <c r="AF14" s="75">
        <v>0</v>
      </c>
      <c r="AG14" s="75">
        <f t="shared" si="21"/>
        <v>9</v>
      </c>
      <c r="AH14" s="77"/>
      <c r="AI14" s="77">
        <v>9</v>
      </c>
      <c r="AJ14" s="82"/>
      <c r="AK14" s="82">
        <v>9</v>
      </c>
      <c r="AL14" s="82"/>
      <c r="AM14" s="82">
        <f t="shared" si="22"/>
        <v>9</v>
      </c>
      <c r="AN14" s="86">
        <v>0</v>
      </c>
      <c r="AO14" s="86">
        <v>9</v>
      </c>
      <c r="AP14" s="90">
        <v>0</v>
      </c>
      <c r="AQ14" s="90">
        <v>9</v>
      </c>
      <c r="AR14" s="94">
        <v>0</v>
      </c>
      <c r="AS14" s="94">
        <v>9</v>
      </c>
      <c r="AT14" s="99">
        <v>0</v>
      </c>
      <c r="AU14" s="99">
        <v>9</v>
      </c>
      <c r="AV14" s="104">
        <v>0</v>
      </c>
      <c r="AW14" s="103">
        <v>9</v>
      </c>
      <c r="AX14" s="108">
        <v>0</v>
      </c>
      <c r="AY14" s="107">
        <v>9</v>
      </c>
      <c r="AZ14" s="114">
        <v>0</v>
      </c>
      <c r="BA14" s="113">
        <v>9</v>
      </c>
      <c r="BB14" s="118">
        <v>0</v>
      </c>
      <c r="BC14" s="117">
        <v>9</v>
      </c>
      <c r="BD14" s="121">
        <v>0</v>
      </c>
      <c r="BE14" s="120">
        <v>9</v>
      </c>
      <c r="BF14" s="125">
        <v>0</v>
      </c>
      <c r="BG14" s="124">
        <v>9</v>
      </c>
      <c r="BH14" s="127">
        <v>0</v>
      </c>
      <c r="BI14" s="124">
        <f t="shared" si="23"/>
        <v>9</v>
      </c>
      <c r="BJ14" s="132">
        <v>0</v>
      </c>
      <c r="BK14" s="131">
        <v>9</v>
      </c>
      <c r="BL14" s="137">
        <v>0</v>
      </c>
      <c r="BM14" s="136">
        <v>9</v>
      </c>
      <c r="BN14" s="137">
        <v>0</v>
      </c>
      <c r="BO14" s="136">
        <f t="shared" si="24"/>
        <v>9</v>
      </c>
      <c r="BP14" s="142">
        <v>0</v>
      </c>
      <c r="BQ14" s="141">
        <v>9</v>
      </c>
      <c r="BR14" s="147">
        <v>0</v>
      </c>
      <c r="BS14" s="146">
        <v>9</v>
      </c>
      <c r="BT14" s="152">
        <v>0</v>
      </c>
      <c r="BU14" s="151">
        <v>9</v>
      </c>
      <c r="BV14" s="157">
        <v>0.45689999999999997</v>
      </c>
      <c r="BW14" s="156">
        <v>9.4735999999999994</v>
      </c>
      <c r="BX14" s="162">
        <v>0.41570000000000001</v>
      </c>
      <c r="BY14" s="161">
        <v>9.8892999999999986</v>
      </c>
      <c r="BZ14" s="167">
        <v>4.9299999999999997E-2</v>
      </c>
      <c r="CA14" s="166">
        <v>9.9385999999999992</v>
      </c>
      <c r="CB14" s="172">
        <v>-0.18870000000000001</v>
      </c>
      <c r="CC14" s="171">
        <v>9.7498999999999985</v>
      </c>
      <c r="CD14" s="172">
        <v>-0.24260000000000001</v>
      </c>
      <c r="CE14" s="171">
        <f t="shared" si="25"/>
        <v>9.507299999999999</v>
      </c>
      <c r="CF14" s="172">
        <v>-0.25309999999999999</v>
      </c>
      <c r="CG14" s="171">
        <f t="shared" si="26"/>
        <v>9.2541999999999991</v>
      </c>
      <c r="CH14" s="178">
        <v>-0.13339999999999999</v>
      </c>
      <c r="CI14" s="177">
        <v>9.1207999999999991</v>
      </c>
      <c r="CJ14" s="178">
        <v>-6.7900000000000002E-2</v>
      </c>
      <c r="CK14" s="177">
        <f>SUM(CI14+CJ14)</f>
        <v>9.0528999999999993</v>
      </c>
      <c r="CL14" s="245">
        <v>-0.11269999999999999</v>
      </c>
      <c r="CM14" s="244">
        <v>8.940199999999999</v>
      </c>
      <c r="CN14" s="245">
        <v>0</v>
      </c>
      <c r="CO14" s="244">
        <f t="shared" ref="CO14:CO22" si="27">SUM(CM14+CN14)</f>
        <v>8.940199999999999</v>
      </c>
      <c r="CP14" s="257">
        <v>0</v>
      </c>
      <c r="CQ14" s="256">
        <v>2.7413999999999996</v>
      </c>
      <c r="CR14" s="265">
        <v>0</v>
      </c>
      <c r="CS14" s="264">
        <v>2.7413999999999996</v>
      </c>
      <c r="CT14" s="275">
        <v>1.2500000000000001E-2</v>
      </c>
      <c r="CU14" s="274">
        <v>2.7538999999999998</v>
      </c>
      <c r="CV14" s="287">
        <v>0</v>
      </c>
      <c r="CW14" s="286">
        <v>2.7538999999999998</v>
      </c>
      <c r="CX14" s="287">
        <v>0</v>
      </c>
      <c r="CY14" s="286">
        <f t="shared" ref="CY14:CY22" si="28">SUM(CW14+CX14)</f>
        <v>2.7538999999999998</v>
      </c>
      <c r="CZ14" s="287">
        <v>-1.67E-2</v>
      </c>
      <c r="DA14" s="286">
        <f t="shared" ref="DA14:DC22" si="29">SUM(CY14+CZ14)</f>
        <v>2.7371999999999996</v>
      </c>
      <c r="DB14" s="287">
        <v>0</v>
      </c>
      <c r="DC14" s="286">
        <f t="shared" si="29"/>
        <v>2.7371999999999996</v>
      </c>
      <c r="DD14" s="296">
        <v>0</v>
      </c>
      <c r="DE14" s="286">
        <f t="shared" ref="DE14:DE22" si="30">SUM(DC14+DD14)</f>
        <v>2.7371999999999996</v>
      </c>
      <c r="DF14" s="494">
        <v>0</v>
      </c>
      <c r="DG14" s="293">
        <f t="shared" si="17"/>
        <v>2.7371999999999996</v>
      </c>
      <c r="DH14" s="296">
        <v>0</v>
      </c>
      <c r="DI14" s="286">
        <f t="shared" ref="DI14:DM22" si="31">SUM(DG14+DH14)</f>
        <v>2.7371999999999996</v>
      </c>
      <c r="DJ14" s="296">
        <v>0</v>
      </c>
      <c r="DK14" s="286">
        <f t="shared" si="31"/>
        <v>2.7371999999999996</v>
      </c>
      <c r="DL14" s="296">
        <v>0</v>
      </c>
      <c r="DM14" s="286">
        <f t="shared" si="31"/>
        <v>2.7371999999999996</v>
      </c>
    </row>
    <row r="15" spans="1:117">
      <c r="A15" s="50" t="s">
        <v>434</v>
      </c>
      <c r="B15" s="183">
        <v>330</v>
      </c>
      <c r="C15" s="43">
        <v>2.6</v>
      </c>
      <c r="D15" s="228">
        <v>0.1</v>
      </c>
      <c r="E15" s="228">
        <v>2.7</v>
      </c>
      <c r="F15" s="228">
        <v>0</v>
      </c>
      <c r="G15" s="228">
        <v>2.7</v>
      </c>
      <c r="H15" s="228">
        <v>0</v>
      </c>
      <c r="I15" s="228">
        <v>2.7</v>
      </c>
      <c r="J15" s="228">
        <v>0</v>
      </c>
      <c r="K15" s="228">
        <v>2.7</v>
      </c>
      <c r="L15" s="228">
        <v>5.3900000000000003E-2</v>
      </c>
      <c r="M15" s="228">
        <f t="shared" si="12"/>
        <v>2.7539000000000002</v>
      </c>
      <c r="N15" s="217">
        <v>0</v>
      </c>
      <c r="O15" s="228">
        <f t="shared" si="13"/>
        <v>2.7539000000000002</v>
      </c>
      <c r="P15" s="45">
        <v>0</v>
      </c>
      <c r="Q15" s="44">
        <f t="shared" si="14"/>
        <v>2.7539000000000002</v>
      </c>
      <c r="R15" s="42">
        <v>0</v>
      </c>
      <c r="S15" s="42">
        <v>2.7538999999999998</v>
      </c>
      <c r="T15" s="70">
        <v>0</v>
      </c>
      <c r="U15" s="71">
        <v>2.7539000000000002</v>
      </c>
      <c r="V15" s="70">
        <f t="shared" si="15"/>
        <v>-4.4408920985006262E-16</v>
      </c>
      <c r="W15" s="70">
        <v>2.7538999999999998</v>
      </c>
      <c r="X15" s="70">
        <f t="shared" si="15"/>
        <v>0</v>
      </c>
      <c r="Y15" s="71">
        <v>2.7538999999999998</v>
      </c>
      <c r="Z15" s="75"/>
      <c r="AA15" s="75">
        <v>2.7538999999999998</v>
      </c>
      <c r="AB15" s="75"/>
      <c r="AC15" s="75">
        <f t="shared" si="19"/>
        <v>2.7538999999999998</v>
      </c>
      <c r="AD15" s="75">
        <v>0</v>
      </c>
      <c r="AE15" s="75">
        <f t="shared" si="20"/>
        <v>2.7538999999999998</v>
      </c>
      <c r="AF15" s="75">
        <v>0</v>
      </c>
      <c r="AG15" s="75">
        <f t="shared" si="21"/>
        <v>2.7538999999999998</v>
      </c>
      <c r="AH15" s="77"/>
      <c r="AI15" s="77">
        <v>2.7538999999999998</v>
      </c>
      <c r="AJ15" s="82"/>
      <c r="AK15" s="82">
        <v>2.7538999999999998</v>
      </c>
      <c r="AL15" s="82"/>
      <c r="AM15" s="82">
        <f t="shared" si="22"/>
        <v>2.7538999999999998</v>
      </c>
      <c r="AN15" s="86">
        <v>0</v>
      </c>
      <c r="AO15" s="86">
        <v>2.7538999999999998</v>
      </c>
      <c r="AP15" s="90">
        <v>0</v>
      </c>
      <c r="AQ15" s="90">
        <v>2.7538999999999998</v>
      </c>
      <c r="AR15" s="94">
        <v>0</v>
      </c>
      <c r="AS15" s="94">
        <v>2.7538999999999998</v>
      </c>
      <c r="AT15" s="99">
        <v>0</v>
      </c>
      <c r="AU15" s="99">
        <v>2.7538999999999998</v>
      </c>
      <c r="AV15" s="104">
        <v>0</v>
      </c>
      <c r="AW15" s="103">
        <v>2.7538999999999998</v>
      </c>
      <c r="AX15" s="108">
        <v>0</v>
      </c>
      <c r="AY15" s="107">
        <v>2.7538999999999998</v>
      </c>
      <c r="AZ15" s="114">
        <v>0</v>
      </c>
      <c r="BA15" s="113">
        <v>2.7538999999999998</v>
      </c>
      <c r="BB15" s="118">
        <v>0</v>
      </c>
      <c r="BC15" s="117">
        <v>2.7538999999999998</v>
      </c>
      <c r="BD15" s="121">
        <v>0</v>
      </c>
      <c r="BE15" s="120">
        <v>2.7538999999999998</v>
      </c>
      <c r="BF15" s="125">
        <v>0</v>
      </c>
      <c r="BG15" s="124">
        <v>2.7538999999999998</v>
      </c>
      <c r="BH15" s="127">
        <v>0</v>
      </c>
      <c r="BI15" s="124">
        <f t="shared" si="23"/>
        <v>2.7538999999999998</v>
      </c>
      <c r="BJ15" s="132">
        <v>0</v>
      </c>
      <c r="BK15" s="131">
        <v>2.7538999999999998</v>
      </c>
      <c r="BL15" s="137">
        <v>0</v>
      </c>
      <c r="BM15" s="136">
        <v>2.7538999999999998</v>
      </c>
      <c r="BN15" s="137">
        <v>0</v>
      </c>
      <c r="BO15" s="136">
        <f t="shared" si="24"/>
        <v>2.7538999999999998</v>
      </c>
      <c r="BP15" s="142">
        <v>0</v>
      </c>
      <c r="BQ15" s="141">
        <v>2.7538999999999998</v>
      </c>
      <c r="BR15" s="147">
        <v>0</v>
      </c>
      <c r="BS15" s="146">
        <v>2.7538999999999998</v>
      </c>
      <c r="BT15" s="152">
        <v>-1.2500000000000001E-2</v>
      </c>
      <c r="BU15" s="151">
        <v>2.7413999999999996</v>
      </c>
      <c r="BV15" s="157">
        <v>0</v>
      </c>
      <c r="BW15" s="156">
        <v>2.7413999999999996</v>
      </c>
      <c r="BX15" s="162">
        <v>0</v>
      </c>
      <c r="BY15" s="161">
        <v>2.7413999999999996</v>
      </c>
      <c r="BZ15" s="167">
        <v>0</v>
      </c>
      <c r="CA15" s="166">
        <v>2.7413999999999996</v>
      </c>
      <c r="CB15" s="172">
        <v>0</v>
      </c>
      <c r="CC15" s="171">
        <v>2.7413999999999996</v>
      </c>
      <c r="CD15" s="172">
        <v>0</v>
      </c>
      <c r="CE15" s="171">
        <f t="shared" si="25"/>
        <v>2.7413999999999996</v>
      </c>
      <c r="CF15" s="172">
        <v>0</v>
      </c>
      <c r="CG15" s="171">
        <f t="shared" si="26"/>
        <v>2.7413999999999996</v>
      </c>
      <c r="CH15" s="178">
        <v>0</v>
      </c>
      <c r="CI15" s="177">
        <v>2.7413999999999996</v>
      </c>
      <c r="CJ15" s="178">
        <v>0</v>
      </c>
      <c r="CK15" s="177">
        <f t="shared" ref="CK15:CK23" si="32">SUM(CI15+CJ15)</f>
        <v>2.7413999999999996</v>
      </c>
      <c r="CL15" s="245">
        <v>0</v>
      </c>
      <c r="CM15" s="244">
        <v>2.7413999999999996</v>
      </c>
      <c r="CN15" s="245">
        <v>0</v>
      </c>
      <c r="CO15" s="244">
        <f t="shared" si="27"/>
        <v>2.7413999999999996</v>
      </c>
      <c r="CP15" s="257">
        <v>0</v>
      </c>
      <c r="CQ15" s="256">
        <v>7.2</v>
      </c>
      <c r="CR15" s="265">
        <v>0</v>
      </c>
      <c r="CS15" s="264">
        <v>7.2</v>
      </c>
      <c r="CT15" s="275">
        <v>0.05</v>
      </c>
      <c r="CU15" s="274">
        <v>7.25</v>
      </c>
      <c r="CV15" s="287">
        <v>0</v>
      </c>
      <c r="CW15" s="286">
        <v>7.25</v>
      </c>
      <c r="CX15" s="287">
        <v>0</v>
      </c>
      <c r="CY15" s="286">
        <f t="shared" si="28"/>
        <v>7.25</v>
      </c>
      <c r="CZ15" s="287">
        <v>0.25</v>
      </c>
      <c r="DA15" s="286">
        <f t="shared" si="29"/>
        <v>7.5</v>
      </c>
      <c r="DB15" s="287">
        <v>0</v>
      </c>
      <c r="DC15" s="286">
        <f t="shared" si="29"/>
        <v>7.5</v>
      </c>
      <c r="DD15" s="296">
        <v>0</v>
      </c>
      <c r="DE15" s="286">
        <f t="shared" si="30"/>
        <v>7.5</v>
      </c>
      <c r="DF15" s="494">
        <v>0</v>
      </c>
      <c r="DG15" s="293">
        <f t="shared" si="17"/>
        <v>7.5</v>
      </c>
      <c r="DH15" s="296">
        <v>0</v>
      </c>
      <c r="DI15" s="286">
        <f t="shared" si="31"/>
        <v>7.5</v>
      </c>
      <c r="DJ15" s="296">
        <v>0</v>
      </c>
      <c r="DK15" s="286">
        <f t="shared" si="31"/>
        <v>7.5</v>
      </c>
      <c r="DL15" s="296">
        <v>0</v>
      </c>
      <c r="DM15" s="286">
        <f t="shared" si="31"/>
        <v>7.5</v>
      </c>
    </row>
    <row r="16" spans="1:117">
      <c r="A16" s="51" t="s">
        <v>435</v>
      </c>
      <c r="B16" s="183">
        <v>505</v>
      </c>
      <c r="C16" s="43">
        <v>6.65</v>
      </c>
      <c r="D16" s="228">
        <v>0.35</v>
      </c>
      <c r="E16" s="228">
        <v>7</v>
      </c>
      <c r="F16" s="228">
        <v>0</v>
      </c>
      <c r="G16" s="228">
        <v>7</v>
      </c>
      <c r="H16" s="228">
        <v>0</v>
      </c>
      <c r="I16" s="228">
        <v>7</v>
      </c>
      <c r="J16" s="228">
        <v>0</v>
      </c>
      <c r="K16" s="228">
        <v>7.25</v>
      </c>
      <c r="L16" s="228">
        <v>0</v>
      </c>
      <c r="M16" s="228">
        <f t="shared" si="12"/>
        <v>7.25</v>
      </c>
      <c r="N16" s="217">
        <v>0</v>
      </c>
      <c r="O16" s="228">
        <f t="shared" si="13"/>
        <v>7.25</v>
      </c>
      <c r="P16" s="45">
        <v>0</v>
      </c>
      <c r="Q16" s="44">
        <f t="shared" si="14"/>
        <v>7.25</v>
      </c>
      <c r="R16" s="42">
        <v>0</v>
      </c>
      <c r="S16" s="42">
        <v>7.25</v>
      </c>
      <c r="T16" s="70">
        <v>0</v>
      </c>
      <c r="U16" s="71">
        <v>7.25</v>
      </c>
      <c r="V16" s="70">
        <f t="shared" si="15"/>
        <v>0</v>
      </c>
      <c r="W16" s="70">
        <v>7.25</v>
      </c>
      <c r="X16" s="70">
        <f t="shared" si="15"/>
        <v>0</v>
      </c>
      <c r="Y16" s="71">
        <v>7.25</v>
      </c>
      <c r="Z16" s="75"/>
      <c r="AA16" s="75">
        <v>7.25</v>
      </c>
      <c r="AB16" s="75"/>
      <c r="AC16" s="75">
        <f t="shared" si="19"/>
        <v>7.25</v>
      </c>
      <c r="AD16" s="75">
        <v>0</v>
      </c>
      <c r="AE16" s="75">
        <f t="shared" si="20"/>
        <v>7.25</v>
      </c>
      <c r="AF16" s="75">
        <v>0</v>
      </c>
      <c r="AG16" s="75">
        <f t="shared" si="21"/>
        <v>7.25</v>
      </c>
      <c r="AH16" s="77"/>
      <c r="AI16" s="77">
        <v>7.25</v>
      </c>
      <c r="AJ16" s="82"/>
      <c r="AK16" s="82">
        <v>7.25</v>
      </c>
      <c r="AL16" s="82"/>
      <c r="AM16" s="82">
        <f t="shared" si="22"/>
        <v>7.25</v>
      </c>
      <c r="AN16" s="86">
        <v>0</v>
      </c>
      <c r="AO16" s="86">
        <v>7.25</v>
      </c>
      <c r="AP16" s="90">
        <v>0</v>
      </c>
      <c r="AQ16" s="90">
        <v>7.25</v>
      </c>
      <c r="AR16" s="94">
        <v>0</v>
      </c>
      <c r="AS16" s="94">
        <v>7.25</v>
      </c>
      <c r="AT16" s="99">
        <v>0</v>
      </c>
      <c r="AU16" s="99">
        <v>7.25</v>
      </c>
      <c r="AV16" s="104">
        <v>0</v>
      </c>
      <c r="AW16" s="103">
        <v>7.25</v>
      </c>
      <c r="AX16" s="108">
        <v>0</v>
      </c>
      <c r="AY16" s="107">
        <v>7.25</v>
      </c>
      <c r="AZ16" s="114">
        <v>0</v>
      </c>
      <c r="BA16" s="113">
        <v>7.25</v>
      </c>
      <c r="BB16" s="118">
        <v>0</v>
      </c>
      <c r="BC16" s="117">
        <v>7.25</v>
      </c>
      <c r="BD16" s="121">
        <v>0</v>
      </c>
      <c r="BE16" s="120">
        <v>7.25</v>
      </c>
      <c r="BF16" s="125">
        <v>0</v>
      </c>
      <c r="BG16" s="124">
        <v>7.25</v>
      </c>
      <c r="BH16" s="127">
        <v>0</v>
      </c>
      <c r="BI16" s="124">
        <f t="shared" si="23"/>
        <v>7.25</v>
      </c>
      <c r="BJ16" s="132">
        <v>0</v>
      </c>
      <c r="BK16" s="131">
        <v>7.25</v>
      </c>
      <c r="BL16" s="137">
        <v>0</v>
      </c>
      <c r="BM16" s="136">
        <v>7.25</v>
      </c>
      <c r="BN16" s="137">
        <v>0</v>
      </c>
      <c r="BO16" s="136">
        <f t="shared" si="24"/>
        <v>7.25</v>
      </c>
      <c r="BP16" s="142">
        <v>0</v>
      </c>
      <c r="BQ16" s="141">
        <v>7.25</v>
      </c>
      <c r="BR16" s="147">
        <v>0</v>
      </c>
      <c r="BS16" s="146">
        <v>7.25</v>
      </c>
      <c r="BT16" s="152">
        <v>-0.05</v>
      </c>
      <c r="BU16" s="151">
        <v>7.2</v>
      </c>
      <c r="BV16" s="157">
        <v>0</v>
      </c>
      <c r="BW16" s="156">
        <v>7.2</v>
      </c>
      <c r="BX16" s="162">
        <v>0</v>
      </c>
      <c r="BY16" s="161">
        <v>7.2</v>
      </c>
      <c r="BZ16" s="167">
        <v>0</v>
      </c>
      <c r="CA16" s="166">
        <v>7.2</v>
      </c>
      <c r="CB16" s="172">
        <v>0</v>
      </c>
      <c r="CC16" s="171">
        <v>7.2</v>
      </c>
      <c r="CD16" s="172">
        <v>0</v>
      </c>
      <c r="CE16" s="171">
        <f t="shared" si="25"/>
        <v>7.2</v>
      </c>
      <c r="CF16" s="172">
        <v>0</v>
      </c>
      <c r="CG16" s="171">
        <f t="shared" si="26"/>
        <v>7.2</v>
      </c>
      <c r="CH16" s="178">
        <v>0</v>
      </c>
      <c r="CI16" s="177">
        <v>7.2</v>
      </c>
      <c r="CJ16" s="178">
        <v>0</v>
      </c>
      <c r="CK16" s="177">
        <f t="shared" si="32"/>
        <v>7.2</v>
      </c>
      <c r="CL16" s="245">
        <v>0</v>
      </c>
      <c r="CM16" s="244">
        <v>7.2</v>
      </c>
      <c r="CN16" s="245">
        <v>-6.7999999999999996E-3</v>
      </c>
      <c r="CO16" s="244">
        <f t="shared" si="27"/>
        <v>7.1932</v>
      </c>
      <c r="CP16" s="257">
        <v>8.2000000000000007E-3</v>
      </c>
      <c r="CQ16" s="256">
        <v>1.7379999999999995</v>
      </c>
      <c r="CR16" s="265">
        <v>5.2200000000000003E-2</v>
      </c>
      <c r="CS16" s="264">
        <v>1.7901999999999996</v>
      </c>
      <c r="CT16" s="275">
        <v>0</v>
      </c>
      <c r="CU16" s="274">
        <v>1.7901999999999996</v>
      </c>
      <c r="CV16" s="287">
        <v>0</v>
      </c>
      <c r="CW16" s="286">
        <v>1.7901999999999996</v>
      </c>
      <c r="CX16" s="287">
        <v>-2.3699999999999999E-2</v>
      </c>
      <c r="CY16" s="286">
        <f t="shared" si="28"/>
        <v>1.7664999999999995</v>
      </c>
      <c r="CZ16" s="287">
        <v>1.1599999999999999E-2</v>
      </c>
      <c r="DA16" s="286">
        <f t="shared" si="29"/>
        <v>1.7780999999999996</v>
      </c>
      <c r="DB16" s="287">
        <v>0</v>
      </c>
      <c r="DC16" s="286">
        <f t="shared" si="29"/>
        <v>1.7780999999999996</v>
      </c>
      <c r="DD16" s="296">
        <v>5.7999999999999996E-3</v>
      </c>
      <c r="DE16" s="286">
        <f t="shared" si="30"/>
        <v>1.7838999999999996</v>
      </c>
      <c r="DF16" s="494">
        <v>0</v>
      </c>
      <c r="DG16" s="293">
        <f t="shared" si="17"/>
        <v>1.7838999999999996</v>
      </c>
      <c r="DH16" s="296">
        <v>2.76E-2</v>
      </c>
      <c r="DI16" s="286">
        <f t="shared" si="31"/>
        <v>1.8114999999999997</v>
      </c>
      <c r="DJ16" s="296">
        <v>4.82E-2</v>
      </c>
      <c r="DK16" s="286">
        <f t="shared" si="31"/>
        <v>1.8596999999999997</v>
      </c>
      <c r="DL16" s="296">
        <v>1.89E-2</v>
      </c>
      <c r="DM16" s="286">
        <f t="shared" si="31"/>
        <v>1.8785999999999996</v>
      </c>
    </row>
    <row r="17" spans="1:117">
      <c r="A17" s="51" t="s">
        <v>436</v>
      </c>
      <c r="B17" s="183">
        <v>516</v>
      </c>
      <c r="C17" s="43">
        <v>1.95</v>
      </c>
      <c r="D17" s="228">
        <v>0</v>
      </c>
      <c r="E17" s="228">
        <v>1.95</v>
      </c>
      <c r="F17" s="228">
        <v>0</v>
      </c>
      <c r="G17" s="228">
        <v>1.95</v>
      </c>
      <c r="H17" s="228">
        <v>-1.8100000000000002E-2</v>
      </c>
      <c r="I17" s="228">
        <v>1.9319</v>
      </c>
      <c r="J17" s="228">
        <v>0</v>
      </c>
      <c r="K17" s="228">
        <v>1.9319</v>
      </c>
      <c r="L17" s="228">
        <v>2.7E-2</v>
      </c>
      <c r="M17" s="228">
        <f t="shared" si="12"/>
        <v>1.9588999999999999</v>
      </c>
      <c r="N17" s="217">
        <v>-3.2300000000000002E-2</v>
      </c>
      <c r="O17" s="228">
        <f t="shared" si="13"/>
        <v>1.9265999999999999</v>
      </c>
      <c r="P17" s="45">
        <v>0</v>
      </c>
      <c r="Q17" s="44">
        <f t="shared" si="14"/>
        <v>1.9265999999999999</v>
      </c>
      <c r="R17" s="42">
        <v>-0.1389</v>
      </c>
      <c r="S17" s="42">
        <v>1.7877000000000001</v>
      </c>
      <c r="T17" s="70">
        <v>-9.5999999999999992E-3</v>
      </c>
      <c r="U17" s="71">
        <v>1.7780999999999998</v>
      </c>
      <c r="V17" s="70">
        <f t="shared" si="15"/>
        <v>-7.43999999999998E-2</v>
      </c>
      <c r="W17" s="70">
        <v>1.7037</v>
      </c>
      <c r="X17" s="70">
        <f t="shared" si="15"/>
        <v>0</v>
      </c>
      <c r="Y17" s="71">
        <v>1.7037</v>
      </c>
      <c r="Z17" s="75">
        <v>1.6000000000000001E-3</v>
      </c>
      <c r="AA17" s="75">
        <v>1.7053</v>
      </c>
      <c r="AB17" s="75">
        <v>1E-3</v>
      </c>
      <c r="AC17" s="75">
        <f t="shared" si="19"/>
        <v>1.7062999999999999</v>
      </c>
      <c r="AD17" s="75">
        <v>1E-3</v>
      </c>
      <c r="AE17" s="75">
        <f t="shared" si="20"/>
        <v>1.7072999999999998</v>
      </c>
      <c r="AF17" s="75">
        <v>1E-3</v>
      </c>
      <c r="AG17" s="75">
        <f t="shared" si="21"/>
        <v>1.7082999999999997</v>
      </c>
      <c r="AH17" s="77">
        <v>5.8799999999999998E-2</v>
      </c>
      <c r="AI17" s="77">
        <v>1.7670999999999997</v>
      </c>
      <c r="AJ17" s="82">
        <v>7.0999999999999994E-2</v>
      </c>
      <c r="AK17" s="82">
        <v>1.8380999999999996</v>
      </c>
      <c r="AL17" s="82">
        <v>-1.8800000000000001E-2</v>
      </c>
      <c r="AM17" s="82">
        <f t="shared" si="22"/>
        <v>1.8192999999999997</v>
      </c>
      <c r="AN17" s="86">
        <v>-1.4200000000000001E-2</v>
      </c>
      <c r="AO17" s="86">
        <v>1.8050999999999997</v>
      </c>
      <c r="AP17" s="90">
        <v>-5.11E-2</v>
      </c>
      <c r="AQ17" s="90">
        <v>1.7539999999999998</v>
      </c>
      <c r="AR17" s="94">
        <v>-2.1000000000000001E-2</v>
      </c>
      <c r="AS17" s="94">
        <v>1.7329999999999999</v>
      </c>
      <c r="AT17" s="99">
        <v>-1.4200000000000001E-2</v>
      </c>
      <c r="AU17" s="99">
        <v>1.7187999999999999</v>
      </c>
      <c r="AV17" s="104">
        <v>-7.4999999999999997E-3</v>
      </c>
      <c r="AW17" s="103">
        <v>1.7112999999999998</v>
      </c>
      <c r="AX17" s="108">
        <v>1.06E-2</v>
      </c>
      <c r="AY17" s="107">
        <v>1.7218999999999998</v>
      </c>
      <c r="AZ17" s="114">
        <v>2.69E-2</v>
      </c>
      <c r="BA17" s="113">
        <v>1.7487999999999997</v>
      </c>
      <c r="BB17" s="118">
        <v>3.61E-2</v>
      </c>
      <c r="BC17" s="117">
        <v>1.7848999999999997</v>
      </c>
      <c r="BD17" s="121">
        <v>1.5E-3</v>
      </c>
      <c r="BE17" s="120">
        <v>1.7863999999999998</v>
      </c>
      <c r="BF17" s="125">
        <v>4.7999999999999996E-3</v>
      </c>
      <c r="BG17" s="124">
        <v>1.7911999999999997</v>
      </c>
      <c r="BH17" s="127">
        <v>-8.9999999999999998E-4</v>
      </c>
      <c r="BI17" s="124">
        <f t="shared" si="23"/>
        <v>1.7902999999999998</v>
      </c>
      <c r="BJ17" s="132">
        <v>-5.5999999999999999E-3</v>
      </c>
      <c r="BK17" s="131">
        <v>1.7846999999999997</v>
      </c>
      <c r="BL17" s="137">
        <v>3.5799999999999998E-2</v>
      </c>
      <c r="BM17" s="136">
        <v>1.8204999999999998</v>
      </c>
      <c r="BN17" s="137">
        <v>4.2599999999999999E-2</v>
      </c>
      <c r="BO17" s="136">
        <f t="shared" si="24"/>
        <v>1.8630999999999998</v>
      </c>
      <c r="BP17" s="142">
        <v>-1.1599999999999999E-2</v>
      </c>
      <c r="BQ17" s="141">
        <v>1.8514999999999997</v>
      </c>
      <c r="BR17" s="147">
        <v>-6.5600000000000006E-2</v>
      </c>
      <c r="BS17" s="146">
        <v>1.7858999999999996</v>
      </c>
      <c r="BT17" s="152">
        <v>0</v>
      </c>
      <c r="BU17" s="151">
        <v>1.7858999999999996</v>
      </c>
      <c r="BV17" s="157">
        <v>4.4400000000000002E-2</v>
      </c>
      <c r="BW17" s="156">
        <v>1.8428999999999995</v>
      </c>
      <c r="BX17" s="162">
        <v>2.2499999999999999E-2</v>
      </c>
      <c r="BY17" s="161">
        <v>1.8653999999999995</v>
      </c>
      <c r="BZ17" s="167">
        <v>-8.0000000000000002E-3</v>
      </c>
      <c r="CA17" s="166">
        <v>1.8573999999999995</v>
      </c>
      <c r="CB17" s="172">
        <v>-1.52E-2</v>
      </c>
      <c r="CC17" s="171">
        <v>1.8421999999999994</v>
      </c>
      <c r="CD17" s="172">
        <v>-2.5499999999999998E-2</v>
      </c>
      <c r="CE17" s="171">
        <f t="shared" si="25"/>
        <v>1.8166999999999993</v>
      </c>
      <c r="CF17" s="172">
        <v>-4.4299999999999999E-2</v>
      </c>
      <c r="CG17" s="171">
        <f t="shared" si="26"/>
        <v>1.7723999999999993</v>
      </c>
      <c r="CH17" s="178">
        <v>-1.9099999999999999E-2</v>
      </c>
      <c r="CI17" s="177">
        <v>1.7532999999999994</v>
      </c>
      <c r="CJ17" s="178">
        <v>-1.89E-2</v>
      </c>
      <c r="CK17" s="177">
        <f t="shared" si="32"/>
        <v>1.7343999999999995</v>
      </c>
      <c r="CL17" s="245">
        <v>2.2000000000000001E-3</v>
      </c>
      <c r="CM17" s="244">
        <v>1.7365999999999995</v>
      </c>
      <c r="CN17" s="245">
        <v>0</v>
      </c>
      <c r="CO17" s="244">
        <f t="shared" si="27"/>
        <v>1.7365999999999995</v>
      </c>
      <c r="CP17" s="257">
        <v>0</v>
      </c>
      <c r="CQ17" s="256">
        <v>17.899999999999999</v>
      </c>
      <c r="CR17" s="265">
        <v>0</v>
      </c>
      <c r="CS17" s="264">
        <v>17.899999999999999</v>
      </c>
      <c r="CT17" s="275">
        <v>0</v>
      </c>
      <c r="CU17" s="274">
        <v>17.899999999999999</v>
      </c>
      <c r="CV17" s="287">
        <v>0</v>
      </c>
      <c r="CW17" s="286">
        <v>17.899999999999999</v>
      </c>
      <c r="CX17" s="287">
        <v>0</v>
      </c>
      <c r="CY17" s="286">
        <f t="shared" si="28"/>
        <v>17.899999999999999</v>
      </c>
      <c r="CZ17" s="287">
        <v>0</v>
      </c>
      <c r="DA17" s="286">
        <f t="shared" si="29"/>
        <v>17.899999999999999</v>
      </c>
      <c r="DB17" s="287">
        <v>2.1299999999999999E-2</v>
      </c>
      <c r="DC17" s="286">
        <f t="shared" si="29"/>
        <v>17.921299999999999</v>
      </c>
      <c r="DD17" s="296">
        <v>0</v>
      </c>
      <c r="DE17" s="286">
        <f t="shared" si="30"/>
        <v>17.921299999999999</v>
      </c>
      <c r="DF17" s="494">
        <v>0</v>
      </c>
      <c r="DG17" s="293">
        <f t="shared" si="17"/>
        <v>17.921299999999999</v>
      </c>
      <c r="DH17" s="296">
        <v>0</v>
      </c>
      <c r="DI17" s="286">
        <f t="shared" si="31"/>
        <v>17.921299999999999</v>
      </c>
      <c r="DJ17" s="296">
        <v>0</v>
      </c>
      <c r="DK17" s="286">
        <f t="shared" si="31"/>
        <v>17.921299999999999</v>
      </c>
      <c r="DL17" s="296">
        <v>0</v>
      </c>
      <c r="DM17" s="286">
        <f t="shared" si="31"/>
        <v>17.921299999999999</v>
      </c>
    </row>
    <row r="18" spans="1:117">
      <c r="A18" s="50" t="s">
        <v>437</v>
      </c>
      <c r="B18" s="183">
        <v>560</v>
      </c>
      <c r="C18" s="43">
        <v>16.899999999999999</v>
      </c>
      <c r="D18" s="228">
        <v>1</v>
      </c>
      <c r="E18" s="228">
        <v>17.899999999999999</v>
      </c>
      <c r="F18" s="228">
        <v>0</v>
      </c>
      <c r="G18" s="228">
        <v>17.899999999999999</v>
      </c>
      <c r="H18" s="228">
        <v>0</v>
      </c>
      <c r="I18" s="228">
        <v>17.899999999999999</v>
      </c>
      <c r="J18" s="228">
        <v>0</v>
      </c>
      <c r="K18" s="228">
        <v>17.899999999999999</v>
      </c>
      <c r="L18" s="228">
        <v>0</v>
      </c>
      <c r="M18" s="228">
        <f t="shared" si="12"/>
        <v>17.899999999999999</v>
      </c>
      <c r="N18" s="228">
        <v>0</v>
      </c>
      <c r="O18" s="228">
        <f t="shared" si="13"/>
        <v>17.899999999999999</v>
      </c>
      <c r="P18" s="44">
        <v>0</v>
      </c>
      <c r="Q18" s="44">
        <f t="shared" si="14"/>
        <v>17.899999999999999</v>
      </c>
      <c r="R18" s="42">
        <v>0</v>
      </c>
      <c r="S18" s="42">
        <v>17.899999999999999</v>
      </c>
      <c r="T18" s="71">
        <v>0</v>
      </c>
      <c r="U18" s="71">
        <v>17.899999999999999</v>
      </c>
      <c r="V18" s="70">
        <f t="shared" si="15"/>
        <v>0</v>
      </c>
      <c r="W18" s="70">
        <v>17.899999999999999</v>
      </c>
      <c r="X18" s="70">
        <f t="shared" si="15"/>
        <v>0</v>
      </c>
      <c r="Y18" s="71">
        <v>17.899999999999999</v>
      </c>
      <c r="Z18" s="75"/>
      <c r="AA18" s="75">
        <v>17.899999999999999</v>
      </c>
      <c r="AB18" s="75"/>
      <c r="AC18" s="75">
        <f t="shared" si="19"/>
        <v>17.899999999999999</v>
      </c>
      <c r="AD18" s="75">
        <v>0</v>
      </c>
      <c r="AE18" s="75">
        <f t="shared" si="20"/>
        <v>17.899999999999999</v>
      </c>
      <c r="AF18" s="75">
        <v>0</v>
      </c>
      <c r="AG18" s="75">
        <f t="shared" si="21"/>
        <v>17.899999999999999</v>
      </c>
      <c r="AH18" s="77"/>
      <c r="AI18" s="77">
        <v>17.899999999999999</v>
      </c>
      <c r="AJ18" s="82"/>
      <c r="AK18" s="82">
        <v>17.899999999999999</v>
      </c>
      <c r="AL18" s="82"/>
      <c r="AM18" s="82">
        <f t="shared" si="22"/>
        <v>17.899999999999999</v>
      </c>
      <c r="AN18" s="86">
        <v>0</v>
      </c>
      <c r="AO18" s="86">
        <v>17.899999999999999</v>
      </c>
      <c r="AP18" s="90">
        <v>0</v>
      </c>
      <c r="AQ18" s="90">
        <v>17.899999999999999</v>
      </c>
      <c r="AR18" s="94">
        <v>0</v>
      </c>
      <c r="AS18" s="94">
        <v>17.899999999999999</v>
      </c>
      <c r="AT18" s="99">
        <v>0</v>
      </c>
      <c r="AU18" s="99">
        <v>17.899999999999999</v>
      </c>
      <c r="AV18" s="104">
        <v>0</v>
      </c>
      <c r="AW18" s="103">
        <v>17.899999999999999</v>
      </c>
      <c r="AX18" s="108">
        <v>0</v>
      </c>
      <c r="AY18" s="107">
        <v>17.899999999999999</v>
      </c>
      <c r="AZ18" s="114">
        <v>0</v>
      </c>
      <c r="BA18" s="113">
        <v>17.899999999999999</v>
      </c>
      <c r="BB18" s="118">
        <v>0</v>
      </c>
      <c r="BC18" s="117">
        <v>17.899999999999999</v>
      </c>
      <c r="BD18" s="121">
        <v>0</v>
      </c>
      <c r="BE18" s="120">
        <v>17.899999999999999</v>
      </c>
      <c r="BF18" s="125">
        <v>0</v>
      </c>
      <c r="BG18" s="124">
        <v>17.899999999999999</v>
      </c>
      <c r="BH18" s="127">
        <v>0</v>
      </c>
      <c r="BI18" s="124">
        <f t="shared" si="23"/>
        <v>17.899999999999999</v>
      </c>
      <c r="BJ18" s="132">
        <v>0</v>
      </c>
      <c r="BK18" s="131">
        <v>17.899999999999999</v>
      </c>
      <c r="BL18" s="137">
        <v>0</v>
      </c>
      <c r="BM18" s="136">
        <v>17.899999999999999</v>
      </c>
      <c r="BN18" s="137">
        <v>0</v>
      </c>
      <c r="BO18" s="136">
        <f t="shared" si="24"/>
        <v>17.899999999999999</v>
      </c>
      <c r="BP18" s="142">
        <v>0</v>
      </c>
      <c r="BQ18" s="141">
        <v>17.899999999999999</v>
      </c>
      <c r="BR18" s="147">
        <v>0</v>
      </c>
      <c r="BS18" s="146">
        <v>17.899999999999999</v>
      </c>
      <c r="BT18" s="152">
        <v>0</v>
      </c>
      <c r="BU18" s="151">
        <v>17.899999999999999</v>
      </c>
      <c r="BV18" s="157">
        <v>0</v>
      </c>
      <c r="BW18" s="156">
        <v>17.899999999999999</v>
      </c>
      <c r="BX18" s="162">
        <v>0</v>
      </c>
      <c r="BY18" s="161">
        <v>17.899999999999999</v>
      </c>
      <c r="BZ18" s="167">
        <v>0</v>
      </c>
      <c r="CA18" s="166">
        <v>17.899999999999999</v>
      </c>
      <c r="CB18" s="172">
        <v>0</v>
      </c>
      <c r="CC18" s="171">
        <v>17.899999999999999</v>
      </c>
      <c r="CD18" s="172">
        <v>0</v>
      </c>
      <c r="CE18" s="171">
        <f t="shared" si="25"/>
        <v>17.899999999999999</v>
      </c>
      <c r="CF18" s="172">
        <v>0</v>
      </c>
      <c r="CG18" s="171">
        <f t="shared" si="26"/>
        <v>17.899999999999999</v>
      </c>
      <c r="CH18" s="178">
        <v>0</v>
      </c>
      <c r="CI18" s="177">
        <v>17.899999999999999</v>
      </c>
      <c r="CJ18" s="178">
        <v>0</v>
      </c>
      <c r="CK18" s="177">
        <f t="shared" si="32"/>
        <v>17.899999999999999</v>
      </c>
      <c r="CL18" s="245">
        <v>0</v>
      </c>
      <c r="CM18" s="244">
        <v>17.899999999999999</v>
      </c>
      <c r="CN18" s="245">
        <v>0</v>
      </c>
      <c r="CO18" s="244">
        <f t="shared" si="27"/>
        <v>17.899999999999999</v>
      </c>
      <c r="CP18" s="257">
        <v>0</v>
      </c>
      <c r="CQ18" s="256">
        <v>7.16</v>
      </c>
      <c r="CR18" s="265">
        <v>0</v>
      </c>
      <c r="CS18" s="264">
        <v>7.16</v>
      </c>
      <c r="CT18" s="275">
        <v>0</v>
      </c>
      <c r="CU18" s="274">
        <v>7.16</v>
      </c>
      <c r="CV18" s="287">
        <v>0</v>
      </c>
      <c r="CW18" s="286">
        <v>7.16</v>
      </c>
      <c r="CX18" s="287">
        <v>0</v>
      </c>
      <c r="CY18" s="286">
        <f t="shared" si="28"/>
        <v>7.16</v>
      </c>
      <c r="CZ18" s="287">
        <v>0</v>
      </c>
      <c r="DA18" s="286">
        <f t="shared" si="29"/>
        <v>7.16</v>
      </c>
      <c r="DB18" s="287">
        <v>0</v>
      </c>
      <c r="DC18" s="286">
        <f t="shared" si="29"/>
        <v>7.16</v>
      </c>
      <c r="DD18" s="296">
        <v>0</v>
      </c>
      <c r="DE18" s="286">
        <f t="shared" si="30"/>
        <v>7.16</v>
      </c>
      <c r="DF18" s="494">
        <v>0</v>
      </c>
      <c r="DG18" s="293">
        <f t="shared" si="17"/>
        <v>7.16</v>
      </c>
      <c r="DH18" s="296">
        <v>0</v>
      </c>
      <c r="DI18" s="286">
        <f t="shared" si="31"/>
        <v>7.16</v>
      </c>
      <c r="DJ18" s="296">
        <v>0</v>
      </c>
      <c r="DK18" s="286">
        <f t="shared" si="31"/>
        <v>7.16</v>
      </c>
      <c r="DL18" s="296">
        <v>0</v>
      </c>
      <c r="DM18" s="286">
        <f t="shared" si="31"/>
        <v>7.16</v>
      </c>
    </row>
    <row r="19" spans="1:117">
      <c r="A19" s="51" t="s">
        <v>438</v>
      </c>
      <c r="B19" s="183">
        <v>563</v>
      </c>
      <c r="C19" s="43">
        <v>6.4</v>
      </c>
      <c r="D19" s="228">
        <v>0.57999999999999996</v>
      </c>
      <c r="E19" s="228">
        <v>6.98</v>
      </c>
      <c r="F19" s="228">
        <v>0</v>
      </c>
      <c r="G19" s="228">
        <v>6.98</v>
      </c>
      <c r="H19" s="228">
        <v>0</v>
      </c>
      <c r="I19" s="228">
        <v>6.98</v>
      </c>
      <c r="J19" s="228">
        <v>0</v>
      </c>
      <c r="K19" s="228">
        <v>7.16</v>
      </c>
      <c r="L19" s="228">
        <v>0</v>
      </c>
      <c r="M19" s="228">
        <f t="shared" si="12"/>
        <v>7.16</v>
      </c>
      <c r="N19" s="228">
        <v>0</v>
      </c>
      <c r="O19" s="228">
        <f t="shared" si="13"/>
        <v>7.16</v>
      </c>
      <c r="P19" s="44">
        <v>0</v>
      </c>
      <c r="Q19" s="44">
        <f t="shared" si="14"/>
        <v>7.16</v>
      </c>
      <c r="R19" s="42">
        <v>0</v>
      </c>
      <c r="S19" s="42">
        <v>7.16</v>
      </c>
      <c r="T19" s="71">
        <v>0</v>
      </c>
      <c r="U19" s="71">
        <v>7.16</v>
      </c>
      <c r="V19" s="70">
        <f t="shared" si="15"/>
        <v>0</v>
      </c>
      <c r="W19" s="70">
        <v>7.16</v>
      </c>
      <c r="X19" s="70">
        <f t="shared" si="15"/>
        <v>0</v>
      </c>
      <c r="Y19" s="71">
        <v>7.16</v>
      </c>
      <c r="Z19" s="75"/>
      <c r="AA19" s="75">
        <v>7.16</v>
      </c>
      <c r="AB19" s="75"/>
      <c r="AC19" s="75">
        <f t="shared" si="19"/>
        <v>7.16</v>
      </c>
      <c r="AD19" s="75">
        <v>0</v>
      </c>
      <c r="AE19" s="75">
        <f t="shared" si="20"/>
        <v>7.16</v>
      </c>
      <c r="AF19" s="75">
        <v>0</v>
      </c>
      <c r="AG19" s="75">
        <f t="shared" si="21"/>
        <v>7.16</v>
      </c>
      <c r="AH19" s="77"/>
      <c r="AI19" s="77">
        <v>7.16</v>
      </c>
      <c r="AJ19" s="82"/>
      <c r="AK19" s="82">
        <v>7.16</v>
      </c>
      <c r="AL19" s="82"/>
      <c r="AM19" s="82">
        <f t="shared" si="22"/>
        <v>7.16</v>
      </c>
      <c r="AN19" s="86">
        <v>0</v>
      </c>
      <c r="AO19" s="86">
        <v>7.16</v>
      </c>
      <c r="AP19" s="90">
        <v>0</v>
      </c>
      <c r="AQ19" s="90">
        <v>7.16</v>
      </c>
      <c r="AR19" s="94">
        <v>0</v>
      </c>
      <c r="AS19" s="94">
        <v>7.16</v>
      </c>
      <c r="AT19" s="99">
        <v>0</v>
      </c>
      <c r="AU19" s="99">
        <v>7.16</v>
      </c>
      <c r="AV19" s="104">
        <v>0</v>
      </c>
      <c r="AW19" s="103">
        <v>7.16</v>
      </c>
      <c r="AX19" s="108">
        <v>0</v>
      </c>
      <c r="AY19" s="107">
        <v>7.16</v>
      </c>
      <c r="AZ19" s="114">
        <v>0</v>
      </c>
      <c r="BA19" s="113">
        <v>7.16</v>
      </c>
      <c r="BB19" s="118">
        <v>0</v>
      </c>
      <c r="BC19" s="117">
        <v>7.16</v>
      </c>
      <c r="BD19" s="121">
        <v>0</v>
      </c>
      <c r="BE19" s="120">
        <v>7.16</v>
      </c>
      <c r="BF19" s="125">
        <v>0</v>
      </c>
      <c r="BG19" s="124">
        <v>7.16</v>
      </c>
      <c r="BH19" s="127">
        <v>0</v>
      </c>
      <c r="BI19" s="124">
        <f t="shared" si="23"/>
        <v>7.16</v>
      </c>
      <c r="BJ19" s="132">
        <v>0</v>
      </c>
      <c r="BK19" s="131">
        <v>7.16</v>
      </c>
      <c r="BL19" s="137">
        <v>0</v>
      </c>
      <c r="BM19" s="136">
        <v>7.16</v>
      </c>
      <c r="BN19" s="137">
        <v>0</v>
      </c>
      <c r="BO19" s="136">
        <f t="shared" si="24"/>
        <v>7.16</v>
      </c>
      <c r="BP19" s="142">
        <v>0</v>
      </c>
      <c r="BQ19" s="141">
        <v>7.16</v>
      </c>
      <c r="BR19" s="147">
        <v>0</v>
      </c>
      <c r="BS19" s="146">
        <v>7.16</v>
      </c>
      <c r="BT19" s="152">
        <v>0</v>
      </c>
      <c r="BU19" s="151">
        <v>7.16</v>
      </c>
      <c r="BV19" s="157">
        <v>0</v>
      </c>
      <c r="BW19" s="156">
        <v>7.16</v>
      </c>
      <c r="BX19" s="162">
        <v>0</v>
      </c>
      <c r="BY19" s="161">
        <v>7.16</v>
      </c>
      <c r="BZ19" s="167">
        <v>0</v>
      </c>
      <c r="CA19" s="166">
        <v>7.16</v>
      </c>
      <c r="CB19" s="172">
        <v>0</v>
      </c>
      <c r="CC19" s="171">
        <v>7.16</v>
      </c>
      <c r="CD19" s="172">
        <v>0</v>
      </c>
      <c r="CE19" s="171">
        <f t="shared" si="25"/>
        <v>7.16</v>
      </c>
      <c r="CF19" s="172">
        <v>0</v>
      </c>
      <c r="CG19" s="171">
        <f t="shared" si="26"/>
        <v>7.16</v>
      </c>
      <c r="CH19" s="178">
        <v>0</v>
      </c>
      <c r="CI19" s="177">
        <v>7.16</v>
      </c>
      <c r="CJ19" s="178">
        <v>0</v>
      </c>
      <c r="CK19" s="177">
        <f t="shared" si="32"/>
        <v>7.16</v>
      </c>
      <c r="CL19" s="245">
        <v>0</v>
      </c>
      <c r="CM19" s="244">
        <v>7.16</v>
      </c>
      <c r="CN19" s="245">
        <v>0</v>
      </c>
      <c r="CO19" s="244">
        <f t="shared" si="27"/>
        <v>7.16</v>
      </c>
      <c r="CP19" s="257">
        <v>0</v>
      </c>
      <c r="CQ19" s="256">
        <v>4.7</v>
      </c>
      <c r="CR19" s="265">
        <v>0</v>
      </c>
      <c r="CS19" s="264">
        <v>4.7</v>
      </c>
      <c r="CT19" s="275">
        <v>0</v>
      </c>
      <c r="CU19" s="274">
        <v>4.7</v>
      </c>
      <c r="CV19" s="287">
        <v>0</v>
      </c>
      <c r="CW19" s="286">
        <v>4.7</v>
      </c>
      <c r="CX19" s="287">
        <v>0</v>
      </c>
      <c r="CY19" s="286">
        <f t="shared" si="28"/>
        <v>4.7</v>
      </c>
      <c r="CZ19" s="287">
        <v>0</v>
      </c>
      <c r="DA19" s="286">
        <f t="shared" si="29"/>
        <v>4.7</v>
      </c>
      <c r="DB19" s="287">
        <v>0</v>
      </c>
      <c r="DC19" s="286">
        <f t="shared" si="29"/>
        <v>4.7</v>
      </c>
      <c r="DD19" s="296">
        <v>0</v>
      </c>
      <c r="DE19" s="286">
        <f t="shared" si="30"/>
        <v>4.7</v>
      </c>
      <c r="DF19" s="494">
        <v>0</v>
      </c>
      <c r="DG19" s="293">
        <f t="shared" si="17"/>
        <v>4.7</v>
      </c>
      <c r="DH19" s="296">
        <v>0</v>
      </c>
      <c r="DI19" s="286">
        <f t="shared" si="31"/>
        <v>4.7</v>
      </c>
      <c r="DJ19" s="296">
        <v>0</v>
      </c>
      <c r="DK19" s="286">
        <f t="shared" si="31"/>
        <v>4.7</v>
      </c>
      <c r="DL19" s="296">
        <v>0</v>
      </c>
      <c r="DM19" s="286">
        <f t="shared" si="31"/>
        <v>4.7</v>
      </c>
    </row>
    <row r="20" spans="1:117">
      <c r="A20" s="50" t="s">
        <v>439</v>
      </c>
      <c r="B20" s="183">
        <v>573</v>
      </c>
      <c r="C20" s="43">
        <v>4.7</v>
      </c>
      <c r="D20" s="228">
        <v>0</v>
      </c>
      <c r="E20" s="228">
        <v>4.7</v>
      </c>
      <c r="F20" s="228">
        <v>0</v>
      </c>
      <c r="G20" s="228">
        <v>4.7</v>
      </c>
      <c r="H20" s="228">
        <v>0</v>
      </c>
      <c r="I20" s="228">
        <v>4.7</v>
      </c>
      <c r="J20" s="228">
        <v>0</v>
      </c>
      <c r="K20" s="228">
        <v>4.7</v>
      </c>
      <c r="L20" s="228">
        <v>0</v>
      </c>
      <c r="M20" s="228">
        <f t="shared" si="12"/>
        <v>4.7</v>
      </c>
      <c r="N20" s="217">
        <v>0</v>
      </c>
      <c r="O20" s="228">
        <f t="shared" si="13"/>
        <v>4.7</v>
      </c>
      <c r="P20" s="45">
        <v>0</v>
      </c>
      <c r="Q20" s="44">
        <f t="shared" si="14"/>
        <v>4.7</v>
      </c>
      <c r="R20" s="42">
        <v>0</v>
      </c>
      <c r="S20" s="42">
        <v>4.7</v>
      </c>
      <c r="T20" s="70">
        <v>0</v>
      </c>
      <c r="U20" s="71">
        <v>4.7</v>
      </c>
      <c r="V20" s="70">
        <f t="shared" si="15"/>
        <v>0</v>
      </c>
      <c r="W20" s="70">
        <v>4.7</v>
      </c>
      <c r="X20" s="70">
        <f t="shared" si="15"/>
        <v>0</v>
      </c>
      <c r="Y20" s="71">
        <v>4.7</v>
      </c>
      <c r="Z20" s="75"/>
      <c r="AA20" s="75">
        <v>4.7</v>
      </c>
      <c r="AB20" s="75"/>
      <c r="AC20" s="75">
        <f t="shared" si="19"/>
        <v>4.7</v>
      </c>
      <c r="AD20" s="75">
        <v>0</v>
      </c>
      <c r="AE20" s="75">
        <f t="shared" si="20"/>
        <v>4.7</v>
      </c>
      <c r="AF20" s="75">
        <v>0</v>
      </c>
      <c r="AG20" s="75">
        <f t="shared" si="21"/>
        <v>4.7</v>
      </c>
      <c r="AH20" s="77"/>
      <c r="AI20" s="77">
        <v>4.7</v>
      </c>
      <c r="AJ20" s="82"/>
      <c r="AK20" s="82">
        <v>4.7</v>
      </c>
      <c r="AL20" s="82"/>
      <c r="AM20" s="82">
        <f t="shared" si="22"/>
        <v>4.7</v>
      </c>
      <c r="AN20" s="86">
        <v>0</v>
      </c>
      <c r="AO20" s="86">
        <v>4.7</v>
      </c>
      <c r="AP20" s="90">
        <v>0</v>
      </c>
      <c r="AQ20" s="90">
        <v>4.7</v>
      </c>
      <c r="AR20" s="94">
        <v>0</v>
      </c>
      <c r="AS20" s="94">
        <v>4.7</v>
      </c>
      <c r="AT20" s="99">
        <v>0</v>
      </c>
      <c r="AU20" s="99">
        <v>4.7</v>
      </c>
      <c r="AV20" s="104">
        <v>0</v>
      </c>
      <c r="AW20" s="103">
        <v>4.7</v>
      </c>
      <c r="AX20" s="108">
        <v>0</v>
      </c>
      <c r="AY20" s="107">
        <v>4.7</v>
      </c>
      <c r="AZ20" s="114">
        <v>0</v>
      </c>
      <c r="BA20" s="113">
        <v>4.7</v>
      </c>
      <c r="BB20" s="118">
        <v>0</v>
      </c>
      <c r="BC20" s="117">
        <v>4.7</v>
      </c>
      <c r="BD20" s="121">
        <v>0</v>
      </c>
      <c r="BE20" s="120">
        <v>4.7</v>
      </c>
      <c r="BF20" s="125">
        <v>0</v>
      </c>
      <c r="BG20" s="124">
        <v>4.7</v>
      </c>
      <c r="BH20" s="127">
        <v>0</v>
      </c>
      <c r="BI20" s="124">
        <f t="shared" si="23"/>
        <v>4.7</v>
      </c>
      <c r="BJ20" s="132">
        <v>0</v>
      </c>
      <c r="BK20" s="131">
        <v>4.7</v>
      </c>
      <c r="BL20" s="137">
        <v>0</v>
      </c>
      <c r="BM20" s="136">
        <v>4.7</v>
      </c>
      <c r="BN20" s="137">
        <v>0</v>
      </c>
      <c r="BO20" s="136">
        <f t="shared" si="24"/>
        <v>4.7</v>
      </c>
      <c r="BP20" s="142">
        <v>0</v>
      </c>
      <c r="BQ20" s="141">
        <v>4.7</v>
      </c>
      <c r="BR20" s="147">
        <v>0</v>
      </c>
      <c r="BS20" s="146">
        <v>4.7</v>
      </c>
      <c r="BT20" s="152">
        <v>0</v>
      </c>
      <c r="BU20" s="151">
        <v>4.7</v>
      </c>
      <c r="BV20" s="157">
        <v>0</v>
      </c>
      <c r="BW20" s="156">
        <v>4.7</v>
      </c>
      <c r="BX20" s="162">
        <v>0</v>
      </c>
      <c r="BY20" s="161">
        <v>4.7</v>
      </c>
      <c r="BZ20" s="167">
        <v>0</v>
      </c>
      <c r="CA20" s="166">
        <v>4.7</v>
      </c>
      <c r="CB20" s="172">
        <v>0</v>
      </c>
      <c r="CC20" s="171">
        <v>4.7</v>
      </c>
      <c r="CD20" s="172">
        <v>0</v>
      </c>
      <c r="CE20" s="171">
        <f t="shared" si="25"/>
        <v>4.7</v>
      </c>
      <c r="CF20" s="172">
        <v>0</v>
      </c>
      <c r="CG20" s="171">
        <f t="shared" si="26"/>
        <v>4.7</v>
      </c>
      <c r="CH20" s="178">
        <v>0</v>
      </c>
      <c r="CI20" s="177">
        <v>4.7</v>
      </c>
      <c r="CJ20" s="178">
        <v>0</v>
      </c>
      <c r="CK20" s="177">
        <f t="shared" si="32"/>
        <v>4.7</v>
      </c>
      <c r="CL20" s="245">
        <v>0</v>
      </c>
      <c r="CM20" s="244">
        <v>4.7</v>
      </c>
      <c r="CN20" s="245">
        <v>0</v>
      </c>
      <c r="CO20" s="244">
        <f t="shared" si="27"/>
        <v>4.7</v>
      </c>
      <c r="CP20" s="257">
        <v>0</v>
      </c>
      <c r="CQ20" s="256">
        <v>1.9248000000000001</v>
      </c>
      <c r="CR20" s="265">
        <v>0</v>
      </c>
      <c r="CS20" s="264">
        <v>1.9248000000000001</v>
      </c>
      <c r="CT20" s="275">
        <v>0</v>
      </c>
      <c r="CU20" s="274">
        <v>1.9248000000000001</v>
      </c>
      <c r="CV20" s="287">
        <v>0</v>
      </c>
      <c r="CW20" s="286">
        <v>1.9248000000000001</v>
      </c>
      <c r="CX20" s="287">
        <v>0</v>
      </c>
      <c r="CY20" s="286">
        <f t="shared" si="28"/>
        <v>1.9248000000000001</v>
      </c>
      <c r="CZ20" s="287">
        <v>0</v>
      </c>
      <c r="DA20" s="286">
        <f t="shared" si="29"/>
        <v>1.9248000000000001</v>
      </c>
      <c r="DB20" s="287">
        <v>0</v>
      </c>
      <c r="DC20" s="286">
        <f t="shared" si="29"/>
        <v>1.9248000000000001</v>
      </c>
      <c r="DD20" s="296">
        <v>0</v>
      </c>
      <c r="DE20" s="286">
        <f t="shared" si="30"/>
        <v>1.9248000000000001</v>
      </c>
      <c r="DF20" s="494">
        <v>0</v>
      </c>
      <c r="DG20" s="293">
        <f t="shared" si="17"/>
        <v>1.9248000000000001</v>
      </c>
      <c r="DH20" s="296">
        <v>0</v>
      </c>
      <c r="DI20" s="286">
        <f t="shared" si="31"/>
        <v>1.9248000000000001</v>
      </c>
      <c r="DJ20" s="296">
        <v>0</v>
      </c>
      <c r="DK20" s="286">
        <f t="shared" si="31"/>
        <v>1.9248000000000001</v>
      </c>
      <c r="DL20" s="296">
        <v>0</v>
      </c>
      <c r="DM20" s="286">
        <f t="shared" si="31"/>
        <v>1.9248000000000001</v>
      </c>
    </row>
    <row r="21" spans="1:117">
      <c r="A21" s="50" t="s">
        <v>440</v>
      </c>
      <c r="B21" s="183">
        <v>624</v>
      </c>
      <c r="C21" s="43">
        <v>1.8</v>
      </c>
      <c r="D21" s="228">
        <v>0</v>
      </c>
      <c r="E21" s="228">
        <v>1.8</v>
      </c>
      <c r="F21" s="228">
        <v>0</v>
      </c>
      <c r="G21" s="228">
        <v>1.8</v>
      </c>
      <c r="H21" s="228">
        <v>0</v>
      </c>
      <c r="I21" s="228">
        <v>1.8</v>
      </c>
      <c r="J21" s="228">
        <v>0</v>
      </c>
      <c r="K21" s="228">
        <v>1.8</v>
      </c>
      <c r="L21" s="228">
        <v>0</v>
      </c>
      <c r="M21" s="228">
        <f t="shared" si="12"/>
        <v>1.8</v>
      </c>
      <c r="N21" s="217">
        <v>0</v>
      </c>
      <c r="O21" s="228">
        <f t="shared" si="13"/>
        <v>1.8</v>
      </c>
      <c r="P21" s="45">
        <v>0</v>
      </c>
      <c r="Q21" s="44">
        <f t="shared" si="14"/>
        <v>1.8</v>
      </c>
      <c r="R21" s="42">
        <v>0</v>
      </c>
      <c r="S21" s="42">
        <v>1.8</v>
      </c>
      <c r="T21" s="70">
        <v>0</v>
      </c>
      <c r="U21" s="71">
        <v>1.8</v>
      </c>
      <c r="V21" s="70">
        <f t="shared" si="15"/>
        <v>0</v>
      </c>
      <c r="W21" s="70">
        <v>1.8</v>
      </c>
      <c r="X21" s="70">
        <f t="shared" si="15"/>
        <v>0</v>
      </c>
      <c r="Y21" s="71">
        <v>1.8</v>
      </c>
      <c r="Z21" s="75"/>
      <c r="AA21" s="75">
        <v>1.8</v>
      </c>
      <c r="AB21" s="75"/>
      <c r="AC21" s="75">
        <f t="shared" si="19"/>
        <v>1.8</v>
      </c>
      <c r="AD21" s="75">
        <v>0</v>
      </c>
      <c r="AE21" s="75">
        <f t="shared" si="20"/>
        <v>1.8</v>
      </c>
      <c r="AF21" s="75">
        <v>0</v>
      </c>
      <c r="AG21" s="75">
        <f t="shared" si="21"/>
        <v>1.8</v>
      </c>
      <c r="AH21" s="77"/>
      <c r="AI21" s="77">
        <v>1.8</v>
      </c>
      <c r="AJ21" s="82"/>
      <c r="AK21" s="82">
        <v>1.8</v>
      </c>
      <c r="AL21" s="82"/>
      <c r="AM21" s="82">
        <f t="shared" si="22"/>
        <v>1.8</v>
      </c>
      <c r="AN21" s="86">
        <v>0</v>
      </c>
      <c r="AO21" s="86">
        <v>1.8</v>
      </c>
      <c r="AP21" s="90">
        <v>0</v>
      </c>
      <c r="AQ21" s="90">
        <v>1.8</v>
      </c>
      <c r="AR21" s="94">
        <v>0</v>
      </c>
      <c r="AS21" s="94">
        <v>1.8</v>
      </c>
      <c r="AT21" s="99">
        <v>0</v>
      </c>
      <c r="AU21" s="99">
        <v>1.8</v>
      </c>
      <c r="AV21" s="104">
        <v>0</v>
      </c>
      <c r="AW21" s="103">
        <v>1.8</v>
      </c>
      <c r="AX21" s="108">
        <v>0</v>
      </c>
      <c r="AY21" s="107">
        <v>1.8</v>
      </c>
      <c r="AZ21" s="114">
        <v>0</v>
      </c>
      <c r="BA21" s="113">
        <v>1.8</v>
      </c>
      <c r="BB21" s="118">
        <v>0</v>
      </c>
      <c r="BC21" s="117">
        <v>1.8</v>
      </c>
      <c r="BD21" s="121">
        <v>0</v>
      </c>
      <c r="BE21" s="120">
        <v>1.8</v>
      </c>
      <c r="BF21" s="125">
        <v>0</v>
      </c>
      <c r="BG21" s="124">
        <v>1.8</v>
      </c>
      <c r="BH21" s="127">
        <v>0.12479999999999999</v>
      </c>
      <c r="BI21" s="124">
        <f t="shared" si="23"/>
        <v>1.9248000000000001</v>
      </c>
      <c r="BJ21" s="132">
        <v>0</v>
      </c>
      <c r="BK21" s="131">
        <v>1.9248000000000001</v>
      </c>
      <c r="BL21" s="137">
        <v>0</v>
      </c>
      <c r="BM21" s="136">
        <v>1.9248000000000001</v>
      </c>
      <c r="BN21" s="137">
        <v>0</v>
      </c>
      <c r="BO21" s="136">
        <f t="shared" si="24"/>
        <v>1.9248000000000001</v>
      </c>
      <c r="BP21" s="142">
        <v>0</v>
      </c>
      <c r="BQ21" s="141">
        <v>1.9248000000000001</v>
      </c>
      <c r="BR21" s="147">
        <v>0</v>
      </c>
      <c r="BS21" s="146">
        <v>1.9248000000000001</v>
      </c>
      <c r="BT21" s="152">
        <v>0</v>
      </c>
      <c r="BU21" s="151">
        <v>1.9248000000000001</v>
      </c>
      <c r="BV21" s="157">
        <v>0</v>
      </c>
      <c r="BW21" s="156">
        <v>1.9248000000000001</v>
      </c>
      <c r="BX21" s="162">
        <v>0</v>
      </c>
      <c r="BY21" s="161">
        <v>1.9248000000000001</v>
      </c>
      <c r="BZ21" s="167">
        <v>0</v>
      </c>
      <c r="CA21" s="166">
        <v>1.9248000000000001</v>
      </c>
      <c r="CB21" s="172">
        <v>0</v>
      </c>
      <c r="CC21" s="171">
        <v>1.9248000000000001</v>
      </c>
      <c r="CD21" s="172">
        <v>0</v>
      </c>
      <c r="CE21" s="171">
        <f t="shared" si="25"/>
        <v>1.9248000000000001</v>
      </c>
      <c r="CF21" s="172">
        <v>0</v>
      </c>
      <c r="CG21" s="171">
        <f t="shared" si="26"/>
        <v>1.9248000000000001</v>
      </c>
      <c r="CH21" s="178">
        <v>0</v>
      </c>
      <c r="CI21" s="177">
        <v>1.9248000000000001</v>
      </c>
      <c r="CJ21" s="178">
        <v>0</v>
      </c>
      <c r="CK21" s="177">
        <f t="shared" si="32"/>
        <v>1.9248000000000001</v>
      </c>
      <c r="CL21" s="245">
        <v>0</v>
      </c>
      <c r="CM21" s="244">
        <v>1.9248000000000001</v>
      </c>
      <c r="CN21" s="245">
        <v>0</v>
      </c>
      <c r="CO21" s="244">
        <f t="shared" si="27"/>
        <v>1.9248000000000001</v>
      </c>
      <c r="CP21" s="257">
        <v>0</v>
      </c>
      <c r="CQ21" s="256">
        <v>0.1686</v>
      </c>
      <c r="CR21" s="265">
        <v>0</v>
      </c>
      <c r="CS21" s="264">
        <v>0.1686</v>
      </c>
      <c r="CT21" s="275">
        <v>0</v>
      </c>
      <c r="CU21" s="274">
        <v>0.1686</v>
      </c>
      <c r="CV21" s="287">
        <v>0</v>
      </c>
      <c r="CW21" s="286">
        <v>0.1686</v>
      </c>
      <c r="CX21" s="287">
        <v>0</v>
      </c>
      <c r="CY21" s="286">
        <f t="shared" si="28"/>
        <v>0.1686</v>
      </c>
      <c r="CZ21" s="287">
        <v>0</v>
      </c>
      <c r="DA21" s="286">
        <f t="shared" si="29"/>
        <v>0.1686</v>
      </c>
      <c r="DB21" s="287">
        <v>0</v>
      </c>
      <c r="DC21" s="286">
        <f t="shared" si="29"/>
        <v>0.1686</v>
      </c>
      <c r="DD21" s="296">
        <v>0</v>
      </c>
      <c r="DE21" s="286">
        <f t="shared" si="30"/>
        <v>0.1686</v>
      </c>
      <c r="DF21" s="494">
        <v>0</v>
      </c>
      <c r="DG21" s="293">
        <f t="shared" si="17"/>
        <v>0.1686</v>
      </c>
      <c r="DH21" s="296">
        <v>0</v>
      </c>
      <c r="DI21" s="286">
        <f t="shared" si="31"/>
        <v>0.1686</v>
      </c>
      <c r="DJ21" s="296">
        <v>0</v>
      </c>
      <c r="DK21" s="286">
        <f t="shared" si="31"/>
        <v>0.1686</v>
      </c>
      <c r="DL21" s="296">
        <v>0</v>
      </c>
      <c r="DM21" s="286">
        <f t="shared" si="31"/>
        <v>0.1686</v>
      </c>
    </row>
    <row r="22" spans="1:117">
      <c r="A22" s="50" t="s">
        <v>441</v>
      </c>
      <c r="B22" s="183">
        <v>628</v>
      </c>
      <c r="C22" s="43">
        <v>0.15</v>
      </c>
      <c r="D22" s="228">
        <v>0</v>
      </c>
      <c r="E22" s="228">
        <v>0.15</v>
      </c>
      <c r="F22" s="228">
        <v>0</v>
      </c>
      <c r="G22" s="228">
        <v>0.15</v>
      </c>
      <c r="H22" s="228">
        <v>0</v>
      </c>
      <c r="I22" s="228">
        <v>0.15</v>
      </c>
      <c r="J22" s="228">
        <v>0</v>
      </c>
      <c r="K22" s="228">
        <v>0.15</v>
      </c>
      <c r="L22" s="228">
        <v>0</v>
      </c>
      <c r="M22" s="228">
        <f t="shared" si="12"/>
        <v>0.15</v>
      </c>
      <c r="N22" s="217">
        <v>0</v>
      </c>
      <c r="O22" s="228">
        <f t="shared" si="13"/>
        <v>0.15</v>
      </c>
      <c r="P22" s="45">
        <v>0</v>
      </c>
      <c r="Q22" s="44">
        <f t="shared" si="14"/>
        <v>0.15</v>
      </c>
      <c r="R22" s="42">
        <v>0</v>
      </c>
      <c r="S22" s="42">
        <v>0.15</v>
      </c>
      <c r="T22" s="70">
        <v>0</v>
      </c>
      <c r="U22" s="71">
        <v>0.15</v>
      </c>
      <c r="V22" s="70">
        <f t="shared" si="15"/>
        <v>0</v>
      </c>
      <c r="W22" s="70">
        <v>0.15</v>
      </c>
      <c r="X22" s="70">
        <f t="shared" si="15"/>
        <v>0</v>
      </c>
      <c r="Y22" s="71">
        <v>0.15</v>
      </c>
      <c r="Z22" s="75"/>
      <c r="AA22" s="75">
        <v>0.15</v>
      </c>
      <c r="AB22" s="75"/>
      <c r="AC22" s="75">
        <f t="shared" si="19"/>
        <v>0.15</v>
      </c>
      <c r="AD22" s="75">
        <v>0</v>
      </c>
      <c r="AE22" s="75">
        <f t="shared" si="20"/>
        <v>0.15</v>
      </c>
      <c r="AF22" s="75">
        <v>0</v>
      </c>
      <c r="AG22" s="75">
        <f t="shared" si="21"/>
        <v>0.15</v>
      </c>
      <c r="AH22" s="77"/>
      <c r="AI22" s="77">
        <v>0.15</v>
      </c>
      <c r="AJ22" s="82"/>
      <c r="AK22" s="82">
        <v>0.15</v>
      </c>
      <c r="AL22" s="82"/>
      <c r="AM22" s="82">
        <f t="shared" si="22"/>
        <v>0.15</v>
      </c>
      <c r="AN22" s="86">
        <v>0</v>
      </c>
      <c r="AO22" s="86">
        <v>0.15</v>
      </c>
      <c r="AP22" s="90">
        <v>0</v>
      </c>
      <c r="AQ22" s="90">
        <v>0.15</v>
      </c>
      <c r="AR22" s="94">
        <v>0</v>
      </c>
      <c r="AS22" s="94">
        <v>0.15</v>
      </c>
      <c r="AT22" s="99">
        <v>0</v>
      </c>
      <c r="AU22" s="99">
        <v>0.15</v>
      </c>
      <c r="AV22" s="104">
        <v>0</v>
      </c>
      <c r="AW22" s="103">
        <v>0.15</v>
      </c>
      <c r="AX22" s="108">
        <v>0</v>
      </c>
      <c r="AY22" s="107">
        <v>0.15</v>
      </c>
      <c r="AZ22" s="114">
        <v>5.4999999999999997E-3</v>
      </c>
      <c r="BA22" s="113">
        <v>0.1555</v>
      </c>
      <c r="BB22" s="118">
        <v>0</v>
      </c>
      <c r="BC22" s="117">
        <v>0.1555</v>
      </c>
      <c r="BD22" s="121">
        <v>5.3E-3</v>
      </c>
      <c r="BE22" s="120">
        <v>0.1608</v>
      </c>
      <c r="BF22" s="125">
        <v>0</v>
      </c>
      <c r="BG22" s="124">
        <v>0.1608</v>
      </c>
      <c r="BH22" s="127">
        <v>7.7999999999999996E-3</v>
      </c>
      <c r="BI22" s="124">
        <f t="shared" si="23"/>
        <v>0.1686</v>
      </c>
      <c r="BJ22" s="132">
        <v>0</v>
      </c>
      <c r="BK22" s="131">
        <v>0.1686</v>
      </c>
      <c r="BL22" s="137">
        <v>0</v>
      </c>
      <c r="BM22" s="136">
        <v>0.1686</v>
      </c>
      <c r="BN22" s="137">
        <v>0</v>
      </c>
      <c r="BO22" s="136">
        <f t="shared" si="24"/>
        <v>0.1686</v>
      </c>
      <c r="BP22" s="142">
        <v>0</v>
      </c>
      <c r="BQ22" s="141">
        <v>0.1686</v>
      </c>
      <c r="BR22" s="147">
        <v>0</v>
      </c>
      <c r="BS22" s="146">
        <v>0.1686</v>
      </c>
      <c r="BT22" s="152">
        <v>0</v>
      </c>
      <c r="BU22" s="151">
        <v>0.1686</v>
      </c>
      <c r="BV22" s="157">
        <v>0</v>
      </c>
      <c r="BW22" s="156">
        <v>0.1686</v>
      </c>
      <c r="BX22" s="162">
        <v>0</v>
      </c>
      <c r="BY22" s="161">
        <v>0.1686</v>
      </c>
      <c r="BZ22" s="167">
        <v>0</v>
      </c>
      <c r="CA22" s="166">
        <v>0.1686</v>
      </c>
      <c r="CB22" s="172">
        <v>0</v>
      </c>
      <c r="CC22" s="171">
        <v>0.1686</v>
      </c>
      <c r="CD22" s="172">
        <v>0</v>
      </c>
      <c r="CE22" s="171">
        <f t="shared" si="25"/>
        <v>0.1686</v>
      </c>
      <c r="CF22" s="172">
        <v>0</v>
      </c>
      <c r="CG22" s="171">
        <f t="shared" si="26"/>
        <v>0.1686</v>
      </c>
      <c r="CH22" s="178">
        <v>0</v>
      </c>
      <c r="CI22" s="177">
        <v>0.1686</v>
      </c>
      <c r="CJ22" s="178">
        <v>0</v>
      </c>
      <c r="CK22" s="177">
        <f t="shared" si="32"/>
        <v>0.1686</v>
      </c>
      <c r="CL22" s="245">
        <v>0</v>
      </c>
      <c r="CM22" s="244">
        <v>0.1686</v>
      </c>
      <c r="CN22" s="245">
        <v>0</v>
      </c>
      <c r="CO22" s="244">
        <f t="shared" si="27"/>
        <v>0.1686</v>
      </c>
      <c r="CP22" s="257">
        <v>0</v>
      </c>
      <c r="CQ22" s="256">
        <v>7.2</v>
      </c>
      <c r="CR22" s="265">
        <v>0</v>
      </c>
      <c r="CS22" s="264">
        <v>7.2</v>
      </c>
      <c r="CT22" s="275">
        <v>0</v>
      </c>
      <c r="CU22" s="274">
        <v>7.2</v>
      </c>
      <c r="CV22" s="287">
        <v>0</v>
      </c>
      <c r="CW22" s="286">
        <v>7.2</v>
      </c>
      <c r="CX22" s="287">
        <v>0</v>
      </c>
      <c r="CY22" s="286">
        <f t="shared" si="28"/>
        <v>7.2</v>
      </c>
      <c r="CZ22" s="287">
        <v>0</v>
      </c>
      <c r="DA22" s="286">
        <f t="shared" si="29"/>
        <v>7.2</v>
      </c>
      <c r="DB22" s="287">
        <v>0</v>
      </c>
      <c r="DC22" s="286">
        <f t="shared" si="29"/>
        <v>7.2</v>
      </c>
      <c r="DD22" s="296">
        <v>0</v>
      </c>
      <c r="DE22" s="286">
        <f t="shared" si="30"/>
        <v>7.2</v>
      </c>
      <c r="DF22" s="494">
        <v>0</v>
      </c>
      <c r="DG22" s="293">
        <f t="shared" si="17"/>
        <v>7.2</v>
      </c>
      <c r="DH22" s="296">
        <v>1.5E-3</v>
      </c>
      <c r="DI22" s="286">
        <f t="shared" si="31"/>
        <v>7.2015000000000002</v>
      </c>
      <c r="DJ22" s="296">
        <v>1.5E-3</v>
      </c>
      <c r="DK22" s="286">
        <f t="shared" si="31"/>
        <v>7.2030000000000003</v>
      </c>
      <c r="DL22" s="296">
        <v>-4.0000000000000002E-4</v>
      </c>
      <c r="DM22" s="286">
        <f t="shared" si="31"/>
        <v>7.2026000000000003</v>
      </c>
    </row>
    <row r="23" spans="1:117">
      <c r="A23" s="50" t="s">
        <v>442</v>
      </c>
      <c r="B23" s="183">
        <v>731</v>
      </c>
      <c r="C23" s="43">
        <v>7.2</v>
      </c>
      <c r="D23" s="228">
        <v>0</v>
      </c>
      <c r="E23" s="228">
        <v>7.2</v>
      </c>
      <c r="F23" s="228">
        <v>0</v>
      </c>
      <c r="G23" s="228">
        <v>7.2</v>
      </c>
      <c r="H23" s="228">
        <v>0</v>
      </c>
      <c r="I23" s="228">
        <v>7.2</v>
      </c>
      <c r="J23" s="228">
        <v>0</v>
      </c>
      <c r="K23" s="228">
        <v>7.2</v>
      </c>
      <c r="L23" s="228">
        <v>0</v>
      </c>
      <c r="M23" s="228">
        <f t="shared" si="12"/>
        <v>7.2</v>
      </c>
      <c r="N23" s="217">
        <v>0</v>
      </c>
      <c r="O23" s="228">
        <f t="shared" si="13"/>
        <v>7.2</v>
      </c>
      <c r="P23" s="45">
        <v>0</v>
      </c>
      <c r="Q23" s="44">
        <f t="shared" si="14"/>
        <v>7.2</v>
      </c>
      <c r="R23" s="42">
        <v>0</v>
      </c>
      <c r="S23" s="42">
        <v>7.2</v>
      </c>
      <c r="T23" s="70">
        <v>0</v>
      </c>
      <c r="U23" s="71">
        <v>7.2</v>
      </c>
      <c r="V23" s="70">
        <f t="shared" si="15"/>
        <v>0</v>
      </c>
      <c r="W23" s="70">
        <v>7.2</v>
      </c>
      <c r="X23" s="70">
        <f t="shared" si="15"/>
        <v>0</v>
      </c>
      <c r="Y23" s="71">
        <v>7.2</v>
      </c>
      <c r="Z23" s="75"/>
      <c r="AA23" s="75">
        <v>7.2</v>
      </c>
      <c r="AB23" s="75"/>
      <c r="AC23" s="75">
        <f t="shared" si="19"/>
        <v>7.2</v>
      </c>
      <c r="AD23" s="75">
        <v>0</v>
      </c>
      <c r="AE23" s="75">
        <f t="shared" si="20"/>
        <v>7.2</v>
      </c>
      <c r="AF23" s="75">
        <v>0</v>
      </c>
      <c r="AG23" s="75">
        <f t="shared" si="21"/>
        <v>7.2</v>
      </c>
      <c r="AH23" s="77"/>
      <c r="AI23" s="77">
        <v>7.2</v>
      </c>
      <c r="AJ23" s="82"/>
      <c r="AK23" s="82">
        <v>7.2</v>
      </c>
      <c r="AL23" s="82"/>
      <c r="AM23" s="82">
        <f t="shared" si="22"/>
        <v>7.2</v>
      </c>
      <c r="AN23" s="86">
        <v>0</v>
      </c>
      <c r="AO23" s="86">
        <v>7.2</v>
      </c>
      <c r="AP23" s="90">
        <v>0</v>
      </c>
      <c r="AQ23" s="90">
        <v>7.2</v>
      </c>
      <c r="AR23" s="94">
        <v>0</v>
      </c>
      <c r="AS23" s="94">
        <v>7.2</v>
      </c>
      <c r="AT23" s="99">
        <v>0</v>
      </c>
      <c r="AU23" s="99">
        <v>7.2</v>
      </c>
      <c r="AV23" s="104">
        <v>0</v>
      </c>
      <c r="AW23" s="103">
        <v>7.2</v>
      </c>
      <c r="AX23" s="108">
        <v>0</v>
      </c>
      <c r="AY23" s="107">
        <v>7.2</v>
      </c>
      <c r="AZ23" s="114">
        <v>0</v>
      </c>
      <c r="BA23" s="113">
        <v>7.2</v>
      </c>
      <c r="BB23" s="118">
        <v>0</v>
      </c>
      <c r="BC23" s="117">
        <v>7.2</v>
      </c>
      <c r="BD23" s="121">
        <v>0</v>
      </c>
      <c r="BE23" s="120">
        <v>7.2</v>
      </c>
      <c r="BF23" s="125">
        <v>0</v>
      </c>
      <c r="BG23" s="124">
        <v>7.2</v>
      </c>
      <c r="BH23" s="127">
        <v>0</v>
      </c>
      <c r="BI23" s="124">
        <f t="shared" si="23"/>
        <v>7.2</v>
      </c>
      <c r="BJ23" s="132">
        <v>0</v>
      </c>
      <c r="BK23" s="131">
        <v>7.2</v>
      </c>
      <c r="BL23" s="137">
        <v>0</v>
      </c>
      <c r="BM23" s="136">
        <v>7.2</v>
      </c>
      <c r="BN23" s="137">
        <v>0</v>
      </c>
      <c r="BO23" s="136">
        <f t="shared" si="24"/>
        <v>7.2</v>
      </c>
      <c r="BP23" s="142">
        <v>0</v>
      </c>
      <c r="BQ23" s="141">
        <v>7.2</v>
      </c>
      <c r="BR23" s="147">
        <v>0</v>
      </c>
      <c r="BS23" s="146">
        <v>7.2</v>
      </c>
      <c r="BT23" s="152">
        <v>0</v>
      </c>
      <c r="BU23" s="151">
        <v>7.2</v>
      </c>
      <c r="BV23" s="157">
        <v>0</v>
      </c>
      <c r="BW23" s="156">
        <v>7.2</v>
      </c>
      <c r="BX23" s="162">
        <v>0</v>
      </c>
      <c r="BY23" s="161">
        <v>7.2</v>
      </c>
      <c r="BZ23" s="167">
        <v>0</v>
      </c>
      <c r="CA23" s="166">
        <v>7.2</v>
      </c>
      <c r="CB23" s="172">
        <v>0</v>
      </c>
      <c r="CC23" s="171">
        <v>7.2</v>
      </c>
      <c r="CD23" s="172">
        <v>0</v>
      </c>
      <c r="CE23" s="171">
        <f t="shared" si="25"/>
        <v>7.2</v>
      </c>
      <c r="CF23" s="172">
        <v>0</v>
      </c>
      <c r="CG23" s="171">
        <f t="shared" si="26"/>
        <v>7.2</v>
      </c>
      <c r="CH23" s="178">
        <v>0</v>
      </c>
      <c r="CI23" s="177">
        <v>7.2</v>
      </c>
      <c r="CJ23" s="178">
        <v>0</v>
      </c>
      <c r="CK23" s="177">
        <f t="shared" si="32"/>
        <v>7.2</v>
      </c>
      <c r="CL23" s="245">
        <v>0</v>
      </c>
      <c r="CM23" s="244">
        <v>7.2</v>
      </c>
      <c r="CN23" s="245"/>
      <c r="CO23" s="244" t="s">
        <v>92</v>
      </c>
      <c r="CP23" s="257"/>
      <c r="CQ23" s="256" t="s">
        <v>92</v>
      </c>
      <c r="CR23" s="265"/>
      <c r="CS23" s="264" t="s">
        <v>92</v>
      </c>
      <c r="CT23" s="275"/>
      <c r="CU23" s="274" t="s">
        <v>92</v>
      </c>
      <c r="CV23" s="287"/>
      <c r="CW23" s="286" t="s">
        <v>92</v>
      </c>
      <c r="CX23" s="287"/>
      <c r="CY23" s="286" t="s">
        <v>92</v>
      </c>
      <c r="CZ23" s="287"/>
      <c r="DA23" s="286" t="s">
        <v>92</v>
      </c>
      <c r="DB23" s="287"/>
      <c r="DC23" s="286" t="s">
        <v>92</v>
      </c>
      <c r="DE23" s="286" t="s">
        <v>92</v>
      </c>
      <c r="DF23" s="494"/>
      <c r="DG23" s="293"/>
      <c r="DI23" s="286" t="s">
        <v>92</v>
      </c>
      <c r="DK23" s="286" t="s">
        <v>92</v>
      </c>
      <c r="DM23" s="286" t="s">
        <v>92</v>
      </c>
    </row>
    <row r="24" spans="1:117">
      <c r="A24" s="51"/>
      <c r="B24" s="184"/>
      <c r="C24" s="43"/>
      <c r="D24" s="228"/>
      <c r="E24" s="228"/>
      <c r="F24" s="228"/>
      <c r="G24" s="228"/>
      <c r="H24" s="228"/>
      <c r="I24" s="228"/>
      <c r="J24" s="228"/>
      <c r="K24" s="228"/>
      <c r="L24" s="228"/>
      <c r="M24" s="228" t="s">
        <v>92</v>
      </c>
      <c r="N24" s="217"/>
      <c r="O24" s="228" t="s">
        <v>92</v>
      </c>
      <c r="P24" s="45"/>
      <c r="Q24" s="44" t="s">
        <v>92</v>
      </c>
      <c r="S24" s="42" t="s">
        <v>92</v>
      </c>
      <c r="T24" s="69"/>
      <c r="U24" s="71" t="s">
        <v>92</v>
      </c>
      <c r="V24" s="70"/>
      <c r="W24" s="70"/>
      <c r="X24" s="70"/>
      <c r="Y24" s="71"/>
      <c r="Z24" s="75"/>
      <c r="AA24" s="75" t="s">
        <v>92</v>
      </c>
      <c r="AB24" s="75"/>
      <c r="AC24" s="75" t="s">
        <v>92</v>
      </c>
      <c r="AD24" s="75"/>
      <c r="AE24" s="75" t="s">
        <v>92</v>
      </c>
      <c r="AF24" s="75"/>
      <c r="AG24" s="75" t="s">
        <v>92</v>
      </c>
      <c r="AH24" s="77"/>
      <c r="AI24" s="77" t="s">
        <v>92</v>
      </c>
      <c r="AJ24" s="82"/>
      <c r="AK24" s="82" t="s">
        <v>92</v>
      </c>
      <c r="AL24" s="82"/>
      <c r="AM24" s="82" t="s">
        <v>92</v>
      </c>
      <c r="AN24" s="86"/>
      <c r="AO24" s="86" t="s">
        <v>92</v>
      </c>
      <c r="AP24" s="90"/>
      <c r="AQ24" s="90" t="s">
        <v>92</v>
      </c>
      <c r="AR24" s="94"/>
      <c r="AS24" s="94" t="s">
        <v>92</v>
      </c>
      <c r="AT24" s="99"/>
      <c r="AU24" s="99" t="s">
        <v>92</v>
      </c>
      <c r="AV24" s="104"/>
      <c r="AW24" s="103" t="s">
        <v>92</v>
      </c>
      <c r="AX24" s="108"/>
      <c r="AY24" s="107" t="s">
        <v>92</v>
      </c>
      <c r="AZ24" s="114"/>
      <c r="BA24" s="113" t="s">
        <v>92</v>
      </c>
      <c r="BB24" s="118"/>
      <c r="BC24" s="117" t="s">
        <v>92</v>
      </c>
      <c r="BD24" s="121"/>
      <c r="BE24" s="120" t="s">
        <v>92</v>
      </c>
      <c r="BF24" s="125"/>
      <c r="BG24" s="124" t="s">
        <v>92</v>
      </c>
      <c r="BH24" s="127"/>
      <c r="BI24" s="124" t="s">
        <v>92</v>
      </c>
      <c r="BJ24" s="132"/>
      <c r="BK24" s="131" t="s">
        <v>92</v>
      </c>
      <c r="BL24" s="137"/>
      <c r="BM24" s="136" t="s">
        <v>92</v>
      </c>
      <c r="BN24" s="137"/>
      <c r="BO24" s="136" t="s">
        <v>92</v>
      </c>
      <c r="BP24" s="142"/>
      <c r="BQ24" s="141" t="s">
        <v>92</v>
      </c>
      <c r="BR24" s="147"/>
      <c r="BS24" s="146" t="s">
        <v>92</v>
      </c>
      <c r="BT24" s="152"/>
      <c r="BU24" s="151" t="s">
        <v>92</v>
      </c>
      <c r="BV24" s="157"/>
      <c r="BW24" s="156" t="s">
        <v>92</v>
      </c>
      <c r="BX24" s="162"/>
      <c r="BY24" s="161" t="s">
        <v>92</v>
      </c>
      <c r="BZ24" s="167"/>
      <c r="CA24" s="166" t="s">
        <v>92</v>
      </c>
      <c r="CB24" s="172"/>
      <c r="CC24" s="171" t="s">
        <v>92</v>
      </c>
      <c r="CD24" s="172"/>
      <c r="CE24" s="171" t="s">
        <v>92</v>
      </c>
      <c r="CF24" s="172"/>
      <c r="CG24" s="171" t="s">
        <v>92</v>
      </c>
      <c r="CH24" s="178"/>
      <c r="CI24" s="177" t="s">
        <v>92</v>
      </c>
      <c r="CL24" s="245"/>
      <c r="CM24" s="244" t="s">
        <v>92</v>
      </c>
      <c r="CN24" s="245"/>
      <c r="CO24" s="244" t="s">
        <v>92</v>
      </c>
      <c r="CP24" s="257"/>
      <c r="CQ24" s="256" t="s">
        <v>92</v>
      </c>
      <c r="CR24" s="265"/>
      <c r="CS24" s="264" t="s">
        <v>92</v>
      </c>
      <c r="CT24" s="275"/>
      <c r="CU24" s="274" t="s">
        <v>92</v>
      </c>
      <c r="CV24" s="287"/>
      <c r="CW24" s="286" t="s">
        <v>92</v>
      </c>
      <c r="CX24" s="287"/>
      <c r="CY24" s="286" t="s">
        <v>92</v>
      </c>
      <c r="CZ24" s="287"/>
      <c r="DA24" s="286" t="s">
        <v>92</v>
      </c>
      <c r="DB24" s="287"/>
      <c r="DC24" s="286" t="s">
        <v>92</v>
      </c>
      <c r="DE24" s="286" t="s">
        <v>92</v>
      </c>
      <c r="DF24" s="494"/>
      <c r="DG24" s="293"/>
      <c r="DI24" s="286" t="s">
        <v>92</v>
      </c>
      <c r="DK24" s="286" t="s">
        <v>92</v>
      </c>
      <c r="DM24" s="286" t="s">
        <v>92</v>
      </c>
    </row>
    <row r="25" spans="1:117">
      <c r="A25" s="52" t="s">
        <v>443</v>
      </c>
      <c r="B25" s="184"/>
      <c r="C25" s="43"/>
      <c r="D25" s="228"/>
      <c r="E25" s="228"/>
      <c r="F25" s="228"/>
      <c r="G25" s="228"/>
      <c r="H25" s="228"/>
      <c r="I25" s="228"/>
      <c r="J25" s="228"/>
      <c r="K25" s="228"/>
      <c r="L25" s="228"/>
      <c r="M25" s="228" t="s">
        <v>92</v>
      </c>
      <c r="N25" s="217"/>
      <c r="O25" s="228" t="s">
        <v>92</v>
      </c>
      <c r="P25" s="45"/>
      <c r="Q25" s="44" t="s">
        <v>92</v>
      </c>
      <c r="S25" s="42" t="s">
        <v>92</v>
      </c>
      <c r="T25" s="69"/>
      <c r="U25" s="71" t="s">
        <v>92</v>
      </c>
      <c r="V25" s="70"/>
      <c r="W25" s="70"/>
      <c r="X25" s="70"/>
      <c r="Y25" s="71"/>
      <c r="Z25" s="75"/>
      <c r="AA25" s="75" t="s">
        <v>92</v>
      </c>
      <c r="AB25" s="75"/>
      <c r="AC25" s="75" t="s">
        <v>92</v>
      </c>
      <c r="AD25" s="75"/>
      <c r="AE25" s="75" t="s">
        <v>92</v>
      </c>
      <c r="AF25" s="75"/>
      <c r="AG25" s="75" t="s">
        <v>92</v>
      </c>
      <c r="AH25" s="77"/>
      <c r="AI25" s="77" t="s">
        <v>92</v>
      </c>
      <c r="AJ25" s="82"/>
      <c r="AK25" s="82" t="s">
        <v>92</v>
      </c>
      <c r="AL25" s="82"/>
      <c r="AM25" s="82" t="s">
        <v>92</v>
      </c>
      <c r="AN25" s="86"/>
      <c r="AO25" s="86" t="s">
        <v>92</v>
      </c>
      <c r="AP25" s="90"/>
      <c r="AQ25" s="90" t="s">
        <v>92</v>
      </c>
      <c r="AR25" s="94"/>
      <c r="AS25" s="94" t="s">
        <v>92</v>
      </c>
      <c r="AT25" s="99"/>
      <c r="AU25" s="99" t="s">
        <v>92</v>
      </c>
      <c r="AV25" s="104"/>
      <c r="AW25" s="103" t="s">
        <v>92</v>
      </c>
      <c r="AX25" s="108"/>
      <c r="AY25" s="107" t="s">
        <v>92</v>
      </c>
      <c r="AZ25" s="114"/>
      <c r="BA25" s="113" t="s">
        <v>92</v>
      </c>
      <c r="BB25" s="118"/>
      <c r="BC25" s="117" t="s">
        <v>92</v>
      </c>
      <c r="BD25" s="121"/>
      <c r="BE25" s="120" t="s">
        <v>92</v>
      </c>
      <c r="BF25" s="125"/>
      <c r="BG25" s="124" t="s">
        <v>92</v>
      </c>
      <c r="BH25" s="127"/>
      <c r="BI25" s="124" t="s">
        <v>92</v>
      </c>
      <c r="BJ25" s="132"/>
      <c r="BK25" s="131" t="s">
        <v>92</v>
      </c>
      <c r="CJ25" s="178"/>
      <c r="CK25" s="177" t="s">
        <v>92</v>
      </c>
      <c r="CL25" s="245"/>
      <c r="CM25" s="244" t="s">
        <v>92</v>
      </c>
      <c r="CN25" s="245">
        <v>0.21329999999999999</v>
      </c>
      <c r="CO25" s="244" t="e">
        <f>SUM(CM25+CN25)</f>
        <v>#VALUE!</v>
      </c>
      <c r="CP25" s="257">
        <v>9.0899999999999995E-2</v>
      </c>
      <c r="CQ25" s="256">
        <v>9.8885000000000005</v>
      </c>
      <c r="CR25" s="265">
        <v>0.21379999999999999</v>
      </c>
      <c r="CS25" s="264">
        <v>10.1023</v>
      </c>
      <c r="CT25" s="275">
        <v>-1.7999999999999999E-2</v>
      </c>
      <c r="CU25" s="274">
        <v>10.084299999999999</v>
      </c>
      <c r="CV25" s="287">
        <v>-0.39800000000000002</v>
      </c>
      <c r="CW25" s="286">
        <v>9.6862999999999992</v>
      </c>
      <c r="CX25" s="287">
        <v>0.23200000000000001</v>
      </c>
      <c r="CY25" s="286">
        <f t="shared" ref="CY25:CY42" si="33">SUM(CW25+CX25)</f>
        <v>9.9182999999999986</v>
      </c>
      <c r="CZ25" s="287">
        <v>0.74399999999999999</v>
      </c>
      <c r="DA25" s="286">
        <f t="shared" ref="DA25:DC40" si="34">SUM(CY25+CZ25)</f>
        <v>10.662299999999998</v>
      </c>
      <c r="DB25" s="287">
        <v>-0.38200000000000001</v>
      </c>
      <c r="DC25" s="286">
        <f t="shared" si="34"/>
        <v>10.280299999999999</v>
      </c>
      <c r="DD25" s="296">
        <v>-0.182</v>
      </c>
      <c r="DE25" s="286">
        <f t="shared" ref="DE25:DE42" si="35">SUM(DC25+DD25)</f>
        <v>10.098299999999998</v>
      </c>
      <c r="DF25" s="494">
        <v>0</v>
      </c>
      <c r="DG25" s="293">
        <f t="shared" si="17"/>
        <v>10.098299999999998</v>
      </c>
      <c r="DH25" s="296">
        <v>0.20399999999999999</v>
      </c>
      <c r="DI25" s="286">
        <f t="shared" ref="DI25:DM30" si="36">SUM(DG25+DH25)</f>
        <v>10.302299999999999</v>
      </c>
      <c r="DJ25" s="296">
        <v>0.22600000000000001</v>
      </c>
      <c r="DK25" s="286">
        <f t="shared" si="36"/>
        <v>10.5283</v>
      </c>
      <c r="DL25" s="296">
        <v>0.02</v>
      </c>
      <c r="DM25" s="286">
        <f t="shared" si="36"/>
        <v>10.548299999999999</v>
      </c>
    </row>
    <row r="26" spans="1:117">
      <c r="A26" s="50" t="s">
        <v>444</v>
      </c>
      <c r="B26" s="184">
        <v>131</v>
      </c>
      <c r="C26" s="39">
        <v>14.97</v>
      </c>
      <c r="D26" s="228">
        <v>-0.73299999999999998</v>
      </c>
      <c r="E26" s="228">
        <v>14.237</v>
      </c>
      <c r="F26" s="228">
        <v>0.17</v>
      </c>
      <c r="G26" s="228">
        <v>14.407</v>
      </c>
      <c r="H26" s="228">
        <v>-0.23300000000000001</v>
      </c>
      <c r="I26" s="228">
        <v>14.173999999999999</v>
      </c>
      <c r="J26" s="228">
        <v>-0.20580000000000001</v>
      </c>
      <c r="K26" s="228">
        <v>13.9682</v>
      </c>
      <c r="L26" s="228">
        <v>-0.14449999999999999</v>
      </c>
      <c r="M26" s="228">
        <f t="shared" si="12"/>
        <v>13.823699999999999</v>
      </c>
      <c r="N26" s="217">
        <v>0.47</v>
      </c>
      <c r="O26" s="228">
        <f t="shared" si="13"/>
        <v>14.293699999999999</v>
      </c>
      <c r="P26" s="45">
        <v>-1.7302</v>
      </c>
      <c r="Q26" s="44">
        <f t="shared" si="14"/>
        <v>12.563499999999999</v>
      </c>
      <c r="R26" s="42">
        <v>-0.47020000000000001</v>
      </c>
      <c r="S26" s="42">
        <v>12.093299999999999</v>
      </c>
      <c r="T26" s="70">
        <v>-0.44369999999999998</v>
      </c>
      <c r="U26" s="71">
        <v>11.6496</v>
      </c>
      <c r="V26" s="70">
        <f t="shared" si="15"/>
        <v>-7.5199999999998823E-2</v>
      </c>
      <c r="W26" s="70">
        <v>11.574400000000001</v>
      </c>
      <c r="X26" s="70">
        <f t="shared" si="15"/>
        <v>8.6799999999998434E-2</v>
      </c>
      <c r="Y26" s="71">
        <v>11.661199999999999</v>
      </c>
      <c r="Z26" s="75">
        <v>-7.6E-3</v>
      </c>
      <c r="AA26" s="75">
        <v>11.653599999999999</v>
      </c>
      <c r="AB26" s="75">
        <v>7.8600000000000003E-2</v>
      </c>
      <c r="AC26" s="75">
        <f t="shared" ref="AC26:AC42" si="37">SUM(AA26+AB26)</f>
        <v>11.732199999999999</v>
      </c>
      <c r="AD26" s="75">
        <v>-0.13569999999999999</v>
      </c>
      <c r="AE26" s="75">
        <f t="shared" ref="AE26:AE42" si="38">SUM(AC26+AD26)</f>
        <v>11.596499999999999</v>
      </c>
      <c r="AF26" s="75">
        <v>-0.13569999999999999</v>
      </c>
      <c r="AG26" s="75">
        <f t="shared" ref="AG26:AG42" si="39">SUM(AE26+AF26)</f>
        <v>11.460799999999999</v>
      </c>
      <c r="AH26" s="77">
        <v>-0.83399999999999996</v>
      </c>
      <c r="AI26" s="77">
        <v>10.626799999999999</v>
      </c>
      <c r="AJ26" s="82">
        <v>0.1033</v>
      </c>
      <c r="AK26" s="82">
        <v>10.7301</v>
      </c>
      <c r="AL26" s="82">
        <v>-0.15720000000000001</v>
      </c>
      <c r="AM26" s="82">
        <f t="shared" ref="AM26:AM43" si="40">SUM(AK26+AL26)</f>
        <v>10.572900000000001</v>
      </c>
      <c r="AN26" s="86">
        <v>-0.21729999999999999</v>
      </c>
      <c r="AO26" s="86">
        <v>10.355600000000001</v>
      </c>
      <c r="AP26" s="90">
        <v>-0.20319999999999999</v>
      </c>
      <c r="AQ26" s="90">
        <v>10.1524</v>
      </c>
      <c r="AR26" s="94">
        <v>-9.6500000000000002E-2</v>
      </c>
      <c r="AS26" s="94">
        <v>10.055899999999999</v>
      </c>
      <c r="AT26" s="99">
        <v>0.2041</v>
      </c>
      <c r="AU26" s="99">
        <v>10.26</v>
      </c>
      <c r="AV26" s="104">
        <v>-3.6200000000000003E-2</v>
      </c>
      <c r="AW26" s="103">
        <v>10.223800000000001</v>
      </c>
      <c r="AX26" s="108">
        <v>-0.2457</v>
      </c>
      <c r="AY26" s="107">
        <v>9.9781000000000013</v>
      </c>
      <c r="AZ26" s="114">
        <v>0.1489</v>
      </c>
      <c r="BA26" s="113">
        <v>10.127000000000001</v>
      </c>
      <c r="BB26" s="118">
        <v>0.35020000000000001</v>
      </c>
      <c r="BC26" s="117">
        <v>10.4772</v>
      </c>
      <c r="BD26" s="121">
        <v>0.80169999999999997</v>
      </c>
      <c r="BE26" s="120">
        <v>11.2789</v>
      </c>
      <c r="BF26" s="125">
        <v>0.19339999999999999</v>
      </c>
      <c r="BG26" s="124">
        <v>11.472300000000001</v>
      </c>
      <c r="BH26" s="127">
        <v>-0.51500000000000001</v>
      </c>
      <c r="BI26" s="124">
        <f t="shared" ref="BI26:BI43" si="41">SUM(BG26+BH26)</f>
        <v>10.9573</v>
      </c>
      <c r="BJ26" s="132">
        <v>0.89</v>
      </c>
      <c r="BK26" s="131">
        <v>11.847300000000001</v>
      </c>
      <c r="BL26" s="137">
        <v>-2.9999999999999997E-4</v>
      </c>
      <c r="BM26" s="136">
        <v>11.847000000000001</v>
      </c>
      <c r="BN26" s="137">
        <v>-0.52329999999999999</v>
      </c>
      <c r="BO26" s="136">
        <f t="shared" ref="BO26:BO43" si="42">SUM(BM26+BN26)</f>
        <v>11.323700000000001</v>
      </c>
      <c r="BP26" s="142">
        <v>0.15909999999999999</v>
      </c>
      <c r="BQ26" s="141">
        <v>11.482800000000001</v>
      </c>
      <c r="BR26" s="147">
        <v>-0.84</v>
      </c>
      <c r="BS26" s="146">
        <v>10.642800000000001</v>
      </c>
      <c r="BT26" s="152">
        <v>-0.29010000000000002</v>
      </c>
      <c r="BU26" s="151">
        <v>10.3527</v>
      </c>
      <c r="BV26" s="157">
        <v>0.15179999999999999</v>
      </c>
      <c r="BW26" s="156">
        <v>10.5793</v>
      </c>
      <c r="BX26" s="162">
        <v>-0.2205</v>
      </c>
      <c r="BY26" s="161">
        <v>10.3588</v>
      </c>
      <c r="BZ26" s="167">
        <v>-6.9199999999999998E-2</v>
      </c>
      <c r="CA26" s="166">
        <v>10.2896</v>
      </c>
      <c r="CB26" s="172">
        <v>7.1300000000000002E-2</v>
      </c>
      <c r="CC26" s="171">
        <v>10.360900000000001</v>
      </c>
      <c r="CD26" s="172">
        <v>0.1837</v>
      </c>
      <c r="CE26" s="171">
        <f>SUM(CC26+CD26)</f>
        <v>10.544600000000001</v>
      </c>
      <c r="CF26" s="172">
        <v>0.37190000000000001</v>
      </c>
      <c r="CG26" s="171">
        <f>SUM(CE26+CF26)</f>
        <v>10.916500000000001</v>
      </c>
      <c r="CH26" s="178">
        <v>-0.58309999999999995</v>
      </c>
      <c r="CI26" s="177">
        <v>10.333400000000001</v>
      </c>
      <c r="CJ26" s="178">
        <v>-0.53749999999999998</v>
      </c>
      <c r="CK26" s="177">
        <f>SUM(CI26+CJ26)</f>
        <v>9.7959000000000014</v>
      </c>
      <c r="CL26" s="245">
        <v>-0.21160000000000001</v>
      </c>
      <c r="CM26" s="244">
        <v>9.5843000000000007</v>
      </c>
      <c r="CN26" s="245">
        <v>1.2999999999999999E-3</v>
      </c>
      <c r="CO26" s="244">
        <f>SUM(CM26+CN26)</f>
        <v>9.5856000000000012</v>
      </c>
      <c r="CP26" s="257">
        <v>5.9999999999999995E-4</v>
      </c>
      <c r="CQ26" s="256">
        <v>0.11280000000000001</v>
      </c>
      <c r="CR26" s="265">
        <v>1.2999999999999999E-3</v>
      </c>
      <c r="CS26" s="264">
        <v>0.11410000000000001</v>
      </c>
      <c r="CT26" s="275">
        <v>-1E-4</v>
      </c>
      <c r="CU26" s="274">
        <v>0.114</v>
      </c>
      <c r="CV26" s="287">
        <v>-2.5000000000000001E-3</v>
      </c>
      <c r="CW26" s="286">
        <v>0.1115</v>
      </c>
      <c r="CX26" s="287">
        <v>1.4E-3</v>
      </c>
      <c r="CY26" s="286">
        <f t="shared" si="33"/>
        <v>0.1129</v>
      </c>
      <c r="CZ26" s="287">
        <v>4.7000000000000002E-3</v>
      </c>
      <c r="DA26" s="286">
        <f t="shared" si="34"/>
        <v>0.1176</v>
      </c>
      <c r="DB26" s="287">
        <v>-2.3999999999999998E-3</v>
      </c>
      <c r="DC26" s="286">
        <f t="shared" si="34"/>
        <v>0.1152</v>
      </c>
      <c r="DD26" s="296">
        <v>-1.1000000000000001E-3</v>
      </c>
      <c r="DE26" s="286">
        <f t="shared" si="35"/>
        <v>0.11409999999999999</v>
      </c>
      <c r="DF26" s="494">
        <v>0</v>
      </c>
      <c r="DG26" s="293">
        <f t="shared" si="17"/>
        <v>0.11409999999999999</v>
      </c>
      <c r="DH26" s="296">
        <v>6.9999999999999999E-4</v>
      </c>
      <c r="DI26" s="286">
        <f t="shared" si="36"/>
        <v>0.1148</v>
      </c>
      <c r="DJ26" s="296">
        <v>1.4E-3</v>
      </c>
      <c r="DK26" s="286">
        <f t="shared" si="36"/>
        <v>0.1162</v>
      </c>
      <c r="DL26" s="296">
        <v>1E-4</v>
      </c>
      <c r="DM26" s="286">
        <f t="shared" si="36"/>
        <v>0.1163</v>
      </c>
    </row>
    <row r="27" spans="1:117">
      <c r="A27" s="50" t="s">
        <v>445</v>
      </c>
      <c r="B27" s="184">
        <v>138</v>
      </c>
      <c r="C27" s="39">
        <v>0.14299999999999999</v>
      </c>
      <c r="D27" s="228">
        <v>-4.4999999999999997E-3</v>
      </c>
      <c r="E27" s="228">
        <v>0.13850000000000001</v>
      </c>
      <c r="F27" s="228">
        <v>1E-3</v>
      </c>
      <c r="G27" s="228">
        <v>0.13950000000000001</v>
      </c>
      <c r="H27" s="228">
        <v>-1.2999999999999999E-3</v>
      </c>
      <c r="I27" s="228">
        <v>0.13819999999999999</v>
      </c>
      <c r="J27" s="228">
        <v>-1.2999999999999999E-3</v>
      </c>
      <c r="K27" s="228">
        <v>0.13689999999999999</v>
      </c>
      <c r="L27" s="228">
        <v>-8.9999999999999998E-4</v>
      </c>
      <c r="M27" s="228">
        <f t="shared" si="12"/>
        <v>0.13599999999999998</v>
      </c>
      <c r="N27" s="228">
        <v>3.0000000000000001E-3</v>
      </c>
      <c r="O27" s="228">
        <f t="shared" si="13"/>
        <v>0.13899999999999998</v>
      </c>
      <c r="P27" s="44">
        <v>-1.0800000000000001E-2</v>
      </c>
      <c r="Q27" s="44">
        <f t="shared" si="14"/>
        <v>0.12819999999999998</v>
      </c>
      <c r="R27" s="42">
        <v>-2.8999999999999998E-3</v>
      </c>
      <c r="S27" s="42">
        <v>0.12529999999999999</v>
      </c>
      <c r="T27" s="71">
        <v>-2.8E-3</v>
      </c>
      <c r="U27" s="71">
        <v>0.12249999999999997</v>
      </c>
      <c r="V27" s="70">
        <f t="shared" si="15"/>
        <v>-4.9999999999997269E-4</v>
      </c>
      <c r="W27" s="70">
        <v>0.122</v>
      </c>
      <c r="X27" s="70">
        <f t="shared" si="15"/>
        <v>5.0000000000000044E-4</v>
      </c>
      <c r="Y27" s="71">
        <v>0.1225</v>
      </c>
      <c r="Z27" s="75"/>
      <c r="AA27" s="75">
        <v>0.1225</v>
      </c>
      <c r="AB27" s="75">
        <v>5.0000000000000001E-4</v>
      </c>
      <c r="AC27" s="75">
        <f t="shared" si="37"/>
        <v>0.123</v>
      </c>
      <c r="AD27" s="75">
        <v>-8.0000000000000004E-4</v>
      </c>
      <c r="AE27" s="75">
        <f t="shared" si="38"/>
        <v>0.1222</v>
      </c>
      <c r="AF27" s="75">
        <v>-8.0000000000000004E-4</v>
      </c>
      <c r="AG27" s="75">
        <f t="shared" si="39"/>
        <v>0.12140000000000001</v>
      </c>
      <c r="AH27" s="77">
        <v>-5.1999999999999998E-3</v>
      </c>
      <c r="AI27" s="77">
        <v>0.11620000000000001</v>
      </c>
      <c r="AJ27" s="82">
        <v>5.9999999999999995E-4</v>
      </c>
      <c r="AK27" s="82">
        <v>0.11680000000000001</v>
      </c>
      <c r="AL27" s="82">
        <v>-1E-3</v>
      </c>
      <c r="AM27" s="82">
        <f t="shared" si="40"/>
        <v>0.11580000000000001</v>
      </c>
      <c r="AN27" s="86">
        <v>-1.4E-3</v>
      </c>
      <c r="AO27" s="86">
        <v>0.11440000000000002</v>
      </c>
      <c r="AP27" s="90">
        <v>-1.2999999999999999E-3</v>
      </c>
      <c r="AQ27" s="90">
        <v>0.11310000000000002</v>
      </c>
      <c r="AR27" s="94">
        <v>-5.9999999999999995E-4</v>
      </c>
      <c r="AS27" s="94">
        <v>0.11250000000000002</v>
      </c>
      <c r="AT27" s="99">
        <v>1.2999999999999999E-3</v>
      </c>
      <c r="AU27" s="99">
        <v>0.11380000000000001</v>
      </c>
      <c r="AV27" s="104">
        <v>-2.0000000000000001E-4</v>
      </c>
      <c r="AW27" s="103">
        <v>0.11360000000000001</v>
      </c>
      <c r="AX27" s="108">
        <v>-2E-3</v>
      </c>
      <c r="AY27" s="107">
        <v>0.1116</v>
      </c>
      <c r="AZ27" s="114">
        <v>8.9999999999999998E-4</v>
      </c>
      <c r="BA27" s="113">
        <v>0.1125</v>
      </c>
      <c r="BB27" s="118">
        <v>2.2000000000000001E-3</v>
      </c>
      <c r="BC27" s="117">
        <v>0.1147</v>
      </c>
      <c r="BD27" s="121">
        <v>4.0000000000000001E-3</v>
      </c>
      <c r="BE27" s="120">
        <v>0.1187</v>
      </c>
      <c r="BF27" s="125">
        <v>1.1999999999999999E-3</v>
      </c>
      <c r="BG27" s="124">
        <v>0.11990000000000001</v>
      </c>
      <c r="BH27" s="127">
        <v>-3.2000000000000002E-3</v>
      </c>
      <c r="BI27" s="124">
        <f t="shared" si="41"/>
        <v>0.11670000000000001</v>
      </c>
      <c r="BJ27" s="132">
        <v>5.5999999999999999E-3</v>
      </c>
      <c r="BK27" s="131">
        <v>0.12230000000000001</v>
      </c>
      <c r="BL27" s="137">
        <v>0</v>
      </c>
      <c r="BM27" s="136">
        <v>0.12230000000000001</v>
      </c>
      <c r="BN27" s="137">
        <v>-3.3E-3</v>
      </c>
      <c r="BO27" s="136">
        <f t="shared" si="42"/>
        <v>0.11900000000000001</v>
      </c>
      <c r="BP27" s="142">
        <v>1E-3</v>
      </c>
      <c r="BQ27" s="141">
        <v>0.12000000000000001</v>
      </c>
      <c r="BR27" s="147">
        <v>-2.3999999999999998E-3</v>
      </c>
      <c r="BS27" s="146">
        <v>0.11760000000000001</v>
      </c>
      <c r="BT27" s="152">
        <v>-1.8E-3</v>
      </c>
      <c r="BU27" s="151">
        <v>0.11580000000000001</v>
      </c>
      <c r="BV27" s="157">
        <v>8.9999999999999998E-4</v>
      </c>
      <c r="BW27" s="156">
        <v>0.11720000000000001</v>
      </c>
      <c r="BX27" s="162">
        <v>-1.4E-3</v>
      </c>
      <c r="BY27" s="161">
        <v>0.11580000000000001</v>
      </c>
      <c r="BZ27" s="167">
        <v>-4.0000000000000002E-4</v>
      </c>
      <c r="CA27" s="166">
        <v>0.11540000000000002</v>
      </c>
      <c r="CB27" s="172">
        <v>4.0000000000000002E-4</v>
      </c>
      <c r="CC27" s="171">
        <v>0.11580000000000001</v>
      </c>
      <c r="CD27" s="172">
        <v>1.1000000000000001E-3</v>
      </c>
      <c r="CE27" s="171">
        <f>SUM(CC27+CD27)</f>
        <v>0.11690000000000002</v>
      </c>
      <c r="CF27" s="172">
        <v>2.3E-3</v>
      </c>
      <c r="CG27" s="171">
        <f>SUM(CE27+CF27)</f>
        <v>0.11920000000000001</v>
      </c>
      <c r="CH27" s="178">
        <v>-3.5999999999999999E-3</v>
      </c>
      <c r="CI27" s="177">
        <v>0.11560000000000001</v>
      </c>
      <c r="CJ27" s="178">
        <v>-3.3999999999999998E-3</v>
      </c>
      <c r="CK27" s="177">
        <f>SUM(CI27+CJ27)</f>
        <v>0.11220000000000001</v>
      </c>
      <c r="CL27" s="245">
        <v>-1.2999999999999999E-3</v>
      </c>
      <c r="CM27" s="244">
        <v>0.11090000000000001</v>
      </c>
      <c r="CN27" s="245">
        <v>0.2369</v>
      </c>
      <c r="CO27" s="244">
        <f>SUM(CM27+CN27)</f>
        <v>0.3478</v>
      </c>
      <c r="CP27" s="257">
        <v>0.1129</v>
      </c>
      <c r="CQ27" s="256">
        <v>11.921199999999999</v>
      </c>
      <c r="CR27" s="265">
        <v>0.23810000000000001</v>
      </c>
      <c r="CS27" s="264">
        <v>12.159299999999998</v>
      </c>
      <c r="CT27" s="275">
        <v>6.0000000000000001E-3</v>
      </c>
      <c r="CU27" s="274">
        <v>12.165299999999998</v>
      </c>
      <c r="CV27" s="287">
        <v>-0.45</v>
      </c>
      <c r="CW27" s="286">
        <v>11.715299999999999</v>
      </c>
      <c r="CX27" s="287">
        <v>0.26200000000000001</v>
      </c>
      <c r="CY27" s="286">
        <f t="shared" si="33"/>
        <v>11.9773</v>
      </c>
      <c r="CZ27" s="287">
        <v>0.70399999999999996</v>
      </c>
      <c r="DA27" s="286">
        <f t="shared" si="34"/>
        <v>12.6813</v>
      </c>
      <c r="DB27" s="287">
        <v>-0.36799999999999999</v>
      </c>
      <c r="DC27" s="286">
        <f t="shared" si="34"/>
        <v>12.3133</v>
      </c>
      <c r="DD27" s="296">
        <v>-0.19400000000000001</v>
      </c>
      <c r="DE27" s="286">
        <f t="shared" si="35"/>
        <v>12.119299999999999</v>
      </c>
      <c r="DF27" s="494">
        <v>0</v>
      </c>
      <c r="DG27" s="293">
        <f t="shared" si="17"/>
        <v>12.119299999999999</v>
      </c>
      <c r="DH27" s="296">
        <v>0.19020000000000001</v>
      </c>
      <c r="DI27" s="286">
        <f t="shared" si="36"/>
        <v>12.3095</v>
      </c>
      <c r="DJ27" s="296">
        <v>0.25600000000000001</v>
      </c>
      <c r="DK27" s="286">
        <f t="shared" si="36"/>
        <v>12.5655</v>
      </c>
      <c r="DL27" s="296">
        <v>1.7999999999999999E-2</v>
      </c>
      <c r="DM27" s="286">
        <f t="shared" si="36"/>
        <v>12.583500000000001</v>
      </c>
    </row>
    <row r="28" spans="1:117">
      <c r="A28" s="50" t="s">
        <v>446</v>
      </c>
      <c r="B28" s="184">
        <v>144</v>
      </c>
      <c r="C28" s="39">
        <v>1.67</v>
      </c>
      <c r="D28" s="228">
        <v>-5.4800000000000001E-2</v>
      </c>
      <c r="E28" s="228">
        <v>1.6152</v>
      </c>
      <c r="F28" s="228">
        <v>2.4899999999999999E-2</v>
      </c>
      <c r="G28" s="228">
        <v>1.6400999999999999</v>
      </c>
      <c r="H28" s="228">
        <v>-1.8100000000000002E-2</v>
      </c>
      <c r="I28" s="228">
        <v>1.6220000000000001</v>
      </c>
      <c r="J28" s="228">
        <v>-2.8E-3</v>
      </c>
      <c r="K28" s="228">
        <v>1.6192</v>
      </c>
      <c r="L28" s="228">
        <v>-1.0800000000000001E-2</v>
      </c>
      <c r="M28" s="228">
        <f t="shared" si="12"/>
        <v>1.6084000000000001</v>
      </c>
      <c r="N28" s="228">
        <v>1.8E-3</v>
      </c>
      <c r="O28" s="228">
        <f t="shared" si="13"/>
        <v>1.6102000000000001</v>
      </c>
      <c r="P28" s="44">
        <v>-0.1719</v>
      </c>
      <c r="Q28" s="44">
        <f t="shared" si="14"/>
        <v>1.4383000000000001</v>
      </c>
      <c r="R28" s="42">
        <v>-6.8599999999999994E-2</v>
      </c>
      <c r="S28" s="42">
        <v>1.3696999999999999</v>
      </c>
      <c r="T28" s="71">
        <v>-3.8300000000000001E-2</v>
      </c>
      <c r="U28" s="71">
        <v>1.3314000000000001</v>
      </c>
      <c r="V28" s="70">
        <f t="shared" si="15"/>
        <v>-5.6000000000000494E-3</v>
      </c>
      <c r="W28" s="70">
        <v>1.3258000000000001</v>
      </c>
      <c r="X28" s="70">
        <f t="shared" si="15"/>
        <v>1.089999999999991E-2</v>
      </c>
      <c r="Y28" s="71">
        <v>1.3367</v>
      </c>
      <c r="Z28" s="75">
        <v>9.9000000000000008E-3</v>
      </c>
      <c r="AA28" s="75">
        <v>1.3466</v>
      </c>
      <c r="AB28" s="75">
        <v>1.14E-2</v>
      </c>
      <c r="AC28" s="75">
        <f t="shared" si="37"/>
        <v>1.3580000000000001</v>
      </c>
      <c r="AD28" s="75">
        <v>-1.2500000000000001E-2</v>
      </c>
      <c r="AE28" s="75">
        <f t="shared" si="38"/>
        <v>1.3455000000000001</v>
      </c>
      <c r="AF28" s="75">
        <v>-1.2500000000000001E-2</v>
      </c>
      <c r="AG28" s="75">
        <f t="shared" si="39"/>
        <v>1.3330000000000002</v>
      </c>
      <c r="AH28" s="77">
        <v>-5.8599999999999999E-2</v>
      </c>
      <c r="AI28" s="77">
        <v>1.2744000000000002</v>
      </c>
      <c r="AJ28" s="82">
        <v>1.72E-2</v>
      </c>
      <c r="AK28" s="82">
        <v>1.2916000000000003</v>
      </c>
      <c r="AL28" s="82">
        <v>-5.5899999999999998E-2</v>
      </c>
      <c r="AM28" s="82">
        <f t="shared" si="40"/>
        <v>1.2357000000000002</v>
      </c>
      <c r="AN28" s="86">
        <v>-0.245</v>
      </c>
      <c r="AO28" s="86">
        <v>12.246000000000002</v>
      </c>
      <c r="AP28" s="90">
        <v>-0.53559999999999997</v>
      </c>
      <c r="AQ28" s="90">
        <v>11.710400000000002</v>
      </c>
      <c r="AR28" s="94">
        <v>-3.3399999999999999E-2</v>
      </c>
      <c r="AS28" s="94">
        <v>11.677000000000001</v>
      </c>
      <c r="AT28" s="99">
        <v>0.11509999999999999</v>
      </c>
      <c r="AU28" s="99">
        <v>11.792100000000001</v>
      </c>
      <c r="AV28" s="104">
        <v>-2.9399999999999999E-2</v>
      </c>
      <c r="AW28" s="103">
        <v>11.762700000000001</v>
      </c>
      <c r="AX28" s="108">
        <v>-0.2858</v>
      </c>
      <c r="AY28" s="107">
        <v>11.476900000000001</v>
      </c>
      <c r="AZ28" s="114">
        <v>0.18579999999999999</v>
      </c>
      <c r="BA28" s="113">
        <v>11.662700000000001</v>
      </c>
      <c r="BB28" s="118">
        <v>0.4461</v>
      </c>
      <c r="BC28" s="117">
        <v>12.1088</v>
      </c>
      <c r="BD28" s="121">
        <v>0.73709999999999998</v>
      </c>
      <c r="BE28" s="120">
        <v>12.8459</v>
      </c>
      <c r="BF28" s="125">
        <v>0.1239</v>
      </c>
      <c r="BG28" s="124">
        <v>12.969800000000001</v>
      </c>
      <c r="BH28" s="127">
        <v>-0.60340000000000005</v>
      </c>
      <c r="BI28" s="124">
        <f t="shared" si="41"/>
        <v>12.366400000000001</v>
      </c>
      <c r="BJ28" s="132">
        <v>0.89649999999999996</v>
      </c>
      <c r="BK28" s="131">
        <v>13.2629</v>
      </c>
      <c r="BL28" s="137">
        <v>9.8500000000000004E-2</v>
      </c>
      <c r="BM28" s="136">
        <v>13.3614</v>
      </c>
      <c r="BN28" s="137">
        <v>-0.43880000000000002</v>
      </c>
      <c r="BO28" s="136">
        <f t="shared" si="42"/>
        <v>12.922599999999999</v>
      </c>
      <c r="BP28" s="142">
        <v>0.1242</v>
      </c>
      <c r="BQ28" s="141">
        <v>13.046799999999999</v>
      </c>
      <c r="BR28" s="147">
        <v>-0.38009999999999999</v>
      </c>
      <c r="BS28" s="146">
        <v>12.666699999999999</v>
      </c>
      <c r="BT28" s="152">
        <v>-0.31730000000000003</v>
      </c>
      <c r="BU28" s="151">
        <v>12.349399999999999</v>
      </c>
      <c r="BV28" s="157">
        <v>0.31219999999999998</v>
      </c>
      <c r="BW28" s="156">
        <v>12.725</v>
      </c>
      <c r="BX28" s="162">
        <v>-0.1091</v>
      </c>
      <c r="BY28" s="161">
        <v>12.6159</v>
      </c>
      <c r="BZ28" s="167">
        <v>-4.36E-2</v>
      </c>
      <c r="CA28" s="166">
        <v>12.5723</v>
      </c>
      <c r="CB28" s="172">
        <v>-3.8999999999999998E-3</v>
      </c>
      <c r="CC28" s="171">
        <v>12.5684</v>
      </c>
      <c r="CD28" s="172">
        <v>0.1046</v>
      </c>
      <c r="CE28" s="171">
        <f>SUM(CC28+CD28)</f>
        <v>12.673</v>
      </c>
      <c r="CF28" s="172">
        <v>0.30420000000000003</v>
      </c>
      <c r="CG28" s="171">
        <f>SUM(CE28+CF28)</f>
        <v>12.9772</v>
      </c>
      <c r="CH28" s="178">
        <v>-0.59719999999999995</v>
      </c>
      <c r="CI28" s="177">
        <v>12.379999999999999</v>
      </c>
      <c r="CJ28" s="178">
        <v>-0.52769999999999995</v>
      </c>
      <c r="CK28" s="177">
        <f>SUM(CI28+CJ28)</f>
        <v>11.8523</v>
      </c>
      <c r="CL28" s="245">
        <v>-0.28089999999999998</v>
      </c>
      <c r="CM28" s="244">
        <v>11.571399999999999</v>
      </c>
      <c r="CN28" s="245">
        <v>2.3699999999999999E-2</v>
      </c>
      <c r="CO28" s="244">
        <f>SUM(CM28+CN28)</f>
        <v>11.595099999999999</v>
      </c>
      <c r="CP28" s="257">
        <v>1.1299999999999999E-2</v>
      </c>
      <c r="CQ28" s="256">
        <v>2.8073000000000015</v>
      </c>
      <c r="CR28" s="265">
        <v>2.6800000000000001E-2</v>
      </c>
      <c r="CS28" s="264">
        <v>2.8341000000000016</v>
      </c>
      <c r="CT28" s="275">
        <v>5.9999999999999995E-4</v>
      </c>
      <c r="CU28" s="274">
        <v>2.8347000000000016</v>
      </c>
      <c r="CV28" s="287">
        <v>-4.4999999999999998E-2</v>
      </c>
      <c r="CW28" s="286">
        <v>2.7897000000000016</v>
      </c>
      <c r="CX28" s="287">
        <v>2.6200000000000001E-2</v>
      </c>
      <c r="CY28" s="286">
        <f t="shared" si="33"/>
        <v>2.8159000000000018</v>
      </c>
      <c r="CZ28" s="287">
        <v>7.0400000000000004E-2</v>
      </c>
      <c r="DA28" s="286">
        <f t="shared" si="34"/>
        <v>2.8863000000000016</v>
      </c>
      <c r="DB28" s="287">
        <v>-3.6799999999999999E-2</v>
      </c>
      <c r="DC28" s="286">
        <f t="shared" si="34"/>
        <v>2.8495000000000017</v>
      </c>
      <c r="DD28" s="296">
        <v>-1.949E-2</v>
      </c>
      <c r="DE28" s="286">
        <f t="shared" si="35"/>
        <v>2.8300100000000019</v>
      </c>
      <c r="DF28" s="494">
        <v>0</v>
      </c>
      <c r="DG28" s="293">
        <f t="shared" si="17"/>
        <v>2.8300100000000019</v>
      </c>
      <c r="DH28" s="296">
        <v>9.5999999999999992E-3</v>
      </c>
      <c r="DI28" s="286">
        <f t="shared" si="36"/>
        <v>2.8396100000000017</v>
      </c>
      <c r="DJ28" s="296">
        <v>2.5600000000000001E-2</v>
      </c>
      <c r="DK28" s="286">
        <f t="shared" si="36"/>
        <v>2.8652100000000016</v>
      </c>
      <c r="DL28" s="296">
        <v>1.8E-3</v>
      </c>
      <c r="DM28" s="286">
        <f t="shared" si="36"/>
        <v>2.8670100000000014</v>
      </c>
    </row>
    <row r="29" spans="1:117">
      <c r="A29" s="50" t="s">
        <v>447</v>
      </c>
      <c r="B29" s="184">
        <v>145</v>
      </c>
      <c r="C29" s="39">
        <v>0.86</v>
      </c>
      <c r="D29" s="228">
        <v>-2.7400000000000001E-2</v>
      </c>
      <c r="E29" s="228">
        <v>0.83260000000000001</v>
      </c>
      <c r="F29" s="228">
        <v>1.24E-2</v>
      </c>
      <c r="G29" s="228">
        <v>0.84499999999999997</v>
      </c>
      <c r="H29" s="228">
        <v>-8.9999999999999993E-3</v>
      </c>
      <c r="I29" s="228">
        <v>0.83599999999999997</v>
      </c>
      <c r="J29" s="228">
        <v>-1.4E-3</v>
      </c>
      <c r="K29" s="228">
        <v>0.83460000000000001</v>
      </c>
      <c r="L29" s="228">
        <v>-5.4000000000000003E-3</v>
      </c>
      <c r="M29" s="228">
        <f t="shared" si="12"/>
        <v>0.82920000000000005</v>
      </c>
      <c r="N29" s="228">
        <v>8.9999999999999998E-4</v>
      </c>
      <c r="O29" s="228">
        <f t="shared" si="13"/>
        <v>0.83010000000000006</v>
      </c>
      <c r="P29" s="44">
        <v>-8.5999999999999993E-2</v>
      </c>
      <c r="Q29" s="44">
        <f t="shared" si="14"/>
        <v>0.74410000000000009</v>
      </c>
      <c r="R29" s="42">
        <v>-3.4299999999999997E-2</v>
      </c>
      <c r="S29" s="42">
        <v>0.70979999999999999</v>
      </c>
      <c r="T29" s="71">
        <v>-1.9199999999999998E-2</v>
      </c>
      <c r="U29" s="71">
        <v>0.6906000000000001</v>
      </c>
      <c r="V29" s="70">
        <f t="shared" si="15"/>
        <v>-2.8000000000001357E-3</v>
      </c>
      <c r="W29" s="70">
        <v>0.68779999999999997</v>
      </c>
      <c r="X29" s="70">
        <f t="shared" si="15"/>
        <v>5.5000000000000604E-3</v>
      </c>
      <c r="Y29" s="71">
        <v>0.69330000000000003</v>
      </c>
      <c r="Z29" s="75">
        <v>4.8999999999999998E-3</v>
      </c>
      <c r="AA29" s="75">
        <v>0.69820000000000004</v>
      </c>
      <c r="AB29" s="75">
        <v>5.7000000000000002E-3</v>
      </c>
      <c r="AC29" s="75">
        <f t="shared" si="37"/>
        <v>0.70390000000000008</v>
      </c>
      <c r="AD29" s="75">
        <v>-1.2500000000000001E-2</v>
      </c>
      <c r="AE29" s="75">
        <f t="shared" si="38"/>
        <v>0.69140000000000013</v>
      </c>
      <c r="AF29" s="75">
        <v>-6.1999999999999998E-3</v>
      </c>
      <c r="AG29" s="75">
        <f t="shared" si="39"/>
        <v>0.68520000000000014</v>
      </c>
      <c r="AH29" s="77">
        <v>-2.93E-2</v>
      </c>
      <c r="AI29" s="77">
        <v>0.65590000000000015</v>
      </c>
      <c r="AJ29" s="82">
        <v>8.6E-3</v>
      </c>
      <c r="AK29" s="82">
        <v>0.6645000000000002</v>
      </c>
      <c r="AL29" s="82">
        <v>-5.5999999999999999E-3</v>
      </c>
      <c r="AM29" s="82">
        <f t="shared" si="40"/>
        <v>0.65890000000000015</v>
      </c>
      <c r="AN29" s="86">
        <v>-2.4500000000000001E-2</v>
      </c>
      <c r="AO29" s="86">
        <v>1.2615000000000003</v>
      </c>
      <c r="AP29" s="90">
        <v>-5.3600000000000002E-2</v>
      </c>
      <c r="AQ29" s="90">
        <v>1.2079000000000002</v>
      </c>
      <c r="AR29" s="94">
        <v>-3.3E-3</v>
      </c>
      <c r="AS29" s="94">
        <v>1.2046000000000001</v>
      </c>
      <c r="AT29" s="99">
        <v>1.15E-2</v>
      </c>
      <c r="AU29" s="99">
        <v>1.2161000000000002</v>
      </c>
      <c r="AV29" s="104">
        <v>-5.8999999999999999E-3</v>
      </c>
      <c r="AW29" s="103">
        <v>1.2102000000000002</v>
      </c>
      <c r="AX29" s="108">
        <v>-2.86E-2</v>
      </c>
      <c r="AY29" s="107">
        <v>1.1816000000000002</v>
      </c>
      <c r="AZ29" s="114">
        <v>1.8599999999999998E-2</v>
      </c>
      <c r="BA29" s="113">
        <v>1.2002000000000002</v>
      </c>
      <c r="BB29" s="118">
        <v>4.4600000000000001E-2</v>
      </c>
      <c r="BC29" s="117">
        <v>1.2448000000000001</v>
      </c>
      <c r="BD29" s="121">
        <v>0.73699999999999999</v>
      </c>
      <c r="BE29" s="120">
        <v>1.9818000000000002</v>
      </c>
      <c r="BF29" s="125">
        <v>0.124</v>
      </c>
      <c r="BG29" s="124">
        <v>2.1058000000000003</v>
      </c>
      <c r="BH29" s="127">
        <v>-6.0299999999999999E-2</v>
      </c>
      <c r="BI29" s="124">
        <f t="shared" si="41"/>
        <v>2.0455000000000005</v>
      </c>
      <c r="BJ29" s="132">
        <v>0.89600000000000002</v>
      </c>
      <c r="BK29" s="131">
        <v>2.9415000000000004</v>
      </c>
      <c r="BL29" s="137">
        <v>9.9000000000000008E-3</v>
      </c>
      <c r="BM29" s="136">
        <v>2.9514000000000005</v>
      </c>
      <c r="BN29" s="137">
        <v>-4.3900000000000002E-2</v>
      </c>
      <c r="BO29" s="136">
        <f t="shared" si="42"/>
        <v>2.9075000000000006</v>
      </c>
      <c r="BP29" s="142">
        <v>1.24E-2</v>
      </c>
      <c r="BQ29" s="141">
        <v>2.9199000000000006</v>
      </c>
      <c r="BR29" s="147">
        <v>-3.7999999999999999E-2</v>
      </c>
      <c r="BS29" s="146">
        <v>2.8819000000000008</v>
      </c>
      <c r="BT29" s="152">
        <v>-3.1699999999999999E-2</v>
      </c>
      <c r="BU29" s="151">
        <v>2.850200000000001</v>
      </c>
      <c r="BV29" s="157">
        <v>3.1199999999999999E-2</v>
      </c>
      <c r="BW29" s="156">
        <v>2.887700000000001</v>
      </c>
      <c r="BX29" s="162">
        <v>-1.09E-2</v>
      </c>
      <c r="BY29" s="161">
        <v>2.8768000000000011</v>
      </c>
      <c r="BZ29" s="167">
        <v>-4.4000000000000003E-3</v>
      </c>
      <c r="CA29" s="166">
        <v>2.8724000000000012</v>
      </c>
      <c r="CB29" s="172">
        <v>-4.0000000000000002E-4</v>
      </c>
      <c r="CC29" s="171">
        <v>2.8720000000000012</v>
      </c>
      <c r="CD29" s="172">
        <v>1.0500000000000001E-2</v>
      </c>
      <c r="CE29" s="171">
        <f>SUM(CC29+CD29)</f>
        <v>2.8825000000000012</v>
      </c>
      <c r="CF29" s="172">
        <v>3.04E-2</v>
      </c>
      <c r="CG29" s="171">
        <f>SUM(CE29+CF29)</f>
        <v>2.9129000000000014</v>
      </c>
      <c r="CH29" s="178">
        <v>-5.9700000000000003E-2</v>
      </c>
      <c r="CI29" s="177">
        <v>2.8532000000000015</v>
      </c>
      <c r="CJ29" s="178">
        <v>-5.28E-2</v>
      </c>
      <c r="CK29" s="177">
        <f>SUM(CI29+CJ29)</f>
        <v>2.8004000000000016</v>
      </c>
      <c r="CL29" s="245">
        <v>-2.81E-2</v>
      </c>
      <c r="CM29" s="244">
        <v>2.7723000000000018</v>
      </c>
      <c r="CN29" s="245">
        <v>1.18E-2</v>
      </c>
      <c r="CO29" s="244">
        <f t="shared" ref="CO29:CO42" si="43">SUM(CM29+CN29)</f>
        <v>2.7841000000000018</v>
      </c>
      <c r="CP29" s="257">
        <v>5.5999999999999999E-3</v>
      </c>
      <c r="CQ29" s="256">
        <v>0.62880000000000003</v>
      </c>
      <c r="CR29" s="265">
        <v>1.34E-2</v>
      </c>
      <c r="CS29" s="264">
        <v>0.64219999999999999</v>
      </c>
      <c r="CT29" s="275">
        <v>2.9999999999999997E-4</v>
      </c>
      <c r="CU29" s="274">
        <v>0.64249999999999996</v>
      </c>
      <c r="CV29" s="287">
        <v>-2.2499999999999999E-2</v>
      </c>
      <c r="CW29" s="286">
        <v>0.62</v>
      </c>
      <c r="CX29" s="287">
        <v>1.3100000000000001E-2</v>
      </c>
      <c r="CY29" s="286">
        <f t="shared" si="33"/>
        <v>0.6331</v>
      </c>
      <c r="CZ29" s="287">
        <v>3.5200000000000002E-2</v>
      </c>
      <c r="DA29" s="286">
        <f t="shared" si="34"/>
        <v>0.66830000000000001</v>
      </c>
      <c r="DB29" s="287">
        <v>-1.84E-2</v>
      </c>
      <c r="DC29" s="286">
        <f t="shared" si="34"/>
        <v>0.64990000000000003</v>
      </c>
      <c r="DD29" s="296">
        <v>-9.7300000000000008E-3</v>
      </c>
      <c r="DE29" s="286">
        <f t="shared" si="35"/>
        <v>0.64017000000000002</v>
      </c>
      <c r="DF29" s="494">
        <v>0</v>
      </c>
      <c r="DG29" s="293">
        <f t="shared" si="17"/>
        <v>0.64017000000000002</v>
      </c>
      <c r="DH29" s="296">
        <v>4.7999999999999996E-3</v>
      </c>
      <c r="DI29" s="286">
        <f t="shared" si="36"/>
        <v>0.64497000000000004</v>
      </c>
      <c r="DJ29" s="296">
        <v>1.2800000000000001E-2</v>
      </c>
      <c r="DK29" s="286">
        <f t="shared" si="36"/>
        <v>0.65777000000000008</v>
      </c>
      <c r="DL29" s="296">
        <v>8.9999999999999998E-4</v>
      </c>
      <c r="DM29" s="286">
        <f t="shared" si="36"/>
        <v>0.65867000000000009</v>
      </c>
    </row>
    <row r="30" spans="1:117">
      <c r="A30" s="50" t="s">
        <v>448</v>
      </c>
      <c r="B30" s="184">
        <v>147</v>
      </c>
      <c r="C30" s="39">
        <v>0.23699999999999999</v>
      </c>
      <c r="D30" s="228">
        <v>-6.8999999999999999E-3</v>
      </c>
      <c r="E30" s="228">
        <v>0.2301</v>
      </c>
      <c r="F30" s="228">
        <v>3.0999999999999999E-3</v>
      </c>
      <c r="G30" s="228">
        <v>0.23319999999999999</v>
      </c>
      <c r="H30" s="228">
        <v>-2.0999999999999999E-3</v>
      </c>
      <c r="I30" s="228">
        <v>0.2311</v>
      </c>
      <c r="J30" s="228">
        <v>-2.9999999999999997E-4</v>
      </c>
      <c r="K30" s="228">
        <v>0.23080000000000001</v>
      </c>
      <c r="L30" s="228">
        <v>-1.2999999999999999E-3</v>
      </c>
      <c r="M30" s="228">
        <f t="shared" si="12"/>
        <v>0.22950000000000001</v>
      </c>
      <c r="N30" s="228">
        <v>2.0000000000000001E-4</v>
      </c>
      <c r="O30" s="228">
        <f t="shared" si="13"/>
        <v>0.22970000000000002</v>
      </c>
      <c r="P30" s="44">
        <v>-2.1499999999999998E-2</v>
      </c>
      <c r="Q30" s="44">
        <f t="shared" si="14"/>
        <v>0.20820000000000002</v>
      </c>
      <c r="R30" s="42">
        <v>-8.6E-3</v>
      </c>
      <c r="S30" s="42">
        <v>0.1996</v>
      </c>
      <c r="T30" s="71">
        <v>-4.7999999999999996E-3</v>
      </c>
      <c r="U30" s="71">
        <v>0.19480000000000003</v>
      </c>
      <c r="V30" s="70">
        <f t="shared" si="15"/>
        <v>-7.0000000000003393E-4</v>
      </c>
      <c r="W30" s="70">
        <v>0.19409999999999999</v>
      </c>
      <c r="X30" s="70">
        <f t="shared" si="15"/>
        <v>1.4000000000000123E-3</v>
      </c>
      <c r="Y30" s="71">
        <v>0.19550000000000001</v>
      </c>
      <c r="Z30" s="75">
        <v>2.5000000000000001E-3</v>
      </c>
      <c r="AA30" s="75">
        <v>0.19800000000000001</v>
      </c>
      <c r="AB30" s="75">
        <v>1.4E-3</v>
      </c>
      <c r="AC30" s="75">
        <f t="shared" si="37"/>
        <v>0.19940000000000002</v>
      </c>
      <c r="AD30" s="75">
        <v>-6.1999999999999998E-3</v>
      </c>
      <c r="AE30" s="75">
        <f t="shared" si="38"/>
        <v>0.19320000000000001</v>
      </c>
      <c r="AF30" s="75">
        <v>-1.6000000000000001E-3</v>
      </c>
      <c r="AG30" s="75">
        <f t="shared" si="39"/>
        <v>0.19160000000000002</v>
      </c>
      <c r="AH30" s="77">
        <v>-7.3000000000000001E-3</v>
      </c>
      <c r="AI30" s="77">
        <v>0.18430000000000002</v>
      </c>
      <c r="AJ30" s="82">
        <v>2.2000000000000001E-3</v>
      </c>
      <c r="AK30" s="82">
        <v>0.18650000000000003</v>
      </c>
      <c r="AL30" s="82">
        <v>-2.8E-3</v>
      </c>
      <c r="AM30" s="82">
        <f t="shared" si="40"/>
        <v>0.18370000000000003</v>
      </c>
      <c r="AN30" s="86">
        <v>-1.2200000000000001E-2</v>
      </c>
      <c r="AO30" s="86">
        <v>0.64950000000000019</v>
      </c>
      <c r="AP30" s="90">
        <v>-2.6800000000000001E-2</v>
      </c>
      <c r="AQ30" s="90">
        <v>0.62270000000000014</v>
      </c>
      <c r="AR30" s="94">
        <v>-1.6999999999999999E-3</v>
      </c>
      <c r="AS30" s="94">
        <v>0.62100000000000011</v>
      </c>
      <c r="AT30" s="99">
        <v>5.7999999999999996E-3</v>
      </c>
      <c r="AU30" s="99">
        <v>0.62680000000000013</v>
      </c>
      <c r="AV30" s="104">
        <v>-2.8999999999999998E-3</v>
      </c>
      <c r="AW30" s="103">
        <v>0.62390000000000012</v>
      </c>
      <c r="AX30" s="108">
        <v>-1.43E-2</v>
      </c>
      <c r="AY30" s="107">
        <v>0.60960000000000014</v>
      </c>
      <c r="AZ30" s="114">
        <v>1.1999999999999999E-3</v>
      </c>
      <c r="BA30" s="113">
        <v>0.61080000000000012</v>
      </c>
      <c r="BB30" s="118">
        <v>2.23E-2</v>
      </c>
      <c r="BC30" s="117">
        <v>0.63310000000000011</v>
      </c>
      <c r="BD30" s="121">
        <v>3.6900000000000002E-2</v>
      </c>
      <c r="BE30" s="120">
        <v>0.67000000000000015</v>
      </c>
      <c r="BF30" s="125">
        <v>6.1999999999999998E-3</v>
      </c>
      <c r="BG30" s="124">
        <v>0.67620000000000013</v>
      </c>
      <c r="BH30" s="127">
        <v>-3.0200000000000001E-2</v>
      </c>
      <c r="BI30" s="124">
        <f t="shared" si="41"/>
        <v>0.64600000000000013</v>
      </c>
      <c r="BJ30" s="132">
        <v>4.48E-2</v>
      </c>
      <c r="BK30" s="131">
        <v>0.69080000000000008</v>
      </c>
      <c r="BL30" s="137">
        <v>4.8999999999999998E-3</v>
      </c>
      <c r="BM30" s="136">
        <v>0.6957000000000001</v>
      </c>
      <c r="BN30" s="137">
        <v>-2.1899999999999999E-2</v>
      </c>
      <c r="BO30" s="136">
        <f t="shared" si="42"/>
        <v>0.67380000000000007</v>
      </c>
      <c r="BP30" s="142">
        <v>6.1999999999999998E-3</v>
      </c>
      <c r="BQ30" s="141">
        <v>0.68</v>
      </c>
      <c r="BR30" s="147">
        <v>-1.9E-2</v>
      </c>
      <c r="BS30" s="146">
        <v>0.66100000000000003</v>
      </c>
      <c r="BT30" s="152">
        <v>-1.5900000000000001E-2</v>
      </c>
      <c r="BU30" s="151">
        <v>0.64510000000000001</v>
      </c>
      <c r="BV30" s="157">
        <v>1.5599999999999999E-2</v>
      </c>
      <c r="BW30" s="156">
        <v>0.66389999999999993</v>
      </c>
      <c r="BX30" s="162">
        <v>-5.4999999999999997E-3</v>
      </c>
      <c r="BY30" s="161">
        <v>0.65839999999999999</v>
      </c>
      <c r="BZ30" s="167">
        <v>-2.2000000000000001E-3</v>
      </c>
      <c r="CA30" s="166">
        <v>0.65620000000000001</v>
      </c>
      <c r="CB30" s="172">
        <v>-2.0000000000000001E-4</v>
      </c>
      <c r="CC30" s="171">
        <v>0.65600000000000003</v>
      </c>
      <c r="CD30" s="172">
        <v>1.0500000000000001E-2</v>
      </c>
      <c r="CE30" s="171">
        <f t="shared" ref="CE30:CE43" si="44">SUM(CC30+CD30)</f>
        <v>0.66649999999999998</v>
      </c>
      <c r="CF30" s="172">
        <v>1.52E-2</v>
      </c>
      <c r="CG30" s="171">
        <f t="shared" ref="CG30:CG43" si="45">SUM(CE30+CF30)</f>
        <v>0.68169999999999997</v>
      </c>
      <c r="CH30" s="178">
        <v>-2.9899999999999999E-2</v>
      </c>
      <c r="CI30" s="177">
        <v>0.65179999999999993</v>
      </c>
      <c r="CJ30" s="178">
        <v>-2.64E-2</v>
      </c>
      <c r="CK30" s="177">
        <f t="shared" ref="CK30:CK43" si="46">SUM(CI30+CJ30)</f>
        <v>0.62539999999999996</v>
      </c>
      <c r="CL30" s="245">
        <v>-1.4E-2</v>
      </c>
      <c r="CM30" s="244">
        <v>0.61139999999999994</v>
      </c>
      <c r="CN30" s="245">
        <v>3.0000000000000001E-3</v>
      </c>
      <c r="CO30" s="244">
        <f t="shared" si="43"/>
        <v>0.61439999999999995</v>
      </c>
      <c r="CP30" s="257">
        <v>1.4E-3</v>
      </c>
      <c r="CQ30" s="256">
        <v>0.17929999999999999</v>
      </c>
      <c r="CR30" s="265">
        <v>3.3999999999999998E-3</v>
      </c>
      <c r="CS30" s="264">
        <v>0.18269999999999997</v>
      </c>
      <c r="CT30" s="275">
        <v>1E-4</v>
      </c>
      <c r="CU30" s="274">
        <v>0.18279999999999996</v>
      </c>
      <c r="CV30" s="287">
        <v>-5.7000000000000002E-3</v>
      </c>
      <c r="CW30" s="286">
        <v>0.17709999999999995</v>
      </c>
      <c r="CX30" s="287">
        <v>3.3E-3</v>
      </c>
      <c r="CY30" s="286">
        <f t="shared" si="33"/>
        <v>0.18039999999999995</v>
      </c>
      <c r="CZ30" s="287">
        <v>8.8000000000000005E-3</v>
      </c>
      <c r="DA30" s="286">
        <f t="shared" si="34"/>
        <v>0.18919999999999995</v>
      </c>
      <c r="DB30" s="287">
        <v>-4.5999999999999999E-3</v>
      </c>
      <c r="DC30" s="286">
        <f t="shared" si="34"/>
        <v>0.18459999999999996</v>
      </c>
      <c r="DD30" s="296">
        <v>-2.3999999999999998E-3</v>
      </c>
      <c r="DE30" s="286">
        <f t="shared" si="35"/>
        <v>0.18219999999999995</v>
      </c>
      <c r="DF30" s="494">
        <v>0</v>
      </c>
      <c r="DG30" s="293">
        <f t="shared" si="17"/>
        <v>0.18219999999999995</v>
      </c>
      <c r="DH30" s="296">
        <v>1.1999999999999999E-3</v>
      </c>
      <c r="DI30" s="286">
        <f t="shared" si="36"/>
        <v>0.18339999999999995</v>
      </c>
      <c r="DJ30" s="296">
        <v>3.2000000000000002E-3</v>
      </c>
      <c r="DK30" s="286">
        <f t="shared" si="36"/>
        <v>0.18659999999999996</v>
      </c>
      <c r="DL30" s="296">
        <v>-1.1999999999999999E-3</v>
      </c>
      <c r="DM30" s="286">
        <f t="shared" si="36"/>
        <v>0.18539999999999995</v>
      </c>
    </row>
    <row r="31" spans="1:117">
      <c r="A31" s="50" t="s">
        <v>449</v>
      </c>
      <c r="B31" s="184">
        <v>167</v>
      </c>
      <c r="C31" s="43">
        <v>0.22</v>
      </c>
      <c r="D31" s="228">
        <v>-1.1299999999999999E-2</v>
      </c>
      <c r="E31" s="228">
        <v>0.2087</v>
      </c>
      <c r="F31" s="228">
        <v>1.1999999999999999E-3</v>
      </c>
      <c r="G31" s="228">
        <v>0.2099</v>
      </c>
      <c r="H31" s="228">
        <v>-3.2000000000000002E-3</v>
      </c>
      <c r="I31" s="228">
        <v>0.20669999999999999</v>
      </c>
      <c r="J31" s="228">
        <v>-4.4999999999999997E-3</v>
      </c>
      <c r="K31" s="228">
        <v>0.20219999999999999</v>
      </c>
      <c r="L31" s="228">
        <v>-2.2000000000000001E-3</v>
      </c>
      <c r="M31" s="228">
        <f t="shared" si="12"/>
        <v>0.19999999999999998</v>
      </c>
      <c r="N31" s="228">
        <v>1.0699999999999999E-2</v>
      </c>
      <c r="O31" s="228">
        <f t="shared" si="13"/>
        <v>0.21069999999999997</v>
      </c>
      <c r="P31" s="44">
        <v>-2.18E-2</v>
      </c>
      <c r="Q31" s="44">
        <f t="shared" si="14"/>
        <v>0.18889999999999996</v>
      </c>
      <c r="R31" s="42">
        <v>-3.5999999999999999E-3</v>
      </c>
      <c r="S31" s="42">
        <v>0.18529999999999999</v>
      </c>
      <c r="T31" s="71">
        <v>-6.1999999999999998E-3</v>
      </c>
      <c r="U31" s="71">
        <v>0.17909999999999995</v>
      </c>
      <c r="V31" s="70">
        <f t="shared" si="15"/>
        <v>-1.0999999999999621E-3</v>
      </c>
      <c r="W31" s="70">
        <v>0.17799999999999999</v>
      </c>
      <c r="X31" s="70">
        <f t="shared" si="15"/>
        <v>9.000000000000119E-4</v>
      </c>
      <c r="Y31" s="71">
        <v>0.1789</v>
      </c>
      <c r="Z31" s="75">
        <v>-6.9999999999999999E-4</v>
      </c>
      <c r="AA31" s="75">
        <v>0.1782</v>
      </c>
      <c r="AB31" s="75">
        <v>5.9999999999999995E-4</v>
      </c>
      <c r="AC31" s="75">
        <f t="shared" si="37"/>
        <v>0.17879999999999999</v>
      </c>
      <c r="AD31" s="75">
        <v>-1.8E-3</v>
      </c>
      <c r="AE31" s="75">
        <f t="shared" si="38"/>
        <v>0.17699999999999999</v>
      </c>
      <c r="AF31" s="75">
        <v>-1.8E-3</v>
      </c>
      <c r="AG31" s="75">
        <f t="shared" si="39"/>
        <v>0.17519999999999999</v>
      </c>
      <c r="AH31" s="77">
        <v>-1.3100000000000001E-2</v>
      </c>
      <c r="AI31" s="77">
        <v>0.16209999999999999</v>
      </c>
      <c r="AJ31" s="82">
        <v>5.9999999999999995E-4</v>
      </c>
      <c r="AK31" s="82">
        <v>0.16269999999999998</v>
      </c>
      <c r="AL31" s="82">
        <v>-6.9999999999999999E-4</v>
      </c>
      <c r="AM31" s="82">
        <f t="shared" si="40"/>
        <v>0.16199999999999998</v>
      </c>
      <c r="AN31" s="86">
        <v>-3.0999999999999999E-3</v>
      </c>
      <c r="AO31" s="86">
        <v>0.18270000000000003</v>
      </c>
      <c r="AP31" s="90">
        <v>-6.7000000000000002E-3</v>
      </c>
      <c r="AQ31" s="90">
        <v>0.17600000000000002</v>
      </c>
      <c r="AR31" s="94">
        <v>4.0000000000000002E-4</v>
      </c>
      <c r="AS31" s="94">
        <v>0.17640000000000003</v>
      </c>
      <c r="AT31" s="99">
        <v>1.4E-3</v>
      </c>
      <c r="AU31" s="99">
        <v>0.17780000000000004</v>
      </c>
      <c r="AV31" s="104">
        <v>-1.5E-3</v>
      </c>
      <c r="AW31" s="103">
        <v>0.17630000000000004</v>
      </c>
      <c r="AX31" s="108">
        <v>-3.5999999999999999E-3</v>
      </c>
      <c r="AY31" s="107">
        <v>0.17270000000000005</v>
      </c>
      <c r="AZ31" s="114">
        <v>2.3E-3</v>
      </c>
      <c r="BA31" s="113">
        <v>0.17500000000000004</v>
      </c>
      <c r="BB31" s="118">
        <v>5.5999999999999999E-3</v>
      </c>
      <c r="BC31" s="117">
        <v>0.18060000000000004</v>
      </c>
      <c r="BD31" s="121">
        <v>9.1999999999999998E-3</v>
      </c>
      <c r="BE31" s="120">
        <v>0.18980000000000002</v>
      </c>
      <c r="BF31" s="125">
        <v>1.5E-3</v>
      </c>
      <c r="BG31" s="124">
        <v>0.19130000000000003</v>
      </c>
      <c r="BH31" s="127">
        <v>-6.4000000000000003E-3</v>
      </c>
      <c r="BI31" s="124">
        <f t="shared" si="41"/>
        <v>0.18490000000000004</v>
      </c>
      <c r="BJ31" s="132">
        <v>1.12E-2</v>
      </c>
      <c r="BK31" s="131">
        <v>0.19610000000000002</v>
      </c>
      <c r="BL31" s="137">
        <v>1.1999999999999999E-3</v>
      </c>
      <c r="BM31" s="136">
        <v>0.19730000000000003</v>
      </c>
      <c r="BN31" s="137">
        <v>-5.4999999999999997E-3</v>
      </c>
      <c r="BO31" s="136">
        <f t="shared" si="42"/>
        <v>0.19180000000000003</v>
      </c>
      <c r="BP31" s="142">
        <v>1.6000000000000001E-3</v>
      </c>
      <c r="BQ31" s="141">
        <v>0.19340000000000002</v>
      </c>
      <c r="BR31" s="147">
        <v>-4.7999999999999996E-3</v>
      </c>
      <c r="BS31" s="146">
        <v>0.18860000000000002</v>
      </c>
      <c r="BT31" s="152">
        <v>-4.0000000000000001E-3</v>
      </c>
      <c r="BU31" s="151">
        <v>0.18460000000000001</v>
      </c>
      <c r="BV31" s="157">
        <v>3.8999999999999998E-3</v>
      </c>
      <c r="BW31" s="156">
        <v>0.1893</v>
      </c>
      <c r="BX31" s="162">
        <v>-1.4E-3</v>
      </c>
      <c r="BY31" s="161">
        <v>0.18789999999999998</v>
      </c>
      <c r="BZ31" s="167">
        <v>-5.0000000000000001E-4</v>
      </c>
      <c r="CA31" s="166">
        <v>0.18739999999999998</v>
      </c>
      <c r="CB31" s="172">
        <v>0</v>
      </c>
      <c r="CC31" s="171">
        <v>0.18739999999999998</v>
      </c>
      <c r="CD31" s="172">
        <v>1.2999999999999999E-3</v>
      </c>
      <c r="CE31" s="171">
        <f t="shared" si="44"/>
        <v>0.18869999999999998</v>
      </c>
      <c r="CF31" s="172">
        <v>3.8E-3</v>
      </c>
      <c r="CG31" s="171">
        <f t="shared" si="45"/>
        <v>0.19249999999999998</v>
      </c>
      <c r="CH31" s="178">
        <v>-7.4999999999999997E-3</v>
      </c>
      <c r="CI31" s="177">
        <v>0.18499999999999997</v>
      </c>
      <c r="CJ31" s="178">
        <v>-6.6E-3</v>
      </c>
      <c r="CK31" s="177">
        <f t="shared" si="46"/>
        <v>0.17839999999999998</v>
      </c>
      <c r="CL31" s="245">
        <v>-3.5000000000000001E-3</v>
      </c>
      <c r="CM31" s="244">
        <v>0.17489999999999997</v>
      </c>
      <c r="CN31" s="245">
        <v>2.3999999999999998E-3</v>
      </c>
      <c r="CO31" s="244">
        <f t="shared" si="43"/>
        <v>0.17729999999999999</v>
      </c>
      <c r="CP31" s="257">
        <v>8.9999999999999998E-4</v>
      </c>
      <c r="CQ31" s="256">
        <v>0.1593</v>
      </c>
      <c r="CR31" s="265">
        <v>2.0999999999999999E-3</v>
      </c>
      <c r="CS31" s="264">
        <v>0.16139999999999999</v>
      </c>
      <c r="CT31" s="275">
        <v>-5.0000000000000001E-4</v>
      </c>
      <c r="CU31" s="274">
        <v>0.16089999999999999</v>
      </c>
      <c r="CV31" s="287">
        <v>-4.4000000000000003E-3</v>
      </c>
      <c r="CW31" s="286">
        <v>0.1565</v>
      </c>
      <c r="CX31" s="287">
        <v>2.5999999999999999E-3</v>
      </c>
      <c r="CY31" s="286">
        <f t="shared" si="33"/>
        <v>0.15909999999999999</v>
      </c>
      <c r="CZ31" s="287">
        <v>9.7000000000000003E-3</v>
      </c>
      <c r="DA31" s="286">
        <f t="shared" si="34"/>
        <v>0.16880000000000001</v>
      </c>
      <c r="DB31" s="287">
        <v>-4.8999999999999998E-3</v>
      </c>
      <c r="DC31" s="286">
        <f t="shared" si="34"/>
        <v>0.16390000000000002</v>
      </c>
      <c r="DD31" s="296">
        <v>-2.0999999999999999E-3</v>
      </c>
      <c r="DE31" s="286">
        <f t="shared" si="35"/>
        <v>0.16180000000000003</v>
      </c>
      <c r="DF31" s="494">
        <v>0</v>
      </c>
      <c r="DG31" s="293">
        <f t="shared" si="17"/>
        <v>0.16180000000000003</v>
      </c>
      <c r="DH31" s="296">
        <v>1.5E-3</v>
      </c>
      <c r="DI31" s="286">
        <f>DH31</f>
        <v>1.5E-3</v>
      </c>
      <c r="DJ31" s="296">
        <v>2.5000000000000001E-3</v>
      </c>
      <c r="DK31" s="286">
        <f>DJ31</f>
        <v>2.5000000000000001E-3</v>
      </c>
      <c r="DL31" s="296">
        <v>-1.1000000000000001E-3</v>
      </c>
      <c r="DM31" s="286">
        <f>DL31</f>
        <v>-1.1000000000000001E-3</v>
      </c>
    </row>
    <row r="32" spans="1:117">
      <c r="A32" s="50" t="s">
        <v>450</v>
      </c>
      <c r="B32" s="184">
        <v>168</v>
      </c>
      <c r="C32" s="39">
        <v>0.14299999999999999</v>
      </c>
      <c r="D32" s="228">
        <v>-5.5999999999999999E-3</v>
      </c>
      <c r="E32" s="228">
        <v>0.13739999999999999</v>
      </c>
      <c r="F32" s="228">
        <v>5.9999999999999995E-4</v>
      </c>
      <c r="G32" s="228">
        <v>0.13800000000000001</v>
      </c>
      <c r="H32" s="228">
        <v>-1.6999999999999999E-3</v>
      </c>
      <c r="I32" s="228">
        <v>0.1363</v>
      </c>
      <c r="J32" s="228">
        <v>-2.2000000000000001E-3</v>
      </c>
      <c r="K32" s="228">
        <v>0.1341</v>
      </c>
      <c r="L32" s="228">
        <v>-1.1000000000000001E-3</v>
      </c>
      <c r="M32" s="228">
        <f t="shared" si="12"/>
        <v>0.13300000000000001</v>
      </c>
      <c r="N32" s="228">
        <v>5.3E-3</v>
      </c>
      <c r="O32" s="228">
        <f t="shared" si="13"/>
        <v>0.13830000000000001</v>
      </c>
      <c r="P32" s="44">
        <v>-1.09E-2</v>
      </c>
      <c r="Q32" s="44">
        <f t="shared" si="14"/>
        <v>0.12740000000000001</v>
      </c>
      <c r="R32" s="42">
        <v>-1.8E-3</v>
      </c>
      <c r="S32" s="42">
        <v>0.12559999999999999</v>
      </c>
      <c r="T32" s="71">
        <v>-3.0999999999999999E-3</v>
      </c>
      <c r="U32" s="71">
        <v>0.12250000000000001</v>
      </c>
      <c r="V32" s="70">
        <f t="shared" si="15"/>
        <v>-6.0000000000001719E-4</v>
      </c>
      <c r="W32" s="70">
        <v>0.12189999999999999</v>
      </c>
      <c r="X32" s="70">
        <f t="shared" si="15"/>
        <v>4.0000000000001146E-4</v>
      </c>
      <c r="Y32" s="71">
        <v>0.12230000000000001</v>
      </c>
      <c r="Z32" s="75">
        <v>-4.0000000000000002E-4</v>
      </c>
      <c r="AA32" s="75">
        <v>0.12190000000000001</v>
      </c>
      <c r="AB32" s="75">
        <v>2.9999999999999997E-4</v>
      </c>
      <c r="AC32" s="75">
        <f t="shared" si="37"/>
        <v>0.1222</v>
      </c>
      <c r="AD32" s="75">
        <v>-8.9999999999999998E-4</v>
      </c>
      <c r="AE32" s="75">
        <f t="shared" si="38"/>
        <v>0.12130000000000001</v>
      </c>
      <c r="AF32" s="75">
        <v>-8.9999999999999998E-4</v>
      </c>
      <c r="AG32" s="75">
        <f t="shared" si="39"/>
        <v>0.12040000000000001</v>
      </c>
      <c r="AH32" s="77">
        <v>-6.4999999999999997E-3</v>
      </c>
      <c r="AI32" s="77">
        <v>0.1139</v>
      </c>
      <c r="AJ32" s="82">
        <v>2.9999999999999997E-4</v>
      </c>
      <c r="AK32" s="82">
        <v>0.1142</v>
      </c>
      <c r="AL32" s="82">
        <v>-3.0000000000000001E-3</v>
      </c>
      <c r="AM32" s="82">
        <f t="shared" si="40"/>
        <v>0.11119999999999999</v>
      </c>
      <c r="AN32" s="86">
        <v>-2.3999999999999998E-3</v>
      </c>
      <c r="AO32" s="86">
        <v>0.15729999999999997</v>
      </c>
      <c r="AP32" s="90">
        <v>1E-3</v>
      </c>
      <c r="AQ32" s="90">
        <v>0.15829999999999997</v>
      </c>
      <c r="AR32" s="94">
        <v>-1.9E-3</v>
      </c>
      <c r="AS32" s="94">
        <v>0.15639999999999996</v>
      </c>
      <c r="AT32" s="99">
        <v>3.5000000000000001E-3</v>
      </c>
      <c r="AU32" s="99">
        <v>0.15989999999999996</v>
      </c>
      <c r="AV32" s="104">
        <v>-5.0000000000000001E-4</v>
      </c>
      <c r="AW32" s="103">
        <v>0.15939999999999996</v>
      </c>
      <c r="AX32" s="108">
        <v>-4.3E-3</v>
      </c>
      <c r="AY32" s="107">
        <v>0.15509999999999996</v>
      </c>
      <c r="AZ32" s="114">
        <v>1.5E-3</v>
      </c>
      <c r="BA32" s="113">
        <v>0.15659999999999996</v>
      </c>
      <c r="BB32" s="118">
        <v>3.3999999999999998E-3</v>
      </c>
      <c r="BC32" s="117">
        <v>0.15999999999999995</v>
      </c>
      <c r="BD32" s="121">
        <v>1.0699999999999999E-2</v>
      </c>
      <c r="BE32" s="120">
        <v>0.17069999999999994</v>
      </c>
      <c r="BF32" s="125">
        <v>3.2000000000000002E-3</v>
      </c>
      <c r="BG32" s="124">
        <v>0.17389999999999994</v>
      </c>
      <c r="BH32" s="127">
        <v>-5.4999999999999997E-3</v>
      </c>
      <c r="BI32" s="124">
        <f t="shared" si="41"/>
        <v>0.16839999999999994</v>
      </c>
      <c r="BJ32" s="132">
        <v>1.11E-2</v>
      </c>
      <c r="BK32" s="131">
        <v>0.17949999999999994</v>
      </c>
      <c r="BL32" s="137">
        <v>-1.1000000000000001E-3</v>
      </c>
      <c r="BM32" s="136">
        <v>0.17839999999999995</v>
      </c>
      <c r="BN32" s="137">
        <v>-7.4000000000000003E-3</v>
      </c>
      <c r="BO32" s="136">
        <f t="shared" si="42"/>
        <v>0.17099999999999996</v>
      </c>
      <c r="BP32" s="142">
        <v>2.3999999999999998E-3</v>
      </c>
      <c r="BQ32" s="141">
        <v>0.17339999999999997</v>
      </c>
      <c r="BR32" s="147">
        <v>-4.7999999999999996E-3</v>
      </c>
      <c r="BS32" s="146">
        <v>0.16859999999999997</v>
      </c>
      <c r="BT32" s="152">
        <v>-3.3E-3</v>
      </c>
      <c r="BU32" s="151">
        <v>0.16529999999999997</v>
      </c>
      <c r="BV32" s="157">
        <v>2.0000000000000001E-4</v>
      </c>
      <c r="BW32" s="156">
        <v>0.16659999999999997</v>
      </c>
      <c r="BX32" s="162">
        <v>-3.8999999999999998E-3</v>
      </c>
      <c r="BY32" s="161">
        <v>0.16269999999999998</v>
      </c>
      <c r="BZ32" s="167">
        <v>-1.1000000000000001E-3</v>
      </c>
      <c r="CA32" s="166">
        <v>0.16159999999999999</v>
      </c>
      <c r="CB32" s="172">
        <v>1.6999999999999999E-3</v>
      </c>
      <c r="CC32" s="171">
        <v>0.1633</v>
      </c>
      <c r="CD32" s="172">
        <v>3.0999999999999999E-3</v>
      </c>
      <c r="CE32" s="171">
        <f t="shared" si="44"/>
        <v>0.16639999999999999</v>
      </c>
      <c r="CF32" s="172">
        <v>5.4000000000000003E-3</v>
      </c>
      <c r="CG32" s="171">
        <f t="shared" si="45"/>
        <v>0.17179999999999998</v>
      </c>
      <c r="CH32" s="178">
        <v>-7.1000000000000004E-3</v>
      </c>
      <c r="CI32" s="177">
        <v>0.16469999999999999</v>
      </c>
      <c r="CJ32" s="178">
        <v>-6.7999999999999996E-3</v>
      </c>
      <c r="CK32" s="177">
        <f t="shared" si="46"/>
        <v>0.15789999999999998</v>
      </c>
      <c r="CL32" s="245">
        <v>-1.9E-3</v>
      </c>
      <c r="CM32" s="244">
        <v>0.15599999999999997</v>
      </c>
      <c r="CN32" s="245">
        <v>1.1999999999999999E-3</v>
      </c>
      <c r="CO32" s="244">
        <f t="shared" si="43"/>
        <v>0.15719999999999998</v>
      </c>
      <c r="CP32" s="257">
        <v>5.0000000000000001E-4</v>
      </c>
      <c r="CQ32" s="256">
        <v>0.11560000000000002</v>
      </c>
      <c r="CR32" s="265">
        <v>1E-3</v>
      </c>
      <c r="CS32" s="264">
        <v>0.11660000000000002</v>
      </c>
      <c r="CT32" s="275">
        <v>-2.9999999999999997E-4</v>
      </c>
      <c r="CU32" s="274">
        <v>0.11630000000000003</v>
      </c>
      <c r="CV32" s="287">
        <v>-2.0999999999999999E-3</v>
      </c>
      <c r="CW32" s="286">
        <v>0.11420000000000002</v>
      </c>
      <c r="CX32" s="287">
        <v>1.1999999999999999E-3</v>
      </c>
      <c r="CY32" s="286">
        <f t="shared" si="33"/>
        <v>0.11540000000000003</v>
      </c>
      <c r="CZ32" s="287">
        <v>4.8999999999999998E-3</v>
      </c>
      <c r="DA32" s="286">
        <f t="shared" si="34"/>
        <v>0.12030000000000003</v>
      </c>
      <c r="DB32" s="287">
        <v>-2.3999999999999998E-3</v>
      </c>
      <c r="DC32" s="286">
        <f t="shared" si="34"/>
        <v>0.11790000000000003</v>
      </c>
      <c r="DD32" s="296">
        <v>-1.1000000000000001E-3</v>
      </c>
      <c r="DE32" s="286">
        <f t="shared" si="35"/>
        <v>0.11680000000000003</v>
      </c>
      <c r="DF32" s="494">
        <v>0</v>
      </c>
      <c r="DG32" s="293">
        <f t="shared" si="17"/>
        <v>0.11680000000000003</v>
      </c>
      <c r="DH32" s="296">
        <v>6.9999999999999999E-4</v>
      </c>
      <c r="DI32" s="286">
        <f t="shared" ref="DI32:DM42" si="47">SUM(DG32+DH32)</f>
        <v>0.11750000000000003</v>
      </c>
      <c r="DJ32" s="296">
        <v>1.2999999999999999E-3</v>
      </c>
      <c r="DK32" s="286">
        <f t="shared" si="47"/>
        <v>0.11880000000000003</v>
      </c>
      <c r="DL32" s="296">
        <v>1E-4</v>
      </c>
      <c r="DM32" s="286">
        <f t="shared" si="47"/>
        <v>0.11890000000000003</v>
      </c>
    </row>
    <row r="33" spans="1:117">
      <c r="A33" s="50" t="s">
        <v>431</v>
      </c>
      <c r="B33" s="184">
        <v>285</v>
      </c>
      <c r="C33" s="43">
        <v>1.4</v>
      </c>
      <c r="D33" s="228">
        <v>8.1000000000000003E-2</v>
      </c>
      <c r="E33" s="228">
        <v>1.4810000000000001</v>
      </c>
      <c r="F33" s="228">
        <v>4.4200000000000003E-2</v>
      </c>
      <c r="G33" s="228">
        <v>1.5251999999999999</v>
      </c>
      <c r="H33" s="228">
        <v>4.1000000000000002E-2</v>
      </c>
      <c r="I33" s="228">
        <v>1.5662</v>
      </c>
      <c r="J33" s="228">
        <v>5.4899999999999997E-2</v>
      </c>
      <c r="K33" s="228">
        <v>1.6211</v>
      </c>
      <c r="L33" s="228">
        <v>3.1199999999999999E-2</v>
      </c>
      <c r="M33" s="228">
        <f t="shared" si="12"/>
        <v>1.6522999999999999</v>
      </c>
      <c r="N33" s="228">
        <v>-0.28460000000000002</v>
      </c>
      <c r="O33" s="228">
        <f t="shared" si="13"/>
        <v>1.3676999999999999</v>
      </c>
      <c r="P33" s="44">
        <v>-5.9200000000000003E-2</v>
      </c>
      <c r="Q33" s="44">
        <f t="shared" si="14"/>
        <v>1.3085</v>
      </c>
      <c r="R33" s="42">
        <v>-0.15959999999999999</v>
      </c>
      <c r="S33" s="42">
        <v>1.1489</v>
      </c>
      <c r="T33" s="71">
        <v>4.7000000000000002E-3</v>
      </c>
      <c r="U33" s="71">
        <v>1.1536</v>
      </c>
      <c r="V33" s="70">
        <f t="shared" si="15"/>
        <v>-0.36229999999999996</v>
      </c>
      <c r="W33" s="70">
        <v>0.7913</v>
      </c>
      <c r="X33" s="70">
        <f t="shared" si="15"/>
        <v>-3.3999999999999586E-3</v>
      </c>
      <c r="Y33" s="71">
        <v>0.78790000000000004</v>
      </c>
      <c r="Z33" s="75">
        <v>4.7199999999999999E-2</v>
      </c>
      <c r="AA33" s="75">
        <v>0.83510000000000006</v>
      </c>
      <c r="AB33" s="75">
        <v>1.23E-2</v>
      </c>
      <c r="AC33" s="75">
        <f t="shared" si="37"/>
        <v>0.84740000000000004</v>
      </c>
      <c r="AD33" s="75">
        <v>1.23E-2</v>
      </c>
      <c r="AE33" s="75">
        <f t="shared" si="38"/>
        <v>0.85970000000000002</v>
      </c>
      <c r="AF33" s="75">
        <v>1.23E-2</v>
      </c>
      <c r="AG33" s="75">
        <f t="shared" si="39"/>
        <v>0.872</v>
      </c>
      <c r="AH33" s="77">
        <v>0.15290000000000001</v>
      </c>
      <c r="AI33" s="77">
        <v>1.0248999999999999</v>
      </c>
      <c r="AJ33" s="82">
        <v>9.8599999999999993E-2</v>
      </c>
      <c r="AK33" s="82">
        <v>1.1234999999999999</v>
      </c>
      <c r="AL33" s="82">
        <v>-1.5E-3</v>
      </c>
      <c r="AM33" s="82">
        <f t="shared" si="40"/>
        <v>1.1219999999999999</v>
      </c>
      <c r="AN33" s="86">
        <v>-1.1999999999999999E-3</v>
      </c>
      <c r="AO33" s="86">
        <v>0.11149999999999999</v>
      </c>
      <c r="AP33" s="90">
        <v>5.0000000000000001E-4</v>
      </c>
      <c r="AQ33" s="90">
        <v>0.11199999999999999</v>
      </c>
      <c r="AR33" s="94">
        <v>-8.9999999999999998E-4</v>
      </c>
      <c r="AS33" s="94">
        <v>0.11109999999999999</v>
      </c>
      <c r="AT33" s="99">
        <v>1.8E-3</v>
      </c>
      <c r="AU33" s="99">
        <v>0.11289999999999999</v>
      </c>
      <c r="AV33" s="104">
        <v>-2.9999999999999997E-4</v>
      </c>
      <c r="AW33" s="103">
        <v>0.11259999999999999</v>
      </c>
      <c r="AX33" s="108">
        <v>-2.2000000000000001E-3</v>
      </c>
      <c r="AY33" s="107">
        <v>0.1104</v>
      </c>
      <c r="AZ33" s="114">
        <v>6.9999999999999999E-4</v>
      </c>
      <c r="BA33" s="113">
        <v>0.1111</v>
      </c>
      <c r="BB33" s="118">
        <v>1.6999999999999999E-3</v>
      </c>
      <c r="BC33" s="117">
        <v>0.1128</v>
      </c>
      <c r="BD33" s="121">
        <v>5.4000000000000003E-3</v>
      </c>
      <c r="BE33" s="120">
        <v>0.1182</v>
      </c>
      <c r="BF33" s="125">
        <v>1.6000000000000001E-3</v>
      </c>
      <c r="BG33" s="124">
        <v>0.1198</v>
      </c>
      <c r="BH33" s="127">
        <v>-2.8E-3</v>
      </c>
      <c r="BI33" s="124">
        <f t="shared" si="41"/>
        <v>0.11700000000000001</v>
      </c>
      <c r="BJ33" s="132">
        <v>5.4999999999999997E-3</v>
      </c>
      <c r="BK33" s="131">
        <v>0.12250000000000001</v>
      </c>
      <c r="BL33" s="137">
        <v>-5.0000000000000001E-4</v>
      </c>
      <c r="BM33" s="136">
        <v>0.12200000000000001</v>
      </c>
      <c r="BN33" s="137">
        <v>-3.7000000000000002E-3</v>
      </c>
      <c r="BO33" s="136">
        <f t="shared" si="42"/>
        <v>0.11830000000000002</v>
      </c>
      <c r="BP33" s="142">
        <v>1.1999999999999999E-3</v>
      </c>
      <c r="BQ33" s="141">
        <v>0.11950000000000002</v>
      </c>
      <c r="BR33" s="147">
        <v>-2.3999999999999998E-3</v>
      </c>
      <c r="BS33" s="146">
        <v>0.11710000000000002</v>
      </c>
      <c r="BT33" s="152">
        <v>-1.6999999999999999E-3</v>
      </c>
      <c r="BU33" s="151">
        <v>0.11540000000000003</v>
      </c>
      <c r="BV33" s="157">
        <v>1E-4</v>
      </c>
      <c r="BW33" s="156">
        <v>0.11600000000000003</v>
      </c>
      <c r="BX33" s="162">
        <v>-2E-3</v>
      </c>
      <c r="BY33" s="161">
        <v>0.11400000000000003</v>
      </c>
      <c r="BZ33" s="167">
        <v>-5.9999999999999995E-4</v>
      </c>
      <c r="CA33" s="166">
        <v>0.11340000000000003</v>
      </c>
      <c r="CB33" s="172">
        <v>8.0000000000000004E-4</v>
      </c>
      <c r="CC33" s="171">
        <v>0.11420000000000002</v>
      </c>
      <c r="CD33" s="172">
        <v>1.6000000000000001E-3</v>
      </c>
      <c r="CE33" s="171">
        <f t="shared" si="44"/>
        <v>0.11580000000000003</v>
      </c>
      <c r="CF33" s="172">
        <v>2.7000000000000001E-3</v>
      </c>
      <c r="CG33" s="171">
        <f t="shared" si="45"/>
        <v>0.11850000000000002</v>
      </c>
      <c r="CH33" s="178">
        <v>-3.5999999999999999E-3</v>
      </c>
      <c r="CI33" s="177">
        <v>0.11490000000000002</v>
      </c>
      <c r="CJ33" s="178">
        <v>0</v>
      </c>
      <c r="CK33" s="177">
        <f t="shared" si="46"/>
        <v>0.11490000000000002</v>
      </c>
      <c r="CL33" s="245">
        <v>-1E-3</v>
      </c>
      <c r="CM33" s="244">
        <v>0.11390000000000002</v>
      </c>
      <c r="CN33" s="245">
        <v>0.01</v>
      </c>
      <c r="CO33" s="244">
        <f t="shared" si="43"/>
        <v>0.12390000000000001</v>
      </c>
      <c r="CP33" s="257">
        <v>2.3599999999999999E-2</v>
      </c>
      <c r="CQ33" s="256">
        <v>1.0740999999999998</v>
      </c>
      <c r="CR33" s="265">
        <v>5.04E-2</v>
      </c>
      <c r="CS33" s="264">
        <v>1.1244999999999998</v>
      </c>
      <c r="CT33" s="275">
        <v>2.0899999999999998E-2</v>
      </c>
      <c r="CU33" s="274">
        <v>1.1453999999999998</v>
      </c>
      <c r="CV33" s="287">
        <v>-5.1400000000000001E-2</v>
      </c>
      <c r="CW33" s="286">
        <v>1.0939999999999999</v>
      </c>
      <c r="CX33" s="287">
        <v>1.72E-2</v>
      </c>
      <c r="CY33" s="286">
        <f t="shared" si="33"/>
        <v>1.1112</v>
      </c>
      <c r="CZ33" s="287">
        <v>-8.3000000000000001E-3</v>
      </c>
      <c r="DA33" s="286">
        <f t="shared" si="34"/>
        <v>1.1029</v>
      </c>
      <c r="DB33" s="287">
        <v>1.67E-2</v>
      </c>
      <c r="DC33" s="286">
        <f t="shared" si="34"/>
        <v>1.1195999999999999</v>
      </c>
      <c r="DD33" s="296">
        <v>-9.4299999999999991E-3</v>
      </c>
      <c r="DE33" s="286">
        <f t="shared" si="35"/>
        <v>1.1101699999999999</v>
      </c>
      <c r="DF33" s="494">
        <v>0</v>
      </c>
      <c r="DG33" s="293">
        <f t="shared" si="17"/>
        <v>1.1101699999999999</v>
      </c>
      <c r="DH33" s="296">
        <v>-1.1000000000000001E-3</v>
      </c>
      <c r="DI33" s="286">
        <f t="shared" si="47"/>
        <v>1.1090699999999998</v>
      </c>
      <c r="DJ33" s="296">
        <v>2.0500000000000001E-2</v>
      </c>
      <c r="DK33" s="286">
        <f t="shared" si="47"/>
        <v>1.1295699999999997</v>
      </c>
      <c r="DL33" s="296">
        <v>-2.5000000000000001E-3</v>
      </c>
      <c r="DM33" s="286">
        <f t="shared" si="47"/>
        <v>1.1270699999999998</v>
      </c>
    </row>
    <row r="34" spans="1:117">
      <c r="A34" s="50" t="s">
        <v>451</v>
      </c>
      <c r="B34" s="184">
        <v>315</v>
      </c>
      <c r="C34" s="39">
        <v>1.8</v>
      </c>
      <c r="D34" s="228">
        <v>0</v>
      </c>
      <c r="E34" s="228">
        <v>1.8</v>
      </c>
      <c r="F34" s="228">
        <v>0</v>
      </c>
      <c r="G34" s="228">
        <v>1.8</v>
      </c>
      <c r="H34" s="228">
        <v>0</v>
      </c>
      <c r="I34" s="228">
        <v>1.8</v>
      </c>
      <c r="J34" s="228">
        <v>0</v>
      </c>
      <c r="K34" s="228">
        <v>1.8</v>
      </c>
      <c r="L34" s="228">
        <v>0</v>
      </c>
      <c r="M34" s="228">
        <f t="shared" si="12"/>
        <v>1.8</v>
      </c>
      <c r="N34" s="217">
        <v>0</v>
      </c>
      <c r="O34" s="228">
        <f t="shared" si="13"/>
        <v>1.8</v>
      </c>
      <c r="P34" s="45">
        <v>0</v>
      </c>
      <c r="Q34" s="44">
        <f t="shared" si="14"/>
        <v>1.8</v>
      </c>
      <c r="R34" s="42">
        <v>0</v>
      </c>
      <c r="S34" s="42">
        <v>1.8</v>
      </c>
      <c r="T34" s="70">
        <v>0</v>
      </c>
      <c r="U34" s="71">
        <v>1.8</v>
      </c>
      <c r="V34" s="70">
        <f t="shared" si="15"/>
        <v>0</v>
      </c>
      <c r="W34" s="70">
        <v>1.8</v>
      </c>
      <c r="X34" s="70">
        <f t="shared" si="15"/>
        <v>0</v>
      </c>
      <c r="Y34" s="71">
        <v>1.8</v>
      </c>
      <c r="Z34" s="75"/>
      <c r="AA34" s="75">
        <v>1.8</v>
      </c>
      <c r="AB34" s="75"/>
      <c r="AC34" s="75">
        <f t="shared" si="37"/>
        <v>1.8</v>
      </c>
      <c r="AD34" s="75">
        <v>0</v>
      </c>
      <c r="AE34" s="75">
        <f t="shared" si="38"/>
        <v>1.8</v>
      </c>
      <c r="AF34" s="75">
        <v>0</v>
      </c>
      <c r="AG34" s="75">
        <f t="shared" si="39"/>
        <v>1.8</v>
      </c>
      <c r="AH34" s="77"/>
      <c r="AI34" s="77">
        <v>1.8</v>
      </c>
      <c r="AJ34" s="82"/>
      <c r="AK34" s="82">
        <v>1.8</v>
      </c>
      <c r="AL34" s="82">
        <v>2.7099999999999999E-2</v>
      </c>
      <c r="AM34" s="82">
        <f t="shared" si="40"/>
        <v>1.8270999999999999</v>
      </c>
      <c r="AN34" s="86">
        <v>1E-4</v>
      </c>
      <c r="AO34" s="86">
        <v>1.1506999999999998</v>
      </c>
      <c r="AP34" s="90">
        <v>-0.1961</v>
      </c>
      <c r="AQ34" s="90">
        <v>0.95459999999999989</v>
      </c>
      <c r="AR34" s="94">
        <v>2.8000000000000001E-2</v>
      </c>
      <c r="AS34" s="94">
        <v>0.98259999999999992</v>
      </c>
      <c r="AT34" s="99">
        <v>-4.2999999999999997E-2</v>
      </c>
      <c r="AU34" s="99">
        <v>0.93959999999999988</v>
      </c>
      <c r="AV34" s="104">
        <v>-9.1999999999999998E-3</v>
      </c>
      <c r="AW34" s="103">
        <v>0.93039999999999989</v>
      </c>
      <c r="AX34" s="108">
        <v>1.4800000000000001E-2</v>
      </c>
      <c r="AY34" s="107">
        <v>0.94519999999999993</v>
      </c>
      <c r="AZ34" s="114">
        <v>3.5799999999999998E-2</v>
      </c>
      <c r="BA34" s="113">
        <v>0.98099999999999987</v>
      </c>
      <c r="BB34" s="118">
        <v>6.6600000000000006E-2</v>
      </c>
      <c r="BC34" s="117">
        <v>1.0475999999999999</v>
      </c>
      <c r="BD34" s="121">
        <v>-9.4000000000000004E-3</v>
      </c>
      <c r="BE34" s="120">
        <v>1.0381999999999998</v>
      </c>
      <c r="BF34" s="125">
        <v>-4.5100000000000001E-2</v>
      </c>
      <c r="BG34" s="124">
        <v>0.99309999999999976</v>
      </c>
      <c r="BH34" s="127">
        <v>-6.1400000000000003E-2</v>
      </c>
      <c r="BI34" s="124">
        <f t="shared" si="41"/>
        <v>0.93169999999999975</v>
      </c>
      <c r="BJ34" s="132">
        <v>-4.0000000000000002E-4</v>
      </c>
      <c r="BK34" s="131">
        <v>0.93129999999999979</v>
      </c>
      <c r="BL34" s="137">
        <v>7.0599999999999996E-2</v>
      </c>
      <c r="BM34" s="136">
        <v>1.0018999999999998</v>
      </c>
      <c r="BN34" s="137">
        <v>6.9099999999999995E-2</v>
      </c>
      <c r="BO34" s="136">
        <f t="shared" si="42"/>
        <v>1.0709999999999997</v>
      </c>
      <c r="BP34" s="142">
        <v>-1.2500000000000001E-2</v>
      </c>
      <c r="BQ34" s="141">
        <v>1.0584999999999998</v>
      </c>
      <c r="BR34" s="147">
        <v>-3.7199999999999997E-2</v>
      </c>
      <c r="BS34" s="146">
        <v>1.0212999999999999</v>
      </c>
      <c r="BT34" s="152">
        <v>-1.7600000000000001E-2</v>
      </c>
      <c r="BU34" s="151">
        <v>1.0036999999999998</v>
      </c>
      <c r="BV34" s="157">
        <v>9.7500000000000003E-2</v>
      </c>
      <c r="BW34" s="156">
        <v>1.1047999999999998</v>
      </c>
      <c r="BX34" s="162">
        <v>0.13819999999999999</v>
      </c>
      <c r="BY34" s="161">
        <v>1.2429999999999999</v>
      </c>
      <c r="BZ34" s="167">
        <v>1.0500000000000001E-2</v>
      </c>
      <c r="CA34" s="166">
        <v>1.2534999999999998</v>
      </c>
      <c r="CB34" s="172">
        <v>-4.0300000000000002E-2</v>
      </c>
      <c r="CC34" s="171">
        <v>1.2131999999999998</v>
      </c>
      <c r="CD34" s="172">
        <v>-5.1700000000000003E-2</v>
      </c>
      <c r="CE34" s="171">
        <f t="shared" si="44"/>
        <v>1.1614999999999998</v>
      </c>
      <c r="CF34" s="172">
        <v>-5.3999999999999999E-2</v>
      </c>
      <c r="CG34" s="171">
        <f t="shared" si="45"/>
        <v>1.1074999999999997</v>
      </c>
      <c r="CH34" s="178">
        <v>-2.8500000000000001E-2</v>
      </c>
      <c r="CI34" s="177">
        <v>1.0789999999999997</v>
      </c>
      <c r="CJ34" s="178">
        <v>-1.4500000000000001E-2</v>
      </c>
      <c r="CK34" s="177">
        <f t="shared" si="46"/>
        <v>1.0644999999999998</v>
      </c>
      <c r="CL34" s="245">
        <v>-2.4E-2</v>
      </c>
      <c r="CM34" s="244">
        <v>1.0404999999999998</v>
      </c>
      <c r="CN34" s="245">
        <v>0</v>
      </c>
      <c r="CO34" s="244">
        <f t="shared" si="43"/>
        <v>1.0404999999999998</v>
      </c>
      <c r="CP34" s="257">
        <v>0</v>
      </c>
      <c r="CQ34" s="256">
        <v>1.8199000000000001</v>
      </c>
      <c r="CR34" s="265">
        <v>0</v>
      </c>
      <c r="CS34" s="264">
        <v>1.8199000000000001</v>
      </c>
      <c r="CT34" s="275">
        <v>7.4000000000000003E-3</v>
      </c>
      <c r="CU34" s="274">
        <v>1.8273000000000001</v>
      </c>
      <c r="CV34" s="287">
        <v>0</v>
      </c>
      <c r="CW34" s="286">
        <v>1.8273000000000001</v>
      </c>
      <c r="CX34" s="287">
        <v>2.0799999999999999E-2</v>
      </c>
      <c r="CY34" s="286">
        <f t="shared" si="33"/>
        <v>1.8481000000000001</v>
      </c>
      <c r="CZ34" s="287">
        <v>2.1700000000000001E-2</v>
      </c>
      <c r="DA34" s="286">
        <f t="shared" si="34"/>
        <v>1.8698000000000001</v>
      </c>
      <c r="DB34" s="287">
        <v>0</v>
      </c>
      <c r="DC34" s="286">
        <f t="shared" si="34"/>
        <v>1.8698000000000001</v>
      </c>
      <c r="DD34" s="296">
        <v>-0.01</v>
      </c>
      <c r="DE34" s="286">
        <f t="shared" si="35"/>
        <v>1.8598000000000001</v>
      </c>
      <c r="DF34" s="494">
        <v>0</v>
      </c>
      <c r="DG34" s="293">
        <f t="shared" si="17"/>
        <v>1.8598000000000001</v>
      </c>
      <c r="DH34" s="296">
        <v>0</v>
      </c>
      <c r="DI34" s="286">
        <f t="shared" si="47"/>
        <v>1.8598000000000001</v>
      </c>
      <c r="DJ34" s="296">
        <v>0</v>
      </c>
      <c r="DK34" s="286">
        <f t="shared" si="47"/>
        <v>1.8598000000000001</v>
      </c>
      <c r="DL34" s="296">
        <v>0</v>
      </c>
      <c r="DM34" s="286">
        <f t="shared" si="47"/>
        <v>1.8598000000000001</v>
      </c>
    </row>
    <row r="35" spans="1:117">
      <c r="A35" s="50" t="s">
        <v>452</v>
      </c>
      <c r="B35" s="184">
        <v>357</v>
      </c>
      <c r="C35" s="39">
        <v>0.5</v>
      </c>
      <c r="D35" s="228">
        <v>0</v>
      </c>
      <c r="E35" s="228">
        <v>0.5</v>
      </c>
      <c r="F35" s="228">
        <v>0</v>
      </c>
      <c r="G35" s="228">
        <v>0.5</v>
      </c>
      <c r="H35" s="228">
        <v>0</v>
      </c>
      <c r="I35" s="228">
        <v>0.5</v>
      </c>
      <c r="J35" s="228">
        <v>0</v>
      </c>
      <c r="K35" s="228">
        <v>0.5</v>
      </c>
      <c r="L35" s="228">
        <v>0</v>
      </c>
      <c r="M35" s="228">
        <f t="shared" si="12"/>
        <v>0.5</v>
      </c>
      <c r="N35" s="217">
        <v>0</v>
      </c>
      <c r="O35" s="228">
        <f t="shared" si="13"/>
        <v>0.5</v>
      </c>
      <c r="P35" s="45">
        <v>0</v>
      </c>
      <c r="Q35" s="44">
        <f t="shared" si="14"/>
        <v>0.5</v>
      </c>
      <c r="R35" s="42">
        <v>0</v>
      </c>
      <c r="S35" s="42">
        <v>0.5</v>
      </c>
      <c r="T35" s="70">
        <v>0</v>
      </c>
      <c r="U35" s="71">
        <v>0.5</v>
      </c>
      <c r="V35" s="70">
        <f t="shared" si="15"/>
        <v>0</v>
      </c>
      <c r="W35" s="70">
        <v>0.5</v>
      </c>
      <c r="X35" s="70">
        <f t="shared" si="15"/>
        <v>0</v>
      </c>
      <c r="Y35" s="71">
        <v>0.5</v>
      </c>
      <c r="Z35" s="75"/>
      <c r="AA35" s="75">
        <v>0.5</v>
      </c>
      <c r="AB35" s="75"/>
      <c r="AC35" s="75">
        <f t="shared" si="37"/>
        <v>0.5</v>
      </c>
      <c r="AD35" s="75">
        <v>0</v>
      </c>
      <c r="AE35" s="75">
        <f t="shared" si="38"/>
        <v>0.5</v>
      </c>
      <c r="AF35" s="75">
        <v>0</v>
      </c>
      <c r="AG35" s="75">
        <f t="shared" si="39"/>
        <v>0.5</v>
      </c>
      <c r="AH35" s="77"/>
      <c r="AI35" s="77">
        <v>0.5</v>
      </c>
      <c r="AJ35" s="82"/>
      <c r="AK35" s="82">
        <v>0.5</v>
      </c>
      <c r="AL35" s="82"/>
      <c r="AM35" s="82">
        <f t="shared" si="40"/>
        <v>0.5</v>
      </c>
      <c r="AN35" s="86">
        <v>0</v>
      </c>
      <c r="AO35" s="86">
        <v>1.8</v>
      </c>
      <c r="AP35" s="90">
        <v>0</v>
      </c>
      <c r="AQ35" s="90">
        <v>1.8</v>
      </c>
      <c r="AR35" s="94">
        <v>0</v>
      </c>
      <c r="AS35" s="94">
        <v>1.8</v>
      </c>
      <c r="AT35" s="99">
        <v>0</v>
      </c>
      <c r="AU35" s="99">
        <v>1.8</v>
      </c>
      <c r="AV35" s="104">
        <v>0</v>
      </c>
      <c r="AW35" s="103">
        <v>1.8</v>
      </c>
      <c r="AX35" s="108">
        <v>0</v>
      </c>
      <c r="AY35" s="107">
        <v>1.8</v>
      </c>
      <c r="AZ35" s="114">
        <v>0</v>
      </c>
      <c r="BA35" s="113">
        <v>1.8</v>
      </c>
      <c r="BB35" s="118">
        <v>1.9900000000000001E-2</v>
      </c>
      <c r="BC35" s="117">
        <v>1.8199000000000001</v>
      </c>
      <c r="BD35" s="121">
        <v>0</v>
      </c>
      <c r="BE35" s="120">
        <v>1.8199000000000001</v>
      </c>
      <c r="BF35" s="125">
        <v>0</v>
      </c>
      <c r="BG35" s="124">
        <v>1.8199000000000001</v>
      </c>
      <c r="BH35" s="127">
        <v>0</v>
      </c>
      <c r="BI35" s="124">
        <f t="shared" si="41"/>
        <v>1.8199000000000001</v>
      </c>
      <c r="BJ35" s="132">
        <v>0</v>
      </c>
      <c r="BK35" s="131">
        <v>1.8199000000000001</v>
      </c>
      <c r="BL35" s="137">
        <v>0</v>
      </c>
      <c r="BM35" s="136">
        <v>1.8199000000000001</v>
      </c>
      <c r="BN35" s="137">
        <v>0</v>
      </c>
      <c r="BO35" s="136">
        <f t="shared" si="42"/>
        <v>1.8199000000000001</v>
      </c>
      <c r="BP35" s="142">
        <v>0</v>
      </c>
      <c r="BQ35" s="141">
        <v>1.8199000000000001</v>
      </c>
      <c r="BR35" s="147">
        <v>0</v>
      </c>
      <c r="BS35" s="146">
        <v>1.8199000000000001</v>
      </c>
      <c r="BT35" s="152">
        <v>0</v>
      </c>
      <c r="BU35" s="151">
        <v>1.8199000000000001</v>
      </c>
      <c r="BV35" s="157">
        <v>0</v>
      </c>
      <c r="BW35" s="156">
        <v>1.8199000000000001</v>
      </c>
      <c r="BX35" s="162">
        <v>0</v>
      </c>
      <c r="BY35" s="161">
        <v>1.8199000000000001</v>
      </c>
      <c r="BZ35" s="167">
        <v>0</v>
      </c>
      <c r="CA35" s="166">
        <v>1.8199000000000001</v>
      </c>
      <c r="CB35" s="172">
        <v>0</v>
      </c>
      <c r="CC35" s="171">
        <v>1.8199000000000001</v>
      </c>
      <c r="CD35" s="172">
        <v>0</v>
      </c>
      <c r="CE35" s="171">
        <f t="shared" si="44"/>
        <v>1.8199000000000001</v>
      </c>
      <c r="CF35" s="172">
        <v>0</v>
      </c>
      <c r="CG35" s="171">
        <f t="shared" si="45"/>
        <v>1.8199000000000001</v>
      </c>
      <c r="CH35" s="178">
        <v>0</v>
      </c>
      <c r="CI35" s="177">
        <v>1.8199000000000001</v>
      </c>
      <c r="CJ35" s="178">
        <v>0</v>
      </c>
      <c r="CK35" s="177">
        <f t="shared" si="46"/>
        <v>1.8199000000000001</v>
      </c>
      <c r="CL35" s="245">
        <v>0</v>
      </c>
      <c r="CM35" s="244">
        <v>1.8199000000000001</v>
      </c>
      <c r="CN35" s="245">
        <v>0</v>
      </c>
      <c r="CO35" s="244">
        <f t="shared" si="43"/>
        <v>1.8199000000000001</v>
      </c>
      <c r="CP35" s="257">
        <v>0</v>
      </c>
      <c r="CQ35" s="256">
        <v>0.5</v>
      </c>
      <c r="CR35" s="265">
        <v>0</v>
      </c>
      <c r="CS35" s="264">
        <v>0.5</v>
      </c>
      <c r="CT35" s="275">
        <v>0</v>
      </c>
      <c r="CU35" s="274">
        <v>0.5</v>
      </c>
      <c r="CV35" s="287">
        <v>0</v>
      </c>
      <c r="CW35" s="286">
        <v>0.5</v>
      </c>
      <c r="CX35" s="287">
        <v>0</v>
      </c>
      <c r="CY35" s="286">
        <f t="shared" si="33"/>
        <v>0.5</v>
      </c>
      <c r="CZ35" s="287">
        <v>0</v>
      </c>
      <c r="DA35" s="286">
        <f t="shared" si="34"/>
        <v>0.5</v>
      </c>
      <c r="DB35" s="287">
        <v>0</v>
      </c>
      <c r="DC35" s="286">
        <f t="shared" si="34"/>
        <v>0.5</v>
      </c>
      <c r="DD35" s="296">
        <v>0</v>
      </c>
      <c r="DE35" s="286">
        <f t="shared" si="35"/>
        <v>0.5</v>
      </c>
      <c r="DF35" s="494">
        <v>0</v>
      </c>
      <c r="DG35" s="293">
        <f t="shared" si="17"/>
        <v>0.5</v>
      </c>
      <c r="DH35" s="296">
        <v>0</v>
      </c>
      <c r="DI35" s="286">
        <f t="shared" si="47"/>
        <v>0.5</v>
      </c>
      <c r="DJ35" s="296">
        <v>0</v>
      </c>
      <c r="DK35" s="286">
        <f t="shared" si="47"/>
        <v>0.5</v>
      </c>
      <c r="DL35" s="296">
        <v>0</v>
      </c>
      <c r="DM35" s="286">
        <f t="shared" si="47"/>
        <v>0.5</v>
      </c>
    </row>
    <row r="36" spans="1:117">
      <c r="A36" s="51" t="s">
        <v>453</v>
      </c>
      <c r="B36" s="184">
        <v>505</v>
      </c>
      <c r="C36" s="43">
        <v>5.4</v>
      </c>
      <c r="D36" s="228">
        <v>0.35</v>
      </c>
      <c r="E36" s="228">
        <v>5.75</v>
      </c>
      <c r="F36" s="228">
        <v>0</v>
      </c>
      <c r="G36" s="228">
        <v>5.75</v>
      </c>
      <c r="H36" s="228">
        <v>0</v>
      </c>
      <c r="I36" s="228">
        <v>5.75</v>
      </c>
      <c r="J36" s="228">
        <v>0</v>
      </c>
      <c r="K36" s="228">
        <v>6</v>
      </c>
      <c r="L36" s="228">
        <v>0</v>
      </c>
      <c r="M36" s="228">
        <f t="shared" si="12"/>
        <v>6</v>
      </c>
      <c r="N36" s="217">
        <v>0</v>
      </c>
      <c r="O36" s="228">
        <f t="shared" si="13"/>
        <v>6</v>
      </c>
      <c r="P36" s="45">
        <v>0</v>
      </c>
      <c r="Q36" s="44">
        <f t="shared" si="14"/>
        <v>6</v>
      </c>
      <c r="R36" s="42">
        <v>0</v>
      </c>
      <c r="S36" s="42">
        <v>6</v>
      </c>
      <c r="T36" s="70">
        <v>0</v>
      </c>
      <c r="U36" s="71">
        <v>6</v>
      </c>
      <c r="V36" s="70">
        <f t="shared" si="15"/>
        <v>0</v>
      </c>
      <c r="W36" s="70">
        <v>6</v>
      </c>
      <c r="X36" s="70">
        <f t="shared" si="15"/>
        <v>0</v>
      </c>
      <c r="Y36" s="71">
        <v>6</v>
      </c>
      <c r="Z36" s="75"/>
      <c r="AA36" s="75">
        <v>6</v>
      </c>
      <c r="AB36" s="75"/>
      <c r="AC36" s="75">
        <f t="shared" si="37"/>
        <v>6</v>
      </c>
      <c r="AD36" s="75">
        <v>0</v>
      </c>
      <c r="AE36" s="75">
        <f t="shared" si="38"/>
        <v>6</v>
      </c>
      <c r="AF36" s="75">
        <v>0</v>
      </c>
      <c r="AG36" s="75">
        <f t="shared" si="39"/>
        <v>6</v>
      </c>
      <c r="AH36" s="77"/>
      <c r="AI36" s="77">
        <v>6</v>
      </c>
      <c r="AJ36" s="82"/>
      <c r="AK36" s="82">
        <v>6</v>
      </c>
      <c r="AL36" s="82"/>
      <c r="AM36" s="82">
        <f t="shared" si="40"/>
        <v>6</v>
      </c>
      <c r="AN36" s="86">
        <v>0</v>
      </c>
      <c r="AO36" s="86">
        <v>0.5</v>
      </c>
      <c r="AP36" s="90">
        <v>0</v>
      </c>
      <c r="AQ36" s="90">
        <v>0.5</v>
      </c>
      <c r="AR36" s="94">
        <v>0</v>
      </c>
      <c r="AS36" s="94">
        <v>0.5</v>
      </c>
      <c r="AT36" s="99">
        <v>0</v>
      </c>
      <c r="AU36" s="99">
        <v>0.5</v>
      </c>
      <c r="AV36" s="104">
        <v>0</v>
      </c>
      <c r="AW36" s="103">
        <v>0.5</v>
      </c>
      <c r="AX36" s="108">
        <v>0</v>
      </c>
      <c r="AY36" s="107">
        <v>0.5</v>
      </c>
      <c r="AZ36" s="114">
        <v>0</v>
      </c>
      <c r="BA36" s="113">
        <v>0.5</v>
      </c>
      <c r="BB36" s="118">
        <v>0</v>
      </c>
      <c r="BC36" s="117">
        <v>0.5</v>
      </c>
      <c r="BD36" s="121">
        <v>0</v>
      </c>
      <c r="BE36" s="120">
        <v>0.5</v>
      </c>
      <c r="BF36" s="125">
        <v>0</v>
      </c>
      <c r="BG36" s="124">
        <v>0.5</v>
      </c>
      <c r="BH36" s="127">
        <v>0</v>
      </c>
      <c r="BI36" s="124">
        <f t="shared" si="41"/>
        <v>0.5</v>
      </c>
      <c r="BJ36" s="132">
        <v>0</v>
      </c>
      <c r="BK36" s="131">
        <v>0.5</v>
      </c>
      <c r="BL36" s="137">
        <v>0</v>
      </c>
      <c r="BM36" s="136">
        <v>0.5</v>
      </c>
      <c r="BN36" s="137">
        <v>0</v>
      </c>
      <c r="BO36" s="136">
        <f t="shared" si="42"/>
        <v>0.5</v>
      </c>
      <c r="BP36" s="142">
        <v>0</v>
      </c>
      <c r="BQ36" s="141">
        <v>0.5</v>
      </c>
      <c r="BR36" s="147">
        <v>0</v>
      </c>
      <c r="BS36" s="146">
        <v>0.5</v>
      </c>
      <c r="BT36" s="152">
        <v>0</v>
      </c>
      <c r="BU36" s="151">
        <v>0.5</v>
      </c>
      <c r="BV36" s="157">
        <v>0</v>
      </c>
      <c r="BW36" s="156">
        <v>0.5</v>
      </c>
      <c r="BX36" s="162">
        <v>0</v>
      </c>
      <c r="BY36" s="161">
        <v>0.5</v>
      </c>
      <c r="BZ36" s="167">
        <v>0</v>
      </c>
      <c r="CA36" s="166">
        <v>0.5</v>
      </c>
      <c r="CB36" s="172">
        <v>0</v>
      </c>
      <c r="CC36" s="171">
        <v>0.5</v>
      </c>
      <c r="CD36" s="172">
        <v>0</v>
      </c>
      <c r="CE36" s="171">
        <f t="shared" si="44"/>
        <v>0.5</v>
      </c>
      <c r="CF36" s="172">
        <v>0</v>
      </c>
      <c r="CG36" s="171">
        <f t="shared" si="45"/>
        <v>0.5</v>
      </c>
      <c r="CH36" s="178">
        <v>0</v>
      </c>
      <c r="CI36" s="177">
        <v>0.5</v>
      </c>
      <c r="CJ36" s="178">
        <v>0</v>
      </c>
      <c r="CK36" s="177">
        <f t="shared" si="46"/>
        <v>0.5</v>
      </c>
      <c r="CL36" s="245">
        <v>0</v>
      </c>
      <c r="CM36" s="244">
        <v>0.5</v>
      </c>
      <c r="CN36" s="245">
        <v>0</v>
      </c>
      <c r="CO36" s="244">
        <f t="shared" si="43"/>
        <v>0.5</v>
      </c>
      <c r="CP36" s="257">
        <v>0</v>
      </c>
      <c r="CQ36" s="256">
        <v>5.95</v>
      </c>
      <c r="CR36" s="265">
        <v>0</v>
      </c>
      <c r="CS36" s="264">
        <v>5.95</v>
      </c>
      <c r="CT36" s="275">
        <v>0.05</v>
      </c>
      <c r="CU36" s="274">
        <v>6</v>
      </c>
      <c r="CV36" s="287">
        <v>0</v>
      </c>
      <c r="CW36" s="286">
        <v>6</v>
      </c>
      <c r="CX36" s="287">
        <v>0</v>
      </c>
      <c r="CY36" s="286">
        <f t="shared" si="33"/>
        <v>6</v>
      </c>
      <c r="CZ36" s="287">
        <v>0.25</v>
      </c>
      <c r="DA36" s="286">
        <f t="shared" si="34"/>
        <v>6.25</v>
      </c>
      <c r="DB36" s="287">
        <v>0</v>
      </c>
      <c r="DC36" s="286">
        <f t="shared" si="34"/>
        <v>6.25</v>
      </c>
      <c r="DD36" s="296">
        <v>0</v>
      </c>
      <c r="DE36" s="286">
        <f t="shared" si="35"/>
        <v>6.25</v>
      </c>
      <c r="DF36" s="494">
        <v>0</v>
      </c>
      <c r="DG36" s="293">
        <f t="shared" si="17"/>
        <v>6.25</v>
      </c>
      <c r="DH36" s="296">
        <v>0</v>
      </c>
      <c r="DI36" s="286">
        <f t="shared" si="47"/>
        <v>6.25</v>
      </c>
      <c r="DJ36" s="296">
        <v>0</v>
      </c>
      <c r="DK36" s="286">
        <f t="shared" si="47"/>
        <v>6.25</v>
      </c>
      <c r="DL36" s="296">
        <v>0</v>
      </c>
      <c r="DM36" s="286">
        <f t="shared" si="47"/>
        <v>6.25</v>
      </c>
    </row>
    <row r="37" spans="1:117">
      <c r="A37" s="50" t="s">
        <v>436</v>
      </c>
      <c r="B37" s="184">
        <v>516</v>
      </c>
      <c r="C37" s="39">
        <v>1.9</v>
      </c>
      <c r="D37" s="228">
        <v>0</v>
      </c>
      <c r="E37" s="228">
        <v>1.9</v>
      </c>
      <c r="F37" s="228">
        <v>0</v>
      </c>
      <c r="G37" s="228">
        <v>1.9</v>
      </c>
      <c r="H37" s="228">
        <v>-1.8100000000000002E-2</v>
      </c>
      <c r="I37" s="228">
        <v>1.8818999999999999</v>
      </c>
      <c r="J37" s="228">
        <v>0</v>
      </c>
      <c r="K37" s="228">
        <v>1.8818999999999999</v>
      </c>
      <c r="L37" s="228">
        <v>2.7E-2</v>
      </c>
      <c r="M37" s="228">
        <f t="shared" si="12"/>
        <v>1.9088999999999998</v>
      </c>
      <c r="N37" s="217">
        <v>-3.2300000000000002E-2</v>
      </c>
      <c r="O37" s="228">
        <f t="shared" si="13"/>
        <v>1.8765999999999998</v>
      </c>
      <c r="P37" s="45">
        <v>-9.6799999999999997E-2</v>
      </c>
      <c r="Q37" s="44">
        <f t="shared" si="14"/>
        <v>1.7797999999999998</v>
      </c>
      <c r="R37" s="42">
        <v>-0.1389</v>
      </c>
      <c r="S37" s="42">
        <v>1.6409</v>
      </c>
      <c r="T37" s="70">
        <v>-9.5999999999999992E-3</v>
      </c>
      <c r="U37" s="71">
        <v>1.6312999999999998</v>
      </c>
      <c r="V37" s="70">
        <f t="shared" si="15"/>
        <v>4.4000000000001815E-3</v>
      </c>
      <c r="W37" s="70">
        <v>1.6356999999999999</v>
      </c>
      <c r="X37" s="70">
        <f t="shared" si="15"/>
        <v>-1.8899999999999917E-2</v>
      </c>
      <c r="Y37" s="71">
        <v>1.6168</v>
      </c>
      <c r="Z37" s="75">
        <v>1.6000000000000001E-3</v>
      </c>
      <c r="AA37" s="75">
        <v>1.6184000000000001</v>
      </c>
      <c r="AB37" s="75">
        <v>1E-3</v>
      </c>
      <c r="AC37" s="75">
        <f t="shared" si="37"/>
        <v>1.6194</v>
      </c>
      <c r="AD37" s="75">
        <v>1E-3</v>
      </c>
      <c r="AE37" s="75">
        <f t="shared" si="38"/>
        <v>1.6203999999999998</v>
      </c>
      <c r="AF37" s="75">
        <v>1E-3</v>
      </c>
      <c r="AG37" s="75">
        <f t="shared" si="39"/>
        <v>1.6213999999999997</v>
      </c>
      <c r="AH37" s="77">
        <v>5.8799999999999998E-2</v>
      </c>
      <c r="AI37" s="77">
        <v>1.6801999999999997</v>
      </c>
      <c r="AJ37" s="82">
        <v>7.0999999999999994E-2</v>
      </c>
      <c r="AK37" s="82">
        <v>1.7511999999999996</v>
      </c>
      <c r="AL37" s="82"/>
      <c r="AM37" s="82">
        <f t="shared" si="40"/>
        <v>1.7511999999999996</v>
      </c>
      <c r="AN37" s="86">
        <v>0</v>
      </c>
      <c r="AO37" s="86">
        <v>6</v>
      </c>
      <c r="AP37" s="90">
        <v>0</v>
      </c>
      <c r="AQ37" s="90">
        <v>6</v>
      </c>
      <c r="AR37" s="94">
        <v>0</v>
      </c>
      <c r="AS37" s="94">
        <v>6</v>
      </c>
      <c r="AT37" s="99">
        <v>0</v>
      </c>
      <c r="AU37" s="99">
        <v>6</v>
      </c>
      <c r="AV37" s="104">
        <v>0</v>
      </c>
      <c r="AW37" s="103">
        <v>6</v>
      </c>
      <c r="AX37" s="108">
        <v>0</v>
      </c>
      <c r="AY37" s="107">
        <v>6</v>
      </c>
      <c r="AZ37" s="114">
        <v>0</v>
      </c>
      <c r="BA37" s="113">
        <v>6</v>
      </c>
      <c r="BB37" s="118">
        <v>0</v>
      </c>
      <c r="BC37" s="117">
        <v>6</v>
      </c>
      <c r="BD37" s="121">
        <v>0</v>
      </c>
      <c r="BE37" s="120">
        <v>6</v>
      </c>
      <c r="BF37" s="125">
        <v>0</v>
      </c>
      <c r="BG37" s="124">
        <v>6</v>
      </c>
      <c r="BH37" s="127">
        <v>0</v>
      </c>
      <c r="BI37" s="124">
        <f t="shared" si="41"/>
        <v>6</v>
      </c>
      <c r="BJ37" s="132">
        <v>0</v>
      </c>
      <c r="BK37" s="131">
        <v>6</v>
      </c>
      <c r="BL37" s="137">
        <v>0</v>
      </c>
      <c r="BM37" s="136">
        <v>6</v>
      </c>
      <c r="BN37" s="137">
        <v>0</v>
      </c>
      <c r="BO37" s="136">
        <f t="shared" si="42"/>
        <v>6</v>
      </c>
      <c r="BP37" s="142">
        <v>0</v>
      </c>
      <c r="BQ37" s="141">
        <v>6</v>
      </c>
      <c r="BR37" s="147">
        <v>0</v>
      </c>
      <c r="BS37" s="146">
        <v>6</v>
      </c>
      <c r="BT37" s="152">
        <v>-0.05</v>
      </c>
      <c r="BU37" s="151">
        <v>5.95</v>
      </c>
      <c r="BV37" s="157">
        <v>0</v>
      </c>
      <c r="BW37" s="156">
        <v>5.95</v>
      </c>
      <c r="BX37" s="162">
        <v>0</v>
      </c>
      <c r="BY37" s="161">
        <v>5.95</v>
      </c>
      <c r="BZ37" s="167">
        <v>0</v>
      </c>
      <c r="CA37" s="166">
        <v>5.95</v>
      </c>
      <c r="CB37" s="172">
        <v>0</v>
      </c>
      <c r="CC37" s="171">
        <v>5.95</v>
      </c>
      <c r="CD37" s="172">
        <v>0</v>
      </c>
      <c r="CE37" s="171">
        <f t="shared" si="44"/>
        <v>5.95</v>
      </c>
      <c r="CF37" s="172">
        <v>0</v>
      </c>
      <c r="CG37" s="171">
        <f t="shared" si="45"/>
        <v>5.95</v>
      </c>
      <c r="CH37" s="178">
        <v>0</v>
      </c>
      <c r="CI37" s="177">
        <v>5.95</v>
      </c>
      <c r="CJ37" s="178">
        <v>0</v>
      </c>
      <c r="CK37" s="177">
        <f t="shared" si="46"/>
        <v>5.95</v>
      </c>
      <c r="CL37" s="245">
        <v>0</v>
      </c>
      <c r="CM37" s="244">
        <v>5.95</v>
      </c>
      <c r="CN37" s="245">
        <v>-6.7999999999999996E-3</v>
      </c>
      <c r="CO37" s="244">
        <f t="shared" si="43"/>
        <v>5.9432</v>
      </c>
      <c r="CP37" s="257">
        <v>8.2000000000000007E-3</v>
      </c>
      <c r="CQ37" s="256">
        <v>1.6422999999999994</v>
      </c>
      <c r="CR37" s="265">
        <v>5.2200000000000003E-2</v>
      </c>
      <c r="CS37" s="264">
        <v>1.6944999999999995</v>
      </c>
      <c r="CT37" s="275">
        <v>0</v>
      </c>
      <c r="CU37" s="274">
        <v>1.6944999999999995</v>
      </c>
      <c r="CV37" s="287">
        <v>0</v>
      </c>
      <c r="CW37" s="286">
        <v>1.6944999999999995</v>
      </c>
      <c r="CX37" s="287">
        <v>-2.3699999999999999E-2</v>
      </c>
      <c r="CY37" s="286">
        <f t="shared" si="33"/>
        <v>1.6707999999999994</v>
      </c>
      <c r="CZ37" s="287">
        <v>1.1599999999999999E-2</v>
      </c>
      <c r="DA37" s="286">
        <f t="shared" si="34"/>
        <v>1.6823999999999995</v>
      </c>
      <c r="DB37" s="287">
        <v>2.1299999999999999E-2</v>
      </c>
      <c r="DC37" s="286">
        <f t="shared" si="34"/>
        <v>1.7036999999999995</v>
      </c>
      <c r="DD37" s="296">
        <v>5.7999999999999996E-3</v>
      </c>
      <c r="DE37" s="286">
        <f t="shared" si="35"/>
        <v>1.7094999999999996</v>
      </c>
      <c r="DF37" s="494">
        <v>0</v>
      </c>
      <c r="DG37" s="293">
        <f t="shared" si="17"/>
        <v>1.7094999999999996</v>
      </c>
      <c r="DH37" s="296">
        <v>2.76E-2</v>
      </c>
      <c r="DI37" s="286">
        <f t="shared" si="47"/>
        <v>1.7370999999999996</v>
      </c>
      <c r="DJ37" s="296">
        <v>4.82E-2</v>
      </c>
      <c r="DK37" s="286">
        <f t="shared" si="47"/>
        <v>1.7852999999999997</v>
      </c>
      <c r="DL37" s="296">
        <v>1.89E-2</v>
      </c>
      <c r="DM37" s="286">
        <f t="shared" si="47"/>
        <v>1.8041999999999996</v>
      </c>
    </row>
    <row r="38" spans="1:117">
      <c r="A38" s="50" t="s">
        <v>438</v>
      </c>
      <c r="B38" s="184">
        <v>563</v>
      </c>
      <c r="C38" s="39">
        <v>6.1</v>
      </c>
      <c r="D38" s="228">
        <v>0.57999999999999996</v>
      </c>
      <c r="E38" s="228">
        <v>6.68</v>
      </c>
      <c r="F38" s="228">
        <v>0</v>
      </c>
      <c r="G38" s="228">
        <v>6.68</v>
      </c>
      <c r="H38" s="228">
        <v>0</v>
      </c>
      <c r="I38" s="228">
        <v>6.68</v>
      </c>
      <c r="J38" s="228">
        <v>0</v>
      </c>
      <c r="K38" s="228">
        <v>6.86</v>
      </c>
      <c r="L38" s="228">
        <v>0</v>
      </c>
      <c r="M38" s="228">
        <f t="shared" si="12"/>
        <v>6.86</v>
      </c>
      <c r="N38" s="217">
        <v>0</v>
      </c>
      <c r="O38" s="228">
        <f t="shared" si="13"/>
        <v>6.86</v>
      </c>
      <c r="P38" s="45">
        <v>0</v>
      </c>
      <c r="Q38" s="44">
        <f t="shared" si="14"/>
        <v>6.86</v>
      </c>
      <c r="R38" s="42">
        <v>0</v>
      </c>
      <c r="S38" s="42">
        <v>6.86</v>
      </c>
      <c r="T38" s="70">
        <v>0</v>
      </c>
      <c r="U38" s="71">
        <v>6.86</v>
      </c>
      <c r="V38" s="70">
        <f t="shared" si="15"/>
        <v>0</v>
      </c>
      <c r="W38" s="70">
        <v>6.86</v>
      </c>
      <c r="X38" s="70">
        <f t="shared" si="15"/>
        <v>0</v>
      </c>
      <c r="Y38" s="70">
        <v>6.86</v>
      </c>
      <c r="Z38" s="75"/>
      <c r="AA38" s="75">
        <v>6.86</v>
      </c>
      <c r="AB38" s="75"/>
      <c r="AC38" s="75">
        <f t="shared" si="37"/>
        <v>6.86</v>
      </c>
      <c r="AD38" s="75">
        <v>0</v>
      </c>
      <c r="AE38" s="75">
        <f t="shared" si="38"/>
        <v>6.86</v>
      </c>
      <c r="AF38" s="75">
        <v>0</v>
      </c>
      <c r="AG38" s="75">
        <f t="shared" si="39"/>
        <v>6.86</v>
      </c>
      <c r="AH38" s="77"/>
      <c r="AI38" s="77">
        <v>6.86</v>
      </c>
      <c r="AJ38" s="82"/>
      <c r="AK38" s="82">
        <v>6.86</v>
      </c>
      <c r="AL38" s="82">
        <v>-1.8800000000000001E-2</v>
      </c>
      <c r="AM38" s="82">
        <f t="shared" si="40"/>
        <v>6.8412000000000006</v>
      </c>
      <c r="AN38" s="86">
        <v>-1.4200000000000001E-2</v>
      </c>
      <c r="AO38" s="86">
        <v>1.7181999999999997</v>
      </c>
      <c r="AP38" s="90">
        <v>-5.11E-2</v>
      </c>
      <c r="AQ38" s="90">
        <v>1.6670999999999998</v>
      </c>
      <c r="AR38" s="94">
        <v>-2.1000000000000001E-2</v>
      </c>
      <c r="AS38" s="94">
        <v>1.6460999999999999</v>
      </c>
      <c r="AT38" s="99">
        <v>-1.4200000000000001E-2</v>
      </c>
      <c r="AU38" s="99">
        <v>1.6318999999999999</v>
      </c>
      <c r="AV38" s="104">
        <v>-7.4999999999999997E-3</v>
      </c>
      <c r="AW38" s="103">
        <v>1.6243999999999998</v>
      </c>
      <c r="AX38" s="108">
        <v>1.06E-2</v>
      </c>
      <c r="AY38" s="107">
        <v>1.6349999999999998</v>
      </c>
      <c r="AZ38" s="114">
        <v>2.69E-2</v>
      </c>
      <c r="BA38" s="113">
        <v>1.6618999999999997</v>
      </c>
      <c r="BB38" s="118">
        <v>3.61E-2</v>
      </c>
      <c r="BC38" s="117">
        <v>1.6979999999999997</v>
      </c>
      <c r="BD38" s="121">
        <v>1.5E-3</v>
      </c>
      <c r="BE38" s="120">
        <v>1.6994999999999998</v>
      </c>
      <c r="BF38" s="125">
        <v>4.7999999999999996E-3</v>
      </c>
      <c r="BG38" s="124">
        <v>1.7042999999999997</v>
      </c>
      <c r="BH38" s="127">
        <v>8.9999999999999998E-4</v>
      </c>
      <c r="BI38" s="124">
        <f t="shared" si="41"/>
        <v>1.7051999999999996</v>
      </c>
      <c r="BJ38" s="132">
        <v>-1.6199999999999999E-2</v>
      </c>
      <c r="BK38" s="131">
        <v>1.6889999999999996</v>
      </c>
      <c r="BL38" s="137">
        <v>3.5799999999999998E-2</v>
      </c>
      <c r="BM38" s="136">
        <v>1.7247999999999997</v>
      </c>
      <c r="BN38" s="137">
        <v>4.2599999999999999E-2</v>
      </c>
      <c r="BO38" s="136">
        <f t="shared" si="42"/>
        <v>1.7673999999999996</v>
      </c>
      <c r="BP38" s="142">
        <v>-1.1599999999999999E-2</v>
      </c>
      <c r="BQ38" s="141">
        <v>1.7557999999999996</v>
      </c>
      <c r="BR38" s="147">
        <v>-6.5600000000000006E-2</v>
      </c>
      <c r="BS38" s="146">
        <v>1.6901999999999995</v>
      </c>
      <c r="BT38" s="152">
        <v>0</v>
      </c>
      <c r="BU38" s="151">
        <v>1.6901999999999995</v>
      </c>
      <c r="BV38" s="157">
        <v>4.4400000000000002E-2</v>
      </c>
      <c r="BW38" s="156">
        <v>1.7471999999999994</v>
      </c>
      <c r="BX38" s="162">
        <v>2.2499999999999999E-2</v>
      </c>
      <c r="BY38" s="161">
        <v>1.7696999999999994</v>
      </c>
      <c r="BZ38" s="167">
        <v>-8.0000000000000002E-3</v>
      </c>
      <c r="CA38" s="166">
        <v>1.7616999999999994</v>
      </c>
      <c r="CB38" s="172">
        <v>-1.52E-2</v>
      </c>
      <c r="CC38" s="171">
        <v>1.7464999999999993</v>
      </c>
      <c r="CD38" s="172">
        <v>-2.5499999999999998E-2</v>
      </c>
      <c r="CE38" s="171">
        <f t="shared" si="44"/>
        <v>1.7209999999999992</v>
      </c>
      <c r="CF38" s="172">
        <v>-4.4299999999999999E-2</v>
      </c>
      <c r="CG38" s="171">
        <f t="shared" si="45"/>
        <v>1.6766999999999992</v>
      </c>
      <c r="CH38" s="178">
        <v>-1.9099999999999999E-2</v>
      </c>
      <c r="CI38" s="177">
        <v>1.6575999999999993</v>
      </c>
      <c r="CJ38" s="178">
        <v>-1.89E-2</v>
      </c>
      <c r="CK38" s="177">
        <f t="shared" si="46"/>
        <v>1.6386999999999994</v>
      </c>
      <c r="CL38" s="245">
        <v>2.2000000000000001E-3</v>
      </c>
      <c r="CM38" s="244">
        <v>1.6408999999999994</v>
      </c>
      <c r="CN38" s="245">
        <v>0</v>
      </c>
      <c r="CO38" s="244">
        <f t="shared" si="43"/>
        <v>1.6408999999999994</v>
      </c>
      <c r="CP38" s="257">
        <v>0</v>
      </c>
      <c r="CQ38" s="256">
        <v>6.86</v>
      </c>
      <c r="CR38" s="265">
        <v>0</v>
      </c>
      <c r="CS38" s="264">
        <v>6.86</v>
      </c>
      <c r="CT38" s="275">
        <v>0</v>
      </c>
      <c r="CU38" s="274">
        <v>6.86</v>
      </c>
      <c r="CV38" s="287">
        <v>0</v>
      </c>
      <c r="CW38" s="286">
        <v>6.86</v>
      </c>
      <c r="CX38" s="287">
        <v>0</v>
      </c>
      <c r="CY38" s="286">
        <f t="shared" si="33"/>
        <v>6.86</v>
      </c>
      <c r="CZ38" s="287">
        <v>0</v>
      </c>
      <c r="DA38" s="286">
        <f t="shared" si="34"/>
        <v>6.86</v>
      </c>
      <c r="DB38" s="287">
        <v>0</v>
      </c>
      <c r="DC38" s="286">
        <f t="shared" si="34"/>
        <v>6.86</v>
      </c>
      <c r="DD38" s="296">
        <v>0</v>
      </c>
      <c r="DE38" s="286">
        <f t="shared" si="35"/>
        <v>6.86</v>
      </c>
      <c r="DF38" s="494">
        <v>0</v>
      </c>
      <c r="DG38" s="293">
        <f t="shared" si="17"/>
        <v>6.86</v>
      </c>
      <c r="DH38" s="296">
        <v>0</v>
      </c>
      <c r="DI38" s="286">
        <f t="shared" si="47"/>
        <v>6.86</v>
      </c>
      <c r="DJ38" s="296">
        <v>0</v>
      </c>
      <c r="DK38" s="286">
        <f t="shared" si="47"/>
        <v>6.86</v>
      </c>
      <c r="DL38" s="296">
        <v>0</v>
      </c>
      <c r="DM38" s="286">
        <f t="shared" si="47"/>
        <v>6.86</v>
      </c>
    </row>
    <row r="39" spans="1:117">
      <c r="A39" s="50" t="s">
        <v>439</v>
      </c>
      <c r="B39" s="184">
        <v>573</v>
      </c>
      <c r="C39" s="39">
        <v>4.79</v>
      </c>
      <c r="D39" s="228">
        <v>0</v>
      </c>
      <c r="E39" s="228">
        <v>4.79</v>
      </c>
      <c r="F39" s="228">
        <v>0</v>
      </c>
      <c r="G39" s="228">
        <v>4.79</v>
      </c>
      <c r="H39" s="228">
        <v>0</v>
      </c>
      <c r="I39" s="228">
        <v>4.79</v>
      </c>
      <c r="J39" s="228">
        <v>0</v>
      </c>
      <c r="K39" s="228">
        <v>4.79</v>
      </c>
      <c r="L39" s="228">
        <v>0</v>
      </c>
      <c r="M39" s="228">
        <f t="shared" si="12"/>
        <v>4.79</v>
      </c>
      <c r="N39" s="217">
        <v>0</v>
      </c>
      <c r="O39" s="228">
        <f t="shared" si="13"/>
        <v>4.79</v>
      </c>
      <c r="P39" s="45">
        <v>0</v>
      </c>
      <c r="Q39" s="44">
        <f t="shared" si="14"/>
        <v>4.79</v>
      </c>
      <c r="R39" s="42">
        <v>0</v>
      </c>
      <c r="S39" s="42">
        <v>4.79</v>
      </c>
      <c r="T39" s="70">
        <v>0</v>
      </c>
      <c r="U39" s="71">
        <v>4.79</v>
      </c>
      <c r="V39" s="70">
        <f t="shared" si="15"/>
        <v>0</v>
      </c>
      <c r="W39" s="70">
        <v>4.79</v>
      </c>
      <c r="X39" s="70">
        <f t="shared" si="15"/>
        <v>0</v>
      </c>
      <c r="Y39" s="70">
        <v>4.79</v>
      </c>
      <c r="Z39" s="75"/>
      <c r="AA39" s="75">
        <v>4.79</v>
      </c>
      <c r="AB39" s="75"/>
      <c r="AC39" s="75">
        <f t="shared" si="37"/>
        <v>4.79</v>
      </c>
      <c r="AD39" s="75">
        <v>0</v>
      </c>
      <c r="AE39" s="75">
        <f t="shared" si="38"/>
        <v>4.79</v>
      </c>
      <c r="AF39" s="75">
        <v>0</v>
      </c>
      <c r="AG39" s="75">
        <f t="shared" si="39"/>
        <v>4.79</v>
      </c>
      <c r="AH39" s="77"/>
      <c r="AI39" s="77">
        <v>4.79</v>
      </c>
      <c r="AJ39" s="82"/>
      <c r="AK39" s="82">
        <v>4.79</v>
      </c>
      <c r="AL39" s="82"/>
      <c r="AM39" s="82">
        <f t="shared" si="40"/>
        <v>4.79</v>
      </c>
      <c r="AN39" s="86">
        <v>0</v>
      </c>
      <c r="AO39" s="86">
        <v>6.86</v>
      </c>
      <c r="AP39" s="90">
        <v>0</v>
      </c>
      <c r="AQ39" s="90">
        <v>6.86</v>
      </c>
      <c r="AR39" s="94">
        <v>0</v>
      </c>
      <c r="AS39" s="94">
        <v>6.86</v>
      </c>
      <c r="AT39" s="99">
        <v>0</v>
      </c>
      <c r="AU39" s="99">
        <v>6.86</v>
      </c>
      <c r="AV39" s="104">
        <v>0</v>
      </c>
      <c r="AW39" s="103">
        <v>6.86</v>
      </c>
      <c r="AX39" s="108">
        <v>0</v>
      </c>
      <c r="AY39" s="107">
        <v>6.86</v>
      </c>
      <c r="AZ39" s="114">
        <v>0</v>
      </c>
      <c r="BA39" s="113">
        <v>6.86</v>
      </c>
      <c r="BB39" s="118">
        <v>0</v>
      </c>
      <c r="BC39" s="117">
        <v>6.86</v>
      </c>
      <c r="BD39" s="121">
        <v>0</v>
      </c>
      <c r="BE39" s="120">
        <v>6.86</v>
      </c>
      <c r="BF39" s="125">
        <v>0</v>
      </c>
      <c r="BG39" s="124">
        <v>6.86</v>
      </c>
      <c r="BH39" s="127">
        <v>0</v>
      </c>
      <c r="BI39" s="124">
        <f t="shared" si="41"/>
        <v>6.86</v>
      </c>
      <c r="BJ39" s="132">
        <v>0</v>
      </c>
      <c r="BK39" s="131">
        <v>6.86</v>
      </c>
      <c r="BL39" s="137">
        <v>0</v>
      </c>
      <c r="BM39" s="136">
        <v>6.86</v>
      </c>
      <c r="BN39" s="137">
        <v>0</v>
      </c>
      <c r="BO39" s="136">
        <f t="shared" si="42"/>
        <v>6.86</v>
      </c>
      <c r="BP39" s="142">
        <v>0</v>
      </c>
      <c r="BQ39" s="141">
        <v>6.86</v>
      </c>
      <c r="BR39" s="147">
        <v>0</v>
      </c>
      <c r="BS39" s="146">
        <v>6.86</v>
      </c>
      <c r="BT39" s="152">
        <v>0</v>
      </c>
      <c r="BU39" s="151">
        <v>6.86</v>
      </c>
      <c r="BV39" s="157">
        <v>0</v>
      </c>
      <c r="BW39" s="156">
        <v>6.86</v>
      </c>
      <c r="BX39" s="162">
        <v>0</v>
      </c>
      <c r="BY39" s="161">
        <v>6.86</v>
      </c>
      <c r="BZ39" s="167">
        <v>0</v>
      </c>
      <c r="CA39" s="166">
        <v>6.86</v>
      </c>
      <c r="CB39" s="172">
        <v>0</v>
      </c>
      <c r="CC39" s="171">
        <v>6.86</v>
      </c>
      <c r="CD39" s="172">
        <v>0</v>
      </c>
      <c r="CE39" s="171">
        <f t="shared" si="44"/>
        <v>6.86</v>
      </c>
      <c r="CF39" s="172">
        <v>0</v>
      </c>
      <c r="CG39" s="171">
        <f t="shared" si="45"/>
        <v>6.86</v>
      </c>
      <c r="CH39" s="178">
        <v>0</v>
      </c>
      <c r="CI39" s="177">
        <v>6.86</v>
      </c>
      <c r="CJ39" s="178">
        <v>0</v>
      </c>
      <c r="CK39" s="177">
        <f t="shared" si="46"/>
        <v>6.86</v>
      </c>
      <c r="CL39" s="245">
        <v>0</v>
      </c>
      <c r="CM39" s="244">
        <v>6.86</v>
      </c>
      <c r="CN39" s="245">
        <v>0</v>
      </c>
      <c r="CO39" s="244">
        <f t="shared" si="43"/>
        <v>6.86</v>
      </c>
      <c r="CP39" s="257">
        <v>0</v>
      </c>
      <c r="CQ39" s="256">
        <v>4.79</v>
      </c>
      <c r="CR39" s="265">
        <v>0</v>
      </c>
      <c r="CS39" s="264">
        <v>4.79</v>
      </c>
      <c r="CT39" s="275">
        <v>0</v>
      </c>
      <c r="CU39" s="274">
        <v>4.79</v>
      </c>
      <c r="CV39" s="287">
        <v>0</v>
      </c>
      <c r="CW39" s="286">
        <v>4.79</v>
      </c>
      <c r="CX39" s="287">
        <v>0</v>
      </c>
      <c r="CY39" s="286">
        <f t="shared" si="33"/>
        <v>4.79</v>
      </c>
      <c r="CZ39" s="287">
        <v>0</v>
      </c>
      <c r="DA39" s="286">
        <f t="shared" si="34"/>
        <v>4.79</v>
      </c>
      <c r="DB39" s="287">
        <v>0</v>
      </c>
      <c r="DC39" s="286">
        <f t="shared" si="34"/>
        <v>4.79</v>
      </c>
      <c r="DD39" s="296">
        <v>0</v>
      </c>
      <c r="DE39" s="286">
        <f t="shared" si="35"/>
        <v>4.79</v>
      </c>
      <c r="DF39" s="494">
        <v>0</v>
      </c>
      <c r="DG39" s="293">
        <f t="shared" si="17"/>
        <v>4.79</v>
      </c>
      <c r="DH39" s="296">
        <v>0</v>
      </c>
      <c r="DI39" s="286">
        <f t="shared" si="47"/>
        <v>4.79</v>
      </c>
      <c r="DJ39" s="296">
        <v>0</v>
      </c>
      <c r="DK39" s="286">
        <f t="shared" si="47"/>
        <v>4.79</v>
      </c>
      <c r="DL39" s="296">
        <v>0</v>
      </c>
      <c r="DM39" s="286">
        <f t="shared" si="47"/>
        <v>4.79</v>
      </c>
    </row>
    <row r="40" spans="1:117">
      <c r="A40" s="50" t="s">
        <v>24</v>
      </c>
      <c r="B40" s="184">
        <v>691</v>
      </c>
      <c r="C40" s="39">
        <v>2.4900000000000002</v>
      </c>
      <c r="D40" s="228">
        <v>0</v>
      </c>
      <c r="E40" s="228">
        <v>2.4900000000000002</v>
      </c>
      <c r="F40" s="228">
        <v>0</v>
      </c>
      <c r="G40" s="228">
        <v>2.4900000000000002</v>
      </c>
      <c r="H40" s="228">
        <v>0</v>
      </c>
      <c r="I40" s="228">
        <v>2.4900000000000002</v>
      </c>
      <c r="J40" s="228">
        <v>0</v>
      </c>
      <c r="K40" s="228">
        <v>2.4900000000000002</v>
      </c>
      <c r="L40" s="228">
        <v>0</v>
      </c>
      <c r="M40" s="228">
        <f t="shared" si="12"/>
        <v>2.4900000000000002</v>
      </c>
      <c r="N40" s="217">
        <v>0</v>
      </c>
      <c r="O40" s="228">
        <f t="shared" si="13"/>
        <v>2.4900000000000002</v>
      </c>
      <c r="P40" s="45">
        <v>0</v>
      </c>
      <c r="Q40" s="44">
        <f t="shared" si="14"/>
        <v>2.4900000000000002</v>
      </c>
      <c r="R40" s="42">
        <v>0</v>
      </c>
      <c r="S40" s="42">
        <v>2.4900000000000002</v>
      </c>
      <c r="T40" s="70">
        <v>0</v>
      </c>
      <c r="U40" s="71">
        <v>2.4900000000000002</v>
      </c>
      <c r="V40" s="70">
        <f t="shared" si="15"/>
        <v>0</v>
      </c>
      <c r="W40" s="70">
        <v>2.4900000000000002</v>
      </c>
      <c r="X40" s="70">
        <f t="shared" si="15"/>
        <v>0</v>
      </c>
      <c r="Y40" s="70">
        <v>2.4900000000000002</v>
      </c>
      <c r="Z40" s="75"/>
      <c r="AA40" s="75">
        <v>2.4900000000000002</v>
      </c>
      <c r="AB40" s="75"/>
      <c r="AC40" s="75">
        <f t="shared" si="37"/>
        <v>2.4900000000000002</v>
      </c>
      <c r="AD40" s="75">
        <v>0</v>
      </c>
      <c r="AE40" s="75">
        <f t="shared" si="38"/>
        <v>2.4900000000000002</v>
      </c>
      <c r="AF40" s="75">
        <v>0</v>
      </c>
      <c r="AG40" s="75">
        <f t="shared" si="39"/>
        <v>2.4900000000000002</v>
      </c>
      <c r="AH40" s="77"/>
      <c r="AI40" s="77">
        <v>2.4900000000000002</v>
      </c>
      <c r="AJ40" s="82"/>
      <c r="AK40" s="82">
        <v>2.4900000000000002</v>
      </c>
      <c r="AL40" s="82"/>
      <c r="AM40" s="82">
        <f t="shared" si="40"/>
        <v>2.4900000000000002</v>
      </c>
      <c r="AN40" s="86">
        <v>0</v>
      </c>
      <c r="AO40" s="86">
        <v>4.79</v>
      </c>
      <c r="AP40" s="90">
        <v>0</v>
      </c>
      <c r="AQ40" s="90">
        <v>4.79</v>
      </c>
      <c r="AR40" s="94">
        <v>0</v>
      </c>
      <c r="AS40" s="94">
        <v>4.79</v>
      </c>
      <c r="AT40" s="99">
        <v>0</v>
      </c>
      <c r="AU40" s="99">
        <v>4.79</v>
      </c>
      <c r="AV40" s="104">
        <v>0</v>
      </c>
      <c r="AW40" s="103">
        <v>4.79</v>
      </c>
      <c r="AX40" s="108">
        <v>0</v>
      </c>
      <c r="AY40" s="107">
        <v>4.79</v>
      </c>
      <c r="AZ40" s="114">
        <v>0</v>
      </c>
      <c r="BA40" s="113">
        <v>4.79</v>
      </c>
      <c r="BB40" s="118">
        <v>0</v>
      </c>
      <c r="BC40" s="117">
        <v>4.79</v>
      </c>
      <c r="BD40" s="121">
        <v>0</v>
      </c>
      <c r="BE40" s="120">
        <v>4.79</v>
      </c>
      <c r="BF40" s="125">
        <v>0</v>
      </c>
      <c r="BG40" s="124">
        <v>4.79</v>
      </c>
      <c r="BH40" s="127">
        <v>0</v>
      </c>
      <c r="BI40" s="124">
        <f t="shared" si="41"/>
        <v>4.79</v>
      </c>
      <c r="BJ40" s="132">
        <v>0</v>
      </c>
      <c r="BK40" s="131">
        <v>4.79</v>
      </c>
      <c r="BL40" s="137">
        <v>0</v>
      </c>
      <c r="BM40" s="136">
        <v>4.79</v>
      </c>
      <c r="BN40" s="137">
        <v>0</v>
      </c>
      <c r="BO40" s="136">
        <f t="shared" si="42"/>
        <v>4.79</v>
      </c>
      <c r="BP40" s="142">
        <v>0</v>
      </c>
      <c r="BQ40" s="141">
        <v>4.79</v>
      </c>
      <c r="BR40" s="147">
        <v>0</v>
      </c>
      <c r="BS40" s="146">
        <v>4.79</v>
      </c>
      <c r="BT40" s="152">
        <v>0</v>
      </c>
      <c r="BU40" s="151">
        <v>4.79</v>
      </c>
      <c r="BV40" s="157">
        <v>0</v>
      </c>
      <c r="BW40" s="156">
        <v>4.79</v>
      </c>
      <c r="BX40" s="162">
        <v>0</v>
      </c>
      <c r="BY40" s="161">
        <v>4.79</v>
      </c>
      <c r="BZ40" s="167">
        <v>0</v>
      </c>
      <c r="CA40" s="166">
        <v>4.79</v>
      </c>
      <c r="CB40" s="172">
        <v>0</v>
      </c>
      <c r="CC40" s="171">
        <v>4.79</v>
      </c>
      <c r="CD40" s="172">
        <v>0</v>
      </c>
      <c r="CE40" s="171">
        <f t="shared" si="44"/>
        <v>4.79</v>
      </c>
      <c r="CF40" s="172">
        <v>0</v>
      </c>
      <c r="CG40" s="171">
        <f t="shared" si="45"/>
        <v>4.79</v>
      </c>
      <c r="CH40" s="178">
        <v>0</v>
      </c>
      <c r="CI40" s="177">
        <v>4.79</v>
      </c>
      <c r="CJ40" s="178">
        <v>0</v>
      </c>
      <c r="CK40" s="177">
        <f t="shared" si="46"/>
        <v>4.79</v>
      </c>
      <c r="CL40" s="245">
        <v>0</v>
      </c>
      <c r="CM40" s="244">
        <v>4.79</v>
      </c>
      <c r="CN40" s="245">
        <v>0</v>
      </c>
      <c r="CO40" s="244">
        <f t="shared" si="43"/>
        <v>4.79</v>
      </c>
      <c r="CP40" s="257">
        <v>0</v>
      </c>
      <c r="CQ40" s="256">
        <v>2.4900000000000002</v>
      </c>
      <c r="CR40" s="265">
        <v>0</v>
      </c>
      <c r="CS40" s="264">
        <v>2.4900000000000002</v>
      </c>
      <c r="CT40" s="275">
        <v>0</v>
      </c>
      <c r="CU40" s="274">
        <v>2.4900000000000002</v>
      </c>
      <c r="CV40" s="287">
        <v>0</v>
      </c>
      <c r="CW40" s="286">
        <v>2.4900000000000002</v>
      </c>
      <c r="CX40" s="287">
        <v>0</v>
      </c>
      <c r="CY40" s="286">
        <f t="shared" si="33"/>
        <v>2.4900000000000002</v>
      </c>
      <c r="CZ40" s="287">
        <v>0</v>
      </c>
      <c r="DA40" s="286">
        <f t="shared" si="34"/>
        <v>2.4900000000000002</v>
      </c>
      <c r="DB40" s="287">
        <v>0</v>
      </c>
      <c r="DC40" s="286">
        <f t="shared" si="34"/>
        <v>2.4900000000000002</v>
      </c>
      <c r="DD40" s="296">
        <v>0</v>
      </c>
      <c r="DE40" s="286">
        <f t="shared" si="35"/>
        <v>2.4900000000000002</v>
      </c>
      <c r="DF40" s="494">
        <v>0</v>
      </c>
      <c r="DG40" s="293">
        <f t="shared" si="17"/>
        <v>2.4900000000000002</v>
      </c>
      <c r="DH40" s="296">
        <v>8.0000000000000002E-3</v>
      </c>
      <c r="DI40" s="286">
        <f t="shared" si="47"/>
        <v>2.4980000000000002</v>
      </c>
      <c r="DJ40" s="296">
        <v>8.0000000000000002E-3</v>
      </c>
      <c r="DK40" s="286">
        <f t="shared" si="47"/>
        <v>2.5060000000000002</v>
      </c>
      <c r="DL40" s="296">
        <v>-2.3999999999999998E-3</v>
      </c>
      <c r="DM40" s="286">
        <f t="shared" si="47"/>
        <v>2.5036</v>
      </c>
    </row>
    <row r="41" spans="1:117">
      <c r="A41" s="51" t="s">
        <v>454</v>
      </c>
      <c r="B41" s="184">
        <v>731</v>
      </c>
      <c r="C41" s="39">
        <v>6.72</v>
      </c>
      <c r="D41" s="228">
        <v>0</v>
      </c>
      <c r="E41" s="228">
        <v>6.72</v>
      </c>
      <c r="F41" s="228">
        <v>0</v>
      </c>
      <c r="G41" s="228">
        <v>6.72</v>
      </c>
      <c r="H41" s="228">
        <v>0</v>
      </c>
      <c r="I41" s="228">
        <v>6.72</v>
      </c>
      <c r="J41" s="228">
        <v>0</v>
      </c>
      <c r="K41" s="228">
        <v>6.72</v>
      </c>
      <c r="L41" s="228">
        <v>0</v>
      </c>
      <c r="M41" s="228">
        <f t="shared" si="12"/>
        <v>6.72</v>
      </c>
      <c r="N41" s="217">
        <v>0</v>
      </c>
      <c r="O41" s="228">
        <f t="shared" si="13"/>
        <v>6.72</v>
      </c>
      <c r="P41" s="45">
        <v>0</v>
      </c>
      <c r="Q41" s="44">
        <f t="shared" si="14"/>
        <v>6.72</v>
      </c>
      <c r="R41" s="42">
        <v>0</v>
      </c>
      <c r="S41" s="42">
        <v>6.72</v>
      </c>
      <c r="T41" s="70">
        <v>0</v>
      </c>
      <c r="U41" s="71">
        <v>6.72</v>
      </c>
      <c r="V41" s="70">
        <f t="shared" si="15"/>
        <v>0</v>
      </c>
      <c r="W41" s="70">
        <v>6.72</v>
      </c>
      <c r="X41" s="70">
        <f t="shared" si="15"/>
        <v>0</v>
      </c>
      <c r="Y41" s="70">
        <v>6.72</v>
      </c>
      <c r="Z41" s="75"/>
      <c r="AA41" s="75">
        <v>6.72</v>
      </c>
      <c r="AB41" s="75"/>
      <c r="AC41" s="75">
        <f t="shared" si="37"/>
        <v>6.72</v>
      </c>
      <c r="AD41" s="75">
        <v>0</v>
      </c>
      <c r="AE41" s="75">
        <f t="shared" si="38"/>
        <v>6.72</v>
      </c>
      <c r="AF41" s="75">
        <v>0</v>
      </c>
      <c r="AG41" s="75">
        <f t="shared" si="39"/>
        <v>6.72</v>
      </c>
      <c r="AH41" s="77"/>
      <c r="AI41" s="77">
        <v>6.72</v>
      </c>
      <c r="AJ41" s="82"/>
      <c r="AK41" s="82">
        <v>6.72</v>
      </c>
      <c r="AL41" s="82"/>
      <c r="AM41" s="82">
        <f t="shared" si="40"/>
        <v>6.72</v>
      </c>
      <c r="AN41" s="86">
        <v>0</v>
      </c>
      <c r="AO41" s="86">
        <v>2.4900000000000002</v>
      </c>
      <c r="AP41" s="90">
        <v>0</v>
      </c>
      <c r="AQ41" s="90">
        <v>2.4900000000000002</v>
      </c>
      <c r="AR41" s="94">
        <v>0</v>
      </c>
      <c r="AS41" s="94">
        <v>2.4900000000000002</v>
      </c>
      <c r="AT41" s="99">
        <v>0</v>
      </c>
      <c r="AU41" s="99">
        <v>2.4900000000000002</v>
      </c>
      <c r="AV41" s="104">
        <v>0</v>
      </c>
      <c r="AW41" s="103">
        <v>2.4900000000000002</v>
      </c>
      <c r="AX41" s="108">
        <v>0</v>
      </c>
      <c r="AY41" s="107">
        <v>2.4900000000000002</v>
      </c>
      <c r="AZ41" s="114">
        <v>0</v>
      </c>
      <c r="BA41" s="113">
        <v>2.4900000000000002</v>
      </c>
      <c r="BB41" s="118">
        <v>0</v>
      </c>
      <c r="BC41" s="117">
        <v>2.4900000000000002</v>
      </c>
      <c r="BD41" s="121">
        <v>0</v>
      </c>
      <c r="BE41" s="120">
        <v>2.4900000000000002</v>
      </c>
      <c r="BF41" s="125">
        <v>0</v>
      </c>
      <c r="BG41" s="124">
        <v>2.4900000000000002</v>
      </c>
      <c r="BH41" s="127">
        <v>0</v>
      </c>
      <c r="BI41" s="124">
        <f t="shared" si="41"/>
        <v>2.4900000000000002</v>
      </c>
      <c r="BJ41" s="132">
        <v>0</v>
      </c>
      <c r="BK41" s="131">
        <v>2.4900000000000002</v>
      </c>
      <c r="BL41" s="137">
        <v>0</v>
      </c>
      <c r="BM41" s="136">
        <v>2.4900000000000002</v>
      </c>
      <c r="BN41" s="137">
        <v>0</v>
      </c>
      <c r="BO41" s="136">
        <f t="shared" si="42"/>
        <v>2.4900000000000002</v>
      </c>
      <c r="BP41" s="142">
        <v>0</v>
      </c>
      <c r="BQ41" s="141">
        <v>2.4900000000000002</v>
      </c>
      <c r="BR41" s="147">
        <v>0</v>
      </c>
      <c r="BS41" s="146">
        <v>2.4900000000000002</v>
      </c>
      <c r="BT41" s="152">
        <v>0</v>
      </c>
      <c r="BU41" s="151">
        <v>2.4900000000000002</v>
      </c>
      <c r="BV41" s="157">
        <v>0</v>
      </c>
      <c r="BW41" s="156">
        <v>2.4900000000000002</v>
      </c>
      <c r="BX41" s="162">
        <v>0</v>
      </c>
      <c r="BY41" s="161">
        <v>2.4900000000000002</v>
      </c>
      <c r="BZ41" s="167">
        <v>0</v>
      </c>
      <c r="CA41" s="166">
        <v>2.4900000000000002</v>
      </c>
      <c r="CB41" s="172">
        <v>0</v>
      </c>
      <c r="CC41" s="171">
        <v>2.4900000000000002</v>
      </c>
      <c r="CD41" s="172">
        <v>0</v>
      </c>
      <c r="CE41" s="171">
        <f t="shared" si="44"/>
        <v>2.4900000000000002</v>
      </c>
      <c r="CF41" s="172">
        <v>0</v>
      </c>
      <c r="CG41" s="171">
        <f t="shared" si="45"/>
        <v>2.4900000000000002</v>
      </c>
      <c r="CH41" s="178">
        <v>0</v>
      </c>
      <c r="CI41" s="177">
        <v>2.4900000000000002</v>
      </c>
      <c r="CJ41" s="178">
        <v>0</v>
      </c>
      <c r="CK41" s="177">
        <f t="shared" si="46"/>
        <v>2.4900000000000002</v>
      </c>
      <c r="CL41" s="245">
        <v>0</v>
      </c>
      <c r="CM41" s="244">
        <v>2.4900000000000002</v>
      </c>
      <c r="CN41" s="245">
        <v>0</v>
      </c>
      <c r="CO41" s="244">
        <f t="shared" si="43"/>
        <v>2.4900000000000002</v>
      </c>
      <c r="CP41" s="257">
        <v>0</v>
      </c>
      <c r="CQ41" s="256">
        <v>6.72</v>
      </c>
      <c r="CR41" s="265">
        <v>0</v>
      </c>
      <c r="CS41" s="264">
        <v>6.72</v>
      </c>
      <c r="CT41" s="275">
        <v>0</v>
      </c>
      <c r="CU41" s="274">
        <v>6.72</v>
      </c>
      <c r="CV41" s="287">
        <v>0</v>
      </c>
      <c r="CW41" s="286">
        <v>6.72</v>
      </c>
      <c r="CX41" s="287">
        <v>0</v>
      </c>
      <c r="CY41" s="286">
        <f t="shared" si="33"/>
        <v>6.72</v>
      </c>
      <c r="CZ41" s="287">
        <v>0</v>
      </c>
      <c r="DA41" s="286">
        <f t="shared" ref="DA41:DC42" si="48">SUM(CY41+CZ41)</f>
        <v>6.72</v>
      </c>
      <c r="DB41" s="287">
        <v>0</v>
      </c>
      <c r="DC41" s="286">
        <f t="shared" si="48"/>
        <v>6.72</v>
      </c>
      <c r="DD41" s="296">
        <v>0</v>
      </c>
      <c r="DE41" s="286">
        <f t="shared" si="35"/>
        <v>6.72</v>
      </c>
      <c r="DF41" s="494">
        <v>0</v>
      </c>
      <c r="DG41" s="293">
        <f t="shared" si="17"/>
        <v>6.72</v>
      </c>
      <c r="DH41" s="296">
        <v>1.5E-3</v>
      </c>
      <c r="DI41" s="286">
        <f t="shared" si="47"/>
        <v>6.7214999999999998</v>
      </c>
      <c r="DJ41" s="296">
        <v>1.5E-3</v>
      </c>
      <c r="DK41" s="286">
        <f t="shared" si="47"/>
        <v>6.7229999999999999</v>
      </c>
      <c r="DL41" s="296">
        <v>-4.0000000000000002E-4</v>
      </c>
      <c r="DM41" s="286">
        <f t="shared" si="47"/>
        <v>6.7225999999999999</v>
      </c>
    </row>
    <row r="42" spans="1:117">
      <c r="A42" s="50" t="s">
        <v>455</v>
      </c>
      <c r="B42" s="184">
        <v>873</v>
      </c>
      <c r="C42" s="39">
        <v>3.2</v>
      </c>
      <c r="D42" s="228">
        <v>0</v>
      </c>
      <c r="E42" s="228">
        <v>3.2</v>
      </c>
      <c r="F42" s="228">
        <v>0</v>
      </c>
      <c r="G42" s="228">
        <v>3.2</v>
      </c>
      <c r="H42" s="228">
        <v>0</v>
      </c>
      <c r="I42" s="228">
        <v>3.2</v>
      </c>
      <c r="J42" s="228">
        <v>0</v>
      </c>
      <c r="K42" s="228">
        <v>3.2</v>
      </c>
      <c r="L42" s="228">
        <v>0</v>
      </c>
      <c r="M42" s="228">
        <f t="shared" si="12"/>
        <v>3.2</v>
      </c>
      <c r="N42" s="217">
        <v>0</v>
      </c>
      <c r="O42" s="228">
        <f t="shared" si="13"/>
        <v>3.2</v>
      </c>
      <c r="P42" s="45">
        <v>0</v>
      </c>
      <c r="Q42" s="44">
        <f t="shared" si="14"/>
        <v>3.2</v>
      </c>
      <c r="R42" s="60">
        <v>0</v>
      </c>
      <c r="S42" s="59">
        <v>3.2</v>
      </c>
      <c r="T42" s="70">
        <v>0</v>
      </c>
      <c r="U42" s="71">
        <v>3.2</v>
      </c>
      <c r="V42" s="70">
        <f t="shared" si="15"/>
        <v>0</v>
      </c>
      <c r="W42" s="70">
        <v>3.2</v>
      </c>
      <c r="X42" s="70">
        <f t="shared" si="15"/>
        <v>0</v>
      </c>
      <c r="Y42" s="70">
        <v>3.2</v>
      </c>
      <c r="Z42" s="75"/>
      <c r="AA42" s="75">
        <v>3.2</v>
      </c>
      <c r="AB42" s="75"/>
      <c r="AC42" s="75">
        <f t="shared" si="37"/>
        <v>3.2</v>
      </c>
      <c r="AD42" s="75">
        <v>0</v>
      </c>
      <c r="AE42" s="75">
        <f t="shared" si="38"/>
        <v>3.2</v>
      </c>
      <c r="AF42" s="75">
        <v>0</v>
      </c>
      <c r="AG42" s="75">
        <f t="shared" si="39"/>
        <v>3.2</v>
      </c>
      <c r="AH42" s="77"/>
      <c r="AI42" s="77">
        <v>3.2</v>
      </c>
      <c r="AJ42" s="82"/>
      <c r="AK42" s="82">
        <v>3.2</v>
      </c>
      <c r="AL42" s="82"/>
      <c r="AM42" s="82">
        <f t="shared" si="40"/>
        <v>3.2</v>
      </c>
      <c r="AN42" s="86">
        <v>0</v>
      </c>
      <c r="AO42" s="86">
        <v>6.72</v>
      </c>
      <c r="AP42" s="90">
        <v>0</v>
      </c>
      <c r="AQ42" s="90">
        <v>6.72</v>
      </c>
      <c r="AR42" s="94">
        <v>0</v>
      </c>
      <c r="AS42" s="94">
        <v>6.72</v>
      </c>
      <c r="AT42" s="99">
        <v>0</v>
      </c>
      <c r="AU42" s="99">
        <v>6.72</v>
      </c>
      <c r="AV42" s="104">
        <v>0</v>
      </c>
      <c r="AW42" s="103">
        <v>6.72</v>
      </c>
      <c r="AX42" s="108">
        <v>0</v>
      </c>
      <c r="AY42" s="107">
        <v>6.72</v>
      </c>
      <c r="AZ42" s="114">
        <v>0</v>
      </c>
      <c r="BA42" s="113">
        <v>6.72</v>
      </c>
      <c r="BB42" s="118">
        <v>0</v>
      </c>
      <c r="BC42" s="117">
        <v>6.72</v>
      </c>
      <c r="BD42" s="121">
        <v>0</v>
      </c>
      <c r="BE42" s="120">
        <v>6.72</v>
      </c>
      <c r="BF42" s="125">
        <v>0</v>
      </c>
      <c r="BG42" s="124">
        <v>6.72</v>
      </c>
      <c r="BH42" s="127">
        <v>0</v>
      </c>
      <c r="BI42" s="124">
        <f t="shared" si="41"/>
        <v>6.72</v>
      </c>
      <c r="BJ42" s="132">
        <v>0</v>
      </c>
      <c r="BK42" s="131">
        <v>6.72</v>
      </c>
      <c r="BL42" s="137">
        <v>0</v>
      </c>
      <c r="BM42" s="136">
        <v>6.72</v>
      </c>
      <c r="BN42" s="137">
        <v>0</v>
      </c>
      <c r="BO42" s="136">
        <f t="shared" si="42"/>
        <v>6.72</v>
      </c>
      <c r="BP42" s="142">
        <v>0</v>
      </c>
      <c r="BQ42" s="141">
        <v>6.72</v>
      </c>
      <c r="BR42" s="147">
        <v>0</v>
      </c>
      <c r="BS42" s="146">
        <v>6.72</v>
      </c>
      <c r="BT42" s="152">
        <v>0</v>
      </c>
      <c r="BU42" s="151">
        <v>6.72</v>
      </c>
      <c r="BV42" s="157">
        <v>0</v>
      </c>
      <c r="BW42" s="156">
        <v>6.72</v>
      </c>
      <c r="BX42" s="162">
        <v>0</v>
      </c>
      <c r="BY42" s="161">
        <v>6.72</v>
      </c>
      <c r="BZ42" s="167">
        <v>0</v>
      </c>
      <c r="CA42" s="166">
        <v>6.72</v>
      </c>
      <c r="CB42" s="172">
        <v>0</v>
      </c>
      <c r="CC42" s="171">
        <v>6.72</v>
      </c>
      <c r="CD42" s="172">
        <v>0</v>
      </c>
      <c r="CE42" s="171">
        <f t="shared" si="44"/>
        <v>6.72</v>
      </c>
      <c r="CF42" s="172">
        <v>0</v>
      </c>
      <c r="CG42" s="171">
        <f t="shared" si="45"/>
        <v>6.72</v>
      </c>
      <c r="CH42" s="178">
        <v>0</v>
      </c>
      <c r="CI42" s="177">
        <v>6.72</v>
      </c>
      <c r="CJ42" s="178">
        <v>0</v>
      </c>
      <c r="CK42" s="177">
        <f t="shared" si="46"/>
        <v>6.72</v>
      </c>
      <c r="CL42" s="245">
        <v>0</v>
      </c>
      <c r="CM42" s="244">
        <v>6.72</v>
      </c>
      <c r="CN42" s="245">
        <v>0</v>
      </c>
      <c r="CO42" s="244">
        <f t="shared" si="43"/>
        <v>6.72</v>
      </c>
      <c r="CP42" s="257">
        <v>0</v>
      </c>
      <c r="CQ42" s="256">
        <v>3.4000000000000004</v>
      </c>
      <c r="CR42" s="265">
        <v>0</v>
      </c>
      <c r="CS42" s="264">
        <v>3.4000000000000004</v>
      </c>
      <c r="CT42" s="275">
        <v>0</v>
      </c>
      <c r="CU42" s="274">
        <v>3.4000000000000004</v>
      </c>
      <c r="CV42" s="287">
        <v>0</v>
      </c>
      <c r="CW42" s="286">
        <v>3.4000000000000004</v>
      </c>
      <c r="CX42" s="287">
        <v>0</v>
      </c>
      <c r="CY42" s="286">
        <f t="shared" si="33"/>
        <v>3.4000000000000004</v>
      </c>
      <c r="CZ42" s="287">
        <v>0</v>
      </c>
      <c r="DA42" s="286">
        <f t="shared" si="48"/>
        <v>3.4000000000000004</v>
      </c>
      <c r="DB42" s="287">
        <v>0</v>
      </c>
      <c r="DC42" s="286">
        <f t="shared" si="48"/>
        <v>3.4000000000000004</v>
      </c>
      <c r="DD42" s="296">
        <v>0</v>
      </c>
      <c r="DE42" s="286">
        <f t="shared" si="35"/>
        <v>3.4000000000000004</v>
      </c>
      <c r="DF42" s="494">
        <v>0</v>
      </c>
      <c r="DG42" s="293">
        <f t="shared" si="17"/>
        <v>3.4000000000000004</v>
      </c>
      <c r="DH42" s="296">
        <v>0</v>
      </c>
      <c r="DI42" s="286">
        <f t="shared" si="47"/>
        <v>3.4000000000000004</v>
      </c>
      <c r="DJ42" s="296">
        <v>0</v>
      </c>
      <c r="DK42" s="286">
        <f t="shared" si="47"/>
        <v>3.4000000000000004</v>
      </c>
      <c r="DL42" s="296">
        <v>0</v>
      </c>
      <c r="DM42" s="286">
        <f t="shared" si="47"/>
        <v>3.4000000000000004</v>
      </c>
    </row>
    <row r="43" spans="1:117">
      <c r="A43" s="53"/>
      <c r="B43" s="185"/>
      <c r="C43" s="54"/>
      <c r="D43" s="225"/>
      <c r="E43" s="226"/>
      <c r="F43" s="225"/>
      <c r="G43" s="227"/>
      <c r="H43" s="57"/>
      <c r="I43" s="57"/>
      <c r="J43" s="57"/>
      <c r="K43" s="57"/>
      <c r="L43" s="57"/>
      <c r="M43" s="57"/>
      <c r="N43" s="57"/>
      <c r="O43" s="57"/>
      <c r="P43" s="57"/>
      <c r="V43" s="70"/>
      <c r="W43" s="70"/>
      <c r="X43" s="70"/>
      <c r="Y43" s="70"/>
      <c r="AH43" s="77"/>
      <c r="AI43" s="77"/>
      <c r="AJ43" s="82"/>
      <c r="AK43" s="82"/>
      <c r="AL43" s="82"/>
      <c r="AM43" s="82">
        <f t="shared" si="40"/>
        <v>0</v>
      </c>
      <c r="AN43" s="86">
        <v>0</v>
      </c>
      <c r="AO43" s="86">
        <v>3.2</v>
      </c>
      <c r="AP43" s="90">
        <v>0</v>
      </c>
      <c r="AQ43" s="90">
        <v>3.2</v>
      </c>
      <c r="AR43" s="94">
        <v>0</v>
      </c>
      <c r="AS43" s="94">
        <v>3.2</v>
      </c>
      <c r="AT43" s="99">
        <v>0</v>
      </c>
      <c r="AU43" s="99">
        <v>3.2</v>
      </c>
      <c r="AV43" s="104">
        <v>0</v>
      </c>
      <c r="AW43" s="103">
        <v>3.2</v>
      </c>
      <c r="AX43" s="108">
        <v>0</v>
      </c>
      <c r="AY43" s="107">
        <v>3.2</v>
      </c>
      <c r="AZ43" s="114">
        <v>0</v>
      </c>
      <c r="BA43" s="113">
        <v>3.2</v>
      </c>
      <c r="BB43" s="118">
        <v>0</v>
      </c>
      <c r="BC43" s="117">
        <v>3.2</v>
      </c>
      <c r="BD43" s="121">
        <v>0</v>
      </c>
      <c r="BE43" s="120">
        <v>3.2</v>
      </c>
      <c r="BF43" s="125">
        <v>0</v>
      </c>
      <c r="BG43" s="124">
        <v>3.2</v>
      </c>
      <c r="BH43" s="127">
        <v>0.2</v>
      </c>
      <c r="BI43" s="124">
        <f t="shared" si="41"/>
        <v>3.4000000000000004</v>
      </c>
      <c r="BJ43" s="132">
        <v>0</v>
      </c>
      <c r="BK43" s="131">
        <v>3.4000000000000004</v>
      </c>
      <c r="BL43" s="137">
        <v>0</v>
      </c>
      <c r="BM43" s="136">
        <v>3.4000000000000004</v>
      </c>
      <c r="BN43" s="137">
        <v>0</v>
      </c>
      <c r="BO43" s="136">
        <f t="shared" si="42"/>
        <v>3.4000000000000004</v>
      </c>
      <c r="BP43" s="142">
        <v>0</v>
      </c>
      <c r="BQ43" s="141">
        <v>3.4000000000000004</v>
      </c>
      <c r="BR43" s="147">
        <v>0</v>
      </c>
      <c r="BS43" s="146">
        <v>3.4000000000000004</v>
      </c>
      <c r="BT43" s="152">
        <v>0</v>
      </c>
      <c r="BU43" s="151">
        <v>3.4000000000000004</v>
      </c>
      <c r="BV43" s="157">
        <v>0</v>
      </c>
      <c r="BW43" s="156">
        <v>3.4000000000000004</v>
      </c>
      <c r="BX43" s="162">
        <v>0</v>
      </c>
      <c r="BY43" s="161">
        <v>3.4000000000000004</v>
      </c>
      <c r="BZ43" s="167">
        <v>0</v>
      </c>
      <c r="CA43" s="166">
        <v>3.4000000000000004</v>
      </c>
      <c r="CB43" s="172">
        <v>0</v>
      </c>
      <c r="CC43" s="171">
        <v>3.4000000000000004</v>
      </c>
      <c r="CD43" s="172">
        <v>0</v>
      </c>
      <c r="CE43" s="171">
        <f t="shared" si="44"/>
        <v>3.4000000000000004</v>
      </c>
      <c r="CF43" s="172">
        <v>0</v>
      </c>
      <c r="CG43" s="171">
        <f t="shared" si="45"/>
        <v>3.4000000000000004</v>
      </c>
      <c r="CH43" s="178">
        <v>0</v>
      </c>
      <c r="CI43" s="177">
        <v>3.4000000000000004</v>
      </c>
      <c r="CJ43" s="178">
        <v>0</v>
      </c>
      <c r="CK43" s="177">
        <f t="shared" si="46"/>
        <v>3.4000000000000004</v>
      </c>
      <c r="CL43" s="245">
        <v>0</v>
      </c>
      <c r="CM43" s="244">
        <v>3.4000000000000004</v>
      </c>
      <c r="CN43" s="245"/>
      <c r="CO43" s="245"/>
      <c r="CP43" s="257"/>
      <c r="CQ43" s="257"/>
      <c r="CR43" s="265"/>
      <c r="CS43" s="265"/>
      <c r="CT43" s="275"/>
      <c r="CU43" s="275"/>
      <c r="CV43" s="287"/>
      <c r="CW43" s="287"/>
      <c r="CX43" s="287"/>
      <c r="CY43" s="287"/>
      <c r="CZ43" s="287"/>
      <c r="DA43" s="287"/>
      <c r="DB43" s="287"/>
      <c r="DC43" s="287"/>
      <c r="DE43" s="287"/>
      <c r="DI43" s="287"/>
      <c r="DK43" s="287"/>
      <c r="DM43" s="287"/>
    </row>
    <row r="44" spans="1:117">
      <c r="A44" s="53"/>
      <c r="B44" s="185"/>
      <c r="C44" s="54"/>
      <c r="D44" s="53"/>
      <c r="E44" s="55"/>
      <c r="F44" s="53"/>
      <c r="G44" s="56"/>
      <c r="H44" s="57"/>
      <c r="I44" s="57"/>
      <c r="J44" s="57"/>
      <c r="K44" s="57"/>
      <c r="L44" s="57"/>
      <c r="M44" s="57"/>
      <c r="N44" s="57"/>
      <c r="O44" s="57"/>
      <c r="P44" s="57"/>
      <c r="AH44" s="77"/>
      <c r="AI44" s="77"/>
      <c r="AJ44" s="82"/>
      <c r="AK44" s="82"/>
      <c r="AL44" s="82"/>
      <c r="AM44" s="82"/>
      <c r="AN44" s="86"/>
      <c r="AO44" s="86"/>
      <c r="AP44" s="90"/>
      <c r="AQ44" s="90"/>
      <c r="AR44" s="94"/>
      <c r="AS44" s="94"/>
      <c r="AT44" s="99"/>
      <c r="AU44" s="100"/>
      <c r="AV44" s="104"/>
      <c r="AW44" s="104"/>
      <c r="AX44" s="108"/>
      <c r="AY44" s="108"/>
      <c r="AZ44" s="114"/>
      <c r="BA44" s="114"/>
      <c r="BB44" s="118"/>
      <c r="BC44" s="118"/>
      <c r="BD44" s="121"/>
      <c r="BE44" s="121"/>
      <c r="BF44" s="125"/>
      <c r="BG44" s="125"/>
      <c r="BH44" s="127"/>
      <c r="BI44" s="127"/>
      <c r="BJ44" s="132"/>
      <c r="BK44" s="132"/>
      <c r="BL44" s="137"/>
      <c r="BM44" s="137"/>
      <c r="BN44" s="137"/>
      <c r="BO44" s="137"/>
      <c r="BP44" s="142"/>
      <c r="BQ44" s="142"/>
      <c r="BR44" s="147"/>
      <c r="BS44" s="147"/>
      <c r="BT44" s="152"/>
      <c r="BU44" s="152"/>
      <c r="BV44" s="157"/>
      <c r="BW44" s="157"/>
      <c r="BX44" s="162"/>
      <c r="BY44" s="162"/>
      <c r="BZ44" s="167"/>
      <c r="CA44" s="167"/>
      <c r="CB44" s="172"/>
      <c r="CC44" s="172"/>
      <c r="CD44" s="172"/>
      <c r="CE44" s="172"/>
      <c r="CF44" s="172"/>
      <c r="CG44" s="172"/>
      <c r="CH44" s="178"/>
      <c r="CI44" s="178"/>
      <c r="CN44" s="245"/>
      <c r="CO44" s="245"/>
      <c r="CP44" s="257"/>
      <c r="CQ44" s="257"/>
      <c r="CR44" s="265"/>
      <c r="CS44" s="265"/>
      <c r="CT44" s="275"/>
      <c r="CU44" s="275"/>
      <c r="CV44" s="287"/>
      <c r="CW44" s="287"/>
      <c r="CX44" s="287"/>
      <c r="CY44" s="287"/>
      <c r="CZ44" s="287"/>
      <c r="DA44" s="287"/>
      <c r="DB44" s="287"/>
      <c r="DC44" s="287"/>
      <c r="DE44" s="287"/>
      <c r="DI44" s="287"/>
      <c r="DK44" s="287"/>
      <c r="DM44" s="287"/>
    </row>
    <row r="45" spans="1:117">
      <c r="A45" s="53"/>
      <c r="B45" s="185"/>
      <c r="C45" s="54"/>
      <c r="D45" s="53"/>
      <c r="E45" s="55"/>
      <c r="F45" s="53"/>
      <c r="G45" s="56"/>
      <c r="H45" s="57"/>
      <c r="I45" s="57"/>
      <c r="J45" s="57"/>
      <c r="K45" s="57"/>
      <c r="L45" s="57"/>
      <c r="M45" s="57"/>
      <c r="N45" s="57"/>
      <c r="O45" s="57"/>
      <c r="P45" s="57"/>
      <c r="AH45" s="77"/>
      <c r="AI45" s="77"/>
      <c r="AJ45" s="82"/>
      <c r="AK45" s="82"/>
      <c r="AL45" s="82"/>
      <c r="AM45" s="82"/>
      <c r="AN45" s="86"/>
      <c r="AO45" s="86"/>
      <c r="AP45" s="90"/>
      <c r="AQ45" s="90"/>
      <c r="AR45" s="94"/>
      <c r="AS45" s="94"/>
      <c r="AT45" s="99"/>
      <c r="AU45" s="100"/>
      <c r="AV45" s="104"/>
      <c r="AW45" s="104"/>
      <c r="AX45" s="108"/>
      <c r="AY45" s="108"/>
      <c r="AZ45" s="114"/>
      <c r="BA45" s="114"/>
      <c r="BB45" s="118"/>
      <c r="BC45" s="118"/>
      <c r="BD45" s="121"/>
      <c r="BE45" s="121"/>
      <c r="BF45" s="125"/>
      <c r="BG45" s="125"/>
      <c r="BH45" s="127"/>
      <c r="BI45" s="127"/>
      <c r="BJ45" s="132"/>
      <c r="BK45" s="132"/>
      <c r="BL45" s="137"/>
      <c r="BM45" s="137"/>
      <c r="BN45" s="137"/>
      <c r="BO45" s="137"/>
      <c r="BP45" s="142"/>
      <c r="BQ45" s="142"/>
      <c r="BR45" s="147"/>
      <c r="BS45" s="147"/>
      <c r="BT45" s="152"/>
      <c r="BU45" s="152"/>
      <c r="BV45" s="157"/>
      <c r="BW45" s="157"/>
      <c r="BX45" s="162"/>
      <c r="BY45" s="162"/>
      <c r="BZ45" s="167"/>
      <c r="CA45" s="167"/>
      <c r="CB45" s="172"/>
      <c r="CC45" s="172"/>
      <c r="CD45" s="172"/>
      <c r="CE45" s="172"/>
      <c r="CF45" s="172"/>
      <c r="CG45" s="172"/>
      <c r="CH45" s="178"/>
      <c r="CI45" s="178"/>
      <c r="CN45" s="245"/>
      <c r="CO45" s="245"/>
      <c r="CP45" s="257"/>
      <c r="CQ45" s="257"/>
      <c r="CR45" s="265"/>
      <c r="CS45" s="265"/>
      <c r="CT45" s="275"/>
      <c r="CU45" s="275"/>
      <c r="CV45" s="287"/>
      <c r="CW45" s="287"/>
      <c r="CX45" s="287"/>
      <c r="CY45" s="287"/>
      <c r="CZ45" s="287"/>
      <c r="DA45" s="287"/>
      <c r="DB45" s="287"/>
      <c r="DC45" s="287"/>
      <c r="DE45" s="287"/>
      <c r="DI45" s="287"/>
      <c r="DK45" s="287"/>
      <c r="DM45" s="287"/>
    </row>
    <row r="46" spans="1:117">
      <c r="A46" s="53"/>
      <c r="B46" s="185"/>
      <c r="C46" s="54"/>
      <c r="D46" s="53"/>
      <c r="E46" s="55"/>
      <c r="F46" s="53"/>
      <c r="G46" s="56"/>
      <c r="H46" s="57"/>
      <c r="I46" s="57"/>
      <c r="J46" s="57"/>
      <c r="K46" s="57"/>
      <c r="L46" s="57"/>
      <c r="M46" s="57"/>
      <c r="N46" s="57"/>
      <c r="O46" s="57"/>
      <c r="P46" s="57"/>
      <c r="AH46" s="77"/>
      <c r="AI46" s="77"/>
      <c r="AJ46" s="82"/>
      <c r="AK46" s="82"/>
      <c r="AL46" s="82"/>
      <c r="AM46" s="82"/>
      <c r="AN46" s="86"/>
      <c r="AO46" s="86"/>
      <c r="AP46" s="90"/>
      <c r="AQ46" s="90"/>
      <c r="AR46" s="94"/>
      <c r="AS46" s="94"/>
      <c r="AT46" s="99"/>
      <c r="AU46" s="100"/>
      <c r="AV46" s="104"/>
      <c r="AW46" s="104"/>
      <c r="AX46" s="108"/>
      <c r="AY46" s="108"/>
      <c r="AZ46" s="114"/>
      <c r="BA46" s="114"/>
      <c r="BB46" s="118"/>
      <c r="BC46" s="118"/>
      <c r="BD46" s="121"/>
      <c r="BE46" s="121"/>
      <c r="BF46" s="125"/>
      <c r="BG46" s="125"/>
      <c r="BH46" s="127"/>
      <c r="BI46" s="127"/>
      <c r="BJ46" s="132"/>
      <c r="BK46" s="132"/>
      <c r="BL46" s="137"/>
      <c r="BM46" s="137"/>
      <c r="BN46" s="137"/>
      <c r="BO46" s="137"/>
      <c r="BP46" s="142"/>
      <c r="BQ46" s="142"/>
      <c r="BR46" s="147"/>
      <c r="BS46" s="147"/>
      <c r="BT46" s="152"/>
      <c r="BU46" s="152"/>
      <c r="BV46" s="157"/>
      <c r="BW46" s="157"/>
      <c r="BX46" s="162"/>
      <c r="BY46" s="162"/>
      <c r="BZ46" s="167"/>
      <c r="CA46" s="167"/>
      <c r="CB46" s="172"/>
      <c r="CC46" s="172"/>
      <c r="CD46" s="172"/>
      <c r="CE46" s="172"/>
      <c r="CF46" s="172"/>
      <c r="CG46" s="172"/>
      <c r="CH46" s="178"/>
      <c r="CI46" s="178"/>
      <c r="CN46" s="245"/>
      <c r="CO46" s="245"/>
      <c r="CP46" s="257"/>
      <c r="CQ46" s="257"/>
      <c r="CR46" s="265"/>
      <c r="CS46" s="265"/>
      <c r="CT46" s="275"/>
      <c r="CU46" s="275"/>
      <c r="CV46" s="287"/>
      <c r="CW46" s="287"/>
      <c r="CX46" s="287"/>
      <c r="CY46" s="287"/>
      <c r="CZ46" s="287"/>
      <c r="DA46" s="287"/>
      <c r="DB46" s="287"/>
      <c r="DC46" s="287"/>
      <c r="DE46" s="287"/>
      <c r="DI46" s="287"/>
      <c r="DK46" s="287"/>
      <c r="DM46" s="287"/>
    </row>
    <row r="47" spans="1:117">
      <c r="A47" s="53"/>
      <c r="B47" s="185"/>
      <c r="C47" s="54"/>
      <c r="D47" s="53"/>
      <c r="E47" s="55"/>
      <c r="F47" s="53"/>
      <c r="G47" s="56"/>
      <c r="H47" s="57"/>
      <c r="I47" s="57"/>
      <c r="J47" s="57"/>
      <c r="K47" s="57"/>
      <c r="L47" s="57"/>
      <c r="M47" s="57"/>
      <c r="N47" s="57"/>
      <c r="O47" s="57"/>
      <c r="P47" s="57"/>
      <c r="AH47" s="77"/>
      <c r="AI47" s="77"/>
      <c r="AJ47" s="82"/>
      <c r="AK47" s="82"/>
      <c r="AL47" s="82"/>
      <c r="AM47" s="82"/>
      <c r="AN47" s="86"/>
      <c r="AO47" s="86"/>
      <c r="AP47" s="90"/>
      <c r="AQ47" s="90"/>
      <c r="AR47" s="94"/>
      <c r="AS47" s="94"/>
      <c r="AT47" s="99"/>
      <c r="AU47" s="100"/>
      <c r="AV47" s="104"/>
      <c r="AW47" s="104"/>
      <c r="AX47" s="108"/>
      <c r="AY47" s="108"/>
      <c r="AZ47" s="114"/>
      <c r="BA47" s="114"/>
      <c r="BB47" s="118"/>
      <c r="BC47" s="118"/>
      <c r="BD47" s="121"/>
      <c r="BE47" s="121"/>
      <c r="BF47" s="125"/>
      <c r="BG47" s="125"/>
      <c r="BH47" s="127"/>
      <c r="BI47" s="127"/>
      <c r="BJ47" s="132"/>
      <c r="BK47" s="132"/>
      <c r="BL47" s="137"/>
      <c r="BM47" s="137"/>
      <c r="BN47" s="137"/>
      <c r="BO47" s="137"/>
      <c r="BP47" s="142"/>
      <c r="BQ47" s="142"/>
      <c r="BR47" s="147"/>
      <c r="BS47" s="147"/>
      <c r="BT47" s="152"/>
      <c r="BU47" s="152"/>
      <c r="BV47" s="157"/>
      <c r="BW47" s="157"/>
      <c r="BX47" s="162"/>
      <c r="BY47" s="162"/>
      <c r="BZ47" s="167"/>
      <c r="CA47" s="167"/>
      <c r="CB47" s="172"/>
      <c r="CC47" s="172"/>
      <c r="CD47" s="172"/>
      <c r="CE47" s="172"/>
      <c r="CF47" s="172"/>
      <c r="CG47" s="172"/>
      <c r="CH47" s="178"/>
      <c r="CI47" s="178"/>
      <c r="CN47" s="245"/>
      <c r="CO47" s="245"/>
      <c r="CP47" s="257"/>
      <c r="CQ47" s="257"/>
      <c r="CR47" s="265"/>
      <c r="CS47" s="265"/>
      <c r="CT47" s="275"/>
      <c r="CU47" s="275"/>
      <c r="CV47" s="287"/>
      <c r="CW47" s="287"/>
      <c r="CX47" s="287"/>
      <c r="CY47" s="287"/>
      <c r="CZ47" s="287"/>
      <c r="DA47" s="287"/>
      <c r="DB47" s="287"/>
      <c r="DC47" s="287"/>
      <c r="DE47" s="287"/>
      <c r="DI47" s="287"/>
      <c r="DK47" s="287"/>
      <c r="DM47" s="287"/>
    </row>
    <row r="48" spans="1:117">
      <c r="A48" s="53"/>
      <c r="B48" s="185"/>
      <c r="C48" s="54"/>
      <c r="D48" s="53"/>
      <c r="E48" s="55"/>
      <c r="F48" s="53"/>
      <c r="G48" s="56"/>
      <c r="H48" s="57"/>
      <c r="I48" s="57"/>
      <c r="J48" s="57"/>
      <c r="K48" s="57"/>
      <c r="L48" s="57"/>
      <c r="M48" s="57"/>
      <c r="N48" s="57"/>
      <c r="O48" s="57"/>
      <c r="P48" s="57"/>
      <c r="AH48" s="77"/>
      <c r="AI48" s="77"/>
      <c r="AJ48" s="82"/>
      <c r="AK48" s="82"/>
      <c r="AL48" s="82"/>
      <c r="AM48" s="82"/>
      <c r="AN48" s="86"/>
      <c r="AO48" s="86"/>
      <c r="AP48" s="90"/>
      <c r="AQ48" s="90"/>
      <c r="AR48" s="94"/>
      <c r="AS48" s="94"/>
      <c r="AT48" s="99"/>
      <c r="AU48" s="100"/>
      <c r="AV48" s="104"/>
      <c r="AW48" s="104"/>
      <c r="AX48" s="108"/>
      <c r="AY48" s="108"/>
      <c r="AZ48" s="114"/>
      <c r="BA48" s="114"/>
      <c r="BB48" s="118"/>
      <c r="BC48" s="118"/>
      <c r="BD48" s="121"/>
      <c r="BE48" s="121"/>
      <c r="BF48" s="125"/>
      <c r="BG48" s="125"/>
      <c r="BH48" s="127"/>
      <c r="BI48" s="127"/>
      <c r="BJ48" s="132"/>
      <c r="BK48" s="132"/>
      <c r="BL48" s="137"/>
      <c r="BM48" s="137"/>
      <c r="BN48" s="137"/>
      <c r="BO48" s="137"/>
      <c r="BP48" s="142"/>
      <c r="BQ48" s="142"/>
      <c r="BR48" s="147"/>
      <c r="BS48" s="147"/>
      <c r="BT48" s="152"/>
      <c r="BU48" s="152"/>
      <c r="BV48" s="157"/>
      <c r="BW48" s="157"/>
      <c r="BX48" s="162"/>
      <c r="BY48" s="162"/>
      <c r="BZ48" s="167"/>
      <c r="CA48" s="167"/>
      <c r="CB48" s="172"/>
      <c r="CC48" s="172"/>
      <c r="CD48" s="172"/>
      <c r="CE48" s="172"/>
      <c r="CF48" s="172"/>
      <c r="CG48" s="172"/>
      <c r="CH48" s="178"/>
      <c r="CI48" s="178"/>
      <c r="CN48" s="245"/>
      <c r="CO48" s="245"/>
      <c r="CP48" s="257"/>
      <c r="CQ48" s="257"/>
      <c r="CR48" s="265"/>
      <c r="CS48" s="265"/>
      <c r="CT48" s="275"/>
      <c r="CU48" s="275"/>
      <c r="CV48" s="287"/>
      <c r="CW48" s="287"/>
      <c r="CX48" s="287"/>
      <c r="CY48" s="287"/>
      <c r="CZ48" s="287"/>
      <c r="DA48" s="287"/>
      <c r="DB48" s="287"/>
      <c r="DC48" s="287"/>
      <c r="DE48" s="287"/>
      <c r="DI48" s="287"/>
      <c r="DK48" s="287"/>
      <c r="DM48" s="287"/>
    </row>
    <row r="49" spans="34:117">
      <c r="AH49" s="77"/>
      <c r="AI49" s="77"/>
      <c r="AJ49" s="82"/>
      <c r="AK49" s="82"/>
      <c r="AL49" s="82"/>
      <c r="AM49" s="82"/>
      <c r="AN49" s="86"/>
      <c r="AO49" s="86"/>
      <c r="AP49" s="90"/>
      <c r="AQ49" s="90"/>
      <c r="AR49" s="94"/>
      <c r="AS49" s="94"/>
      <c r="AT49" s="99"/>
      <c r="AU49" s="100"/>
      <c r="AV49" s="104"/>
      <c r="AW49" s="104"/>
      <c r="AX49" s="108"/>
      <c r="AY49" s="108"/>
      <c r="AZ49" s="114"/>
      <c r="BA49" s="114"/>
      <c r="BB49" s="118"/>
      <c r="BC49" s="118"/>
      <c r="BD49" s="121"/>
      <c r="BE49" s="121"/>
      <c r="BF49" s="125"/>
      <c r="BG49" s="125"/>
      <c r="BH49" s="127"/>
      <c r="BI49" s="127"/>
      <c r="BJ49" s="132"/>
      <c r="BK49" s="132"/>
      <c r="BL49" s="137"/>
      <c r="BM49" s="137"/>
      <c r="BN49" s="137"/>
      <c r="BO49" s="137"/>
      <c r="BP49" s="142"/>
      <c r="BQ49" s="142"/>
      <c r="BR49" s="147"/>
      <c r="BS49" s="147"/>
      <c r="BT49" s="152"/>
      <c r="BU49" s="152"/>
      <c r="BV49" s="157"/>
      <c r="BW49" s="157"/>
      <c r="BX49" s="162"/>
      <c r="BY49" s="162"/>
      <c r="BZ49" s="167"/>
      <c r="CA49" s="167"/>
      <c r="CB49" s="172"/>
      <c r="CC49" s="172"/>
      <c r="CD49" s="172"/>
      <c r="CE49" s="172"/>
      <c r="CF49" s="172"/>
      <c r="CG49" s="172"/>
      <c r="CH49" s="178"/>
      <c r="CI49" s="178"/>
      <c r="CN49" s="245"/>
      <c r="CO49" s="245"/>
      <c r="CP49" s="257"/>
      <c r="CQ49" s="257"/>
      <c r="CR49" s="265"/>
      <c r="CS49" s="265"/>
      <c r="CT49" s="275"/>
      <c r="CU49" s="275"/>
      <c r="CV49" s="287"/>
      <c r="CW49" s="287"/>
      <c r="CX49" s="287"/>
      <c r="CY49" s="287"/>
      <c r="CZ49" s="287"/>
      <c r="DA49" s="287"/>
      <c r="DB49" s="287"/>
      <c r="DC49" s="287"/>
      <c r="DE49" s="287"/>
      <c r="DI49" s="287"/>
      <c r="DK49" s="287"/>
      <c r="DM49" s="287"/>
    </row>
    <row r="50" spans="34:117">
      <c r="AH50" s="77"/>
      <c r="AI50" s="77"/>
      <c r="AJ50" s="82"/>
      <c r="AK50" s="82"/>
      <c r="AL50" s="82"/>
      <c r="AM50" s="82"/>
      <c r="AN50" s="86"/>
      <c r="AO50" s="86"/>
      <c r="AP50" s="90"/>
      <c r="AQ50" s="90"/>
      <c r="AR50" s="94"/>
      <c r="AS50" s="94"/>
      <c r="AT50" s="99"/>
      <c r="AU50" s="100"/>
      <c r="AV50" s="104"/>
      <c r="AW50" s="104"/>
      <c r="AX50" s="108"/>
      <c r="AY50" s="108"/>
      <c r="AZ50" s="114"/>
      <c r="BA50" s="114"/>
      <c r="BB50" s="118"/>
      <c r="BC50" s="118"/>
      <c r="BD50" s="121"/>
      <c r="BE50" s="121"/>
      <c r="BF50" s="125"/>
      <c r="BG50" s="125"/>
      <c r="BH50" s="127"/>
      <c r="BI50" s="127"/>
      <c r="BJ50" s="132"/>
      <c r="BK50" s="132"/>
      <c r="BL50" s="137"/>
      <c r="BM50" s="137"/>
      <c r="BN50" s="137"/>
      <c r="BO50" s="137"/>
      <c r="BP50" s="142"/>
      <c r="BQ50" s="142"/>
      <c r="BR50" s="147"/>
      <c r="BS50" s="147"/>
      <c r="BT50" s="152"/>
      <c r="BU50" s="152"/>
      <c r="BV50" s="157"/>
      <c r="BW50" s="157"/>
      <c r="BX50" s="162"/>
      <c r="BY50" s="162"/>
      <c r="BZ50" s="167"/>
      <c r="CA50" s="167"/>
      <c r="CB50" s="172"/>
      <c r="CC50" s="172"/>
      <c r="CD50" s="172"/>
      <c r="CE50" s="172"/>
      <c r="CF50" s="172"/>
      <c r="CG50" s="172"/>
      <c r="CH50" s="178"/>
      <c r="CI50" s="178"/>
      <c r="CN50" s="245"/>
      <c r="CO50" s="245"/>
      <c r="CP50" s="257"/>
      <c r="CQ50" s="257"/>
      <c r="CR50" s="265"/>
      <c r="CS50" s="265"/>
      <c r="CT50" s="275"/>
      <c r="CU50" s="275"/>
      <c r="CV50" s="287"/>
      <c r="CW50" s="287"/>
      <c r="CX50" s="287"/>
      <c r="CY50" s="287"/>
      <c r="CZ50" s="287"/>
      <c r="DA50" s="287"/>
      <c r="DB50" s="287"/>
      <c r="DC50" s="287"/>
      <c r="DE50" s="287"/>
      <c r="DI50" s="287"/>
      <c r="DK50" s="287"/>
      <c r="DM50" s="287"/>
    </row>
    <row r="51" spans="34:117">
      <c r="AH51" s="77"/>
      <c r="AI51" s="77"/>
      <c r="AJ51" s="82"/>
      <c r="AK51" s="82"/>
      <c r="AL51" s="82"/>
      <c r="AM51" s="82"/>
      <c r="AN51" s="86"/>
      <c r="AO51" s="86"/>
      <c r="AP51" s="90"/>
      <c r="AQ51" s="90"/>
      <c r="AR51" s="94"/>
      <c r="AS51" s="94"/>
      <c r="AT51" s="99"/>
      <c r="AU51" s="100"/>
      <c r="AV51" s="104"/>
      <c r="AW51" s="104"/>
      <c r="AX51" s="108"/>
      <c r="AY51" s="108"/>
      <c r="AZ51" s="114"/>
      <c r="BA51" s="114"/>
      <c r="BB51" s="118"/>
      <c r="BC51" s="118"/>
      <c r="BD51" s="121"/>
      <c r="BE51" s="121"/>
      <c r="BF51" s="125"/>
      <c r="BG51" s="125"/>
      <c r="BH51" s="127"/>
      <c r="BI51" s="127"/>
      <c r="BJ51" s="132"/>
      <c r="BK51" s="132"/>
      <c r="BL51" s="137"/>
      <c r="BM51" s="137"/>
      <c r="BN51" s="137"/>
      <c r="BO51" s="137"/>
      <c r="BP51" s="142"/>
      <c r="BQ51" s="142"/>
      <c r="BR51" s="147"/>
      <c r="BS51" s="147"/>
      <c r="BT51" s="152"/>
      <c r="BU51" s="152"/>
      <c r="BV51" s="157"/>
      <c r="BW51" s="157"/>
      <c r="BX51" s="162"/>
      <c r="BY51" s="162"/>
      <c r="BZ51" s="167"/>
      <c r="CA51" s="167"/>
      <c r="CB51" s="172"/>
      <c r="CC51" s="172"/>
      <c r="CD51" s="172"/>
      <c r="CE51" s="172"/>
      <c r="CF51" s="172"/>
      <c r="CG51" s="172"/>
      <c r="CH51" s="178"/>
      <c r="CI51" s="178"/>
      <c r="CN51" s="245"/>
      <c r="CO51" s="245"/>
      <c r="CP51" s="257"/>
      <c r="CQ51" s="257"/>
      <c r="CR51" s="265"/>
      <c r="CS51" s="265"/>
      <c r="CT51" s="275"/>
      <c r="CU51" s="275"/>
      <c r="CV51" s="287"/>
      <c r="CW51" s="287"/>
      <c r="CX51" s="287"/>
      <c r="CY51" s="287"/>
      <c r="CZ51" s="287"/>
      <c r="DA51" s="287"/>
      <c r="DB51" s="287"/>
      <c r="DC51" s="287"/>
      <c r="DE51" s="287"/>
      <c r="DI51" s="287"/>
      <c r="DK51" s="287"/>
      <c r="DM51" s="287"/>
    </row>
    <row r="52" spans="34:117">
      <c r="AH52" s="77"/>
      <c r="AI52" s="77"/>
      <c r="AJ52" s="82"/>
      <c r="AK52" s="82"/>
      <c r="AL52" s="82"/>
      <c r="AM52" s="82"/>
      <c r="AN52" s="86"/>
      <c r="AO52" s="86"/>
      <c r="AP52" s="90"/>
      <c r="AQ52" s="90"/>
      <c r="AR52" s="94"/>
      <c r="AS52" s="94"/>
      <c r="AT52" s="99"/>
      <c r="AU52" s="100"/>
      <c r="AV52" s="104"/>
      <c r="AW52" s="104"/>
      <c r="AX52" s="109"/>
      <c r="AY52" s="108"/>
      <c r="AZ52" s="114"/>
      <c r="BA52" s="114"/>
      <c r="BB52" s="118"/>
      <c r="BC52" s="118"/>
      <c r="BD52" s="121"/>
      <c r="BE52" s="121"/>
      <c r="BF52" s="125"/>
      <c r="BG52" s="125"/>
      <c r="BH52" s="127"/>
      <c r="BI52" s="127"/>
      <c r="BJ52" s="132"/>
      <c r="BK52" s="132"/>
      <c r="BL52" s="137"/>
      <c r="BM52" s="137"/>
      <c r="BN52" s="137"/>
      <c r="BO52" s="137"/>
      <c r="BP52" s="142"/>
      <c r="BQ52" s="142"/>
      <c r="BR52" s="147"/>
      <c r="BS52" s="147"/>
      <c r="BT52" s="152"/>
      <c r="BU52" s="152"/>
      <c r="BV52" s="157"/>
      <c r="BW52" s="157"/>
      <c r="BX52" s="162"/>
      <c r="BY52" s="162"/>
      <c r="BZ52" s="167"/>
      <c r="CA52" s="167"/>
      <c r="CB52" s="172"/>
      <c r="CC52" s="172"/>
      <c r="CD52" s="172"/>
      <c r="CE52" s="172"/>
      <c r="CF52" s="172"/>
      <c r="CG52" s="172"/>
      <c r="CH52" s="178"/>
      <c r="CI52" s="178"/>
      <c r="CN52" s="245"/>
      <c r="CO52" s="245"/>
      <c r="CP52" s="257"/>
      <c r="CQ52" s="257"/>
      <c r="CR52" s="265"/>
      <c r="CS52" s="265"/>
      <c r="CT52" s="275"/>
      <c r="CU52" s="275"/>
      <c r="CV52" s="287"/>
      <c r="CW52" s="287"/>
      <c r="CX52" s="287"/>
      <c r="CY52" s="287"/>
      <c r="CZ52" s="287"/>
      <c r="DA52" s="287"/>
      <c r="DB52" s="287"/>
      <c r="DC52" s="287"/>
      <c r="DE52" s="287"/>
      <c r="DI52" s="287"/>
      <c r="DK52" s="287"/>
      <c r="DM52" s="287"/>
    </row>
    <row r="53" spans="34:117">
      <c r="AH53" s="77"/>
      <c r="AI53" s="77"/>
      <c r="AJ53" s="82"/>
      <c r="AK53" s="82"/>
      <c r="AL53" s="82"/>
      <c r="AM53" s="82"/>
      <c r="AN53" s="86"/>
      <c r="AO53" s="86"/>
      <c r="AP53" s="90"/>
      <c r="AQ53" s="90"/>
      <c r="AR53" s="94"/>
      <c r="AS53" s="94"/>
      <c r="AT53" s="99"/>
      <c r="AU53" s="100"/>
      <c r="AV53" s="104"/>
      <c r="AW53" s="104"/>
      <c r="AX53" s="108"/>
      <c r="AY53" s="108"/>
      <c r="AZ53" s="114"/>
      <c r="BA53" s="114"/>
      <c r="BB53" s="118"/>
      <c r="BC53" s="118"/>
      <c r="BD53" s="121"/>
      <c r="BE53" s="121"/>
      <c r="BF53" s="125"/>
      <c r="BG53" s="125"/>
      <c r="BH53" s="127"/>
      <c r="BI53" s="127"/>
      <c r="BJ53" s="132"/>
      <c r="BK53" s="132"/>
      <c r="BL53" s="137"/>
      <c r="BM53" s="137"/>
      <c r="BN53" s="137"/>
      <c r="BO53" s="137"/>
      <c r="BP53" s="142"/>
      <c r="BQ53" s="142"/>
      <c r="BR53" s="147"/>
      <c r="BS53" s="147"/>
      <c r="BT53" s="152"/>
      <c r="BU53" s="152"/>
      <c r="BV53" s="157"/>
      <c r="BW53" s="157"/>
      <c r="BX53" s="162"/>
      <c r="BY53" s="162"/>
      <c r="BZ53" s="167"/>
      <c r="CA53" s="167"/>
      <c r="CB53" s="172"/>
      <c r="CC53" s="172"/>
      <c r="CD53" s="172"/>
      <c r="CE53" s="172"/>
      <c r="CF53" s="172"/>
      <c r="CG53" s="172"/>
      <c r="CH53" s="178"/>
      <c r="CI53" s="178"/>
      <c r="CN53" s="245"/>
      <c r="CO53" s="245"/>
      <c r="CP53" s="257"/>
      <c r="CQ53" s="257"/>
      <c r="CR53" s="265"/>
      <c r="CS53" s="265"/>
      <c r="CT53" s="275"/>
      <c r="CU53" s="275"/>
      <c r="CV53" s="287"/>
      <c r="CW53" s="287"/>
      <c r="CX53" s="287"/>
      <c r="CY53" s="287"/>
      <c r="CZ53" s="287"/>
      <c r="DA53" s="287"/>
      <c r="DB53" s="287"/>
      <c r="DC53" s="287"/>
      <c r="DE53" s="287"/>
      <c r="DI53" s="287"/>
      <c r="DK53" s="287"/>
      <c r="DM53" s="287"/>
    </row>
    <row r="54" spans="34:117">
      <c r="AH54" s="78"/>
      <c r="AI54" s="78"/>
      <c r="AJ54" s="83"/>
      <c r="AK54" s="83"/>
      <c r="AL54" s="82"/>
      <c r="AM54" s="82"/>
      <c r="AN54" s="86"/>
      <c r="AO54" s="86"/>
      <c r="AP54" s="90"/>
      <c r="AQ54" s="90"/>
      <c r="AR54" s="94"/>
      <c r="AS54" s="94"/>
      <c r="AT54" s="99"/>
      <c r="AU54" s="100"/>
      <c r="AV54" s="104"/>
      <c r="AW54" s="104"/>
      <c r="AX54" s="108"/>
      <c r="AY54" s="108"/>
      <c r="AZ54" s="114"/>
      <c r="BA54" s="114"/>
      <c r="BB54" s="118"/>
      <c r="BC54" s="118"/>
      <c r="BD54" s="121"/>
      <c r="BE54" s="121"/>
      <c r="BF54" s="125"/>
      <c r="BG54" s="125"/>
      <c r="BH54" s="127"/>
      <c r="BI54" s="127"/>
      <c r="BJ54" s="132"/>
      <c r="BK54" s="132"/>
      <c r="BL54" s="137"/>
      <c r="BM54" s="137"/>
      <c r="BN54" s="137"/>
      <c r="BO54" s="137"/>
      <c r="BP54" s="142"/>
      <c r="BQ54" s="142"/>
      <c r="BR54" s="147"/>
      <c r="BS54" s="147"/>
      <c r="BT54" s="152"/>
      <c r="BU54" s="152"/>
      <c r="BV54" s="157"/>
      <c r="BW54" s="157"/>
      <c r="BX54" s="162"/>
      <c r="BY54" s="162"/>
      <c r="BZ54" s="167"/>
      <c r="CA54" s="167"/>
      <c r="CB54" s="172"/>
      <c r="CC54" s="172"/>
      <c r="CD54" s="172"/>
      <c r="CE54" s="172"/>
      <c r="CF54" s="172"/>
      <c r="CG54" s="172"/>
      <c r="CH54" s="178"/>
      <c r="CI54" s="178"/>
      <c r="CN54" s="245"/>
      <c r="CO54" s="245"/>
      <c r="CP54" s="257"/>
      <c r="CQ54" s="257"/>
      <c r="CR54" s="265"/>
      <c r="CS54" s="265"/>
      <c r="CT54" s="275"/>
      <c r="CU54" s="275"/>
      <c r="CV54" s="287"/>
      <c r="CW54" s="287"/>
      <c r="CX54" s="287"/>
      <c r="CY54" s="287"/>
      <c r="CZ54" s="287"/>
      <c r="DA54" s="287"/>
      <c r="DB54" s="287"/>
      <c r="DC54" s="287"/>
      <c r="DE54" s="287"/>
      <c r="DI54" s="287"/>
      <c r="DK54" s="287"/>
      <c r="DM54" s="287"/>
    </row>
    <row r="55" spans="34:117">
      <c r="AH55" s="78"/>
      <c r="AI55" s="78"/>
      <c r="AJ55" s="83"/>
      <c r="AK55" s="83"/>
      <c r="AL55" s="83"/>
      <c r="AM55" s="83"/>
      <c r="AN55" s="87"/>
      <c r="AO55" s="87"/>
      <c r="AP55" s="91"/>
      <c r="AQ55" s="91"/>
      <c r="AR55" s="95"/>
      <c r="AS55" s="95"/>
      <c r="AT55" s="100"/>
      <c r="AU55" s="100"/>
      <c r="AV55" s="104"/>
      <c r="AW55" s="104"/>
      <c r="AX55" s="108"/>
      <c r="AY55" s="108"/>
      <c r="AZ55" s="114"/>
      <c r="BA55" s="114"/>
      <c r="BB55" s="118"/>
      <c r="BC55" s="118"/>
      <c r="BD55" s="121"/>
      <c r="BE55" s="121"/>
      <c r="BF55" s="125"/>
      <c r="BG55" s="125"/>
      <c r="BH55" s="127"/>
      <c r="BI55" s="127"/>
      <c r="BJ55" s="132"/>
      <c r="BK55" s="132"/>
      <c r="BL55" s="137"/>
      <c r="BM55" s="137"/>
      <c r="BN55" s="137"/>
      <c r="BO55" s="137"/>
      <c r="BP55" s="142"/>
      <c r="BQ55" s="142"/>
      <c r="BR55" s="147"/>
      <c r="BS55" s="147"/>
      <c r="BT55" s="152"/>
      <c r="BU55" s="152"/>
      <c r="BV55" s="157"/>
      <c r="BW55" s="157"/>
      <c r="BX55" s="162"/>
      <c r="BY55" s="162"/>
      <c r="BZ55" s="167"/>
      <c r="CA55" s="167"/>
      <c r="CB55" s="172"/>
      <c r="CC55" s="172"/>
      <c r="CD55" s="172"/>
      <c r="CE55" s="172"/>
      <c r="CF55" s="172"/>
      <c r="CG55" s="172"/>
      <c r="CH55" s="178"/>
      <c r="CI55" s="178"/>
      <c r="CN55" s="245"/>
      <c r="CO55" s="245"/>
      <c r="CP55" s="257"/>
      <c r="CQ55" s="257"/>
      <c r="CR55" s="265"/>
      <c r="CS55" s="265"/>
      <c r="CT55" s="275"/>
      <c r="CU55" s="275"/>
      <c r="CV55" s="287"/>
      <c r="CW55" s="287"/>
      <c r="CX55" s="287"/>
      <c r="CY55" s="287"/>
      <c r="CZ55" s="287"/>
      <c r="DA55" s="287"/>
      <c r="DB55" s="287"/>
      <c r="DC55" s="287"/>
      <c r="DE55" s="287"/>
      <c r="DI55" s="287"/>
      <c r="DK55" s="287"/>
      <c r="DM55" s="287"/>
    </row>
    <row r="56" spans="34:117">
      <c r="AH56" s="78"/>
      <c r="AI56" s="78"/>
      <c r="AJ56" s="83"/>
      <c r="AK56" s="83"/>
      <c r="AL56" s="83"/>
      <c r="AM56" s="83"/>
      <c r="AN56" s="87"/>
      <c r="AO56" s="87"/>
      <c r="AP56" s="91"/>
      <c r="AQ56" s="91"/>
      <c r="AR56" s="95"/>
      <c r="AS56" s="95"/>
      <c r="AT56" s="100"/>
      <c r="AU56" s="100"/>
      <c r="AV56" s="104"/>
      <c r="AW56" s="104"/>
      <c r="AX56" s="108"/>
      <c r="AY56" s="108"/>
      <c r="AZ56" s="114"/>
      <c r="BA56" s="114"/>
      <c r="BB56" s="118"/>
      <c r="BC56" s="118"/>
      <c r="BD56" s="121"/>
      <c r="BE56" s="121"/>
      <c r="BF56" s="125"/>
      <c r="BG56" s="125"/>
      <c r="BH56" s="127"/>
      <c r="BI56" s="127"/>
      <c r="BJ56" s="132"/>
      <c r="BK56" s="132"/>
      <c r="BL56" s="137"/>
      <c r="BM56" s="137"/>
      <c r="BN56" s="137"/>
      <c r="BO56" s="137"/>
      <c r="BP56" s="142"/>
      <c r="BQ56" s="142"/>
      <c r="BR56" s="147"/>
      <c r="BS56" s="147"/>
      <c r="BT56" s="152"/>
      <c r="BU56" s="152"/>
      <c r="BV56" s="157"/>
      <c r="BW56" s="157"/>
      <c r="BX56" s="162"/>
      <c r="BY56" s="162"/>
      <c r="BZ56" s="167"/>
      <c r="CA56" s="167"/>
      <c r="CB56" s="172"/>
      <c r="CC56" s="172"/>
      <c r="CD56" s="172"/>
      <c r="CE56" s="172"/>
      <c r="CF56" s="172"/>
      <c r="CG56" s="172"/>
      <c r="CH56" s="178"/>
      <c r="CI56" s="178"/>
      <c r="CN56" s="245"/>
      <c r="CO56" s="245"/>
      <c r="CP56" s="257"/>
      <c r="CQ56" s="257"/>
      <c r="CR56" s="265"/>
      <c r="CS56" s="265"/>
      <c r="CT56" s="275"/>
      <c r="CU56" s="275"/>
      <c r="CV56" s="287"/>
      <c r="CW56" s="287"/>
      <c r="CX56" s="287"/>
      <c r="CY56" s="287"/>
      <c r="CZ56" s="287"/>
      <c r="DA56" s="287"/>
      <c r="DB56" s="287"/>
      <c r="DC56" s="287"/>
      <c r="DE56" s="287"/>
      <c r="DI56" s="287"/>
      <c r="DK56" s="287"/>
      <c r="DM56" s="287"/>
    </row>
    <row r="57" spans="34:117">
      <c r="AH57" s="78"/>
      <c r="AI57" s="78"/>
      <c r="AJ57" s="83"/>
      <c r="AK57" s="83"/>
      <c r="AL57" s="83"/>
      <c r="AM57" s="83"/>
      <c r="AN57" s="87"/>
      <c r="AO57" s="87"/>
      <c r="AP57" s="91"/>
      <c r="AQ57" s="91"/>
      <c r="AR57" s="95"/>
      <c r="AS57" s="95"/>
      <c r="AT57" s="100"/>
      <c r="AU57" s="100"/>
      <c r="AV57" s="104"/>
      <c r="AW57" s="104"/>
      <c r="AX57" s="108"/>
      <c r="AY57" s="108"/>
      <c r="AZ57" s="114"/>
      <c r="BA57" s="114"/>
      <c r="BB57" s="118"/>
      <c r="BC57" s="118"/>
      <c r="BD57" s="121"/>
      <c r="BE57" s="121"/>
      <c r="BF57" s="125"/>
      <c r="BG57" s="125"/>
      <c r="BH57" s="127"/>
      <c r="BI57" s="127"/>
      <c r="BJ57" s="132"/>
      <c r="BK57" s="132"/>
      <c r="BL57" s="137"/>
      <c r="BM57" s="137"/>
      <c r="BN57" s="137"/>
      <c r="BO57" s="137"/>
      <c r="BP57" s="142"/>
      <c r="BQ57" s="142"/>
      <c r="BR57" s="147"/>
      <c r="BS57" s="147"/>
      <c r="BT57" s="152"/>
      <c r="BU57" s="152"/>
      <c r="BV57" s="157"/>
      <c r="BW57" s="157"/>
      <c r="BX57" s="162"/>
      <c r="BY57" s="162"/>
      <c r="BZ57" s="167"/>
      <c r="CA57" s="167"/>
      <c r="CB57" s="172"/>
      <c r="CC57" s="172"/>
      <c r="CD57" s="172"/>
      <c r="CE57" s="172"/>
      <c r="CF57" s="172"/>
      <c r="CG57" s="172"/>
      <c r="CH57" s="178"/>
      <c r="CI57" s="178"/>
      <c r="CN57" s="245"/>
      <c r="CO57" s="245"/>
      <c r="CP57" s="257"/>
      <c r="CQ57" s="257"/>
      <c r="CR57" s="265"/>
      <c r="CS57" s="265"/>
      <c r="CT57" s="275"/>
      <c r="CU57" s="275"/>
      <c r="CV57" s="287"/>
      <c r="CW57" s="287"/>
      <c r="CX57" s="287"/>
      <c r="CY57" s="287"/>
      <c r="CZ57" s="287"/>
      <c r="DA57" s="287"/>
      <c r="DB57" s="287"/>
      <c r="DC57" s="287"/>
      <c r="DE57" s="287"/>
      <c r="DI57" s="287"/>
      <c r="DK57" s="287"/>
      <c r="DM57" s="287"/>
    </row>
    <row r="58" spans="34:117">
      <c r="AH58" s="78"/>
      <c r="AI58" s="78"/>
      <c r="AJ58" s="83"/>
      <c r="AK58" s="83"/>
      <c r="AL58" s="83"/>
      <c r="AM58" s="83"/>
      <c r="AN58" s="87"/>
      <c r="AO58" s="87"/>
      <c r="AP58" s="91"/>
      <c r="AQ58" s="91"/>
      <c r="AR58" s="95"/>
      <c r="AS58" s="95"/>
      <c r="AT58" s="100"/>
      <c r="AU58" s="100"/>
      <c r="AV58" s="104"/>
      <c r="AW58" s="104"/>
      <c r="AX58" s="108"/>
      <c r="AY58" s="108"/>
      <c r="AZ58" s="114"/>
      <c r="BA58" s="114"/>
      <c r="BB58" s="118"/>
      <c r="BC58" s="118"/>
      <c r="BD58" s="121"/>
      <c r="BE58" s="121"/>
      <c r="BF58" s="125"/>
      <c r="BG58" s="125"/>
      <c r="BH58" s="127"/>
      <c r="BI58" s="127"/>
      <c r="BJ58" s="132"/>
      <c r="BK58" s="132"/>
      <c r="BL58" s="137"/>
      <c r="BM58" s="137"/>
      <c r="BN58" s="137"/>
      <c r="BO58" s="137"/>
      <c r="BP58" s="142"/>
      <c r="BQ58" s="142"/>
      <c r="BR58" s="147"/>
      <c r="BS58" s="147"/>
      <c r="BT58" s="152"/>
      <c r="BU58" s="152"/>
      <c r="BV58" s="157"/>
      <c r="BW58" s="157"/>
      <c r="BX58" s="162"/>
      <c r="BY58" s="162"/>
      <c r="BZ58" s="167"/>
      <c r="CA58" s="167"/>
      <c r="CB58" s="172"/>
      <c r="CC58" s="172"/>
      <c r="CD58" s="172"/>
      <c r="CE58" s="172"/>
      <c r="CF58" s="172"/>
      <c r="CG58" s="172"/>
      <c r="CH58" s="178"/>
      <c r="CI58" s="178"/>
      <c r="CN58" s="245"/>
      <c r="CO58" s="245"/>
      <c r="CP58" s="257"/>
      <c r="CQ58" s="257"/>
      <c r="CR58" s="265"/>
      <c r="CS58" s="265"/>
      <c r="CT58" s="275"/>
      <c r="CU58" s="275"/>
      <c r="CV58" s="287"/>
      <c r="CW58" s="287"/>
      <c r="CX58" s="287"/>
      <c r="CY58" s="287"/>
      <c r="CZ58" s="287"/>
      <c r="DA58" s="287"/>
      <c r="DB58" s="287"/>
      <c r="DC58" s="287"/>
      <c r="DE58" s="287"/>
      <c r="DI58" s="287"/>
      <c r="DK58" s="287"/>
      <c r="DM58" s="287"/>
    </row>
    <row r="59" spans="34:117">
      <c r="AH59" s="78"/>
      <c r="AI59" s="78"/>
      <c r="AJ59" s="83"/>
      <c r="AK59" s="83"/>
      <c r="AL59" s="83"/>
      <c r="AM59" s="83"/>
      <c r="AN59" s="87"/>
      <c r="AO59" s="87"/>
      <c r="AP59" s="91"/>
      <c r="AQ59" s="91"/>
      <c r="AR59" s="95"/>
      <c r="AS59" s="95"/>
      <c r="AT59" s="100"/>
      <c r="AU59" s="100"/>
      <c r="AV59" s="104"/>
      <c r="AW59" s="104"/>
      <c r="AX59" s="108"/>
      <c r="AY59" s="108"/>
      <c r="AZ59" s="114"/>
      <c r="BA59" s="114"/>
      <c r="BB59" s="118"/>
      <c r="BC59" s="118"/>
      <c r="BD59" s="121"/>
      <c r="BE59" s="121"/>
      <c r="BF59" s="125"/>
      <c r="BG59" s="125"/>
      <c r="BH59" s="127"/>
      <c r="BI59" s="127"/>
      <c r="BJ59" s="132"/>
      <c r="BK59" s="132"/>
      <c r="BL59" s="137"/>
      <c r="BM59" s="137"/>
      <c r="BN59" s="137"/>
      <c r="BO59" s="137"/>
      <c r="BP59" s="142"/>
      <c r="BQ59" s="142"/>
      <c r="BR59" s="147"/>
      <c r="BS59" s="147"/>
      <c r="BT59" s="152"/>
      <c r="BU59" s="152"/>
      <c r="BV59" s="157"/>
      <c r="BW59" s="157"/>
      <c r="BX59" s="162"/>
      <c r="BY59" s="162"/>
      <c r="BZ59" s="167"/>
      <c r="CA59" s="167"/>
      <c r="CB59" s="172"/>
      <c r="CC59" s="172"/>
      <c r="CD59" s="172"/>
      <c r="CE59" s="172"/>
      <c r="CF59" s="172"/>
      <c r="CG59" s="172"/>
      <c r="CH59" s="178"/>
      <c r="CI59" s="178"/>
      <c r="CN59" s="245"/>
      <c r="CO59" s="245"/>
      <c r="CP59" s="257"/>
      <c r="CQ59" s="257"/>
      <c r="CR59" s="265"/>
      <c r="CS59" s="265"/>
      <c r="CT59" s="275"/>
      <c r="CU59" s="275"/>
      <c r="CV59" s="287"/>
      <c r="CW59" s="287"/>
      <c r="CX59" s="287"/>
      <c r="CY59" s="287"/>
      <c r="CZ59" s="287"/>
      <c r="DA59" s="287"/>
      <c r="DB59" s="287"/>
      <c r="DC59" s="287"/>
      <c r="DE59" s="287"/>
      <c r="DI59" s="287"/>
      <c r="DK59" s="287"/>
      <c r="DM59" s="287"/>
    </row>
    <row r="60" spans="34:117">
      <c r="AH60" s="78"/>
      <c r="AI60" s="78"/>
      <c r="AJ60" s="83"/>
      <c r="AK60" s="83"/>
      <c r="AL60" s="83"/>
      <c r="AM60" s="83"/>
      <c r="AN60" s="87"/>
      <c r="AO60" s="87"/>
      <c r="AP60" s="91"/>
      <c r="AQ60" s="91"/>
      <c r="AR60" s="95"/>
      <c r="AS60" s="95"/>
      <c r="AT60" s="100"/>
      <c r="AU60" s="100"/>
      <c r="AV60" s="104"/>
      <c r="AW60" s="104"/>
      <c r="AX60" s="108"/>
      <c r="AY60" s="108"/>
      <c r="AZ60" s="114"/>
      <c r="BA60" s="114"/>
      <c r="BB60" s="118"/>
      <c r="BC60" s="118"/>
      <c r="BD60" s="121"/>
      <c r="BE60" s="121"/>
      <c r="BF60" s="125"/>
      <c r="BG60" s="125"/>
      <c r="BH60" s="127"/>
      <c r="BI60" s="127"/>
      <c r="BJ60" s="132"/>
      <c r="BK60" s="132"/>
      <c r="BL60" s="137"/>
      <c r="BM60" s="137"/>
      <c r="BN60" s="137"/>
      <c r="BO60" s="137"/>
      <c r="BP60" s="142"/>
      <c r="BQ60" s="142"/>
      <c r="BR60" s="147"/>
      <c r="BS60" s="147"/>
      <c r="BT60" s="152"/>
      <c r="BU60" s="152"/>
      <c r="BV60" s="157"/>
      <c r="BW60" s="157"/>
      <c r="BX60" s="162"/>
      <c r="BY60" s="162"/>
      <c r="BZ60" s="167"/>
      <c r="CA60" s="167"/>
      <c r="CB60" s="172"/>
      <c r="CC60" s="172"/>
      <c r="CD60" s="172"/>
      <c r="CE60" s="172"/>
      <c r="CF60" s="172"/>
      <c r="CG60" s="172"/>
      <c r="CH60" s="178"/>
      <c r="CI60" s="178"/>
      <c r="CN60" s="245"/>
      <c r="CO60" s="245"/>
      <c r="CP60" s="257"/>
      <c r="CQ60" s="257"/>
      <c r="CR60" s="265"/>
      <c r="CS60" s="265"/>
      <c r="CT60" s="275"/>
      <c r="CU60" s="275"/>
      <c r="CV60" s="287"/>
      <c r="CW60" s="287"/>
      <c r="CX60" s="287"/>
      <c r="CY60" s="287"/>
      <c r="CZ60" s="287"/>
      <c r="DA60" s="287"/>
      <c r="DB60" s="287"/>
      <c r="DC60" s="287"/>
      <c r="DE60" s="287"/>
      <c r="DI60" s="287"/>
      <c r="DK60" s="287"/>
      <c r="DM60" s="287"/>
    </row>
    <row r="61" spans="34:117">
      <c r="AH61" s="78"/>
      <c r="AI61" s="78"/>
      <c r="AJ61" s="83"/>
      <c r="AK61" s="83"/>
      <c r="AL61" s="83"/>
      <c r="AM61" s="83"/>
      <c r="AN61" s="87"/>
      <c r="AO61" s="87"/>
      <c r="AP61" s="91"/>
      <c r="AQ61" s="91"/>
      <c r="AR61" s="95"/>
      <c r="AS61" s="95"/>
      <c r="AT61" s="100"/>
      <c r="AU61" s="100"/>
      <c r="AV61" s="104"/>
      <c r="AW61" s="104"/>
      <c r="AX61" s="108"/>
      <c r="AY61" s="108"/>
      <c r="AZ61" s="114"/>
      <c r="BA61" s="114"/>
      <c r="BB61" s="118"/>
      <c r="BC61" s="118"/>
      <c r="BD61" s="121"/>
      <c r="BE61" s="121"/>
      <c r="BF61" s="125"/>
      <c r="BG61" s="125"/>
      <c r="BH61" s="127"/>
      <c r="BI61" s="127"/>
      <c r="BJ61" s="132"/>
      <c r="BK61" s="132"/>
      <c r="BL61" s="137"/>
      <c r="BM61" s="137"/>
      <c r="BN61" s="137"/>
      <c r="BO61" s="137"/>
      <c r="BP61" s="142"/>
      <c r="BQ61" s="142"/>
      <c r="BR61" s="147"/>
      <c r="BS61" s="147"/>
      <c r="BT61" s="152"/>
      <c r="BU61" s="152"/>
      <c r="BV61" s="157"/>
      <c r="BW61" s="157"/>
      <c r="BX61" s="162"/>
      <c r="BY61" s="162"/>
      <c r="BZ61" s="167"/>
      <c r="CA61" s="167"/>
      <c r="CB61" s="172"/>
      <c r="CC61" s="172"/>
      <c r="CD61" s="172"/>
      <c r="CE61" s="172"/>
      <c r="CF61" s="172"/>
      <c r="CG61" s="172"/>
      <c r="CH61" s="178"/>
      <c r="CI61" s="178"/>
      <c r="CN61" s="245"/>
      <c r="CO61" s="245"/>
      <c r="CP61" s="257"/>
      <c r="CQ61" s="257"/>
      <c r="CR61" s="265"/>
      <c r="CS61" s="265"/>
      <c r="CT61" s="275"/>
      <c r="CU61" s="275"/>
      <c r="CV61" s="287"/>
      <c r="CW61" s="287"/>
      <c r="CX61" s="287"/>
      <c r="CY61" s="287"/>
      <c r="CZ61" s="287"/>
      <c r="DA61" s="287"/>
      <c r="DB61" s="287"/>
      <c r="DC61" s="287"/>
      <c r="DE61" s="287"/>
      <c r="DI61" s="287"/>
      <c r="DK61" s="287"/>
      <c r="DM61" s="287"/>
    </row>
    <row r="62" spans="34:117">
      <c r="AH62" s="78"/>
      <c r="AI62" s="78"/>
      <c r="AJ62" s="83"/>
      <c r="AK62" s="83"/>
      <c r="AL62" s="83"/>
      <c r="AM62" s="83"/>
      <c r="AN62" s="87"/>
      <c r="AO62" s="87"/>
      <c r="AP62" s="91"/>
      <c r="AQ62" s="91"/>
      <c r="AR62" s="95"/>
      <c r="AS62" s="95"/>
      <c r="AT62" s="100"/>
      <c r="AU62" s="100"/>
      <c r="AV62" s="104"/>
      <c r="AW62" s="104"/>
      <c r="AX62" s="108"/>
      <c r="AY62" s="108"/>
      <c r="AZ62" s="114"/>
      <c r="BA62" s="114"/>
      <c r="BB62" s="118"/>
      <c r="BC62" s="118"/>
      <c r="BD62" s="121"/>
      <c r="BE62" s="121"/>
      <c r="BF62" s="125"/>
      <c r="BG62" s="125"/>
      <c r="BH62" s="127"/>
      <c r="BI62" s="127"/>
      <c r="BJ62" s="132"/>
      <c r="BK62" s="132"/>
      <c r="BL62" s="137"/>
      <c r="BM62" s="137"/>
      <c r="BN62" s="137"/>
      <c r="BO62" s="137"/>
      <c r="BP62" s="142"/>
      <c r="BQ62" s="142"/>
      <c r="BR62" s="147"/>
      <c r="BS62" s="147"/>
      <c r="BT62" s="152"/>
      <c r="BU62" s="152"/>
      <c r="BV62" s="157"/>
      <c r="BW62" s="157"/>
      <c r="BX62" s="162"/>
      <c r="BY62" s="162"/>
      <c r="BZ62" s="167"/>
      <c r="CA62" s="167"/>
      <c r="CB62" s="172"/>
      <c r="CC62" s="172"/>
      <c r="CD62" s="172"/>
      <c r="CE62" s="172"/>
      <c r="CF62" s="172"/>
      <c r="CG62" s="172"/>
      <c r="CH62" s="178"/>
      <c r="CI62" s="178"/>
      <c r="CN62" s="245"/>
      <c r="CO62" s="245"/>
      <c r="CP62" s="257"/>
      <c r="CQ62" s="257"/>
      <c r="CR62" s="265"/>
      <c r="CS62" s="265"/>
      <c r="CT62" s="275"/>
      <c r="CU62" s="275"/>
      <c r="CV62" s="287"/>
      <c r="CW62" s="287"/>
      <c r="CX62" s="287"/>
      <c r="CY62" s="287"/>
      <c r="CZ62" s="287"/>
      <c r="DA62" s="287"/>
      <c r="DB62" s="287"/>
      <c r="DC62" s="287"/>
      <c r="DE62" s="287"/>
      <c r="DI62" s="287"/>
      <c r="DK62" s="287"/>
      <c r="DM62" s="287"/>
    </row>
    <row r="63" spans="34:117">
      <c r="AH63" s="78"/>
      <c r="AI63" s="78"/>
      <c r="AJ63" s="83"/>
      <c r="AK63" s="83"/>
      <c r="AL63" s="83"/>
      <c r="AM63" s="83"/>
      <c r="AN63" s="87"/>
      <c r="AO63" s="87"/>
      <c r="AP63" s="91"/>
      <c r="AQ63" s="91"/>
      <c r="AR63" s="95"/>
      <c r="AS63" s="95"/>
      <c r="AT63" s="100"/>
      <c r="AU63" s="100"/>
      <c r="AV63" s="104"/>
      <c r="AW63" s="104"/>
      <c r="AX63" s="108"/>
      <c r="AY63" s="108"/>
      <c r="AZ63" s="114"/>
      <c r="BA63" s="114"/>
      <c r="BB63" s="118"/>
      <c r="BC63" s="118"/>
      <c r="BD63" s="121"/>
      <c r="BE63" s="121"/>
      <c r="BF63" s="125"/>
      <c r="BG63" s="125"/>
      <c r="BH63" s="127"/>
      <c r="BI63" s="127"/>
      <c r="BJ63" s="132"/>
      <c r="BK63" s="132"/>
      <c r="BL63" s="137"/>
      <c r="BM63" s="137"/>
      <c r="BN63" s="137"/>
      <c r="BO63" s="137"/>
      <c r="BP63" s="142"/>
      <c r="BQ63" s="142"/>
      <c r="BR63" s="147"/>
      <c r="BS63" s="147"/>
      <c r="BT63" s="152"/>
      <c r="BU63" s="152"/>
      <c r="BV63" s="157"/>
      <c r="BW63" s="157"/>
      <c r="BX63" s="162"/>
      <c r="BY63" s="162"/>
      <c r="BZ63" s="167"/>
      <c r="CA63" s="167"/>
      <c r="CB63" s="172"/>
      <c r="CC63" s="172"/>
      <c r="CD63" s="172"/>
      <c r="CE63" s="172"/>
      <c r="CF63" s="172"/>
      <c r="CG63" s="172"/>
      <c r="CH63" s="178"/>
      <c r="CI63" s="178"/>
      <c r="CN63" s="245"/>
      <c r="CO63" s="245"/>
      <c r="CP63" s="257"/>
      <c r="CQ63" s="257"/>
      <c r="CR63" s="265"/>
      <c r="CS63" s="265"/>
      <c r="CT63" s="275"/>
      <c r="CU63" s="275"/>
      <c r="CV63" s="287"/>
      <c r="CW63" s="287"/>
      <c r="CX63" s="287"/>
      <c r="CY63" s="287"/>
      <c r="CZ63" s="287"/>
      <c r="DA63" s="287"/>
      <c r="DB63" s="287"/>
      <c r="DC63" s="287"/>
      <c r="DE63" s="287"/>
      <c r="DI63" s="287"/>
      <c r="DK63" s="287"/>
      <c r="DM63" s="287"/>
    </row>
    <row r="64" spans="34:117">
      <c r="AH64" s="78"/>
      <c r="AI64" s="78"/>
      <c r="AJ64" s="83"/>
      <c r="AK64" s="83"/>
      <c r="AL64" s="83"/>
      <c r="AM64" s="83"/>
      <c r="AN64" s="87"/>
      <c r="AO64" s="87"/>
      <c r="AP64" s="91"/>
      <c r="AQ64" s="91"/>
      <c r="AR64" s="95"/>
      <c r="AS64" s="95"/>
      <c r="AT64" s="100"/>
      <c r="AU64" s="100"/>
      <c r="AV64" s="104"/>
      <c r="AW64" s="104"/>
      <c r="AX64" s="108"/>
      <c r="AY64" s="108"/>
      <c r="AZ64" s="114"/>
      <c r="BA64" s="114"/>
      <c r="BB64" s="118"/>
      <c r="BC64" s="118"/>
      <c r="BD64" s="121"/>
      <c r="BE64" s="121"/>
      <c r="BF64" s="125"/>
      <c r="BG64" s="125"/>
      <c r="BH64" s="127"/>
      <c r="BI64" s="127"/>
      <c r="BJ64" s="132"/>
      <c r="BK64" s="132"/>
      <c r="BL64" s="137"/>
      <c r="BM64" s="137"/>
      <c r="BN64" s="137"/>
      <c r="BO64" s="137"/>
      <c r="BP64" s="142"/>
      <c r="BQ64" s="142"/>
      <c r="BR64" s="147"/>
      <c r="BS64" s="147"/>
      <c r="BT64" s="152"/>
      <c r="BU64" s="152"/>
      <c r="BV64" s="157"/>
      <c r="BW64" s="157"/>
      <c r="BX64" s="162"/>
      <c r="BY64" s="162"/>
      <c r="BZ64" s="167"/>
      <c r="CA64" s="167"/>
      <c r="CB64" s="172"/>
      <c r="CC64" s="172"/>
      <c r="CD64" s="172"/>
      <c r="CE64" s="172"/>
      <c r="CF64" s="172"/>
      <c r="CG64" s="172"/>
      <c r="CH64" s="178"/>
      <c r="CI64" s="178"/>
      <c r="CN64" s="245"/>
      <c r="CO64" s="245"/>
      <c r="CP64" s="257"/>
      <c r="CQ64" s="257"/>
      <c r="CR64" s="265"/>
      <c r="CS64" s="265"/>
      <c r="CT64" s="275"/>
      <c r="CU64" s="275"/>
      <c r="CV64" s="287"/>
      <c r="CW64" s="287"/>
      <c r="CX64" s="287"/>
      <c r="CY64" s="287"/>
      <c r="CZ64" s="287"/>
      <c r="DA64" s="287"/>
      <c r="DB64" s="287"/>
      <c r="DC64" s="287"/>
      <c r="DE64" s="287"/>
      <c r="DI64" s="287"/>
      <c r="DK64" s="287"/>
      <c r="DM64" s="287"/>
    </row>
    <row r="65" spans="34:117">
      <c r="AH65" s="78"/>
      <c r="AI65" s="78"/>
      <c r="AJ65" s="83"/>
      <c r="AK65" s="83"/>
      <c r="AL65" s="83"/>
      <c r="AM65" s="83"/>
      <c r="AN65" s="87"/>
      <c r="AO65" s="87"/>
      <c r="AP65" s="91"/>
      <c r="AQ65" s="91"/>
      <c r="AR65" s="95"/>
      <c r="AS65" s="95"/>
      <c r="AT65" s="100"/>
      <c r="AU65" s="100"/>
      <c r="AV65" s="104"/>
      <c r="AW65" s="104"/>
      <c r="AX65" s="108"/>
      <c r="AY65" s="108"/>
      <c r="AZ65" s="114"/>
      <c r="BA65" s="114"/>
      <c r="BB65" s="118"/>
      <c r="BC65" s="118"/>
      <c r="BD65" s="121"/>
      <c r="BE65" s="121"/>
      <c r="BF65" s="125"/>
      <c r="BG65" s="125"/>
      <c r="BH65" s="127"/>
      <c r="BI65" s="127"/>
      <c r="BJ65" s="132"/>
      <c r="BK65" s="132"/>
      <c r="BL65" s="137"/>
      <c r="BM65" s="137"/>
      <c r="BN65" s="137"/>
      <c r="BO65" s="137"/>
      <c r="BP65" s="142"/>
      <c r="BQ65" s="142"/>
      <c r="BR65" s="147"/>
      <c r="BS65" s="147"/>
      <c r="BT65" s="152"/>
      <c r="BU65" s="152"/>
      <c r="BV65" s="157"/>
      <c r="BW65" s="157"/>
      <c r="BX65" s="162"/>
      <c r="BY65" s="162"/>
      <c r="BZ65" s="167"/>
      <c r="CA65" s="167"/>
      <c r="CB65" s="172"/>
      <c r="CC65" s="172"/>
      <c r="CD65" s="172"/>
      <c r="CE65" s="172"/>
      <c r="CF65" s="172"/>
      <c r="CG65" s="172"/>
      <c r="CH65" s="178"/>
      <c r="CI65" s="178"/>
      <c r="CN65" s="245"/>
      <c r="CO65" s="245"/>
      <c r="CP65" s="257"/>
      <c r="CQ65" s="257"/>
      <c r="CR65" s="265"/>
      <c r="CS65" s="265"/>
      <c r="CT65" s="275"/>
      <c r="CU65" s="275"/>
      <c r="CV65" s="287"/>
      <c r="CW65" s="287"/>
      <c r="CX65" s="287"/>
      <c r="CY65" s="287"/>
      <c r="CZ65" s="287"/>
      <c r="DA65" s="287"/>
      <c r="DB65" s="287"/>
      <c r="DC65" s="287"/>
      <c r="DE65" s="287"/>
      <c r="DI65" s="287"/>
      <c r="DK65" s="287"/>
      <c r="DM65" s="287"/>
    </row>
    <row r="66" spans="34:117">
      <c r="AH66" s="78"/>
      <c r="AI66" s="78"/>
      <c r="AJ66" s="83"/>
      <c r="AK66" s="83"/>
      <c r="AL66" s="83"/>
      <c r="AM66" s="83"/>
      <c r="AN66" s="87"/>
      <c r="AO66" s="87"/>
      <c r="AP66" s="91"/>
      <c r="AQ66" s="91"/>
      <c r="AR66" s="95"/>
      <c r="AS66" s="95"/>
      <c r="AT66" s="100"/>
      <c r="AU66" s="100"/>
      <c r="AV66" s="104"/>
      <c r="AW66" s="104"/>
      <c r="AX66" s="108"/>
      <c r="AY66" s="108"/>
      <c r="AZ66" s="114"/>
      <c r="BA66" s="114"/>
      <c r="BB66" s="118"/>
      <c r="BC66" s="118"/>
      <c r="BD66" s="121"/>
      <c r="BE66" s="121"/>
      <c r="BF66" s="125"/>
      <c r="BG66" s="125"/>
      <c r="BH66" s="127"/>
      <c r="BI66" s="127"/>
      <c r="BJ66" s="132"/>
      <c r="BK66" s="132"/>
      <c r="BL66" s="137"/>
      <c r="BM66" s="137"/>
      <c r="BN66" s="137"/>
      <c r="BO66" s="137"/>
      <c r="BP66" s="142"/>
      <c r="BQ66" s="142"/>
      <c r="BR66" s="147"/>
      <c r="BS66" s="147"/>
      <c r="BT66" s="152"/>
      <c r="BU66" s="152"/>
      <c r="BV66" s="157"/>
      <c r="BW66" s="157"/>
      <c r="BX66" s="162"/>
      <c r="BY66" s="162"/>
      <c r="BZ66" s="167"/>
      <c r="CA66" s="167"/>
      <c r="CB66" s="172"/>
      <c r="CC66" s="172"/>
      <c r="CD66" s="172"/>
      <c r="CE66" s="172"/>
      <c r="CF66" s="172"/>
      <c r="CG66" s="172"/>
      <c r="CH66" s="178"/>
      <c r="CI66" s="178"/>
      <c r="CN66" s="245"/>
      <c r="CO66" s="245"/>
      <c r="CP66" s="257"/>
      <c r="CQ66" s="257"/>
      <c r="CR66" s="265"/>
      <c r="CS66" s="265"/>
      <c r="CT66" s="275"/>
      <c r="CU66" s="275"/>
      <c r="CV66" s="287"/>
      <c r="CW66" s="287"/>
      <c r="CX66" s="287"/>
      <c r="CY66" s="287"/>
      <c r="CZ66" s="287"/>
      <c r="DA66" s="287"/>
      <c r="DB66" s="287"/>
      <c r="DC66" s="287"/>
      <c r="DE66" s="287"/>
      <c r="DI66" s="287"/>
      <c r="DK66" s="287"/>
      <c r="DM66" s="287"/>
    </row>
    <row r="67" spans="34:117">
      <c r="AH67" s="78"/>
      <c r="AI67" s="78"/>
      <c r="AJ67" s="83"/>
      <c r="AK67" s="83"/>
      <c r="AL67" s="83"/>
      <c r="AM67" s="83"/>
      <c r="AN67" s="87"/>
      <c r="AO67" s="87"/>
      <c r="AP67" s="91"/>
      <c r="AQ67" s="91"/>
      <c r="AR67" s="95"/>
      <c r="AS67" s="95"/>
      <c r="AT67" s="100"/>
      <c r="AU67" s="100"/>
      <c r="AV67" s="104"/>
      <c r="AW67" s="104"/>
      <c r="AX67" s="108"/>
      <c r="AY67" s="108"/>
      <c r="AZ67" s="114"/>
      <c r="BA67" s="114"/>
      <c r="BB67" s="118"/>
      <c r="BC67" s="118"/>
      <c r="BD67" s="121"/>
      <c r="BE67" s="121"/>
      <c r="BF67" s="125"/>
      <c r="BG67" s="125"/>
      <c r="BH67" s="127"/>
      <c r="BI67" s="127"/>
      <c r="BJ67" s="132"/>
      <c r="BK67" s="132"/>
      <c r="BL67" s="137"/>
      <c r="BM67" s="137"/>
      <c r="BN67" s="137"/>
      <c r="BO67" s="137"/>
      <c r="BP67" s="142"/>
      <c r="BQ67" s="142"/>
      <c r="BR67" s="147"/>
      <c r="BS67" s="147"/>
      <c r="BT67" s="152"/>
      <c r="BU67" s="152"/>
      <c r="BV67" s="157"/>
      <c r="BW67" s="157"/>
      <c r="BX67" s="162"/>
      <c r="BY67" s="162"/>
      <c r="BZ67" s="167"/>
      <c r="CA67" s="167"/>
      <c r="CB67" s="172"/>
      <c r="CC67" s="172"/>
      <c r="CD67" s="172"/>
      <c r="CE67" s="172"/>
      <c r="CF67" s="172"/>
      <c r="CG67" s="172"/>
      <c r="CH67" s="178"/>
      <c r="CI67" s="178"/>
      <c r="CN67" s="245"/>
      <c r="CO67" s="245"/>
      <c r="CP67" s="257"/>
      <c r="CQ67" s="257"/>
      <c r="CR67" s="265"/>
      <c r="CS67" s="265"/>
      <c r="CT67" s="275"/>
      <c r="CU67" s="275"/>
      <c r="CV67" s="287"/>
      <c r="CW67" s="287"/>
      <c r="CX67" s="287"/>
      <c r="CY67" s="287"/>
      <c r="CZ67" s="287"/>
      <c r="DA67" s="287"/>
      <c r="DB67" s="287"/>
      <c r="DC67" s="287"/>
      <c r="DE67" s="287"/>
      <c r="DI67" s="287"/>
      <c r="DK67" s="287"/>
      <c r="DM67" s="287"/>
    </row>
    <row r="68" spans="34:117">
      <c r="AH68" s="78"/>
      <c r="AI68" s="78"/>
      <c r="AJ68" s="83"/>
      <c r="AK68" s="83"/>
      <c r="AL68" s="83"/>
      <c r="AM68" s="83"/>
      <c r="AN68" s="87"/>
      <c r="AO68" s="87"/>
      <c r="AP68" s="91"/>
      <c r="AQ68" s="91"/>
      <c r="AR68" s="95"/>
      <c r="AS68" s="95"/>
      <c r="AT68" s="100"/>
      <c r="AU68" s="100"/>
      <c r="AV68" s="104"/>
      <c r="AW68" s="104"/>
      <c r="AX68" s="108"/>
      <c r="AY68" s="108"/>
      <c r="AZ68" s="114"/>
      <c r="BA68" s="114"/>
      <c r="BB68" s="118"/>
      <c r="BC68" s="118"/>
      <c r="BD68" s="121"/>
      <c r="BE68" s="121"/>
      <c r="BF68" s="125"/>
      <c r="BG68" s="125"/>
      <c r="BH68" s="127"/>
      <c r="BI68" s="127"/>
      <c r="BJ68" s="132"/>
      <c r="BK68" s="132"/>
      <c r="BL68" s="137"/>
      <c r="BM68" s="137"/>
      <c r="BN68" s="137"/>
      <c r="BO68" s="137"/>
      <c r="BP68" s="142"/>
      <c r="BQ68" s="142"/>
      <c r="BR68" s="147"/>
      <c r="BS68" s="147"/>
      <c r="BT68" s="152"/>
      <c r="BU68" s="152"/>
      <c r="BV68" s="157"/>
      <c r="BW68" s="157"/>
      <c r="BX68" s="162"/>
      <c r="BY68" s="162"/>
      <c r="BZ68" s="167"/>
      <c r="CA68" s="167"/>
      <c r="CB68" s="172"/>
      <c r="CC68" s="172"/>
      <c r="CD68" s="172"/>
      <c r="CE68" s="172"/>
      <c r="CF68" s="172"/>
      <c r="CG68" s="172"/>
      <c r="CH68" s="178"/>
      <c r="CI68" s="178"/>
      <c r="CN68" s="245"/>
      <c r="CO68" s="245"/>
      <c r="CP68" s="257"/>
      <c r="CQ68" s="257"/>
      <c r="CR68" s="265"/>
      <c r="CS68" s="265"/>
      <c r="CT68" s="275"/>
      <c r="CU68" s="275"/>
      <c r="CV68" s="287"/>
      <c r="CW68" s="287"/>
      <c r="CX68" s="287"/>
      <c r="CY68" s="287"/>
      <c r="CZ68" s="287"/>
      <c r="DA68" s="287"/>
      <c r="DB68" s="287"/>
      <c r="DC68" s="287"/>
      <c r="DE68" s="287"/>
      <c r="DI68" s="287"/>
      <c r="DK68" s="287"/>
      <c r="DM68" s="287"/>
    </row>
    <row r="69" spans="34:117">
      <c r="AH69" s="78"/>
      <c r="AI69" s="78"/>
      <c r="AJ69" s="83"/>
      <c r="AK69" s="83"/>
      <c r="AL69" s="83"/>
      <c r="AM69" s="83"/>
      <c r="AN69" s="87"/>
      <c r="AO69" s="87"/>
      <c r="AP69" s="91"/>
      <c r="AQ69" s="91"/>
      <c r="AR69" s="95"/>
      <c r="AS69" s="95"/>
      <c r="AT69" s="100"/>
      <c r="AU69" s="100"/>
      <c r="AV69" s="104"/>
      <c r="AW69" s="104"/>
      <c r="AX69" s="108"/>
      <c r="AY69" s="108"/>
      <c r="AZ69" s="114"/>
      <c r="BA69" s="114"/>
      <c r="BB69" s="118"/>
      <c r="BC69" s="118"/>
      <c r="BD69" s="121"/>
      <c r="BE69" s="121"/>
      <c r="BF69" s="125"/>
      <c r="BG69" s="125"/>
      <c r="BH69" s="127"/>
      <c r="BI69" s="127"/>
      <c r="BJ69" s="132"/>
      <c r="BK69" s="132"/>
      <c r="BL69" s="137"/>
      <c r="BM69" s="137"/>
      <c r="BN69" s="137"/>
      <c r="BO69" s="137"/>
      <c r="BP69" s="142"/>
      <c r="BQ69" s="142"/>
      <c r="BR69" s="147"/>
      <c r="BS69" s="147"/>
      <c r="BT69" s="152"/>
      <c r="BU69" s="152"/>
      <c r="BV69" s="157"/>
      <c r="BW69" s="157"/>
      <c r="BX69" s="162"/>
      <c r="BY69" s="162"/>
      <c r="BZ69" s="167"/>
      <c r="CA69" s="167"/>
      <c r="CB69" s="172"/>
      <c r="CC69" s="172"/>
      <c r="CD69" s="172"/>
      <c r="CE69" s="172"/>
      <c r="CF69" s="172"/>
      <c r="CG69" s="172"/>
      <c r="CH69" s="178"/>
      <c r="CI69" s="178"/>
      <c r="CN69" s="245"/>
      <c r="CO69" s="245"/>
      <c r="CP69" s="257"/>
      <c r="CQ69" s="257"/>
      <c r="CR69" s="265"/>
      <c r="CS69" s="265"/>
      <c r="CT69" s="275"/>
      <c r="CU69" s="275"/>
      <c r="CV69" s="287"/>
      <c r="CW69" s="287"/>
      <c r="CX69" s="287"/>
      <c r="CY69" s="287"/>
      <c r="CZ69" s="287"/>
      <c r="DA69" s="287"/>
      <c r="DB69" s="287"/>
      <c r="DC69" s="287"/>
      <c r="DE69" s="287"/>
      <c r="DI69" s="287"/>
      <c r="DK69" s="287"/>
      <c r="DM69" s="287"/>
    </row>
    <row r="70" spans="34:117">
      <c r="AH70" s="78"/>
      <c r="AI70" s="78"/>
      <c r="AJ70" s="83"/>
      <c r="AK70" s="83"/>
      <c r="AL70" s="83"/>
      <c r="AM70" s="83"/>
      <c r="AN70" s="87"/>
      <c r="AO70" s="87"/>
      <c r="AP70" s="91"/>
      <c r="AQ70" s="91"/>
      <c r="AR70" s="95"/>
      <c r="AS70" s="95"/>
      <c r="AT70" s="100"/>
      <c r="AU70" s="100"/>
      <c r="AV70" s="104"/>
      <c r="AW70" s="104"/>
      <c r="AX70" s="108"/>
      <c r="AY70" s="108"/>
      <c r="AZ70" s="114"/>
      <c r="BA70" s="114"/>
      <c r="BB70" s="118"/>
      <c r="BC70" s="118"/>
      <c r="BD70" s="121"/>
      <c r="BE70" s="121"/>
      <c r="BF70" s="125"/>
      <c r="BG70" s="125"/>
      <c r="BH70" s="127"/>
      <c r="BI70" s="127"/>
      <c r="BJ70" s="132"/>
      <c r="BK70" s="132"/>
      <c r="BL70" s="137"/>
      <c r="BM70" s="137"/>
      <c r="BN70" s="137"/>
      <c r="BO70" s="137"/>
      <c r="BP70" s="142"/>
      <c r="BQ70" s="142"/>
      <c r="BR70" s="147"/>
      <c r="BS70" s="147"/>
      <c r="BT70" s="152"/>
      <c r="BU70" s="152"/>
      <c r="BV70" s="157"/>
      <c r="BW70" s="157"/>
      <c r="BX70" s="162"/>
      <c r="BY70" s="162"/>
      <c r="BZ70" s="167"/>
      <c r="CA70" s="167"/>
      <c r="CB70" s="172"/>
      <c r="CC70" s="172"/>
      <c r="CD70" s="172"/>
      <c r="CE70" s="172"/>
      <c r="CF70" s="172"/>
      <c r="CG70" s="172"/>
      <c r="CH70" s="178"/>
      <c r="CI70" s="178"/>
      <c r="CN70" s="245"/>
      <c r="CO70" s="245"/>
      <c r="CP70" s="257"/>
      <c r="CQ70" s="257"/>
      <c r="CR70" s="265"/>
      <c r="CS70" s="265"/>
      <c r="CT70" s="275"/>
      <c r="CU70" s="275"/>
      <c r="CV70" s="287"/>
      <c r="CW70" s="287"/>
      <c r="CX70" s="287"/>
      <c r="CY70" s="287"/>
      <c r="CZ70" s="287"/>
      <c r="DA70" s="287"/>
      <c r="DB70" s="287"/>
      <c r="DC70" s="287"/>
      <c r="DE70" s="287"/>
      <c r="DI70" s="287"/>
      <c r="DK70" s="287"/>
      <c r="DM70" s="287"/>
    </row>
    <row r="71" spans="34:117">
      <c r="AH71" s="78"/>
      <c r="AI71" s="78"/>
      <c r="AJ71" s="83"/>
      <c r="AK71" s="83"/>
      <c r="AL71" s="83"/>
      <c r="AM71" s="83"/>
      <c r="AN71" s="87"/>
      <c r="AO71" s="87"/>
      <c r="AP71" s="91"/>
      <c r="AQ71" s="91"/>
      <c r="AR71" s="95"/>
      <c r="AS71" s="95"/>
      <c r="AT71" s="100"/>
      <c r="AU71" s="100"/>
      <c r="AV71" s="104"/>
      <c r="AW71" s="104"/>
      <c r="AX71" s="108"/>
      <c r="AY71" s="108"/>
      <c r="AZ71" s="114"/>
      <c r="BA71" s="114"/>
      <c r="BB71" s="118"/>
      <c r="BC71" s="118"/>
      <c r="BD71" s="121"/>
      <c r="BE71" s="121"/>
      <c r="BF71" s="125"/>
      <c r="BG71" s="125"/>
      <c r="BH71" s="127"/>
      <c r="BI71" s="127"/>
      <c r="BJ71" s="132"/>
      <c r="BK71" s="132"/>
      <c r="BL71" s="137"/>
      <c r="BM71" s="137"/>
      <c r="BN71" s="137"/>
      <c r="BO71" s="137"/>
      <c r="BP71" s="142"/>
      <c r="BQ71" s="142"/>
      <c r="BR71" s="147"/>
      <c r="BS71" s="147"/>
      <c r="BT71" s="152"/>
      <c r="BU71" s="152"/>
      <c r="BV71" s="157"/>
      <c r="BW71" s="157"/>
      <c r="BX71" s="162"/>
      <c r="BY71" s="162"/>
      <c r="BZ71" s="167"/>
      <c r="CA71" s="167"/>
      <c r="CB71" s="172"/>
      <c r="CC71" s="172"/>
      <c r="CD71" s="172"/>
      <c r="CE71" s="172"/>
      <c r="CF71" s="172"/>
      <c r="CG71" s="172"/>
      <c r="CH71" s="178"/>
      <c r="CI71" s="178"/>
      <c r="CN71" s="245"/>
      <c r="CO71" s="245"/>
      <c r="CP71" s="257"/>
      <c r="CQ71" s="257"/>
      <c r="CR71" s="265"/>
      <c r="CS71" s="265"/>
      <c r="CT71" s="275"/>
      <c r="CU71" s="275"/>
      <c r="CV71" s="287"/>
      <c r="CW71" s="287"/>
      <c r="CX71" s="287"/>
      <c r="CY71" s="287"/>
      <c r="CZ71" s="287"/>
      <c r="DA71" s="287"/>
      <c r="DB71" s="287"/>
      <c r="DC71" s="287"/>
      <c r="DE71" s="287"/>
      <c r="DI71" s="287"/>
      <c r="DK71" s="287"/>
      <c r="DM71" s="287"/>
    </row>
    <row r="72" spans="34:117">
      <c r="AH72" s="78"/>
      <c r="AI72" s="78"/>
      <c r="AJ72" s="83"/>
      <c r="AK72" s="83"/>
      <c r="AL72" s="83"/>
      <c r="AM72" s="83"/>
      <c r="AN72" s="87"/>
      <c r="AO72" s="87"/>
      <c r="AP72" s="91"/>
      <c r="AQ72" s="91"/>
      <c r="AR72" s="95"/>
      <c r="AS72" s="95"/>
      <c r="AT72" s="100"/>
      <c r="AU72" s="100"/>
      <c r="AV72" s="104"/>
      <c r="AW72" s="104"/>
      <c r="AX72" s="108"/>
      <c r="AY72" s="108"/>
      <c r="AZ72" s="114"/>
      <c r="BA72" s="114"/>
      <c r="BB72" s="118"/>
      <c r="BC72" s="118"/>
      <c r="BD72" s="121"/>
      <c r="BE72" s="121"/>
      <c r="BF72" s="125"/>
      <c r="BG72" s="125"/>
      <c r="BH72" s="127"/>
      <c r="BI72" s="127"/>
      <c r="BJ72" s="132"/>
      <c r="BK72" s="132"/>
      <c r="BL72" s="137"/>
      <c r="BM72" s="137"/>
      <c r="BN72" s="137"/>
      <c r="BO72" s="137"/>
      <c r="BP72" s="142"/>
      <c r="BQ72" s="142"/>
      <c r="BR72" s="147"/>
      <c r="BS72" s="147"/>
      <c r="BT72" s="152"/>
      <c r="BU72" s="152"/>
      <c r="BV72" s="157"/>
      <c r="BW72" s="157"/>
      <c r="BX72" s="162"/>
      <c r="BY72" s="162"/>
      <c r="BZ72" s="167"/>
      <c r="CA72" s="167"/>
      <c r="CB72" s="172"/>
      <c r="CC72" s="172"/>
      <c r="CD72" s="172"/>
      <c r="CE72" s="172"/>
      <c r="CF72" s="172"/>
      <c r="CG72" s="172"/>
      <c r="CH72" s="178"/>
      <c r="CI72" s="178"/>
      <c r="CN72" s="245"/>
      <c r="CO72" s="245"/>
      <c r="CP72" s="257"/>
      <c r="CQ72" s="257"/>
      <c r="CR72" s="265"/>
      <c r="CS72" s="265"/>
      <c r="CT72" s="275"/>
      <c r="CU72" s="275"/>
      <c r="CV72" s="287"/>
      <c r="CW72" s="287"/>
      <c r="CX72" s="287"/>
      <c r="CY72" s="287"/>
      <c r="CZ72" s="287"/>
      <c r="DA72" s="287"/>
      <c r="DB72" s="287"/>
      <c r="DC72" s="287"/>
      <c r="DE72" s="287"/>
      <c r="DI72" s="287"/>
      <c r="DK72" s="287"/>
      <c r="DM72" s="287"/>
    </row>
    <row r="73" spans="34:117">
      <c r="AH73" s="78"/>
      <c r="AI73" s="78"/>
      <c r="AJ73" s="83"/>
      <c r="AK73" s="83"/>
      <c r="AL73" s="83"/>
      <c r="AM73" s="83"/>
      <c r="AN73" s="87"/>
      <c r="AO73" s="87"/>
      <c r="AP73" s="91"/>
      <c r="AQ73" s="91"/>
      <c r="AR73" s="95"/>
      <c r="AS73" s="95"/>
      <c r="AT73" s="100"/>
      <c r="AU73" s="100"/>
      <c r="AV73" s="104"/>
      <c r="AW73" s="104"/>
      <c r="AX73" s="108"/>
      <c r="AY73" s="108"/>
      <c r="AZ73" s="114"/>
      <c r="BA73" s="114"/>
      <c r="BB73" s="118"/>
      <c r="BC73" s="118"/>
      <c r="BD73" s="121"/>
      <c r="BE73" s="121"/>
      <c r="BF73" s="125"/>
      <c r="BG73" s="125"/>
      <c r="BH73" s="127"/>
      <c r="BI73" s="127"/>
      <c r="BJ73" s="132"/>
      <c r="BK73" s="132"/>
      <c r="BL73" s="137"/>
      <c r="BM73" s="137"/>
      <c r="BN73" s="137"/>
      <c r="BO73" s="137"/>
      <c r="BP73" s="142"/>
      <c r="BQ73" s="142"/>
      <c r="BR73" s="147"/>
      <c r="BS73" s="147"/>
      <c r="BT73" s="152"/>
      <c r="BU73" s="152"/>
      <c r="BV73" s="157"/>
      <c r="BW73" s="157"/>
      <c r="BX73" s="162"/>
      <c r="BY73" s="162"/>
      <c r="BZ73" s="167"/>
      <c r="CA73" s="167"/>
      <c r="CB73" s="172"/>
      <c r="CC73" s="172"/>
      <c r="CD73" s="172"/>
      <c r="CE73" s="172"/>
      <c r="CF73" s="172"/>
      <c r="CG73" s="172"/>
      <c r="CH73" s="178"/>
      <c r="CI73" s="178"/>
      <c r="CN73" s="245"/>
      <c r="CO73" s="245"/>
      <c r="CP73" s="257"/>
      <c r="CQ73" s="257"/>
      <c r="CR73" s="265"/>
      <c r="CS73" s="265"/>
      <c r="CT73" s="275"/>
      <c r="CU73" s="275"/>
      <c r="CV73" s="287"/>
      <c r="CW73" s="287"/>
      <c r="CX73" s="287"/>
      <c r="CY73" s="287"/>
      <c r="CZ73" s="287"/>
      <c r="DA73" s="287"/>
      <c r="DB73" s="287"/>
      <c r="DC73" s="287"/>
      <c r="DE73" s="287"/>
      <c r="DI73" s="287"/>
      <c r="DK73" s="287"/>
      <c r="DM73" s="287"/>
    </row>
    <row r="74" spans="34:117">
      <c r="AH74" s="78"/>
      <c r="AI74" s="78"/>
      <c r="AJ74" s="83"/>
      <c r="AK74" s="83"/>
      <c r="AL74" s="83"/>
      <c r="AM74" s="83"/>
      <c r="AN74" s="87"/>
      <c r="AO74" s="87"/>
      <c r="AP74" s="91"/>
      <c r="AQ74" s="91"/>
      <c r="AR74" s="95"/>
      <c r="AS74" s="95"/>
      <c r="AT74" s="100"/>
      <c r="AU74" s="100"/>
      <c r="AV74" s="104"/>
      <c r="AW74" s="104"/>
      <c r="AX74" s="108"/>
      <c r="AY74" s="108"/>
      <c r="AZ74" s="114"/>
      <c r="BA74" s="114"/>
      <c r="BB74" s="118"/>
      <c r="BC74" s="118"/>
      <c r="BD74" s="121"/>
      <c r="BE74" s="121"/>
      <c r="BF74" s="125"/>
      <c r="BG74" s="125"/>
      <c r="BH74" s="127"/>
      <c r="BI74" s="127"/>
      <c r="BJ74" s="132"/>
      <c r="BK74" s="132"/>
      <c r="BL74" s="137"/>
      <c r="BM74" s="137"/>
      <c r="BN74" s="137"/>
      <c r="BO74" s="137"/>
      <c r="BP74" s="142"/>
      <c r="BQ74" s="142"/>
      <c r="BR74" s="147"/>
      <c r="BS74" s="147"/>
      <c r="BT74" s="152"/>
      <c r="BU74" s="152"/>
      <c r="BV74" s="157"/>
      <c r="BW74" s="157"/>
      <c r="BX74" s="162"/>
      <c r="BY74" s="162"/>
      <c r="BZ74" s="167"/>
      <c r="CA74" s="167"/>
      <c r="CB74" s="172"/>
      <c r="CC74" s="172"/>
      <c r="CD74" s="172"/>
      <c r="CE74" s="172"/>
      <c r="CF74" s="172"/>
      <c r="CG74" s="172"/>
      <c r="CH74" s="178"/>
      <c r="CI74" s="178"/>
      <c r="CN74" s="245"/>
      <c r="CO74" s="245"/>
      <c r="CP74" s="257"/>
      <c r="CQ74" s="257"/>
      <c r="CR74" s="265"/>
      <c r="CS74" s="265"/>
      <c r="CT74" s="275"/>
      <c r="CU74" s="275"/>
      <c r="CV74" s="287"/>
      <c r="CW74" s="287"/>
      <c r="CX74" s="287"/>
      <c r="CY74" s="287"/>
      <c r="CZ74" s="287"/>
      <c r="DA74" s="287"/>
      <c r="DB74" s="287"/>
      <c r="DC74" s="287"/>
      <c r="DE74" s="287"/>
      <c r="DI74" s="287"/>
      <c r="DK74" s="287"/>
      <c r="DM74" s="287"/>
    </row>
    <row r="75" spans="34:117">
      <c r="AH75" s="78"/>
      <c r="AI75" s="78"/>
      <c r="AJ75" s="83"/>
      <c r="AK75" s="83"/>
      <c r="AL75" s="83"/>
      <c r="AM75" s="83"/>
      <c r="AN75" s="87"/>
      <c r="AO75" s="87"/>
      <c r="AP75" s="91"/>
      <c r="AQ75" s="91"/>
      <c r="AR75" s="95"/>
      <c r="AS75" s="95"/>
      <c r="AT75" s="100"/>
      <c r="AU75" s="100"/>
      <c r="AV75" s="104"/>
      <c r="AW75" s="104"/>
      <c r="AX75" s="108"/>
      <c r="AY75" s="108"/>
      <c r="AZ75" s="114"/>
      <c r="BA75" s="114"/>
      <c r="BB75" s="118"/>
      <c r="BC75" s="118"/>
      <c r="BD75" s="121"/>
      <c r="BE75" s="121"/>
      <c r="BF75" s="125"/>
      <c r="BG75" s="125"/>
      <c r="BH75" s="127"/>
      <c r="BI75" s="127"/>
      <c r="BJ75" s="132"/>
      <c r="BK75" s="132"/>
      <c r="BL75" s="137"/>
      <c r="BM75" s="137"/>
      <c r="BN75" s="137"/>
      <c r="BO75" s="137"/>
      <c r="BP75" s="142"/>
      <c r="BQ75" s="142"/>
      <c r="BR75" s="147"/>
      <c r="BS75" s="147"/>
      <c r="BT75" s="152"/>
      <c r="BU75" s="152"/>
      <c r="BV75" s="157"/>
      <c r="BW75" s="157"/>
      <c r="BX75" s="162"/>
      <c r="BY75" s="162"/>
      <c r="BZ75" s="167"/>
      <c r="CA75" s="167"/>
      <c r="CB75" s="172"/>
      <c r="CC75" s="172"/>
      <c r="CD75" s="172"/>
      <c r="CE75" s="172"/>
      <c r="CF75" s="172"/>
      <c r="CG75" s="172"/>
      <c r="CH75" s="178"/>
      <c r="CI75" s="178"/>
      <c r="CN75" s="245"/>
      <c r="CO75" s="245"/>
      <c r="CP75" s="257"/>
      <c r="CQ75" s="257"/>
      <c r="CR75" s="265"/>
      <c r="CS75" s="265"/>
      <c r="CT75" s="275"/>
      <c r="CU75" s="275"/>
      <c r="CV75" s="287"/>
      <c r="CW75" s="287"/>
      <c r="CX75" s="287"/>
      <c r="CY75" s="287"/>
      <c r="CZ75" s="287"/>
      <c r="DA75" s="287"/>
      <c r="DB75" s="287"/>
      <c r="DC75" s="287"/>
      <c r="DE75" s="287"/>
      <c r="DI75" s="287"/>
      <c r="DK75" s="287"/>
      <c r="DM75" s="287"/>
    </row>
    <row r="76" spans="34:117">
      <c r="AH76" s="78"/>
      <c r="AI76" s="78"/>
      <c r="AJ76" s="83"/>
      <c r="AK76" s="83"/>
      <c r="AL76" s="83"/>
      <c r="AM76" s="83"/>
      <c r="AN76" s="87"/>
      <c r="AO76" s="87"/>
      <c r="AP76" s="91"/>
      <c r="AQ76" s="91"/>
      <c r="AR76" s="95"/>
      <c r="AS76" s="95"/>
      <c r="AT76" s="100"/>
      <c r="AU76" s="100"/>
      <c r="AV76" s="104"/>
      <c r="AW76" s="104"/>
      <c r="AX76" s="108"/>
      <c r="AY76" s="108"/>
      <c r="AZ76" s="114"/>
      <c r="BA76" s="114"/>
      <c r="BB76" s="118"/>
      <c r="BC76" s="118"/>
      <c r="BD76" s="121"/>
      <c r="BE76" s="121"/>
      <c r="BF76" s="125"/>
      <c r="BG76" s="125"/>
      <c r="BH76" s="127"/>
      <c r="BI76" s="127"/>
      <c r="BJ76" s="132"/>
      <c r="BK76" s="132"/>
      <c r="BL76" s="137"/>
      <c r="BM76" s="137"/>
      <c r="BN76" s="137"/>
      <c r="BO76" s="137"/>
      <c r="BP76" s="142"/>
      <c r="BQ76" s="142"/>
      <c r="BR76" s="147"/>
      <c r="BS76" s="147"/>
      <c r="BT76" s="152"/>
      <c r="BU76" s="152"/>
      <c r="BV76" s="157"/>
      <c r="BW76" s="157"/>
      <c r="BX76" s="162"/>
      <c r="BY76" s="162"/>
      <c r="BZ76" s="167"/>
      <c r="CA76" s="167"/>
      <c r="CB76" s="172"/>
      <c r="CC76" s="172"/>
      <c r="CD76" s="172"/>
      <c r="CE76" s="172"/>
      <c r="CF76" s="172"/>
      <c r="CG76" s="172"/>
      <c r="CH76" s="178"/>
      <c r="CI76" s="178"/>
      <c r="CN76" s="245"/>
      <c r="CO76" s="245"/>
      <c r="CP76" s="257"/>
      <c r="CQ76" s="257"/>
      <c r="CR76" s="265"/>
      <c r="CS76" s="265"/>
      <c r="CT76" s="275"/>
      <c r="CU76" s="275"/>
      <c r="CV76" s="287"/>
      <c r="CW76" s="287"/>
      <c r="CX76" s="287"/>
      <c r="CY76" s="287"/>
      <c r="CZ76" s="287"/>
      <c r="DA76" s="287"/>
      <c r="DB76" s="287"/>
      <c r="DC76" s="287"/>
      <c r="DE76" s="287"/>
      <c r="DI76" s="287"/>
      <c r="DK76" s="287"/>
      <c r="DM76" s="287"/>
    </row>
    <row r="77" spans="34:117">
      <c r="AH77" s="78"/>
      <c r="AI77" s="78"/>
      <c r="AJ77" s="83"/>
      <c r="AK77" s="83"/>
      <c r="AL77" s="83"/>
      <c r="AM77" s="83"/>
      <c r="AN77" s="87"/>
      <c r="AO77" s="87"/>
      <c r="AP77" s="91"/>
      <c r="AQ77" s="91"/>
      <c r="AR77" s="95"/>
      <c r="AS77" s="95"/>
      <c r="AT77" s="100"/>
      <c r="AU77" s="100"/>
      <c r="AV77" s="104"/>
      <c r="AW77" s="104"/>
      <c r="AX77" s="108"/>
      <c r="AY77" s="108"/>
      <c r="AZ77" s="114"/>
      <c r="BA77" s="114"/>
      <c r="BB77" s="118"/>
      <c r="BC77" s="118"/>
      <c r="BD77" s="121"/>
      <c r="BE77" s="121"/>
      <c r="BF77" s="125"/>
      <c r="BG77" s="125"/>
      <c r="BH77" s="127"/>
      <c r="BI77" s="127"/>
      <c r="BJ77" s="132"/>
      <c r="BK77" s="132"/>
      <c r="BL77" s="137"/>
      <c r="BM77" s="137"/>
      <c r="BN77" s="137"/>
      <c r="BO77" s="137"/>
      <c r="BP77" s="142"/>
      <c r="BQ77" s="142"/>
      <c r="BR77" s="147"/>
      <c r="BS77" s="147"/>
      <c r="BT77" s="152"/>
      <c r="BU77" s="152"/>
      <c r="BV77" s="157"/>
      <c r="BW77" s="157"/>
      <c r="BX77" s="162"/>
      <c r="BY77" s="162"/>
      <c r="BZ77" s="167"/>
      <c r="CA77" s="167"/>
      <c r="CB77" s="172"/>
      <c r="CC77" s="172"/>
      <c r="CD77" s="172"/>
      <c r="CE77" s="172"/>
      <c r="CF77" s="172"/>
      <c r="CG77" s="172"/>
      <c r="CH77" s="178"/>
      <c r="CI77" s="178"/>
      <c r="CN77" s="245"/>
      <c r="CO77" s="245"/>
      <c r="CP77" s="257"/>
      <c r="CQ77" s="257"/>
      <c r="CR77" s="265"/>
      <c r="CS77" s="265"/>
      <c r="CT77" s="275"/>
      <c r="CU77" s="275"/>
      <c r="CV77" s="287"/>
      <c r="CW77" s="287"/>
      <c r="CX77" s="287"/>
      <c r="CY77" s="287"/>
      <c r="CZ77" s="287"/>
      <c r="DA77" s="287"/>
      <c r="DB77" s="287"/>
      <c r="DC77" s="287"/>
      <c r="DE77" s="287"/>
      <c r="DI77" s="287"/>
      <c r="DK77" s="287"/>
      <c r="DM77" s="287"/>
    </row>
    <row r="78" spans="34:117">
      <c r="AH78" s="78"/>
      <c r="AI78" s="78"/>
      <c r="AJ78" s="83"/>
      <c r="AK78" s="83"/>
      <c r="AL78" s="83"/>
      <c r="AM78" s="83"/>
      <c r="AN78" s="87"/>
      <c r="AO78" s="87"/>
      <c r="AP78" s="91"/>
      <c r="AQ78" s="91"/>
      <c r="AR78" s="95"/>
      <c r="AS78" s="95"/>
      <c r="AT78" s="100"/>
      <c r="AU78" s="100"/>
      <c r="AV78" s="104"/>
      <c r="AW78" s="104"/>
      <c r="AX78" s="108"/>
      <c r="AY78" s="108"/>
      <c r="AZ78" s="114"/>
      <c r="BA78" s="114"/>
      <c r="BB78" s="118"/>
      <c r="BC78" s="118"/>
      <c r="BD78" s="121"/>
      <c r="BE78" s="121"/>
      <c r="BF78" s="125"/>
      <c r="BG78" s="125"/>
      <c r="BH78" s="127"/>
      <c r="BI78" s="127"/>
      <c r="BJ78" s="132"/>
      <c r="BK78" s="132"/>
      <c r="BL78" s="137"/>
      <c r="BM78" s="137"/>
      <c r="BN78" s="137"/>
      <c r="BO78" s="137"/>
      <c r="BP78" s="142"/>
      <c r="BQ78" s="142"/>
      <c r="BR78" s="147"/>
      <c r="BS78" s="147"/>
      <c r="BT78" s="152"/>
      <c r="BU78" s="152"/>
      <c r="BV78" s="157"/>
      <c r="BW78" s="157"/>
      <c r="BX78" s="162"/>
      <c r="BY78" s="162"/>
      <c r="BZ78" s="167"/>
      <c r="CA78" s="167"/>
      <c r="CB78" s="172"/>
      <c r="CC78" s="172"/>
      <c r="CD78" s="172"/>
      <c r="CE78" s="172"/>
      <c r="CF78" s="172"/>
      <c r="CG78" s="172"/>
      <c r="CH78" s="178"/>
      <c r="CI78" s="178"/>
      <c r="CN78" s="245"/>
      <c r="CO78" s="245"/>
      <c r="CP78" s="257"/>
      <c r="CQ78" s="257"/>
      <c r="CR78" s="265"/>
      <c r="CS78" s="265"/>
      <c r="CT78" s="275"/>
      <c r="CU78" s="275"/>
      <c r="CV78" s="287"/>
      <c r="CW78" s="287"/>
      <c r="CX78" s="287"/>
      <c r="CY78" s="287"/>
      <c r="CZ78" s="287"/>
      <c r="DA78" s="287"/>
      <c r="DB78" s="287"/>
      <c r="DC78" s="287"/>
      <c r="DE78" s="287"/>
      <c r="DI78" s="287"/>
      <c r="DK78" s="287"/>
      <c r="DM78" s="287"/>
    </row>
    <row r="79" spans="34:117">
      <c r="AH79" s="78"/>
      <c r="AI79" s="78"/>
      <c r="AJ79" s="83"/>
      <c r="AK79" s="83"/>
      <c r="AL79" s="83"/>
      <c r="AM79" s="83"/>
      <c r="AN79" s="87"/>
      <c r="AO79" s="87"/>
      <c r="AP79" s="91"/>
      <c r="AQ79" s="91"/>
      <c r="AR79" s="95"/>
      <c r="AS79" s="95"/>
      <c r="AT79" s="100"/>
      <c r="AU79" s="100"/>
      <c r="AV79" s="104"/>
      <c r="AW79" s="104"/>
      <c r="AX79" s="108"/>
      <c r="AY79" s="108"/>
      <c r="AZ79" s="114"/>
      <c r="BA79" s="114"/>
      <c r="BB79" s="118"/>
      <c r="BC79" s="118"/>
      <c r="BD79" s="121"/>
      <c r="BE79" s="121"/>
      <c r="BF79" s="125"/>
      <c r="BG79" s="125"/>
      <c r="BH79" s="127"/>
      <c r="BI79" s="127"/>
      <c r="BJ79" s="132"/>
      <c r="BK79" s="132"/>
      <c r="BL79" s="137"/>
      <c r="BM79" s="137"/>
      <c r="BN79" s="137"/>
      <c r="BO79" s="137"/>
      <c r="BP79" s="142"/>
      <c r="BQ79" s="142"/>
      <c r="BR79" s="147"/>
      <c r="BS79" s="147"/>
      <c r="BT79" s="152"/>
      <c r="BU79" s="152"/>
      <c r="BV79" s="157"/>
      <c r="BW79" s="157"/>
      <c r="BX79" s="162"/>
      <c r="BY79" s="162"/>
      <c r="BZ79" s="167"/>
      <c r="CA79" s="167"/>
      <c r="CB79" s="172"/>
      <c r="CC79" s="172"/>
      <c r="CD79" s="172"/>
      <c r="CE79" s="172"/>
      <c r="CF79" s="172"/>
      <c r="CG79" s="172"/>
      <c r="CH79" s="178"/>
      <c r="CI79" s="178"/>
      <c r="CN79" s="245"/>
      <c r="CO79" s="245"/>
      <c r="CP79" s="257"/>
      <c r="CQ79" s="257"/>
      <c r="CR79" s="265"/>
      <c r="CS79" s="265"/>
      <c r="CT79" s="275"/>
      <c r="CU79" s="275"/>
      <c r="CV79" s="287"/>
      <c r="CW79" s="287"/>
      <c r="CX79" s="287"/>
      <c r="CY79" s="287"/>
      <c r="CZ79" s="287"/>
      <c r="DA79" s="287"/>
      <c r="DB79" s="287"/>
      <c r="DC79" s="287"/>
      <c r="DE79" s="287"/>
      <c r="DI79" s="287"/>
      <c r="DK79" s="287"/>
      <c r="DM79" s="287"/>
    </row>
    <row r="80" spans="34:117">
      <c r="AH80" s="78"/>
      <c r="AI80" s="78"/>
      <c r="AJ80" s="83"/>
      <c r="AK80" s="83"/>
      <c r="AL80" s="83"/>
      <c r="AM80" s="83"/>
      <c r="AN80" s="87"/>
      <c r="AO80" s="87"/>
      <c r="AP80" s="91"/>
      <c r="AQ80" s="91"/>
      <c r="AR80" s="95"/>
      <c r="AS80" s="95"/>
      <c r="AT80" s="100"/>
      <c r="AU80" s="100"/>
      <c r="AV80" s="104"/>
      <c r="AW80" s="104"/>
      <c r="AX80" s="108"/>
      <c r="AY80" s="108"/>
      <c r="AZ80" s="114"/>
      <c r="BA80" s="114"/>
      <c r="BB80" s="118"/>
      <c r="BC80" s="118"/>
      <c r="BD80" s="121"/>
      <c r="BE80" s="121"/>
      <c r="BF80" s="125"/>
      <c r="BG80" s="125"/>
      <c r="BH80" s="127"/>
      <c r="BI80" s="127"/>
      <c r="BJ80" s="132"/>
      <c r="BK80" s="132"/>
      <c r="BL80" s="137"/>
      <c r="BM80" s="137"/>
      <c r="BN80" s="137"/>
      <c r="BO80" s="137"/>
      <c r="BP80" s="142"/>
      <c r="BQ80" s="142"/>
      <c r="BR80" s="147"/>
      <c r="BS80" s="147"/>
      <c r="BT80" s="152"/>
      <c r="BU80" s="152"/>
      <c r="BV80" s="157"/>
      <c r="BW80" s="157"/>
      <c r="BX80" s="162"/>
      <c r="BY80" s="162"/>
      <c r="BZ80" s="167"/>
      <c r="CA80" s="167"/>
      <c r="CB80" s="172"/>
      <c r="CC80" s="172"/>
      <c r="CD80" s="172"/>
      <c r="CE80" s="172"/>
      <c r="CF80" s="172"/>
      <c r="CG80" s="172"/>
      <c r="CH80" s="178"/>
      <c r="CI80" s="178"/>
      <c r="CN80" s="245"/>
      <c r="CO80" s="245"/>
      <c r="CP80" s="257"/>
      <c r="CQ80" s="257"/>
      <c r="CR80" s="265"/>
      <c r="CS80" s="265"/>
      <c r="CT80" s="275"/>
      <c r="CU80" s="275"/>
      <c r="CV80" s="287"/>
      <c r="CW80" s="287"/>
      <c r="CX80" s="287"/>
      <c r="CY80" s="287"/>
      <c r="CZ80" s="287"/>
      <c r="DA80" s="287"/>
      <c r="DB80" s="287"/>
      <c r="DC80" s="287"/>
      <c r="DE80" s="287"/>
      <c r="DI80" s="287"/>
      <c r="DK80" s="287"/>
      <c r="DM80" s="287"/>
    </row>
    <row r="81" spans="34:117">
      <c r="AH81" s="78"/>
      <c r="AI81" s="78"/>
      <c r="AJ81" s="83"/>
      <c r="AK81" s="83"/>
      <c r="AL81" s="83"/>
      <c r="AM81" s="83"/>
      <c r="AN81" s="87"/>
      <c r="AO81" s="87"/>
      <c r="AP81" s="91"/>
      <c r="AQ81" s="91"/>
      <c r="AR81" s="95"/>
      <c r="AS81" s="95"/>
      <c r="AT81" s="100"/>
      <c r="AU81" s="100"/>
      <c r="AV81" s="104"/>
      <c r="AW81" s="104"/>
      <c r="AX81" s="108"/>
      <c r="AY81" s="108"/>
      <c r="AZ81" s="114"/>
      <c r="BA81" s="114"/>
      <c r="BB81" s="118"/>
      <c r="BC81" s="118"/>
      <c r="BD81" s="121"/>
      <c r="BE81" s="121"/>
      <c r="BF81" s="125"/>
      <c r="BG81" s="125"/>
      <c r="BH81" s="127"/>
      <c r="BI81" s="127"/>
      <c r="BJ81" s="132"/>
      <c r="BK81" s="132"/>
      <c r="BL81" s="137"/>
      <c r="BM81" s="137"/>
      <c r="BN81" s="137"/>
      <c r="BO81" s="137"/>
      <c r="BP81" s="142"/>
      <c r="BQ81" s="142"/>
      <c r="BR81" s="147"/>
      <c r="BS81" s="147"/>
      <c r="BT81" s="152"/>
      <c r="BU81" s="152"/>
      <c r="BV81" s="157"/>
      <c r="BW81" s="157"/>
      <c r="BX81" s="162"/>
      <c r="BY81" s="162"/>
      <c r="BZ81" s="167"/>
      <c r="CA81" s="167"/>
      <c r="CB81" s="172"/>
      <c r="CC81" s="172"/>
      <c r="CD81" s="172"/>
      <c r="CE81" s="172"/>
      <c r="CF81" s="172"/>
      <c r="CG81" s="172"/>
      <c r="CH81" s="178"/>
      <c r="CI81" s="178"/>
      <c r="CN81" s="245"/>
      <c r="CO81" s="245"/>
      <c r="CP81" s="257"/>
      <c r="CQ81" s="257"/>
      <c r="CR81" s="265"/>
      <c r="CS81" s="265"/>
      <c r="CT81" s="275"/>
      <c r="CU81" s="275"/>
      <c r="CV81" s="287"/>
      <c r="CW81" s="287"/>
      <c r="CX81" s="287"/>
      <c r="CY81" s="287"/>
      <c r="CZ81" s="287"/>
      <c r="DA81" s="287"/>
      <c r="DB81" s="287"/>
      <c r="DC81" s="287"/>
      <c r="DE81" s="287"/>
      <c r="DI81" s="287"/>
      <c r="DK81" s="287"/>
      <c r="DM81" s="287"/>
    </row>
    <row r="82" spans="34:117">
      <c r="AH82" s="78"/>
      <c r="AI82" s="78"/>
      <c r="AJ82" s="83"/>
      <c r="AK82" s="83"/>
      <c r="AL82" s="83"/>
      <c r="AM82" s="83"/>
      <c r="AN82" s="87"/>
      <c r="AO82" s="87"/>
      <c r="AP82" s="91"/>
      <c r="AQ82" s="91"/>
      <c r="AR82" s="95"/>
      <c r="AS82" s="95"/>
      <c r="AT82" s="100"/>
      <c r="AU82" s="100"/>
      <c r="AV82" s="104"/>
      <c r="AW82" s="104"/>
      <c r="AX82" s="108"/>
      <c r="AY82" s="108"/>
      <c r="AZ82" s="114"/>
      <c r="BA82" s="114"/>
      <c r="BB82" s="118"/>
      <c r="BC82" s="118"/>
      <c r="BD82" s="121"/>
      <c r="BE82" s="121"/>
      <c r="BF82" s="125"/>
      <c r="BG82" s="125"/>
      <c r="BH82" s="127"/>
      <c r="BI82" s="127"/>
      <c r="BJ82" s="132"/>
      <c r="BK82" s="132"/>
      <c r="BL82" s="137"/>
      <c r="BM82" s="137"/>
      <c r="BN82" s="137"/>
      <c r="BO82" s="137"/>
      <c r="BP82" s="142"/>
      <c r="BQ82" s="142"/>
      <c r="BR82" s="147"/>
      <c r="BS82" s="147"/>
      <c r="BT82" s="152"/>
      <c r="BU82" s="152"/>
      <c r="BV82" s="157"/>
      <c r="BW82" s="157"/>
      <c r="BX82" s="162"/>
      <c r="BY82" s="162"/>
      <c r="BZ82" s="167"/>
      <c r="CA82" s="167"/>
      <c r="CB82" s="172"/>
      <c r="CC82" s="172"/>
      <c r="CD82" s="172"/>
      <c r="CE82" s="172"/>
      <c r="CF82" s="172"/>
      <c r="CG82" s="172"/>
      <c r="CH82" s="178"/>
      <c r="CI82" s="178"/>
      <c r="CN82" s="245"/>
      <c r="CO82" s="245"/>
      <c r="CP82" s="257"/>
      <c r="CQ82" s="257"/>
      <c r="CR82" s="265"/>
      <c r="CS82" s="265"/>
      <c r="CT82" s="275"/>
      <c r="CU82" s="275"/>
      <c r="CV82" s="287"/>
      <c r="CW82" s="287"/>
      <c r="CX82" s="287"/>
      <c r="CY82" s="287"/>
      <c r="CZ82" s="287"/>
      <c r="DA82" s="287"/>
      <c r="DB82" s="287"/>
      <c r="DC82" s="287"/>
      <c r="DE82" s="287"/>
      <c r="DI82" s="287"/>
      <c r="DK82" s="287"/>
      <c r="DM82" s="287"/>
    </row>
    <row r="83" spans="34:117">
      <c r="AH83" s="78"/>
      <c r="AI83" s="78"/>
      <c r="AJ83" s="83"/>
      <c r="AK83" s="83"/>
      <c r="AL83" s="83"/>
      <c r="AM83" s="83"/>
      <c r="AN83" s="87"/>
      <c r="AO83" s="87"/>
      <c r="AP83" s="91"/>
      <c r="AQ83" s="91"/>
      <c r="AR83" s="95"/>
      <c r="AS83" s="95"/>
      <c r="AT83" s="100"/>
      <c r="AU83" s="100"/>
      <c r="AV83" s="104"/>
      <c r="AW83" s="104"/>
      <c r="AX83" s="108"/>
      <c r="AY83" s="108"/>
      <c r="AZ83" s="114"/>
      <c r="BA83" s="114"/>
      <c r="BB83" s="118"/>
      <c r="BC83" s="118"/>
      <c r="BD83" s="121"/>
      <c r="BE83" s="121"/>
      <c r="BF83" s="125"/>
      <c r="BG83" s="125"/>
      <c r="BH83" s="127"/>
      <c r="BI83" s="127"/>
      <c r="BJ83" s="132"/>
      <c r="BK83" s="132"/>
      <c r="BL83" s="137"/>
      <c r="BM83" s="137"/>
      <c r="BN83" s="137"/>
      <c r="BO83" s="137"/>
      <c r="BP83" s="142"/>
      <c r="BQ83" s="142"/>
      <c r="BR83" s="147"/>
      <c r="BS83" s="147"/>
      <c r="BT83" s="152"/>
      <c r="BU83" s="152"/>
      <c r="BV83" s="157"/>
      <c r="BW83" s="157"/>
      <c r="BX83" s="162"/>
      <c r="BY83" s="162"/>
      <c r="BZ83" s="167"/>
      <c r="CA83" s="167"/>
      <c r="CB83" s="172"/>
      <c r="CC83" s="172"/>
      <c r="CD83" s="172"/>
      <c r="CE83" s="172"/>
      <c r="CF83" s="172"/>
      <c r="CG83" s="172"/>
      <c r="CH83" s="178"/>
      <c r="CI83" s="178"/>
      <c r="CN83" s="245"/>
      <c r="CO83" s="245"/>
      <c r="CP83" s="257"/>
      <c r="CQ83" s="257"/>
      <c r="CR83" s="265"/>
      <c r="CS83" s="265"/>
      <c r="CT83" s="275"/>
      <c r="CU83" s="275"/>
      <c r="CV83" s="287"/>
      <c r="CW83" s="287"/>
      <c r="CX83" s="287"/>
      <c r="CY83" s="287"/>
      <c r="CZ83" s="287"/>
      <c r="DA83" s="287"/>
      <c r="DB83" s="287"/>
      <c r="DC83" s="287"/>
      <c r="DE83" s="287"/>
      <c r="DI83" s="287"/>
      <c r="DK83" s="287"/>
      <c r="DM83" s="287"/>
    </row>
    <row r="84" spans="34:117">
      <c r="AH84" s="78"/>
      <c r="AI84" s="78"/>
      <c r="AJ84" s="83"/>
      <c r="AK84" s="83"/>
      <c r="AL84" s="83"/>
      <c r="AM84" s="83"/>
      <c r="AN84" s="87"/>
      <c r="AO84" s="87"/>
      <c r="AP84" s="91"/>
      <c r="AQ84" s="91"/>
      <c r="AR84" s="95"/>
      <c r="AS84" s="95"/>
      <c r="AT84" s="100"/>
      <c r="AU84" s="100"/>
      <c r="AV84" s="104"/>
      <c r="AW84" s="104"/>
      <c r="AX84" s="108"/>
      <c r="AY84" s="108"/>
      <c r="AZ84" s="114"/>
      <c r="BA84" s="114"/>
      <c r="BB84" s="118"/>
      <c r="BC84" s="118"/>
      <c r="BD84" s="121"/>
      <c r="BE84" s="121"/>
      <c r="BF84" s="125"/>
      <c r="BG84" s="125"/>
      <c r="BH84" s="127"/>
      <c r="BI84" s="127"/>
      <c r="BJ84" s="132"/>
      <c r="BK84" s="132"/>
      <c r="BL84" s="137"/>
      <c r="BM84" s="137"/>
      <c r="BN84" s="137"/>
      <c r="BO84" s="137"/>
      <c r="BP84" s="142"/>
      <c r="BQ84" s="142"/>
      <c r="BR84" s="147"/>
      <c r="BS84" s="147"/>
      <c r="BT84" s="152"/>
      <c r="BU84" s="152"/>
      <c r="BV84" s="157"/>
      <c r="BW84" s="157"/>
      <c r="BX84" s="162"/>
      <c r="BY84" s="162"/>
      <c r="BZ84" s="167"/>
      <c r="CA84" s="167"/>
      <c r="CB84" s="172"/>
      <c r="CC84" s="172"/>
      <c r="CD84" s="172"/>
      <c r="CE84" s="172"/>
      <c r="CF84" s="172"/>
      <c r="CG84" s="172"/>
      <c r="CH84" s="178"/>
      <c r="CI84" s="178"/>
      <c r="CN84" s="245"/>
      <c r="CO84" s="245"/>
      <c r="CP84" s="257"/>
      <c r="CQ84" s="257"/>
      <c r="CR84" s="265"/>
      <c r="CS84" s="265"/>
      <c r="CT84" s="275"/>
      <c r="CU84" s="275"/>
      <c r="CV84" s="287"/>
      <c r="CW84" s="287"/>
      <c r="CX84" s="287"/>
      <c r="CY84" s="287"/>
      <c r="CZ84" s="287"/>
      <c r="DA84" s="287"/>
      <c r="DB84" s="287"/>
      <c r="DC84" s="287"/>
      <c r="DE84" s="287"/>
      <c r="DI84" s="287"/>
      <c r="DK84" s="287"/>
      <c r="DM84" s="287"/>
    </row>
    <row r="85" spans="34:117">
      <c r="AH85" s="78"/>
      <c r="AI85" s="78"/>
      <c r="AJ85" s="83"/>
      <c r="AK85" s="83"/>
      <c r="AL85" s="83"/>
      <c r="AM85" s="83"/>
      <c r="AN85" s="87"/>
      <c r="AO85" s="87"/>
      <c r="AP85" s="91"/>
      <c r="AQ85" s="91"/>
      <c r="AR85" s="95"/>
      <c r="AS85" s="95"/>
      <c r="AT85" s="100"/>
      <c r="AU85" s="100"/>
      <c r="AV85" s="104"/>
      <c r="AW85" s="104"/>
      <c r="AX85" s="108"/>
      <c r="AY85" s="108"/>
      <c r="AZ85" s="114"/>
      <c r="BA85" s="114"/>
      <c r="BB85" s="118"/>
      <c r="BC85" s="118"/>
      <c r="BD85" s="121"/>
      <c r="BE85" s="121"/>
      <c r="BF85" s="125"/>
      <c r="BG85" s="125"/>
      <c r="BH85" s="127"/>
      <c r="BI85" s="127"/>
      <c r="BJ85" s="132"/>
      <c r="BK85" s="132"/>
      <c r="BL85" s="137"/>
      <c r="BM85" s="137"/>
      <c r="BN85" s="137"/>
      <c r="BO85" s="137"/>
      <c r="BP85" s="142"/>
      <c r="BQ85" s="142"/>
      <c r="BR85" s="147"/>
      <c r="BS85" s="147"/>
      <c r="BT85" s="152"/>
      <c r="BU85" s="152"/>
      <c r="BV85" s="157"/>
      <c r="BW85" s="157"/>
      <c r="BX85" s="162"/>
      <c r="BY85" s="162"/>
      <c r="BZ85" s="167"/>
      <c r="CA85" s="167"/>
      <c r="CB85" s="172"/>
      <c r="CC85" s="172"/>
      <c r="CD85" s="172"/>
      <c r="CE85" s="172"/>
      <c r="CF85" s="172"/>
      <c r="CG85" s="172"/>
      <c r="CH85" s="178"/>
      <c r="CI85" s="178"/>
      <c r="CN85" s="245"/>
      <c r="CO85" s="245"/>
      <c r="CP85" s="257"/>
      <c r="CQ85" s="257"/>
      <c r="CR85" s="265"/>
      <c r="CS85" s="265"/>
      <c r="CT85" s="275"/>
      <c r="CU85" s="275"/>
      <c r="CV85" s="287"/>
      <c r="CW85" s="287"/>
      <c r="CX85" s="287"/>
      <c r="CY85" s="287"/>
      <c r="CZ85" s="287"/>
      <c r="DA85" s="287"/>
      <c r="DB85" s="287"/>
      <c r="DC85" s="287"/>
      <c r="DE85" s="287"/>
      <c r="DI85" s="287"/>
      <c r="DK85" s="287"/>
      <c r="DM85" s="287"/>
    </row>
    <row r="86" spans="34:117">
      <c r="AH86" s="78"/>
      <c r="AI86" s="78"/>
      <c r="AJ86" s="83"/>
      <c r="AK86" s="83"/>
      <c r="AL86" s="83"/>
      <c r="AM86" s="83"/>
      <c r="AN86" s="87"/>
      <c r="AO86" s="87"/>
      <c r="AP86" s="91"/>
      <c r="AQ86" s="91"/>
      <c r="AR86" s="95"/>
      <c r="AS86" s="95"/>
      <c r="AT86" s="100"/>
      <c r="AU86" s="100"/>
      <c r="AV86" s="104"/>
      <c r="AW86" s="104"/>
      <c r="AX86" s="108"/>
      <c r="AY86" s="108"/>
      <c r="AZ86" s="114"/>
      <c r="BA86" s="114"/>
      <c r="BB86" s="118"/>
      <c r="BC86" s="118"/>
      <c r="BD86" s="121"/>
      <c r="BE86" s="121"/>
      <c r="BF86" s="125"/>
      <c r="BG86" s="125"/>
      <c r="BH86" s="127"/>
      <c r="BI86" s="127"/>
      <c r="BJ86" s="132"/>
      <c r="BK86" s="132"/>
      <c r="BL86" s="137"/>
      <c r="BM86" s="137"/>
      <c r="BN86" s="137"/>
      <c r="BO86" s="137"/>
      <c r="BP86" s="142"/>
      <c r="BQ86" s="142"/>
      <c r="BR86" s="147"/>
      <c r="BS86" s="147"/>
      <c r="BT86" s="152"/>
      <c r="BU86" s="152"/>
      <c r="BV86" s="157"/>
      <c r="BW86" s="157"/>
      <c r="BX86" s="162"/>
      <c r="BY86" s="162"/>
      <c r="BZ86" s="167"/>
      <c r="CA86" s="167"/>
      <c r="CB86" s="172"/>
      <c r="CC86" s="172"/>
      <c r="CD86" s="172"/>
      <c r="CE86" s="172"/>
      <c r="CF86" s="172"/>
      <c r="CG86" s="172"/>
      <c r="CH86" s="178"/>
      <c r="CI86" s="178"/>
      <c r="CN86" s="245"/>
      <c r="CO86" s="245"/>
      <c r="CP86" s="257"/>
      <c r="CQ86" s="257"/>
      <c r="CR86" s="265"/>
      <c r="CS86" s="265"/>
      <c r="CT86" s="275"/>
      <c r="CU86" s="275"/>
      <c r="CV86" s="287"/>
      <c r="CW86" s="287"/>
      <c r="CX86" s="287"/>
      <c r="CY86" s="287"/>
      <c r="CZ86" s="287"/>
      <c r="DA86" s="287"/>
      <c r="DB86" s="287"/>
      <c r="DC86" s="287"/>
      <c r="DE86" s="287"/>
      <c r="DI86" s="287"/>
      <c r="DK86" s="287"/>
      <c r="DM86" s="287"/>
    </row>
    <row r="87" spans="34:117">
      <c r="AH87" s="78"/>
      <c r="AI87" s="78"/>
      <c r="AJ87" s="83"/>
      <c r="AK87" s="83"/>
      <c r="AL87" s="83"/>
      <c r="AM87" s="83"/>
      <c r="AN87" s="87"/>
      <c r="AO87" s="87"/>
      <c r="AP87" s="91"/>
      <c r="AQ87" s="91"/>
      <c r="AR87" s="95"/>
      <c r="AS87" s="95"/>
      <c r="AT87" s="100"/>
      <c r="AU87" s="100"/>
      <c r="AV87" s="104"/>
      <c r="AW87" s="104"/>
      <c r="AX87" s="108"/>
      <c r="AY87" s="108"/>
      <c r="AZ87" s="114"/>
      <c r="BA87" s="114"/>
      <c r="BB87" s="118"/>
      <c r="BC87" s="118"/>
      <c r="BD87" s="121"/>
      <c r="BE87" s="121"/>
      <c r="BF87" s="125"/>
      <c r="BG87" s="125"/>
      <c r="BH87" s="127"/>
      <c r="BI87" s="127"/>
      <c r="BJ87" s="132"/>
      <c r="BK87" s="132"/>
      <c r="BL87" s="137"/>
      <c r="BM87" s="137"/>
      <c r="BN87" s="137"/>
      <c r="BO87" s="137"/>
      <c r="BP87" s="142"/>
      <c r="BQ87" s="142"/>
      <c r="BR87" s="147"/>
      <c r="BS87" s="147"/>
      <c r="BT87" s="152"/>
      <c r="BU87" s="152"/>
      <c r="BV87" s="157"/>
      <c r="BW87" s="157"/>
      <c r="BX87" s="162"/>
      <c r="BY87" s="162"/>
      <c r="BZ87" s="167"/>
      <c r="CA87" s="167"/>
      <c r="CB87" s="172"/>
      <c r="CC87" s="172"/>
      <c r="CD87" s="172"/>
      <c r="CE87" s="172"/>
      <c r="CF87" s="172"/>
      <c r="CG87" s="172"/>
      <c r="CH87" s="178"/>
      <c r="CI87" s="178"/>
      <c r="CN87" s="245"/>
      <c r="CO87" s="245"/>
      <c r="CP87" s="257"/>
      <c r="CQ87" s="257"/>
      <c r="CR87" s="265"/>
      <c r="CS87" s="265"/>
      <c r="CT87" s="275"/>
      <c r="CU87" s="275"/>
      <c r="CV87" s="287"/>
      <c r="CW87" s="287"/>
      <c r="CX87" s="287"/>
      <c r="CY87" s="287"/>
      <c r="CZ87" s="287"/>
      <c r="DA87" s="287"/>
      <c r="DB87" s="287"/>
      <c r="DC87" s="287"/>
      <c r="DE87" s="287"/>
      <c r="DI87" s="287"/>
      <c r="DK87" s="287"/>
      <c r="DM87" s="287"/>
    </row>
    <row r="88" spans="34:117">
      <c r="AH88" s="78"/>
      <c r="AI88" s="78"/>
      <c r="AJ88" s="83"/>
      <c r="AK88" s="83"/>
      <c r="AL88" s="83"/>
      <c r="AM88" s="83"/>
      <c r="AN88" s="87"/>
      <c r="AO88" s="87"/>
      <c r="AP88" s="91"/>
      <c r="AQ88" s="91"/>
      <c r="AR88" s="95"/>
      <c r="AS88" s="95"/>
      <c r="AT88" s="100"/>
      <c r="AU88" s="100"/>
      <c r="AV88" s="104"/>
      <c r="AW88" s="104"/>
      <c r="AX88" s="108"/>
      <c r="AY88" s="108"/>
      <c r="AZ88" s="114"/>
      <c r="BA88" s="114"/>
      <c r="BB88" s="118"/>
      <c r="BC88" s="118"/>
      <c r="BD88" s="121"/>
      <c r="BE88" s="121"/>
      <c r="BF88" s="125"/>
      <c r="BG88" s="125"/>
      <c r="BH88" s="127"/>
      <c r="BI88" s="127"/>
      <c r="BJ88" s="132"/>
      <c r="BK88" s="132"/>
      <c r="BL88" s="137"/>
      <c r="BM88" s="137"/>
      <c r="BN88" s="137"/>
      <c r="BO88" s="137"/>
      <c r="BP88" s="142"/>
      <c r="BQ88" s="142"/>
      <c r="BR88" s="147"/>
      <c r="BS88" s="147"/>
      <c r="BT88" s="152"/>
      <c r="BU88" s="152"/>
      <c r="BV88" s="157"/>
      <c r="BW88" s="157"/>
      <c r="BX88" s="162"/>
      <c r="BY88" s="162"/>
      <c r="BZ88" s="167"/>
      <c r="CA88" s="167"/>
      <c r="CB88" s="172"/>
      <c r="CC88" s="172"/>
      <c r="CD88" s="172"/>
      <c r="CE88" s="172"/>
      <c r="CF88" s="172"/>
      <c r="CG88" s="172"/>
      <c r="CH88" s="178"/>
      <c r="CI88" s="178"/>
      <c r="CN88" s="245"/>
      <c r="CO88" s="245"/>
      <c r="CP88" s="257"/>
      <c r="CQ88" s="257"/>
      <c r="CR88" s="265"/>
      <c r="CS88" s="265"/>
      <c r="CT88" s="275"/>
      <c r="CU88" s="275"/>
      <c r="CV88" s="287"/>
      <c r="CW88" s="287"/>
      <c r="CX88" s="287"/>
      <c r="CY88" s="287"/>
      <c r="CZ88" s="287"/>
      <c r="DA88" s="287"/>
      <c r="DB88" s="287"/>
      <c r="DC88" s="287"/>
      <c r="DE88" s="287"/>
      <c r="DI88" s="287"/>
      <c r="DK88" s="287"/>
      <c r="DM88" s="287"/>
    </row>
    <row r="89" spans="34:117">
      <c r="AH89" s="78"/>
      <c r="AI89" s="78"/>
      <c r="AJ89" s="83"/>
      <c r="AK89" s="83"/>
      <c r="AL89" s="83"/>
      <c r="AM89" s="83"/>
      <c r="AN89" s="87"/>
      <c r="AO89" s="87"/>
      <c r="AP89" s="91"/>
      <c r="AQ89" s="91"/>
      <c r="AR89" s="95"/>
      <c r="AS89" s="95"/>
      <c r="AT89" s="100"/>
      <c r="AU89" s="100"/>
      <c r="AV89" s="104"/>
      <c r="AW89" s="104"/>
      <c r="AX89" s="108"/>
      <c r="AY89" s="108"/>
      <c r="AZ89" s="114"/>
      <c r="BA89" s="114"/>
      <c r="BB89" s="118"/>
      <c r="BC89" s="118"/>
      <c r="BD89" s="121"/>
      <c r="BE89" s="121"/>
      <c r="BF89" s="125"/>
      <c r="BG89" s="125"/>
      <c r="BH89" s="127"/>
      <c r="BI89" s="127"/>
      <c r="BJ89" s="132"/>
      <c r="BK89" s="132"/>
      <c r="BL89" s="137"/>
      <c r="BM89" s="137"/>
      <c r="BN89" s="137"/>
      <c r="BO89" s="137"/>
      <c r="BP89" s="142"/>
      <c r="BQ89" s="142"/>
      <c r="BR89" s="147"/>
      <c r="BS89" s="147"/>
      <c r="BT89" s="152"/>
      <c r="BU89" s="152"/>
      <c r="BV89" s="157"/>
      <c r="BW89" s="157"/>
      <c r="BX89" s="162"/>
      <c r="BY89" s="162"/>
      <c r="BZ89" s="167"/>
      <c r="CA89" s="167"/>
      <c r="CB89" s="172"/>
      <c r="CC89" s="172"/>
      <c r="CD89" s="172"/>
      <c r="CE89" s="172"/>
      <c r="CF89" s="172"/>
      <c r="CG89" s="172"/>
      <c r="CH89" s="178"/>
      <c r="CI89" s="178"/>
      <c r="CN89" s="245"/>
      <c r="CO89" s="245"/>
      <c r="CP89" s="257"/>
      <c r="CQ89" s="257"/>
      <c r="CR89" s="265"/>
      <c r="CS89" s="265"/>
      <c r="CT89" s="275"/>
      <c r="CU89" s="275"/>
      <c r="CV89" s="287"/>
      <c r="CW89" s="287"/>
      <c r="CX89" s="287"/>
      <c r="CY89" s="287"/>
      <c r="CZ89" s="287"/>
      <c r="DA89" s="287"/>
      <c r="DB89" s="287"/>
      <c r="DC89" s="287"/>
      <c r="DE89" s="287"/>
      <c r="DI89" s="287"/>
      <c r="DK89" s="287"/>
      <c r="DM89" s="287"/>
    </row>
    <row r="90" spans="34:117">
      <c r="AH90" s="78"/>
      <c r="AI90" s="78"/>
      <c r="AJ90" s="83"/>
      <c r="AK90" s="83"/>
      <c r="AL90" s="83"/>
      <c r="AM90" s="83"/>
      <c r="AN90" s="87"/>
      <c r="AO90" s="87"/>
      <c r="AP90" s="91"/>
      <c r="AQ90" s="91"/>
      <c r="AR90" s="95"/>
      <c r="AS90" s="95"/>
      <c r="AT90" s="100"/>
      <c r="AU90" s="100"/>
      <c r="AV90" s="104"/>
      <c r="AW90" s="104"/>
      <c r="AX90" s="108"/>
      <c r="AY90" s="108"/>
      <c r="AZ90" s="114"/>
      <c r="BA90" s="114"/>
      <c r="BB90" s="118"/>
      <c r="BC90" s="118"/>
      <c r="BD90" s="121"/>
      <c r="BE90" s="121"/>
      <c r="BF90" s="125"/>
      <c r="BG90" s="125"/>
      <c r="BH90" s="127"/>
      <c r="BI90" s="127"/>
      <c r="BJ90" s="132"/>
      <c r="BK90" s="132"/>
      <c r="BL90" s="137"/>
      <c r="BM90" s="137"/>
      <c r="BN90" s="137"/>
      <c r="BO90" s="137"/>
      <c r="BP90" s="142"/>
      <c r="BQ90" s="142"/>
      <c r="BR90" s="147"/>
      <c r="BS90" s="147"/>
      <c r="BT90" s="152"/>
      <c r="BU90" s="152"/>
      <c r="BV90" s="157"/>
      <c r="BW90" s="157"/>
      <c r="BX90" s="162"/>
      <c r="BY90" s="162"/>
      <c r="BZ90" s="167"/>
      <c r="CA90" s="167"/>
      <c r="CB90" s="172"/>
      <c r="CC90" s="172"/>
      <c r="CD90" s="172"/>
      <c r="CE90" s="172"/>
      <c r="CF90" s="172"/>
      <c r="CG90" s="172"/>
      <c r="CH90" s="178"/>
      <c r="CI90" s="178"/>
      <c r="CN90" s="245"/>
      <c r="CO90" s="245"/>
      <c r="CP90" s="257"/>
      <c r="CQ90" s="257"/>
      <c r="CR90" s="265"/>
      <c r="CS90" s="265"/>
      <c r="CT90" s="275"/>
      <c r="CU90" s="275"/>
      <c r="CV90" s="287"/>
      <c r="CW90" s="287"/>
      <c r="CX90" s="287"/>
      <c r="CY90" s="287"/>
      <c r="CZ90" s="287"/>
      <c r="DA90" s="287"/>
      <c r="DB90" s="287"/>
      <c r="DC90" s="287"/>
      <c r="DE90" s="287"/>
      <c r="DI90" s="287"/>
      <c r="DK90" s="287"/>
      <c r="DM90" s="287"/>
    </row>
    <row r="91" spans="34:117">
      <c r="AH91" s="78"/>
      <c r="AI91" s="78"/>
      <c r="AJ91" s="83"/>
      <c r="AK91" s="83"/>
      <c r="AL91" s="83"/>
      <c r="AM91" s="83"/>
      <c r="AN91" s="87"/>
      <c r="AO91" s="87"/>
      <c r="AP91" s="91"/>
      <c r="AQ91" s="91"/>
      <c r="AR91" s="95"/>
      <c r="AS91" s="95"/>
      <c r="AT91" s="100"/>
      <c r="AU91" s="100"/>
      <c r="AV91" s="104"/>
      <c r="AW91" s="104"/>
      <c r="AX91" s="108"/>
      <c r="AY91" s="108"/>
      <c r="AZ91" s="114"/>
      <c r="BA91" s="114"/>
      <c r="BB91" s="118"/>
      <c r="BC91" s="118"/>
      <c r="BD91" s="121"/>
      <c r="BE91" s="121"/>
      <c r="BF91" s="125"/>
      <c r="BG91" s="125"/>
      <c r="BH91" s="127"/>
      <c r="BI91" s="127"/>
      <c r="BJ91" s="132"/>
      <c r="BK91" s="132"/>
      <c r="BL91" s="137"/>
      <c r="BM91" s="137"/>
      <c r="BN91" s="137"/>
      <c r="BO91" s="137"/>
      <c r="BP91" s="142"/>
      <c r="BQ91" s="142"/>
      <c r="BR91" s="147"/>
      <c r="BS91" s="147"/>
      <c r="BT91" s="152"/>
      <c r="BU91" s="152"/>
      <c r="BV91" s="157"/>
      <c r="BW91" s="157"/>
      <c r="BX91" s="162"/>
      <c r="BY91" s="162"/>
      <c r="BZ91" s="167"/>
      <c r="CA91" s="167"/>
      <c r="CB91" s="172"/>
      <c r="CC91" s="172"/>
      <c r="CD91" s="172"/>
      <c r="CE91" s="172"/>
      <c r="CF91" s="172"/>
      <c r="CG91" s="172"/>
      <c r="CH91" s="178"/>
      <c r="CI91" s="178"/>
      <c r="CN91" s="245"/>
      <c r="CO91" s="245"/>
      <c r="CP91" s="257"/>
      <c r="CQ91" s="257"/>
      <c r="CR91" s="265"/>
      <c r="CS91" s="265"/>
      <c r="CT91" s="275"/>
      <c r="CU91" s="275"/>
      <c r="CV91" s="287"/>
      <c r="CW91" s="287"/>
      <c r="CX91" s="287"/>
      <c r="CY91" s="287"/>
      <c r="CZ91" s="287"/>
      <c r="DA91" s="287"/>
      <c r="DB91" s="287"/>
      <c r="DC91" s="287"/>
      <c r="DE91" s="287"/>
      <c r="DI91" s="287"/>
      <c r="DK91" s="287"/>
      <c r="DM91" s="287"/>
    </row>
    <row r="92" spans="34:117">
      <c r="AH92" s="78"/>
      <c r="AI92" s="78"/>
      <c r="AJ92" s="83"/>
      <c r="AK92" s="83"/>
      <c r="AL92" s="83"/>
      <c r="AM92" s="83"/>
      <c r="AN92" s="87"/>
      <c r="AO92" s="87"/>
      <c r="AP92" s="91"/>
      <c r="AQ92" s="91"/>
      <c r="AR92" s="95"/>
      <c r="AS92" s="95"/>
      <c r="AT92" s="100"/>
      <c r="AU92" s="100"/>
      <c r="AV92" s="104"/>
      <c r="AW92" s="104"/>
      <c r="AX92" s="108"/>
      <c r="AY92" s="108"/>
      <c r="AZ92" s="114"/>
      <c r="BA92" s="114"/>
      <c r="BB92" s="118"/>
      <c r="BC92" s="118"/>
      <c r="BD92" s="121"/>
      <c r="BE92" s="121"/>
      <c r="BF92" s="125"/>
      <c r="BG92" s="125"/>
      <c r="BH92" s="127"/>
      <c r="BI92" s="127"/>
      <c r="BJ92" s="132"/>
      <c r="BK92" s="132"/>
      <c r="BL92" s="137"/>
      <c r="BM92" s="137"/>
      <c r="BN92" s="137"/>
      <c r="BO92" s="137"/>
      <c r="BP92" s="142"/>
      <c r="BQ92" s="142"/>
      <c r="BR92" s="147"/>
      <c r="BS92" s="147"/>
      <c r="BT92" s="152"/>
      <c r="BU92" s="152"/>
      <c r="BV92" s="157"/>
      <c r="BW92" s="157"/>
      <c r="BX92" s="162"/>
      <c r="BY92" s="162"/>
      <c r="BZ92" s="167"/>
      <c r="CA92" s="167"/>
      <c r="CB92" s="172"/>
      <c r="CC92" s="172"/>
      <c r="CD92" s="172"/>
      <c r="CE92" s="172"/>
      <c r="CF92" s="172"/>
      <c r="CG92" s="172"/>
      <c r="CH92" s="178"/>
      <c r="CI92" s="178"/>
      <c r="CN92" s="245"/>
      <c r="CO92" s="245"/>
      <c r="CP92" s="257"/>
      <c r="CQ92" s="257"/>
      <c r="CR92" s="265"/>
      <c r="CS92" s="265"/>
      <c r="CT92" s="275"/>
      <c r="CU92" s="275"/>
      <c r="CV92" s="287"/>
      <c r="CW92" s="287"/>
      <c r="CX92" s="287"/>
      <c r="CY92" s="287"/>
      <c r="CZ92" s="287"/>
      <c r="DA92" s="287"/>
      <c r="DB92" s="287"/>
      <c r="DC92" s="287"/>
      <c r="DE92" s="287"/>
      <c r="DI92" s="287"/>
      <c r="DK92" s="287"/>
      <c r="DM92" s="287"/>
    </row>
    <row r="93" spans="34:117">
      <c r="AH93" s="78"/>
      <c r="AI93" s="78"/>
      <c r="AJ93" s="83"/>
      <c r="AK93" s="83"/>
      <c r="AL93" s="83"/>
      <c r="AM93" s="83"/>
      <c r="AN93" s="87"/>
      <c r="AO93" s="87"/>
      <c r="AP93" s="91"/>
      <c r="AQ93" s="91"/>
      <c r="AR93" s="95"/>
      <c r="AS93" s="95"/>
      <c r="AT93" s="100"/>
      <c r="AU93" s="100"/>
      <c r="AV93" s="104"/>
      <c r="AW93" s="104"/>
      <c r="AX93" s="108"/>
      <c r="AY93" s="108"/>
      <c r="AZ93" s="114"/>
      <c r="BA93" s="114"/>
      <c r="BB93" s="118"/>
      <c r="BC93" s="118"/>
      <c r="BD93" s="121"/>
      <c r="BE93" s="121"/>
      <c r="BF93" s="125"/>
      <c r="BG93" s="125"/>
      <c r="BH93" s="127"/>
      <c r="BI93" s="127"/>
      <c r="BJ93" s="132"/>
      <c r="BK93" s="132"/>
      <c r="BL93" s="137"/>
      <c r="BM93" s="137"/>
      <c r="BN93" s="137"/>
      <c r="BO93" s="137"/>
      <c r="BP93" s="142"/>
      <c r="BQ93" s="142"/>
      <c r="BR93" s="147"/>
      <c r="BS93" s="147"/>
      <c r="BT93" s="152"/>
      <c r="BU93" s="152"/>
      <c r="BV93" s="157"/>
      <c r="BW93" s="157"/>
      <c r="BX93" s="162"/>
      <c r="BY93" s="162"/>
      <c r="BZ93" s="167"/>
      <c r="CA93" s="167"/>
      <c r="CB93" s="172"/>
      <c r="CC93" s="172"/>
      <c r="CD93" s="172"/>
      <c r="CE93" s="172"/>
      <c r="CF93" s="172"/>
      <c r="CG93" s="172"/>
      <c r="CH93" s="178"/>
      <c r="CI93" s="178"/>
      <c r="CN93" s="245"/>
      <c r="CO93" s="245"/>
      <c r="CP93" s="257"/>
      <c r="CQ93" s="257"/>
      <c r="CR93" s="265"/>
      <c r="CS93" s="265"/>
      <c r="CT93" s="275"/>
      <c r="CU93" s="275"/>
      <c r="CV93" s="287"/>
      <c r="CW93" s="287"/>
      <c r="CX93" s="287"/>
      <c r="CY93" s="287"/>
      <c r="CZ93" s="287"/>
      <c r="DA93" s="287"/>
      <c r="DB93" s="287"/>
      <c r="DC93" s="287"/>
      <c r="DE93" s="287"/>
      <c r="DI93" s="287"/>
      <c r="DK93" s="287"/>
      <c r="DM93" s="287"/>
    </row>
    <row r="94" spans="34:117">
      <c r="AH94" s="78"/>
      <c r="AI94" s="78"/>
      <c r="AJ94" s="83"/>
      <c r="AK94" s="83"/>
      <c r="AL94" s="83"/>
      <c r="AM94" s="83"/>
      <c r="AN94" s="87"/>
      <c r="AO94" s="87"/>
      <c r="AP94" s="91"/>
      <c r="AQ94" s="91"/>
      <c r="AR94" s="95"/>
      <c r="AS94" s="95"/>
      <c r="AT94" s="100"/>
      <c r="AU94" s="100"/>
      <c r="AV94" s="104"/>
      <c r="AW94" s="104"/>
      <c r="AX94" s="108"/>
      <c r="AY94" s="108"/>
      <c r="AZ94" s="114"/>
      <c r="BA94" s="114"/>
      <c r="BB94" s="118"/>
      <c r="BC94" s="118"/>
      <c r="BD94" s="121"/>
      <c r="BE94" s="121"/>
      <c r="BF94" s="125"/>
      <c r="BG94" s="125"/>
      <c r="BH94" s="127"/>
      <c r="BI94" s="127"/>
      <c r="BJ94" s="132"/>
      <c r="BK94" s="132"/>
      <c r="BL94" s="137"/>
      <c r="BM94" s="137"/>
      <c r="BN94" s="137"/>
      <c r="BO94" s="137"/>
      <c r="BP94" s="142"/>
      <c r="BQ94" s="142"/>
      <c r="BR94" s="147"/>
      <c r="BS94" s="147"/>
      <c r="BT94" s="152"/>
      <c r="BU94" s="152"/>
      <c r="BV94" s="157"/>
      <c r="BW94" s="157"/>
      <c r="BX94" s="162"/>
      <c r="BY94" s="162"/>
      <c r="BZ94" s="167"/>
      <c r="CA94" s="167"/>
      <c r="CB94" s="172"/>
      <c r="CC94" s="172"/>
      <c r="CD94" s="172"/>
      <c r="CE94" s="172"/>
      <c r="CF94" s="172"/>
      <c r="CG94" s="172"/>
      <c r="CH94" s="178"/>
      <c r="CI94" s="178"/>
      <c r="CN94" s="245"/>
      <c r="CO94" s="245"/>
      <c r="CP94" s="257"/>
      <c r="CQ94" s="257"/>
      <c r="CR94" s="265"/>
      <c r="CS94" s="265"/>
      <c r="CT94" s="275"/>
      <c r="CU94" s="275"/>
      <c r="CV94" s="287"/>
      <c r="CW94" s="287"/>
      <c r="CX94" s="287"/>
      <c r="CY94" s="287"/>
      <c r="CZ94" s="287"/>
      <c r="DA94" s="287"/>
      <c r="DB94" s="287"/>
      <c r="DC94" s="287"/>
      <c r="DE94" s="287"/>
      <c r="DI94" s="287"/>
      <c r="DK94" s="287"/>
      <c r="DM94" s="287"/>
    </row>
    <row r="95" spans="34:117">
      <c r="AH95" s="78"/>
      <c r="AI95" s="78"/>
      <c r="AJ95" s="83"/>
      <c r="AK95" s="83"/>
      <c r="AL95" s="83"/>
      <c r="AM95" s="83"/>
      <c r="AN95" s="87"/>
      <c r="AO95" s="87"/>
      <c r="AP95" s="91"/>
      <c r="AQ95" s="91"/>
      <c r="AR95" s="95"/>
      <c r="AS95" s="95"/>
      <c r="AT95" s="100"/>
      <c r="AU95" s="100"/>
      <c r="AV95" s="104"/>
      <c r="AW95" s="104"/>
      <c r="AX95" s="108"/>
      <c r="AY95" s="108"/>
      <c r="AZ95" s="114"/>
      <c r="BA95" s="114"/>
      <c r="BB95" s="118"/>
      <c r="BC95" s="118"/>
      <c r="BD95" s="121"/>
      <c r="BE95" s="121"/>
      <c r="BF95" s="125"/>
      <c r="BG95" s="125"/>
      <c r="BH95" s="127"/>
      <c r="BI95" s="127"/>
      <c r="BJ95" s="132"/>
      <c r="BK95" s="132"/>
      <c r="BL95" s="137"/>
      <c r="BM95" s="137"/>
      <c r="BN95" s="137"/>
      <c r="BO95" s="137"/>
      <c r="BP95" s="142"/>
      <c r="BQ95" s="142"/>
      <c r="BR95" s="147"/>
      <c r="BS95" s="147"/>
      <c r="BT95" s="152"/>
      <c r="BU95" s="152"/>
      <c r="BV95" s="157"/>
      <c r="BW95" s="157"/>
      <c r="BX95" s="162"/>
      <c r="BY95" s="162"/>
      <c r="BZ95" s="167"/>
      <c r="CA95" s="167"/>
      <c r="CB95" s="172"/>
      <c r="CC95" s="172"/>
      <c r="CD95" s="172"/>
      <c r="CE95" s="172"/>
      <c r="CF95" s="172"/>
      <c r="CG95" s="172"/>
      <c r="CH95" s="178"/>
      <c r="CI95" s="178"/>
      <c r="CN95" s="245"/>
      <c r="CO95" s="245"/>
      <c r="CP95" s="257"/>
      <c r="CQ95" s="257"/>
      <c r="CR95" s="265"/>
      <c r="CS95" s="265"/>
      <c r="CT95" s="275"/>
      <c r="CU95" s="275"/>
      <c r="CV95" s="287"/>
      <c r="CW95" s="287"/>
      <c r="CX95" s="287"/>
      <c r="CY95" s="287"/>
      <c r="CZ95" s="287"/>
      <c r="DA95" s="287"/>
      <c r="DB95" s="287"/>
      <c r="DC95" s="287"/>
      <c r="DE95" s="287"/>
      <c r="DI95" s="287"/>
      <c r="DK95" s="287"/>
      <c r="DM95" s="287"/>
    </row>
    <row r="96" spans="34:117">
      <c r="AH96" s="78"/>
      <c r="AI96" s="78"/>
      <c r="AJ96" s="83"/>
      <c r="AK96" s="83"/>
      <c r="AL96" s="83"/>
      <c r="AM96" s="83"/>
      <c r="AN96" s="87"/>
      <c r="AO96" s="87"/>
      <c r="AP96" s="91"/>
      <c r="AQ96" s="91"/>
      <c r="AR96" s="95"/>
      <c r="AS96" s="95"/>
      <c r="AT96" s="100"/>
      <c r="AU96" s="100"/>
      <c r="AV96" s="104"/>
      <c r="AW96" s="104"/>
      <c r="AX96" s="108"/>
      <c r="AY96" s="108"/>
      <c r="AZ96" s="114"/>
      <c r="BA96" s="114"/>
      <c r="BB96" s="118"/>
      <c r="BC96" s="118"/>
      <c r="BD96" s="121"/>
      <c r="BE96" s="121"/>
      <c r="BF96" s="125"/>
      <c r="BG96" s="125"/>
      <c r="BH96" s="127"/>
      <c r="BI96" s="127"/>
      <c r="BJ96" s="132"/>
      <c r="BK96" s="132"/>
      <c r="BL96" s="137"/>
      <c r="BM96" s="137"/>
      <c r="BN96" s="137"/>
      <c r="BO96" s="137"/>
      <c r="BP96" s="142"/>
      <c r="BQ96" s="142"/>
      <c r="BR96" s="147"/>
      <c r="BS96" s="147"/>
      <c r="BT96" s="152"/>
      <c r="BU96" s="152"/>
      <c r="BV96" s="157"/>
      <c r="BW96" s="157"/>
      <c r="BX96" s="162"/>
      <c r="BY96" s="162"/>
      <c r="BZ96" s="167"/>
      <c r="CA96" s="167"/>
      <c r="CB96" s="172"/>
      <c r="CC96" s="172"/>
      <c r="CD96" s="172"/>
      <c r="CE96" s="172"/>
      <c r="CF96" s="172"/>
      <c r="CG96" s="172"/>
      <c r="CH96" s="178"/>
      <c r="CI96" s="178"/>
      <c r="CN96" s="245"/>
      <c r="CO96" s="245"/>
      <c r="CP96" s="257"/>
      <c r="CQ96" s="257"/>
      <c r="CR96" s="265"/>
      <c r="CS96" s="265"/>
      <c r="CT96" s="275"/>
      <c r="CU96" s="275"/>
      <c r="CV96" s="287"/>
      <c r="CW96" s="287"/>
      <c r="CX96" s="287"/>
      <c r="CY96" s="287"/>
      <c r="CZ96" s="287"/>
      <c r="DA96" s="287"/>
      <c r="DB96" s="287"/>
      <c r="DC96" s="287"/>
      <c r="DE96" s="287"/>
      <c r="DI96" s="287"/>
      <c r="DK96" s="287"/>
      <c r="DM96" s="287"/>
    </row>
    <row r="97" spans="34:117">
      <c r="AH97" s="78"/>
      <c r="AI97" s="78"/>
      <c r="AJ97" s="83"/>
      <c r="AK97" s="83"/>
      <c r="AL97" s="83"/>
      <c r="AM97" s="83"/>
      <c r="AN97" s="87"/>
      <c r="AO97" s="87"/>
      <c r="AP97" s="91"/>
      <c r="AQ97" s="91"/>
      <c r="AR97" s="95"/>
      <c r="AS97" s="95"/>
      <c r="AT97" s="100"/>
      <c r="AU97" s="100"/>
      <c r="AV97" s="104"/>
      <c r="AW97" s="104"/>
      <c r="AX97" s="108"/>
      <c r="AY97" s="108"/>
      <c r="AZ97" s="114"/>
      <c r="BA97" s="114"/>
      <c r="BB97" s="118"/>
      <c r="BC97" s="118"/>
      <c r="BD97" s="121"/>
      <c r="BE97" s="121"/>
      <c r="BF97" s="125"/>
      <c r="BG97" s="125"/>
      <c r="BH97" s="127"/>
      <c r="BI97" s="127"/>
      <c r="BJ97" s="132"/>
      <c r="BK97" s="132"/>
      <c r="BL97" s="137"/>
      <c r="BM97" s="137"/>
      <c r="BN97" s="137"/>
      <c r="BO97" s="137"/>
      <c r="BP97" s="142"/>
      <c r="BQ97" s="142"/>
      <c r="BR97" s="147"/>
      <c r="BS97" s="147"/>
      <c r="BT97" s="152"/>
      <c r="BU97" s="152"/>
      <c r="BV97" s="157"/>
      <c r="BW97" s="157"/>
      <c r="BX97" s="162"/>
      <c r="BY97" s="162"/>
      <c r="BZ97" s="167"/>
      <c r="CA97" s="167"/>
      <c r="CB97" s="172"/>
      <c r="CC97" s="172"/>
      <c r="CD97" s="172"/>
      <c r="CE97" s="172"/>
      <c r="CF97" s="172"/>
      <c r="CG97" s="172"/>
      <c r="CH97" s="178"/>
      <c r="CI97" s="178"/>
      <c r="CN97" s="245"/>
      <c r="CO97" s="245"/>
      <c r="CP97" s="257"/>
      <c r="CQ97" s="257"/>
      <c r="CR97" s="265"/>
      <c r="CS97" s="265"/>
      <c r="CT97" s="275"/>
      <c r="CU97" s="275"/>
      <c r="CV97" s="287"/>
      <c r="CW97" s="287"/>
      <c r="CX97" s="287"/>
      <c r="CY97" s="287"/>
      <c r="CZ97" s="287"/>
      <c r="DA97" s="287"/>
      <c r="DB97" s="287"/>
      <c r="DC97" s="287"/>
      <c r="DE97" s="287"/>
      <c r="DI97" s="287"/>
      <c r="DK97" s="287"/>
      <c r="DM97" s="287"/>
    </row>
    <row r="98" spans="34:117">
      <c r="AH98" s="78"/>
      <c r="AI98" s="78"/>
      <c r="AJ98" s="83"/>
      <c r="AK98" s="83"/>
      <c r="AL98" s="83"/>
      <c r="AM98" s="83"/>
      <c r="AN98" s="87"/>
      <c r="AO98" s="87"/>
      <c r="AP98" s="91"/>
      <c r="AQ98" s="91"/>
      <c r="AR98" s="95"/>
      <c r="AS98" s="95"/>
      <c r="AT98" s="100"/>
      <c r="AU98" s="100"/>
      <c r="AV98" s="104"/>
      <c r="AW98" s="104"/>
      <c r="AX98" s="108"/>
      <c r="AY98" s="108"/>
      <c r="AZ98" s="114"/>
      <c r="BA98" s="114"/>
      <c r="BB98" s="118"/>
      <c r="BC98" s="118"/>
      <c r="BD98" s="121"/>
      <c r="BE98" s="121"/>
      <c r="BF98" s="125"/>
      <c r="BG98" s="125"/>
      <c r="BH98" s="127"/>
      <c r="BI98" s="127"/>
      <c r="BJ98" s="132"/>
      <c r="BK98" s="132"/>
      <c r="BL98" s="137"/>
      <c r="BM98" s="137"/>
      <c r="BN98" s="137"/>
      <c r="BO98" s="137"/>
      <c r="BP98" s="142"/>
      <c r="BQ98" s="142"/>
      <c r="BR98" s="147"/>
      <c r="BS98" s="147"/>
      <c r="BT98" s="152"/>
      <c r="BU98" s="152"/>
      <c r="BV98" s="157"/>
      <c r="BW98" s="157"/>
      <c r="BX98" s="162"/>
      <c r="BY98" s="162"/>
      <c r="BZ98" s="167"/>
      <c r="CA98" s="167"/>
      <c r="CB98" s="172"/>
      <c r="CC98" s="172"/>
      <c r="CD98" s="172"/>
      <c r="CE98" s="172"/>
      <c r="CF98" s="172"/>
      <c r="CG98" s="172"/>
      <c r="CH98" s="178"/>
      <c r="CI98" s="178"/>
      <c r="CN98" s="245"/>
      <c r="CO98" s="245"/>
      <c r="CP98" s="257"/>
      <c r="CQ98" s="257"/>
      <c r="CR98" s="265"/>
      <c r="CS98" s="265"/>
      <c r="CT98" s="275"/>
      <c r="CU98" s="275"/>
      <c r="CV98" s="287"/>
      <c r="CW98" s="287"/>
      <c r="CX98" s="287"/>
      <c r="CY98" s="287"/>
      <c r="CZ98" s="287"/>
      <c r="DA98" s="287"/>
      <c r="DB98" s="287"/>
      <c r="DC98" s="287"/>
      <c r="DE98" s="287"/>
      <c r="DI98" s="287"/>
      <c r="DK98" s="287"/>
      <c r="DM98" s="287"/>
    </row>
    <row r="99" spans="34:117">
      <c r="AH99" s="78"/>
      <c r="AI99" s="78"/>
      <c r="AJ99" s="83"/>
      <c r="AK99" s="83"/>
      <c r="AL99" s="83"/>
      <c r="AM99" s="83"/>
      <c r="AN99" s="87"/>
      <c r="AO99" s="87"/>
      <c r="AP99" s="91"/>
      <c r="AQ99" s="91"/>
      <c r="AR99" s="95"/>
      <c r="AS99" s="95"/>
      <c r="AT99" s="100"/>
      <c r="AU99" s="100"/>
      <c r="AV99" s="104"/>
      <c r="AW99" s="104"/>
      <c r="AX99" s="108"/>
      <c r="AY99" s="108"/>
      <c r="AZ99" s="114"/>
      <c r="BA99" s="114"/>
      <c r="BB99" s="118"/>
      <c r="BC99" s="118"/>
      <c r="BD99" s="121"/>
      <c r="BE99" s="121"/>
      <c r="BF99" s="125"/>
      <c r="BG99" s="125"/>
      <c r="BH99" s="127"/>
      <c r="BI99" s="127"/>
      <c r="BJ99" s="132"/>
      <c r="BK99" s="132"/>
      <c r="BL99" s="137"/>
      <c r="BM99" s="137"/>
      <c r="BN99" s="137"/>
      <c r="BO99" s="137"/>
      <c r="BP99" s="142"/>
      <c r="BQ99" s="142"/>
      <c r="BR99" s="147"/>
      <c r="BS99" s="147"/>
      <c r="BT99" s="152"/>
      <c r="BU99" s="152"/>
      <c r="BV99" s="157"/>
      <c r="BW99" s="157"/>
      <c r="BX99" s="162"/>
      <c r="BY99" s="162"/>
      <c r="BZ99" s="167"/>
      <c r="CA99" s="167"/>
      <c r="CB99" s="172"/>
      <c r="CC99" s="172"/>
      <c r="CD99" s="172"/>
      <c r="CE99" s="172"/>
      <c r="CF99" s="172"/>
      <c r="CG99" s="172"/>
      <c r="CH99" s="178"/>
      <c r="CI99" s="178"/>
      <c r="CN99" s="245"/>
      <c r="CO99" s="245"/>
      <c r="CP99" s="257"/>
      <c r="CQ99" s="257"/>
      <c r="CR99" s="265"/>
      <c r="CS99" s="265"/>
      <c r="CT99" s="275"/>
      <c r="CU99" s="275"/>
      <c r="CV99" s="287"/>
      <c r="CW99" s="287"/>
      <c r="CX99" s="287"/>
      <c r="CY99" s="287"/>
      <c r="CZ99" s="287"/>
      <c r="DA99" s="287"/>
      <c r="DB99" s="287"/>
      <c r="DC99" s="287"/>
      <c r="DE99" s="287"/>
      <c r="DI99" s="287"/>
      <c r="DK99" s="287"/>
      <c r="DM99" s="287"/>
    </row>
    <row r="100" spans="34:117">
      <c r="AH100" s="78"/>
      <c r="AI100" s="78"/>
      <c r="AJ100" s="83"/>
      <c r="AK100" s="83"/>
      <c r="AL100" s="83"/>
      <c r="AM100" s="83"/>
      <c r="AN100" s="87"/>
      <c r="AO100" s="87"/>
      <c r="AP100" s="91"/>
      <c r="AQ100" s="91"/>
      <c r="AR100" s="95"/>
      <c r="AS100" s="95"/>
      <c r="AT100" s="100"/>
      <c r="AU100" s="100"/>
      <c r="AV100" s="104"/>
      <c r="AW100" s="104"/>
      <c r="AX100" s="108"/>
      <c r="AY100" s="108"/>
      <c r="AZ100" s="114"/>
      <c r="BA100" s="114"/>
      <c r="BB100" s="118"/>
      <c r="BC100" s="118"/>
      <c r="BD100" s="121"/>
      <c r="BE100" s="121"/>
      <c r="BF100" s="125"/>
      <c r="BG100" s="125"/>
      <c r="BH100" s="127"/>
      <c r="BI100" s="127"/>
      <c r="BJ100" s="132"/>
      <c r="BK100" s="132"/>
      <c r="BL100" s="137"/>
      <c r="BM100" s="137"/>
      <c r="BN100" s="137"/>
      <c r="BO100" s="137"/>
      <c r="BP100" s="142"/>
      <c r="BQ100" s="142"/>
      <c r="BR100" s="147"/>
      <c r="BS100" s="147"/>
      <c r="BT100" s="152"/>
      <c r="BU100" s="152"/>
      <c r="BV100" s="157"/>
      <c r="BW100" s="157"/>
      <c r="BX100" s="162"/>
      <c r="BY100" s="162"/>
      <c r="BZ100" s="167"/>
      <c r="CA100" s="167"/>
      <c r="CB100" s="172"/>
      <c r="CC100" s="172"/>
      <c r="CD100" s="172"/>
      <c r="CE100" s="172"/>
      <c r="CF100" s="172"/>
      <c r="CG100" s="172"/>
      <c r="CH100" s="178"/>
      <c r="CI100" s="178"/>
      <c r="CN100" s="245"/>
      <c r="CO100" s="245"/>
      <c r="CP100" s="257"/>
      <c r="CQ100" s="257"/>
      <c r="CR100" s="265"/>
      <c r="CS100" s="265"/>
      <c r="CT100" s="275"/>
      <c r="CU100" s="275"/>
      <c r="CV100" s="287"/>
      <c r="CW100" s="287"/>
      <c r="CX100" s="287"/>
      <c r="CY100" s="287"/>
      <c r="CZ100" s="287"/>
      <c r="DA100" s="287"/>
      <c r="DB100" s="287"/>
      <c r="DC100" s="287"/>
      <c r="DE100" s="287"/>
      <c r="DI100" s="287"/>
      <c r="DK100" s="287"/>
      <c r="DM100" s="287"/>
    </row>
    <row r="101" spans="34:117">
      <c r="AH101" s="78"/>
      <c r="AI101" s="78"/>
      <c r="AJ101" s="83"/>
      <c r="AK101" s="83"/>
      <c r="AL101" s="83"/>
      <c r="AM101" s="83"/>
      <c r="AN101" s="87"/>
      <c r="AO101" s="87"/>
      <c r="AP101" s="91"/>
      <c r="AQ101" s="91"/>
      <c r="AR101" s="95"/>
      <c r="AS101" s="95"/>
      <c r="AT101" s="100"/>
      <c r="AU101" s="100"/>
      <c r="AV101" s="104"/>
      <c r="AW101" s="104"/>
      <c r="AX101" s="108"/>
      <c r="AY101" s="108"/>
      <c r="AZ101" s="114"/>
      <c r="BA101" s="114"/>
      <c r="BB101" s="118"/>
      <c r="BC101" s="118"/>
      <c r="BD101" s="121"/>
      <c r="BE101" s="121"/>
      <c r="BF101" s="125"/>
      <c r="BG101" s="125"/>
      <c r="BH101" s="127"/>
      <c r="BI101" s="127"/>
      <c r="BJ101" s="132"/>
      <c r="BK101" s="132"/>
      <c r="BL101" s="137"/>
      <c r="BM101" s="137"/>
      <c r="BN101" s="137"/>
      <c r="BO101" s="137"/>
      <c r="BP101" s="142"/>
      <c r="BQ101" s="142"/>
      <c r="BR101" s="147"/>
      <c r="BS101" s="147"/>
      <c r="BT101" s="152"/>
      <c r="BU101" s="152"/>
      <c r="BV101" s="157"/>
      <c r="BW101" s="157"/>
      <c r="BX101" s="162"/>
      <c r="BY101" s="162"/>
      <c r="BZ101" s="167"/>
      <c r="CA101" s="167"/>
      <c r="CB101" s="172"/>
      <c r="CC101" s="172"/>
      <c r="CD101" s="172"/>
      <c r="CE101" s="172"/>
      <c r="CF101" s="172"/>
      <c r="CG101" s="172"/>
      <c r="CH101" s="178"/>
      <c r="CI101" s="178"/>
      <c r="CN101" s="245"/>
      <c r="CO101" s="245"/>
      <c r="CP101" s="257"/>
      <c r="CQ101" s="257"/>
      <c r="CR101" s="265"/>
      <c r="CS101" s="265"/>
      <c r="CT101" s="275"/>
      <c r="CU101" s="275"/>
      <c r="CV101" s="287"/>
      <c r="CW101" s="287"/>
      <c r="CX101" s="287"/>
      <c r="CY101" s="287"/>
      <c r="CZ101" s="287"/>
      <c r="DA101" s="287"/>
      <c r="DB101" s="287"/>
      <c r="DC101" s="287"/>
      <c r="DE101" s="287"/>
      <c r="DI101" s="287"/>
      <c r="DK101" s="287"/>
      <c r="DM101" s="287"/>
    </row>
    <row r="102" spans="34:117">
      <c r="AH102" s="78"/>
      <c r="AI102" s="78"/>
      <c r="AJ102" s="83"/>
      <c r="AK102" s="83"/>
      <c r="AL102" s="83"/>
      <c r="AM102" s="83"/>
      <c r="AN102" s="87"/>
      <c r="AO102" s="87"/>
      <c r="AP102" s="91"/>
      <c r="AQ102" s="91"/>
      <c r="AR102" s="95"/>
      <c r="AS102" s="95"/>
      <c r="AT102" s="100"/>
      <c r="AU102" s="100"/>
      <c r="AV102" s="104"/>
      <c r="AW102" s="104"/>
      <c r="AX102" s="108"/>
      <c r="AY102" s="108"/>
      <c r="AZ102" s="114"/>
      <c r="BA102" s="114"/>
      <c r="BB102" s="118"/>
      <c r="BC102" s="118"/>
      <c r="BD102" s="121"/>
      <c r="BE102" s="121"/>
      <c r="BF102" s="125"/>
      <c r="BG102" s="125"/>
      <c r="BH102" s="127"/>
      <c r="BI102" s="127"/>
      <c r="BJ102" s="132"/>
      <c r="BK102" s="132"/>
      <c r="BL102" s="137"/>
      <c r="BM102" s="137"/>
      <c r="BN102" s="137"/>
      <c r="BO102" s="137"/>
      <c r="BP102" s="142"/>
      <c r="BQ102" s="142"/>
      <c r="BR102" s="147"/>
      <c r="BS102" s="147"/>
      <c r="BT102" s="152"/>
      <c r="BU102" s="152"/>
      <c r="BV102" s="157"/>
      <c r="BW102" s="157"/>
      <c r="BX102" s="162"/>
      <c r="BY102" s="162"/>
      <c r="BZ102" s="167"/>
      <c r="CA102" s="167"/>
      <c r="CB102" s="172"/>
      <c r="CC102" s="172"/>
      <c r="CD102" s="172"/>
      <c r="CE102" s="172"/>
      <c r="CF102" s="172"/>
      <c r="CG102" s="172"/>
      <c r="CH102" s="178"/>
      <c r="CI102" s="178"/>
      <c r="CN102" s="245"/>
      <c r="CO102" s="245"/>
      <c r="CP102" s="257"/>
      <c r="CQ102" s="257"/>
      <c r="CR102" s="265"/>
      <c r="CS102" s="265"/>
      <c r="CT102" s="275"/>
      <c r="CU102" s="275"/>
      <c r="CV102" s="287"/>
      <c r="CW102" s="287"/>
      <c r="CX102" s="287"/>
      <c r="CY102" s="287"/>
      <c r="CZ102" s="287"/>
      <c r="DA102" s="287"/>
      <c r="DB102" s="287"/>
      <c r="DC102" s="287"/>
      <c r="DE102" s="287"/>
      <c r="DI102" s="287"/>
      <c r="DK102" s="287"/>
      <c r="DM102" s="287"/>
    </row>
    <row r="103" spans="34:117">
      <c r="AH103" s="78"/>
      <c r="AI103" s="78"/>
      <c r="AJ103" s="83"/>
      <c r="AK103" s="83"/>
      <c r="AL103" s="83"/>
      <c r="AM103" s="83"/>
      <c r="AN103" s="87"/>
      <c r="AO103" s="87"/>
      <c r="AP103" s="91"/>
      <c r="AQ103" s="91"/>
      <c r="AR103" s="95"/>
      <c r="AS103" s="95"/>
      <c r="AT103" s="100"/>
      <c r="AU103" s="100"/>
      <c r="AV103" s="104"/>
      <c r="AW103" s="104"/>
      <c r="AX103" s="108"/>
      <c r="AY103" s="108"/>
      <c r="AZ103" s="114"/>
      <c r="BA103" s="114"/>
      <c r="BB103" s="118"/>
      <c r="BC103" s="118"/>
      <c r="BD103" s="121"/>
      <c r="BE103" s="121"/>
      <c r="BF103" s="125"/>
      <c r="BG103" s="125"/>
      <c r="BH103" s="127"/>
      <c r="BI103" s="127"/>
      <c r="BJ103" s="132"/>
      <c r="BK103" s="132"/>
      <c r="BL103" s="137"/>
      <c r="BM103" s="137"/>
      <c r="BN103" s="137"/>
      <c r="BO103" s="137"/>
      <c r="BP103" s="142"/>
      <c r="BQ103" s="142"/>
      <c r="BR103" s="147"/>
      <c r="BS103" s="147"/>
      <c r="BT103" s="152"/>
      <c r="BU103" s="152"/>
      <c r="BV103" s="157"/>
      <c r="BW103" s="157"/>
      <c r="BX103" s="162"/>
      <c r="BY103" s="162"/>
      <c r="BZ103" s="167"/>
      <c r="CA103" s="167"/>
      <c r="CB103" s="172"/>
      <c r="CC103" s="172"/>
      <c r="CD103" s="172"/>
      <c r="CE103" s="172"/>
      <c r="CF103" s="172"/>
      <c r="CG103" s="172"/>
      <c r="CH103" s="178"/>
      <c r="CI103" s="178"/>
      <c r="CN103" s="245"/>
      <c r="CO103" s="245"/>
      <c r="CP103" s="257"/>
      <c r="CQ103" s="257"/>
      <c r="CR103" s="265"/>
      <c r="CS103" s="265"/>
      <c r="CT103" s="275"/>
      <c r="CU103" s="275"/>
      <c r="CV103" s="287"/>
      <c r="CW103" s="287"/>
      <c r="CX103" s="287"/>
      <c r="CY103" s="287"/>
      <c r="CZ103" s="287"/>
      <c r="DA103" s="287"/>
      <c r="DB103" s="287"/>
      <c r="DC103" s="287"/>
      <c r="DE103" s="287"/>
      <c r="DI103" s="287"/>
      <c r="DK103" s="287"/>
      <c r="DM103" s="287"/>
    </row>
    <row r="104" spans="34:117">
      <c r="AH104" s="78"/>
      <c r="AI104" s="78"/>
      <c r="AJ104" s="83"/>
      <c r="AK104" s="83"/>
      <c r="AL104" s="83"/>
      <c r="AM104" s="83"/>
      <c r="AN104" s="87"/>
      <c r="AO104" s="87"/>
      <c r="AP104" s="91"/>
      <c r="AQ104" s="91"/>
      <c r="AR104" s="95"/>
      <c r="AS104" s="95"/>
      <c r="AT104" s="100"/>
      <c r="AU104" s="100"/>
      <c r="AV104" s="104"/>
      <c r="AW104" s="104"/>
      <c r="AX104" s="108"/>
      <c r="AY104" s="108"/>
      <c r="AZ104" s="114"/>
      <c r="BA104" s="114"/>
      <c r="BB104" s="118"/>
      <c r="BC104" s="118"/>
      <c r="BD104" s="121"/>
      <c r="BE104" s="121"/>
      <c r="BF104" s="125"/>
      <c r="BG104" s="125"/>
      <c r="BH104" s="127"/>
      <c r="BI104" s="127"/>
      <c r="BJ104" s="132"/>
      <c r="BK104" s="132"/>
      <c r="BL104" s="137"/>
      <c r="BM104" s="137"/>
      <c r="BN104" s="137"/>
      <c r="BO104" s="137"/>
      <c r="BP104" s="142"/>
      <c r="BQ104" s="142"/>
      <c r="BR104" s="147"/>
      <c r="BS104" s="147"/>
      <c r="BT104" s="152"/>
      <c r="BU104" s="152"/>
      <c r="BV104" s="157"/>
      <c r="BW104" s="157"/>
      <c r="BX104" s="162"/>
      <c r="BY104" s="162"/>
      <c r="BZ104" s="167"/>
      <c r="CA104" s="167"/>
      <c r="CB104" s="172"/>
      <c r="CC104" s="172"/>
      <c r="CD104" s="172"/>
      <c r="CE104" s="172"/>
      <c r="CF104" s="172"/>
      <c r="CG104" s="172"/>
      <c r="CH104" s="178"/>
      <c r="CI104" s="178"/>
      <c r="CN104" s="245"/>
      <c r="CO104" s="245"/>
      <c r="CP104" s="257"/>
      <c r="CQ104" s="257"/>
      <c r="CR104" s="265"/>
      <c r="CS104" s="265"/>
      <c r="CT104" s="275"/>
      <c r="CU104" s="275"/>
      <c r="CV104" s="287"/>
      <c r="CW104" s="287"/>
      <c r="CX104" s="287"/>
      <c r="CY104" s="287"/>
      <c r="CZ104" s="287"/>
      <c r="DA104" s="287"/>
      <c r="DB104" s="287"/>
      <c r="DC104" s="287"/>
      <c r="DE104" s="287"/>
      <c r="DI104" s="287"/>
      <c r="DK104" s="287"/>
      <c r="DM104" s="287"/>
    </row>
    <row r="105" spans="34:117">
      <c r="AH105" s="78"/>
      <c r="AI105" s="78"/>
      <c r="AJ105" s="83"/>
      <c r="AK105" s="83"/>
      <c r="AL105" s="83"/>
      <c r="AM105" s="83"/>
      <c r="AN105" s="87"/>
      <c r="AO105" s="87"/>
      <c r="AP105" s="91"/>
      <c r="AQ105" s="91"/>
      <c r="AR105" s="95"/>
      <c r="AS105" s="95"/>
      <c r="AT105" s="100"/>
      <c r="AU105" s="100"/>
      <c r="AV105" s="104"/>
      <c r="AW105" s="104"/>
      <c r="AX105" s="108"/>
      <c r="AY105" s="108"/>
      <c r="AZ105" s="114"/>
      <c r="BA105" s="114"/>
      <c r="BB105" s="118"/>
      <c r="BC105" s="118"/>
      <c r="BD105" s="121"/>
      <c r="BE105" s="121"/>
      <c r="BF105" s="125"/>
      <c r="BG105" s="125"/>
      <c r="BH105" s="127"/>
      <c r="BI105" s="127"/>
      <c r="BJ105" s="132"/>
      <c r="BK105" s="132"/>
      <c r="BL105" s="137"/>
      <c r="BM105" s="137"/>
      <c r="BN105" s="137"/>
      <c r="BO105" s="137"/>
      <c r="BP105" s="142"/>
      <c r="BQ105" s="142"/>
      <c r="BR105" s="147"/>
      <c r="BS105" s="147"/>
      <c r="BT105" s="152"/>
      <c r="BU105" s="152"/>
      <c r="BV105" s="157"/>
      <c r="BW105" s="157"/>
      <c r="BX105" s="162"/>
      <c r="BY105" s="162"/>
      <c r="BZ105" s="167"/>
      <c r="CA105" s="167"/>
      <c r="CB105" s="172"/>
      <c r="CC105" s="172"/>
      <c r="CD105" s="172"/>
      <c r="CE105" s="172"/>
      <c r="CF105" s="172"/>
      <c r="CG105" s="172"/>
      <c r="CH105" s="178"/>
      <c r="CI105" s="178"/>
      <c r="CN105" s="245"/>
      <c r="CO105" s="245"/>
      <c r="CP105" s="257"/>
      <c r="CQ105" s="257"/>
      <c r="CR105" s="265"/>
      <c r="CS105" s="265"/>
      <c r="CT105" s="275"/>
      <c r="CU105" s="275"/>
      <c r="CV105" s="287"/>
      <c r="CW105" s="287"/>
      <c r="CX105" s="287"/>
      <c r="CY105" s="287"/>
      <c r="CZ105" s="287"/>
      <c r="DA105" s="287"/>
      <c r="DB105" s="287"/>
      <c r="DC105" s="287"/>
      <c r="DE105" s="287"/>
      <c r="DI105" s="287"/>
      <c r="DK105" s="287"/>
      <c r="DM105" s="287"/>
    </row>
    <row r="106" spans="34:117">
      <c r="AH106" s="78"/>
      <c r="AI106" s="78"/>
      <c r="AJ106" s="83"/>
      <c r="AK106" s="83"/>
      <c r="AL106" s="83"/>
      <c r="AM106" s="83"/>
      <c r="AN106" s="87"/>
      <c r="AO106" s="87"/>
      <c r="AP106" s="91"/>
      <c r="AQ106" s="91"/>
      <c r="AR106" s="95"/>
      <c r="AS106" s="95"/>
      <c r="AT106" s="100"/>
      <c r="AU106" s="100"/>
      <c r="AV106" s="104"/>
      <c r="AW106" s="104"/>
      <c r="AX106" s="108"/>
      <c r="AY106" s="108"/>
      <c r="AZ106" s="114"/>
      <c r="BA106" s="114"/>
      <c r="BB106" s="118"/>
      <c r="BC106" s="118"/>
      <c r="BD106" s="121"/>
      <c r="BE106" s="121"/>
      <c r="BF106" s="125"/>
      <c r="BG106" s="125"/>
      <c r="BH106" s="127"/>
      <c r="BI106" s="127"/>
      <c r="BJ106" s="132"/>
      <c r="BK106" s="132"/>
      <c r="BL106" s="137"/>
      <c r="BM106" s="137"/>
      <c r="BN106" s="137"/>
      <c r="BO106" s="137"/>
      <c r="BP106" s="142"/>
      <c r="BQ106" s="142"/>
      <c r="BR106" s="147"/>
      <c r="BS106" s="147"/>
      <c r="BT106" s="152"/>
      <c r="BU106" s="152"/>
      <c r="BV106" s="157"/>
      <c r="BW106" s="157"/>
      <c r="BX106" s="162"/>
      <c r="BY106" s="162"/>
      <c r="BZ106" s="167"/>
      <c r="CA106" s="167"/>
      <c r="CB106" s="172"/>
      <c r="CC106" s="172"/>
      <c r="CD106" s="172"/>
      <c r="CE106" s="172"/>
      <c r="CF106" s="172"/>
      <c r="CG106" s="172"/>
      <c r="CH106" s="178"/>
      <c r="CI106" s="178"/>
      <c r="CN106" s="245"/>
      <c r="CO106" s="245"/>
      <c r="CP106" s="257"/>
      <c r="CQ106" s="257"/>
      <c r="CR106" s="265"/>
      <c r="CS106" s="265"/>
      <c r="CT106" s="275"/>
      <c r="CU106" s="275"/>
      <c r="CV106" s="287"/>
      <c r="CW106" s="287"/>
      <c r="CX106" s="287"/>
      <c r="CY106" s="287"/>
      <c r="CZ106" s="287"/>
      <c r="DA106" s="287"/>
      <c r="DB106" s="287"/>
      <c r="DC106" s="287"/>
      <c r="DE106" s="287"/>
      <c r="DI106" s="287"/>
      <c r="DK106" s="287"/>
      <c r="DM106" s="287"/>
    </row>
    <row r="107" spans="34:117">
      <c r="AH107" s="78"/>
      <c r="AI107" s="78"/>
      <c r="AJ107" s="83"/>
      <c r="AK107" s="83"/>
      <c r="AL107" s="83"/>
      <c r="AM107" s="83"/>
      <c r="AN107" s="87"/>
      <c r="AO107" s="87"/>
      <c r="AP107" s="91"/>
      <c r="AQ107" s="91"/>
      <c r="AR107" s="95"/>
      <c r="AS107" s="95"/>
      <c r="AT107" s="100"/>
      <c r="AU107" s="100"/>
      <c r="AV107" s="104"/>
      <c r="AW107" s="104"/>
      <c r="AX107" s="108"/>
      <c r="AY107" s="108"/>
      <c r="AZ107" s="114"/>
      <c r="BA107" s="114"/>
      <c r="BB107" s="118"/>
      <c r="BC107" s="118"/>
      <c r="BD107" s="121"/>
      <c r="BE107" s="121"/>
      <c r="BF107" s="125"/>
      <c r="BG107" s="125"/>
      <c r="BH107" s="127"/>
      <c r="BI107" s="127"/>
      <c r="BJ107" s="132"/>
      <c r="BK107" s="132"/>
      <c r="BL107" s="137"/>
      <c r="BM107" s="137"/>
      <c r="BN107" s="137"/>
      <c r="BO107" s="137"/>
      <c r="BP107" s="142"/>
      <c r="BQ107" s="142"/>
      <c r="BR107" s="147"/>
      <c r="BS107" s="147"/>
      <c r="BT107" s="152"/>
      <c r="BU107" s="152"/>
      <c r="BV107" s="157"/>
      <c r="BW107" s="157"/>
      <c r="BX107" s="162"/>
      <c r="BY107" s="162"/>
      <c r="BZ107" s="167"/>
      <c r="CA107" s="167"/>
      <c r="CB107" s="172"/>
      <c r="CC107" s="172"/>
      <c r="CD107" s="172"/>
      <c r="CE107" s="172"/>
      <c r="CF107" s="172"/>
      <c r="CG107" s="172"/>
      <c r="CH107" s="178"/>
      <c r="CI107" s="178"/>
      <c r="CN107" s="245"/>
      <c r="CO107" s="245"/>
      <c r="CP107" s="257"/>
      <c r="CQ107" s="257"/>
      <c r="CR107" s="265"/>
      <c r="CS107" s="265"/>
      <c r="CT107" s="275"/>
      <c r="CU107" s="275"/>
      <c r="CV107" s="287"/>
      <c r="CW107" s="287"/>
      <c r="CX107" s="287"/>
      <c r="CY107" s="287"/>
      <c r="CZ107" s="287"/>
      <c r="DA107" s="287"/>
      <c r="DB107" s="287"/>
      <c r="DC107" s="287"/>
      <c r="DE107" s="287"/>
      <c r="DI107" s="287"/>
      <c r="DK107" s="287"/>
      <c r="DM107" s="287"/>
    </row>
    <row r="108" spans="34:117">
      <c r="AH108" s="78"/>
      <c r="AI108" s="78"/>
      <c r="AJ108" s="83"/>
      <c r="AK108" s="83"/>
      <c r="AL108" s="83"/>
      <c r="AM108" s="83"/>
      <c r="AN108" s="87"/>
      <c r="AO108" s="87"/>
      <c r="AP108" s="91"/>
      <c r="AQ108" s="91"/>
      <c r="AR108" s="95"/>
      <c r="AS108" s="95"/>
      <c r="AT108" s="100"/>
      <c r="AU108" s="100"/>
      <c r="AV108" s="104"/>
      <c r="AW108" s="104"/>
      <c r="AX108" s="108"/>
      <c r="AY108" s="108"/>
      <c r="AZ108" s="114"/>
      <c r="BA108" s="114"/>
      <c r="BB108" s="118"/>
      <c r="BC108" s="118"/>
      <c r="BD108" s="121"/>
      <c r="BE108" s="121"/>
      <c r="BF108" s="125"/>
      <c r="BG108" s="125"/>
      <c r="BH108" s="127"/>
      <c r="BI108" s="127"/>
      <c r="BJ108" s="132"/>
      <c r="BK108" s="132"/>
      <c r="BL108" s="137"/>
      <c r="BM108" s="137"/>
      <c r="BN108" s="137"/>
      <c r="BO108" s="137"/>
      <c r="BP108" s="142"/>
      <c r="BQ108" s="142"/>
      <c r="BR108" s="147"/>
      <c r="BS108" s="147"/>
      <c r="BT108" s="152"/>
      <c r="BU108" s="152"/>
      <c r="BV108" s="157"/>
      <c r="BW108" s="157"/>
      <c r="BX108" s="162"/>
      <c r="BY108" s="162"/>
      <c r="BZ108" s="167"/>
      <c r="CA108" s="167"/>
      <c r="CB108" s="172"/>
      <c r="CC108" s="172"/>
      <c r="CD108" s="172"/>
      <c r="CE108" s="172"/>
      <c r="CF108" s="172"/>
      <c r="CG108" s="172"/>
      <c r="CH108" s="178"/>
      <c r="CI108" s="178"/>
      <c r="CN108" s="245"/>
      <c r="CO108" s="245"/>
      <c r="CP108" s="257"/>
      <c r="CQ108" s="257"/>
      <c r="CR108" s="265"/>
      <c r="CS108" s="265"/>
      <c r="CT108" s="275"/>
      <c r="CU108" s="275"/>
      <c r="CV108" s="287"/>
      <c r="CW108" s="287"/>
      <c r="CX108" s="287"/>
      <c r="CY108" s="287"/>
      <c r="CZ108" s="287"/>
      <c r="DA108" s="287"/>
      <c r="DB108" s="287"/>
      <c r="DC108" s="287"/>
      <c r="DE108" s="287"/>
      <c r="DI108" s="287"/>
      <c r="DK108" s="287"/>
      <c r="DM108" s="287"/>
    </row>
    <row r="109" spans="34:117">
      <c r="AH109" s="78"/>
      <c r="AI109" s="78"/>
      <c r="AJ109" s="83"/>
      <c r="AK109" s="83"/>
      <c r="AL109" s="83"/>
      <c r="AM109" s="83"/>
      <c r="AN109" s="87"/>
      <c r="AO109" s="87"/>
      <c r="AP109" s="91"/>
      <c r="AQ109" s="91"/>
      <c r="AR109" s="95"/>
      <c r="AS109" s="95"/>
      <c r="AT109" s="100"/>
      <c r="AU109" s="100"/>
      <c r="AV109" s="104"/>
      <c r="AW109" s="104"/>
      <c r="AX109" s="108"/>
      <c r="AY109" s="108"/>
      <c r="AZ109" s="114"/>
      <c r="BA109" s="114"/>
      <c r="BB109" s="118"/>
      <c r="BC109" s="118"/>
      <c r="BD109" s="121"/>
      <c r="BE109" s="121"/>
      <c r="BF109" s="125"/>
      <c r="BG109" s="125"/>
      <c r="BH109" s="127"/>
      <c r="BI109" s="127"/>
      <c r="BJ109" s="132"/>
      <c r="BK109" s="132"/>
      <c r="BL109" s="137"/>
      <c r="BM109" s="137"/>
      <c r="BN109" s="137"/>
      <c r="BO109" s="137"/>
      <c r="BP109" s="142"/>
      <c r="BQ109" s="142"/>
      <c r="BR109" s="147"/>
      <c r="BS109" s="147"/>
      <c r="BT109" s="152"/>
      <c r="BU109" s="152"/>
      <c r="BV109" s="157"/>
      <c r="BW109" s="157"/>
      <c r="BX109" s="162"/>
      <c r="BY109" s="162"/>
      <c r="BZ109" s="167"/>
      <c r="CA109" s="167"/>
      <c r="CB109" s="172"/>
      <c r="CC109" s="172"/>
      <c r="CD109" s="172"/>
      <c r="CE109" s="172"/>
      <c r="CF109" s="172"/>
      <c r="CG109" s="172"/>
      <c r="CH109" s="178"/>
      <c r="CI109" s="178"/>
      <c r="CN109" s="245"/>
      <c r="CO109" s="245"/>
      <c r="CP109" s="257"/>
      <c r="CQ109" s="257"/>
      <c r="CR109" s="265"/>
      <c r="CS109" s="265"/>
      <c r="CT109" s="275"/>
      <c r="CU109" s="275"/>
      <c r="CV109" s="287"/>
      <c r="CW109" s="287"/>
      <c r="CX109" s="287"/>
      <c r="CY109" s="287"/>
      <c r="CZ109" s="287"/>
      <c r="DA109" s="287"/>
      <c r="DB109" s="287"/>
      <c r="DC109" s="287"/>
      <c r="DE109" s="287"/>
      <c r="DI109" s="287"/>
      <c r="DK109" s="287"/>
      <c r="DM109" s="287"/>
    </row>
    <row r="110" spans="34:117">
      <c r="AH110" s="78"/>
      <c r="AI110" s="78"/>
      <c r="AJ110" s="83"/>
      <c r="AK110" s="83"/>
      <c r="AL110" s="83"/>
      <c r="AM110" s="83"/>
      <c r="AN110" s="87"/>
      <c r="AO110" s="87"/>
      <c r="AP110" s="91"/>
      <c r="AQ110" s="91"/>
      <c r="AR110" s="95"/>
      <c r="AS110" s="95"/>
      <c r="AT110" s="100"/>
      <c r="AU110" s="100"/>
      <c r="AV110" s="104"/>
      <c r="AW110" s="104"/>
      <c r="AX110" s="108"/>
      <c r="AY110" s="108"/>
      <c r="AZ110" s="114"/>
      <c r="BA110" s="114"/>
      <c r="BB110" s="118"/>
      <c r="BC110" s="118"/>
      <c r="BD110" s="121"/>
      <c r="BE110" s="121"/>
      <c r="BF110" s="125"/>
      <c r="BG110" s="125"/>
      <c r="BH110" s="127"/>
      <c r="BI110" s="127"/>
      <c r="BJ110" s="132"/>
      <c r="BK110" s="132"/>
      <c r="BL110" s="137"/>
      <c r="BM110" s="137"/>
      <c r="BN110" s="137"/>
      <c r="BO110" s="137"/>
      <c r="BP110" s="142"/>
      <c r="BQ110" s="142"/>
      <c r="BR110" s="147"/>
      <c r="BS110" s="147"/>
      <c r="BT110" s="152"/>
      <c r="BU110" s="152"/>
      <c r="BV110" s="157"/>
      <c r="BW110" s="157"/>
      <c r="BX110" s="162"/>
      <c r="BY110" s="162"/>
      <c r="BZ110" s="167"/>
      <c r="CA110" s="167"/>
      <c r="CB110" s="172"/>
      <c r="CC110" s="172"/>
      <c r="CD110" s="172"/>
      <c r="CE110" s="172"/>
      <c r="CF110" s="172"/>
      <c r="CG110" s="172"/>
      <c r="CH110" s="178"/>
      <c r="CI110" s="178"/>
      <c r="CN110" s="245"/>
      <c r="CO110" s="245"/>
      <c r="CP110" s="257"/>
      <c r="CQ110" s="257"/>
      <c r="CR110" s="265"/>
      <c r="CS110" s="265"/>
      <c r="CT110" s="275"/>
      <c r="CU110" s="275"/>
      <c r="CV110" s="287"/>
      <c r="CW110" s="287"/>
      <c r="CX110" s="287"/>
      <c r="CY110" s="287"/>
      <c r="CZ110" s="287"/>
      <c r="DA110" s="287"/>
      <c r="DB110" s="287"/>
      <c r="DC110" s="287"/>
      <c r="DE110" s="287"/>
      <c r="DI110" s="287"/>
      <c r="DK110" s="287"/>
      <c r="DM110" s="287"/>
    </row>
    <row r="111" spans="34:117">
      <c r="AH111" s="78"/>
      <c r="AI111" s="78"/>
      <c r="AJ111" s="83"/>
      <c r="AK111" s="83"/>
      <c r="AL111" s="83"/>
      <c r="AM111" s="83"/>
      <c r="AN111" s="87"/>
      <c r="AO111" s="87"/>
      <c r="AP111" s="91"/>
      <c r="AQ111" s="91"/>
      <c r="AR111" s="95"/>
      <c r="AS111" s="95"/>
      <c r="AT111" s="100"/>
      <c r="AU111" s="100"/>
      <c r="AV111" s="104"/>
      <c r="AW111" s="104"/>
      <c r="AX111" s="108"/>
      <c r="AY111" s="108"/>
      <c r="AZ111" s="114"/>
      <c r="BA111" s="114"/>
      <c r="BB111" s="118"/>
      <c r="BC111" s="118"/>
      <c r="BD111" s="121"/>
      <c r="BE111" s="121"/>
      <c r="BF111" s="125"/>
      <c r="BG111" s="125"/>
      <c r="BH111" s="127"/>
      <c r="BI111" s="127"/>
      <c r="BJ111" s="132"/>
      <c r="BK111" s="132"/>
      <c r="BL111" s="137"/>
      <c r="BM111" s="137"/>
      <c r="BN111" s="137"/>
      <c r="BO111" s="137"/>
      <c r="BP111" s="142"/>
      <c r="BQ111" s="142"/>
      <c r="BR111" s="147"/>
      <c r="BS111" s="147"/>
      <c r="BT111" s="152"/>
      <c r="BU111" s="152"/>
      <c r="BV111" s="157"/>
      <c r="BW111" s="157"/>
      <c r="BX111" s="162"/>
      <c r="BY111" s="162"/>
      <c r="BZ111" s="167"/>
      <c r="CA111" s="167"/>
      <c r="CB111" s="172"/>
      <c r="CC111" s="172"/>
      <c r="CD111" s="172"/>
      <c r="CE111" s="172"/>
      <c r="CF111" s="172"/>
      <c r="CG111" s="172"/>
      <c r="CH111" s="178"/>
      <c r="CI111" s="178"/>
      <c r="CN111" s="245"/>
      <c r="CO111" s="245"/>
      <c r="CP111" s="257"/>
      <c r="CQ111" s="257"/>
      <c r="CR111" s="265"/>
      <c r="CS111" s="265"/>
      <c r="CT111" s="275"/>
      <c r="CU111" s="275"/>
      <c r="CV111" s="287"/>
      <c r="CW111" s="287"/>
      <c r="CX111" s="287"/>
      <c r="CY111" s="287"/>
      <c r="CZ111" s="287"/>
      <c r="DA111" s="287"/>
      <c r="DB111" s="287"/>
      <c r="DC111" s="287"/>
      <c r="DE111" s="287"/>
      <c r="DI111" s="287"/>
      <c r="DK111" s="287"/>
      <c r="DM111" s="287"/>
    </row>
    <row r="112" spans="34:117">
      <c r="AH112" s="78"/>
      <c r="AI112" s="78"/>
      <c r="AJ112" s="83"/>
      <c r="AK112" s="83"/>
      <c r="AL112" s="83"/>
      <c r="AM112" s="83"/>
      <c r="AN112" s="87"/>
      <c r="AO112" s="87"/>
      <c r="AP112" s="91"/>
      <c r="AQ112" s="91"/>
      <c r="AR112" s="95"/>
      <c r="AS112" s="95"/>
      <c r="AT112" s="100"/>
      <c r="AU112" s="100"/>
      <c r="AV112" s="104"/>
      <c r="AW112" s="104"/>
      <c r="AX112" s="108"/>
      <c r="AY112" s="108"/>
      <c r="AZ112" s="114"/>
      <c r="BA112" s="114"/>
      <c r="BB112" s="118"/>
      <c r="BC112" s="118"/>
      <c r="BD112" s="121"/>
      <c r="BE112" s="121"/>
      <c r="BF112" s="125"/>
      <c r="BG112" s="125"/>
      <c r="BH112" s="127"/>
      <c r="BI112" s="127"/>
      <c r="BJ112" s="132"/>
      <c r="BK112" s="132"/>
      <c r="BL112" s="137"/>
      <c r="BM112" s="137"/>
      <c r="BN112" s="137"/>
      <c r="BO112" s="137"/>
      <c r="BP112" s="142"/>
      <c r="BQ112" s="142"/>
      <c r="BR112" s="147"/>
      <c r="BS112" s="147"/>
      <c r="BT112" s="152"/>
      <c r="BU112" s="152"/>
      <c r="BV112" s="157"/>
      <c r="BW112" s="157"/>
      <c r="BX112" s="162"/>
      <c r="BY112" s="162"/>
      <c r="BZ112" s="167"/>
      <c r="CA112" s="167"/>
      <c r="CB112" s="172"/>
      <c r="CC112" s="172"/>
      <c r="CD112" s="172"/>
      <c r="CE112" s="172"/>
      <c r="CF112" s="172"/>
      <c r="CG112" s="172"/>
      <c r="CH112" s="178"/>
      <c r="CI112" s="178"/>
      <c r="CN112" s="245"/>
      <c r="CO112" s="245"/>
      <c r="CP112" s="257"/>
      <c r="CQ112" s="257"/>
      <c r="CR112" s="265"/>
      <c r="CS112" s="265"/>
      <c r="CT112" s="275"/>
      <c r="CU112" s="275"/>
      <c r="CV112" s="287"/>
      <c r="CW112" s="287"/>
      <c r="CX112" s="287"/>
      <c r="CY112" s="287"/>
      <c r="CZ112" s="287"/>
      <c r="DA112" s="287"/>
      <c r="DB112" s="287"/>
      <c r="DC112" s="287"/>
      <c r="DE112" s="287"/>
      <c r="DI112" s="287"/>
      <c r="DK112" s="287"/>
      <c r="DM112" s="287"/>
    </row>
    <row r="113" spans="34:117">
      <c r="AH113" s="78"/>
      <c r="AI113" s="78"/>
      <c r="AJ113" s="83"/>
      <c r="AK113" s="83"/>
      <c r="AL113" s="83"/>
      <c r="AM113" s="83"/>
      <c r="AN113" s="87"/>
      <c r="AO113" s="87"/>
      <c r="AP113" s="91"/>
      <c r="AQ113" s="91"/>
      <c r="AR113" s="95"/>
      <c r="AS113" s="95"/>
      <c r="AT113" s="100"/>
      <c r="AU113" s="100"/>
      <c r="AV113" s="104"/>
      <c r="AW113" s="104"/>
      <c r="AX113" s="108"/>
      <c r="AY113" s="108"/>
      <c r="AZ113" s="114"/>
      <c r="BA113" s="114"/>
      <c r="BB113" s="118"/>
      <c r="BC113" s="118"/>
      <c r="BD113" s="121"/>
      <c r="BE113" s="121"/>
      <c r="BF113" s="125"/>
      <c r="BG113" s="125"/>
      <c r="BH113" s="127"/>
      <c r="BI113" s="127"/>
      <c r="BJ113" s="132"/>
      <c r="BK113" s="132"/>
      <c r="BL113" s="137"/>
      <c r="BM113" s="137"/>
      <c r="BN113" s="137"/>
      <c r="BO113" s="137"/>
      <c r="BP113" s="142"/>
      <c r="BQ113" s="142"/>
      <c r="BR113" s="147"/>
      <c r="BS113" s="147"/>
      <c r="BT113" s="152"/>
      <c r="BU113" s="152"/>
      <c r="BV113" s="157"/>
      <c r="BW113" s="157"/>
      <c r="BX113" s="162"/>
      <c r="BY113" s="162"/>
      <c r="BZ113" s="167"/>
      <c r="CA113" s="167"/>
      <c r="CB113" s="172"/>
      <c r="CC113" s="172"/>
      <c r="CD113" s="172"/>
      <c r="CE113" s="172"/>
      <c r="CF113" s="172"/>
      <c r="CG113" s="172"/>
      <c r="CH113" s="178"/>
      <c r="CI113" s="178"/>
      <c r="CN113" s="245"/>
      <c r="CO113" s="245"/>
      <c r="CP113" s="257"/>
      <c r="CQ113" s="257"/>
      <c r="CR113" s="265"/>
      <c r="CS113" s="265"/>
      <c r="CT113" s="275"/>
      <c r="CU113" s="275"/>
      <c r="CV113" s="287"/>
      <c r="CW113" s="287"/>
      <c r="CX113" s="287"/>
      <c r="CY113" s="287"/>
      <c r="CZ113" s="287"/>
      <c r="DA113" s="287"/>
      <c r="DB113" s="287"/>
      <c r="DC113" s="287"/>
      <c r="DE113" s="287"/>
      <c r="DI113" s="287"/>
      <c r="DK113" s="287"/>
      <c r="DM113" s="287"/>
    </row>
    <row r="114" spans="34:117">
      <c r="AH114" s="78"/>
      <c r="AI114" s="78"/>
      <c r="AJ114" s="83"/>
      <c r="AK114" s="83"/>
      <c r="AL114" s="83"/>
      <c r="AM114" s="83"/>
      <c r="AN114" s="87"/>
      <c r="AO114" s="87"/>
      <c r="AP114" s="91"/>
      <c r="AQ114" s="91"/>
      <c r="AR114" s="95"/>
      <c r="AS114" s="95"/>
      <c r="AT114" s="100"/>
      <c r="AU114" s="100"/>
      <c r="AV114" s="104"/>
      <c r="AW114" s="104"/>
      <c r="AX114" s="108"/>
      <c r="AY114" s="108"/>
      <c r="AZ114" s="114"/>
      <c r="BA114" s="114"/>
      <c r="BB114" s="118"/>
      <c r="BC114" s="118"/>
      <c r="BD114" s="121"/>
      <c r="BE114" s="121"/>
      <c r="BF114" s="125"/>
      <c r="BG114" s="125"/>
      <c r="BH114" s="127"/>
      <c r="BI114" s="127"/>
      <c r="BJ114" s="132"/>
      <c r="BK114" s="132"/>
      <c r="BL114" s="137"/>
      <c r="BM114" s="137"/>
      <c r="BN114" s="137"/>
      <c r="BO114" s="137"/>
      <c r="BP114" s="142"/>
      <c r="BQ114" s="142"/>
      <c r="BR114" s="147"/>
      <c r="BS114" s="147"/>
      <c r="BT114" s="152"/>
      <c r="BU114" s="152"/>
      <c r="BV114" s="157"/>
      <c r="BW114" s="157"/>
      <c r="BX114" s="162"/>
      <c r="BY114" s="162"/>
      <c r="BZ114" s="167"/>
      <c r="CA114" s="167"/>
      <c r="CB114" s="172"/>
      <c r="CC114" s="172"/>
      <c r="CD114" s="172"/>
      <c r="CE114" s="172"/>
      <c r="CF114" s="172"/>
      <c r="CG114" s="172"/>
      <c r="CH114" s="178"/>
      <c r="CI114" s="178"/>
      <c r="CN114" s="245"/>
      <c r="CO114" s="245"/>
      <c r="CP114" s="257"/>
      <c r="CQ114" s="257"/>
      <c r="CR114" s="265"/>
      <c r="CS114" s="265"/>
      <c r="CT114" s="275"/>
      <c r="CU114" s="275"/>
      <c r="CV114" s="287"/>
      <c r="CW114" s="287"/>
      <c r="CX114" s="287"/>
      <c r="CY114" s="287"/>
      <c r="CZ114" s="287"/>
      <c r="DA114" s="287"/>
      <c r="DB114" s="287"/>
      <c r="DC114" s="287"/>
      <c r="DE114" s="287"/>
      <c r="DI114" s="287"/>
      <c r="DK114" s="287"/>
      <c r="DM114" s="287"/>
    </row>
    <row r="115" spans="34:117">
      <c r="AH115" s="78"/>
      <c r="AI115" s="78"/>
      <c r="AJ115" s="83"/>
      <c r="AK115" s="83"/>
      <c r="AL115" s="83"/>
      <c r="AM115" s="83"/>
      <c r="AN115" s="87"/>
      <c r="AO115" s="87"/>
      <c r="AP115" s="91"/>
      <c r="AQ115" s="91"/>
      <c r="AR115" s="95"/>
      <c r="AS115" s="95"/>
      <c r="AT115" s="100"/>
      <c r="AU115" s="100"/>
      <c r="AV115" s="104"/>
      <c r="AW115" s="104"/>
      <c r="AX115" s="108"/>
      <c r="AY115" s="108"/>
      <c r="AZ115" s="114"/>
      <c r="BA115" s="114"/>
      <c r="BB115" s="118"/>
      <c r="BC115" s="118"/>
      <c r="BD115" s="121"/>
      <c r="BE115" s="121"/>
      <c r="BF115" s="125"/>
      <c r="BG115" s="125"/>
      <c r="BH115" s="127"/>
      <c r="BI115" s="127"/>
      <c r="BJ115" s="132"/>
      <c r="BK115" s="132"/>
      <c r="BL115" s="137"/>
      <c r="BM115" s="137"/>
      <c r="BN115" s="137"/>
      <c r="BO115" s="137"/>
      <c r="BP115" s="142"/>
      <c r="BQ115" s="142"/>
      <c r="BR115" s="147"/>
      <c r="BS115" s="147"/>
      <c r="BT115" s="152"/>
      <c r="BU115" s="152"/>
      <c r="BV115" s="157"/>
      <c r="BW115" s="157"/>
      <c r="BX115" s="162"/>
      <c r="BY115" s="162"/>
      <c r="BZ115" s="167"/>
      <c r="CA115" s="167"/>
      <c r="CB115" s="172"/>
      <c r="CC115" s="172"/>
      <c r="CD115" s="172"/>
      <c r="CE115" s="172"/>
      <c r="CF115" s="172"/>
      <c r="CG115" s="172"/>
      <c r="CH115" s="178"/>
      <c r="CI115" s="178"/>
      <c r="CN115" s="245"/>
      <c r="CO115" s="245"/>
      <c r="CP115" s="257"/>
      <c r="CQ115" s="257"/>
      <c r="CR115" s="265"/>
      <c r="CS115" s="265"/>
      <c r="CT115" s="275"/>
      <c r="CU115" s="275"/>
      <c r="CV115" s="287"/>
      <c r="CW115" s="287"/>
      <c r="CX115" s="287"/>
      <c r="CY115" s="287"/>
      <c r="CZ115" s="287"/>
      <c r="DA115" s="287"/>
      <c r="DB115" s="287"/>
      <c r="DC115" s="287"/>
      <c r="DE115" s="287"/>
      <c r="DI115" s="287"/>
      <c r="DK115" s="287"/>
      <c r="DM115" s="287"/>
    </row>
    <row r="116" spans="34:117">
      <c r="AH116" s="78"/>
      <c r="AI116" s="78"/>
      <c r="AJ116" s="83"/>
      <c r="AK116" s="83"/>
      <c r="AL116" s="83"/>
      <c r="AM116" s="83"/>
      <c r="AN116" s="87"/>
      <c r="AO116" s="87"/>
      <c r="AP116" s="91"/>
      <c r="AQ116" s="91"/>
      <c r="AR116" s="95"/>
      <c r="AS116" s="95"/>
      <c r="AT116" s="100"/>
      <c r="AU116" s="100"/>
      <c r="AV116" s="104"/>
      <c r="AW116" s="104"/>
      <c r="AX116" s="108"/>
      <c r="AY116" s="108"/>
      <c r="AZ116" s="114"/>
      <c r="BA116" s="114"/>
      <c r="BB116" s="118"/>
      <c r="BC116" s="118"/>
      <c r="BD116" s="121"/>
      <c r="BE116" s="121"/>
      <c r="BF116" s="125"/>
      <c r="BG116" s="125"/>
      <c r="BH116" s="127"/>
      <c r="BI116" s="127"/>
      <c r="BJ116" s="132"/>
      <c r="BK116" s="132"/>
      <c r="BL116" s="137"/>
      <c r="BM116" s="137"/>
      <c r="BN116" s="137"/>
      <c r="BO116" s="137"/>
      <c r="BP116" s="142"/>
      <c r="BQ116" s="142"/>
      <c r="BR116" s="147"/>
      <c r="BS116" s="147"/>
      <c r="BT116" s="152"/>
      <c r="BU116" s="152"/>
      <c r="BV116" s="157"/>
      <c r="BW116" s="157"/>
      <c r="BX116" s="162"/>
      <c r="BY116" s="162"/>
      <c r="BZ116" s="167"/>
      <c r="CA116" s="167"/>
      <c r="CB116" s="172"/>
      <c r="CC116" s="172"/>
      <c r="CD116" s="172"/>
      <c r="CE116" s="172"/>
      <c r="CF116" s="172"/>
      <c r="CG116" s="172"/>
      <c r="CH116" s="178"/>
      <c r="CI116" s="178"/>
      <c r="CN116" s="245"/>
      <c r="CO116" s="245"/>
      <c r="CP116" s="257"/>
      <c r="CQ116" s="257"/>
      <c r="CR116" s="265"/>
      <c r="CS116" s="265"/>
      <c r="CT116" s="275"/>
      <c r="CU116" s="275"/>
      <c r="CV116" s="287"/>
      <c r="CW116" s="287"/>
      <c r="CX116" s="287"/>
      <c r="CY116" s="287"/>
      <c r="CZ116" s="287"/>
      <c r="DA116" s="287"/>
      <c r="DB116" s="287"/>
      <c r="DC116" s="287"/>
      <c r="DE116" s="287"/>
      <c r="DI116" s="287"/>
      <c r="DK116" s="287"/>
      <c r="DM116" s="287"/>
    </row>
    <row r="117" spans="34:117">
      <c r="AH117" s="78"/>
      <c r="AI117" s="78"/>
      <c r="AJ117" s="83"/>
      <c r="AK117" s="83"/>
      <c r="AL117" s="83"/>
      <c r="AM117" s="83"/>
      <c r="AN117" s="87"/>
      <c r="AO117" s="87"/>
      <c r="AP117" s="91"/>
      <c r="AQ117" s="91"/>
      <c r="AR117" s="95"/>
      <c r="AS117" s="95"/>
      <c r="AT117" s="100"/>
      <c r="AU117" s="100"/>
      <c r="AV117" s="104"/>
      <c r="AW117" s="104"/>
      <c r="AX117" s="108"/>
      <c r="AY117" s="108"/>
      <c r="AZ117" s="114"/>
      <c r="BA117" s="114"/>
      <c r="BB117" s="118"/>
      <c r="BC117" s="118"/>
      <c r="BD117" s="121"/>
      <c r="BE117" s="121"/>
      <c r="BF117" s="125"/>
      <c r="BG117" s="125"/>
      <c r="BH117" s="127"/>
      <c r="BI117" s="127"/>
      <c r="BJ117" s="132"/>
      <c r="BK117" s="132"/>
      <c r="BL117" s="137"/>
      <c r="BM117" s="137"/>
      <c r="BN117" s="137"/>
      <c r="BO117" s="137"/>
      <c r="BP117" s="142"/>
      <c r="BQ117" s="142"/>
      <c r="BR117" s="147"/>
      <c r="BS117" s="147"/>
      <c r="BT117" s="152"/>
      <c r="BU117" s="152"/>
      <c r="BV117" s="157"/>
      <c r="BW117" s="157"/>
      <c r="BX117" s="162"/>
      <c r="BY117" s="162"/>
      <c r="BZ117" s="167"/>
      <c r="CA117" s="167"/>
      <c r="CB117" s="172"/>
      <c r="CC117" s="172"/>
      <c r="CD117" s="172"/>
      <c r="CE117" s="172"/>
      <c r="CF117" s="172"/>
      <c r="CG117" s="172"/>
      <c r="CH117" s="178"/>
      <c r="CI117" s="178"/>
      <c r="CN117" s="245"/>
      <c r="CO117" s="245"/>
      <c r="CP117" s="257"/>
      <c r="CQ117" s="257"/>
      <c r="CR117" s="265"/>
      <c r="CS117" s="265"/>
      <c r="CT117" s="275"/>
      <c r="CU117" s="275"/>
      <c r="CV117" s="287"/>
      <c r="CW117" s="287"/>
      <c r="CX117" s="287"/>
      <c r="CY117" s="287"/>
      <c r="CZ117" s="287"/>
      <c r="DA117" s="287"/>
      <c r="DB117" s="287"/>
      <c r="DC117" s="287"/>
      <c r="DE117" s="287"/>
      <c r="DI117" s="287"/>
      <c r="DK117" s="287"/>
      <c r="DM117" s="287"/>
    </row>
    <row r="118" spans="34:117">
      <c r="AH118" s="78"/>
      <c r="AI118" s="78"/>
      <c r="AJ118" s="83"/>
      <c r="AK118" s="83"/>
      <c r="AL118" s="83"/>
      <c r="AM118" s="83"/>
      <c r="AN118" s="87"/>
      <c r="AO118" s="87"/>
      <c r="AP118" s="91"/>
      <c r="AQ118" s="91"/>
      <c r="AR118" s="95"/>
      <c r="AS118" s="95"/>
      <c r="AT118" s="100"/>
      <c r="AU118" s="100"/>
      <c r="AV118" s="104"/>
      <c r="AW118" s="104"/>
      <c r="AX118" s="108"/>
      <c r="AY118" s="108"/>
      <c r="AZ118" s="114"/>
      <c r="BA118" s="114"/>
      <c r="BB118" s="118"/>
      <c r="BC118" s="118"/>
      <c r="BD118" s="121"/>
      <c r="BE118" s="121"/>
      <c r="BF118" s="125"/>
      <c r="BG118" s="125"/>
      <c r="BH118" s="127"/>
      <c r="BI118" s="127"/>
      <c r="BJ118" s="132"/>
      <c r="BK118" s="132"/>
      <c r="BL118" s="137"/>
      <c r="BM118" s="137"/>
      <c r="BN118" s="137"/>
      <c r="BO118" s="137"/>
      <c r="BP118" s="142"/>
      <c r="BQ118" s="142"/>
      <c r="BR118" s="147"/>
      <c r="BS118" s="147"/>
      <c r="BT118" s="152"/>
      <c r="BU118" s="152"/>
      <c r="BV118" s="157"/>
      <c r="BW118" s="157"/>
      <c r="BX118" s="162"/>
      <c r="BY118" s="162"/>
      <c r="BZ118" s="167"/>
      <c r="CA118" s="167"/>
      <c r="CB118" s="172"/>
      <c r="CC118" s="172"/>
      <c r="CD118" s="172"/>
      <c r="CE118" s="172"/>
      <c r="CF118" s="172"/>
      <c r="CG118" s="172"/>
      <c r="CH118" s="178"/>
      <c r="CI118" s="178"/>
      <c r="CN118" s="245"/>
      <c r="CO118" s="245"/>
      <c r="CP118" s="257"/>
      <c r="CQ118" s="257"/>
      <c r="CR118" s="265"/>
      <c r="CS118" s="265"/>
      <c r="CT118" s="275"/>
      <c r="CU118" s="275"/>
      <c r="CV118" s="287"/>
      <c r="CW118" s="287"/>
      <c r="CX118" s="287"/>
      <c r="CY118" s="287"/>
      <c r="CZ118" s="287"/>
      <c r="DA118" s="287"/>
      <c r="DB118" s="287"/>
      <c r="DC118" s="287"/>
      <c r="DE118" s="287"/>
      <c r="DI118" s="287"/>
      <c r="DK118" s="287"/>
      <c r="DM118" s="287"/>
    </row>
    <row r="119" spans="34:117">
      <c r="AH119" s="78"/>
      <c r="AI119" s="78"/>
      <c r="AJ119" s="83"/>
      <c r="AK119" s="83"/>
      <c r="AL119" s="83"/>
      <c r="AM119" s="83"/>
      <c r="AN119" s="87"/>
      <c r="AO119" s="87"/>
      <c r="AP119" s="91"/>
      <c r="AQ119" s="91"/>
      <c r="AR119" s="95"/>
      <c r="AS119" s="95"/>
      <c r="AT119" s="100"/>
      <c r="AU119" s="100"/>
      <c r="AV119" s="104"/>
      <c r="AW119" s="104"/>
      <c r="AX119" s="108"/>
      <c r="AY119" s="108"/>
      <c r="AZ119" s="114"/>
      <c r="BA119" s="114"/>
      <c r="BB119" s="118"/>
      <c r="BC119" s="118"/>
      <c r="BD119" s="121"/>
      <c r="BE119" s="121"/>
      <c r="BF119" s="125"/>
      <c r="BG119" s="125"/>
      <c r="BH119" s="127"/>
      <c r="BI119" s="127"/>
      <c r="BJ119" s="132"/>
      <c r="BK119" s="132"/>
      <c r="BL119" s="137"/>
      <c r="BM119" s="137"/>
      <c r="BN119" s="137"/>
      <c r="BO119" s="137"/>
      <c r="BP119" s="142"/>
      <c r="BQ119" s="142"/>
      <c r="BR119" s="147"/>
      <c r="BS119" s="147"/>
      <c r="BT119" s="152"/>
      <c r="BU119" s="152"/>
      <c r="BV119" s="157"/>
      <c r="BW119" s="157"/>
      <c r="BX119" s="162"/>
      <c r="BY119" s="162"/>
      <c r="BZ119" s="167"/>
      <c r="CA119" s="167"/>
      <c r="CB119" s="172"/>
      <c r="CC119" s="172"/>
      <c r="CD119" s="172"/>
      <c r="CE119" s="172"/>
      <c r="CF119" s="172"/>
      <c r="CG119" s="172"/>
      <c r="CH119" s="178"/>
      <c r="CI119" s="178"/>
      <c r="CN119" s="245"/>
      <c r="CO119" s="245"/>
      <c r="CP119" s="257"/>
      <c r="CQ119" s="257"/>
      <c r="CR119" s="265"/>
      <c r="CS119" s="265"/>
      <c r="CT119" s="275"/>
      <c r="CU119" s="275"/>
      <c r="CV119" s="287"/>
      <c r="CW119" s="287"/>
      <c r="CX119" s="287"/>
      <c r="CY119" s="287"/>
      <c r="CZ119" s="287"/>
      <c r="DA119" s="287"/>
      <c r="DB119" s="287"/>
      <c r="DC119" s="287"/>
      <c r="DE119" s="287"/>
      <c r="DI119" s="287"/>
      <c r="DK119" s="287"/>
      <c r="DM119" s="287"/>
    </row>
    <row r="120" spans="34:117">
      <c r="AH120" s="78"/>
      <c r="AI120" s="78"/>
      <c r="AJ120" s="83"/>
      <c r="AK120" s="83"/>
      <c r="AL120" s="83"/>
      <c r="AM120" s="83"/>
      <c r="AN120" s="87"/>
      <c r="AO120" s="87"/>
      <c r="AP120" s="91"/>
      <c r="AQ120" s="91"/>
      <c r="AR120" s="95"/>
      <c r="AS120" s="95"/>
      <c r="AT120" s="100"/>
      <c r="AU120" s="100"/>
      <c r="AV120" s="104"/>
      <c r="AW120" s="104"/>
      <c r="AX120" s="108"/>
      <c r="AY120" s="108"/>
      <c r="AZ120" s="114"/>
      <c r="BA120" s="114"/>
      <c r="BB120" s="118"/>
      <c r="BC120" s="118"/>
      <c r="BD120" s="121"/>
      <c r="BE120" s="121"/>
      <c r="BF120" s="125"/>
      <c r="BG120" s="125"/>
      <c r="BH120" s="127"/>
      <c r="BI120" s="127"/>
      <c r="BJ120" s="132"/>
      <c r="BK120" s="132"/>
      <c r="BL120" s="137"/>
      <c r="BM120" s="137"/>
      <c r="BN120" s="137"/>
      <c r="BO120" s="137"/>
      <c r="BP120" s="142"/>
      <c r="BQ120" s="142"/>
      <c r="BR120" s="147"/>
      <c r="BS120" s="147"/>
      <c r="BT120" s="152"/>
      <c r="BU120" s="152"/>
      <c r="BV120" s="157"/>
      <c r="BW120" s="157"/>
      <c r="BX120" s="162"/>
      <c r="BY120" s="162"/>
      <c r="BZ120" s="167"/>
      <c r="CA120" s="167"/>
      <c r="CB120" s="172"/>
      <c r="CC120" s="172"/>
      <c r="CD120" s="172"/>
      <c r="CE120" s="172"/>
      <c r="CF120" s="172"/>
      <c r="CG120" s="172"/>
      <c r="CH120" s="178"/>
      <c r="CI120" s="178"/>
      <c r="CN120" s="245"/>
      <c r="CO120" s="245"/>
      <c r="CP120" s="257"/>
      <c r="CQ120" s="257"/>
      <c r="CR120" s="265"/>
      <c r="CS120" s="265"/>
      <c r="CT120" s="275"/>
      <c r="CU120" s="275"/>
      <c r="CV120" s="287"/>
      <c r="CW120" s="287"/>
      <c r="CX120" s="287"/>
      <c r="CY120" s="287"/>
      <c r="CZ120" s="287"/>
      <c r="DA120" s="287"/>
      <c r="DB120" s="287"/>
      <c r="DC120" s="287"/>
      <c r="DE120" s="287"/>
      <c r="DI120" s="287"/>
      <c r="DK120" s="287"/>
      <c r="DM120" s="287"/>
    </row>
    <row r="121" spans="34:117">
      <c r="AH121" s="78"/>
      <c r="AI121" s="78"/>
      <c r="AJ121" s="83"/>
      <c r="AK121" s="83"/>
      <c r="AL121" s="83"/>
      <c r="AM121" s="83"/>
      <c r="AN121" s="87"/>
      <c r="AO121" s="87"/>
      <c r="AP121" s="91"/>
      <c r="AQ121" s="91"/>
      <c r="AR121" s="95"/>
      <c r="AS121" s="95"/>
      <c r="AT121" s="100"/>
      <c r="AU121" s="100"/>
      <c r="AV121" s="104"/>
      <c r="AW121" s="104"/>
      <c r="AX121" s="108"/>
      <c r="AY121" s="108"/>
      <c r="AZ121" s="114"/>
      <c r="BA121" s="114"/>
      <c r="BB121" s="118"/>
      <c r="BC121" s="118"/>
      <c r="BD121" s="121"/>
      <c r="BE121" s="121"/>
      <c r="BF121" s="125"/>
      <c r="BG121" s="125"/>
      <c r="BH121" s="127"/>
      <c r="BI121" s="127"/>
      <c r="BJ121" s="132"/>
      <c r="BK121" s="132"/>
      <c r="BL121" s="137"/>
      <c r="BM121" s="137"/>
      <c r="BN121" s="137"/>
      <c r="BO121" s="137"/>
      <c r="BP121" s="142"/>
      <c r="BQ121" s="142"/>
      <c r="BR121" s="147"/>
      <c r="BS121" s="147"/>
      <c r="BT121" s="152"/>
      <c r="BU121" s="152"/>
      <c r="BV121" s="157"/>
      <c r="BW121" s="157"/>
      <c r="BX121" s="162"/>
      <c r="BY121" s="162"/>
      <c r="BZ121" s="167"/>
      <c r="CA121" s="167"/>
      <c r="CB121" s="172"/>
      <c r="CC121" s="172"/>
      <c r="CD121" s="172"/>
      <c r="CE121" s="172"/>
      <c r="CF121" s="172"/>
      <c r="CG121" s="172"/>
      <c r="CH121" s="178"/>
      <c r="CI121" s="178"/>
      <c r="CN121" s="245"/>
      <c r="CO121" s="245"/>
      <c r="CP121" s="257"/>
      <c r="CQ121" s="257"/>
      <c r="CR121" s="265"/>
      <c r="CS121" s="265"/>
      <c r="CT121" s="275"/>
      <c r="CU121" s="275"/>
      <c r="CV121" s="287"/>
      <c r="CW121" s="287"/>
      <c r="CX121" s="287"/>
      <c r="CY121" s="287"/>
      <c r="CZ121" s="287"/>
      <c r="DA121" s="287"/>
      <c r="DB121" s="287"/>
      <c r="DC121" s="287"/>
      <c r="DE121" s="287"/>
      <c r="DI121" s="287"/>
      <c r="DK121" s="287"/>
      <c r="DM121" s="287"/>
    </row>
    <row r="122" spans="34:117">
      <c r="AL122" s="83"/>
      <c r="AM122" s="83"/>
      <c r="AN122" s="87"/>
      <c r="AO122" s="87"/>
      <c r="AP122" s="91"/>
      <c r="AQ122" s="91"/>
      <c r="AR122" s="95"/>
      <c r="AS122" s="95"/>
      <c r="AT122" s="100"/>
      <c r="AU122" s="100"/>
      <c r="AV122" s="104"/>
      <c r="AW122" s="104"/>
      <c r="AX122" s="108"/>
      <c r="AY122" s="108"/>
      <c r="AZ122" s="114"/>
      <c r="BA122" s="114"/>
      <c r="BB122" s="118"/>
      <c r="BC122" s="118"/>
      <c r="BD122" s="121"/>
      <c r="BE122" s="121"/>
      <c r="BF122" s="125"/>
      <c r="BG122" s="125"/>
      <c r="BH122" s="127"/>
      <c r="BI122" s="127"/>
      <c r="BJ122" s="132"/>
      <c r="BK122" s="132"/>
    </row>
  </sheetData>
  <mergeCells count="4">
    <mergeCell ref="E1:O1"/>
    <mergeCell ref="P1:AM1"/>
    <mergeCell ref="AN1:BK1"/>
    <mergeCell ref="BL1:CG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2"/>
  <sheetViews>
    <sheetView topLeftCell="CD1" workbookViewId="0">
      <selection activeCell="DG17" sqref="DG17"/>
    </sheetView>
  </sheetViews>
  <sheetFormatPr defaultRowHeight="14.4"/>
  <cols>
    <col min="1" max="1" width="28.5546875" bestFit="1" customWidth="1"/>
    <col min="3" max="3" width="10.6640625" customWidth="1"/>
    <col min="4" max="4" width="7.6640625" style="194" hidden="1" customWidth="1"/>
    <col min="5" max="5" width="8.5546875" style="197" hidden="1" customWidth="1"/>
    <col min="6" max="6" width="7.6640625" style="194" hidden="1" customWidth="1"/>
    <col min="7" max="7" width="8.5546875" style="197" hidden="1" customWidth="1"/>
    <col min="8" max="8" width="7.6640625" style="194" hidden="1" customWidth="1"/>
    <col min="9" max="9" width="8.5546875" style="197" hidden="1" customWidth="1"/>
    <col min="10" max="10" width="7.6640625" hidden="1" customWidth="1"/>
    <col min="11" max="11" width="8.5546875" style="211" hidden="1" customWidth="1"/>
    <col min="12" max="12" width="8.6640625" hidden="1" customWidth="1"/>
    <col min="13" max="13" width="9.109375" style="211" hidden="1" customWidth="1"/>
    <col min="14" max="14" width="7.6640625" hidden="1" customWidth="1"/>
    <col min="15" max="15" width="8.5546875" style="211" hidden="1" customWidth="1"/>
    <col min="16" max="16" width="7.6640625" hidden="1" customWidth="1"/>
    <col min="17" max="17" width="8.5546875" style="211" hidden="1" customWidth="1"/>
    <col min="18" max="18" width="7.6640625" hidden="1" customWidth="1"/>
    <col min="19" max="19" width="8.5546875" style="211" hidden="1" customWidth="1"/>
    <col min="20" max="20" width="7.6640625" hidden="1" customWidth="1"/>
    <col min="21" max="21" width="8.5546875" style="211" hidden="1" customWidth="1"/>
    <col min="22" max="22" width="7" hidden="1" customWidth="1"/>
    <col min="23" max="23" width="0" style="211" hidden="1" customWidth="1"/>
    <col min="24" max="24" width="0" hidden="1" customWidth="1"/>
    <col min="25" max="25" width="0" style="211" hidden="1" customWidth="1"/>
    <col min="26" max="26" width="7.6640625" hidden="1" customWidth="1"/>
    <col min="27" max="27" width="8.5546875" style="211" hidden="1" customWidth="1"/>
    <col min="28" max="28" width="7.6640625" hidden="1" customWidth="1"/>
    <col min="29" max="29" width="8.5546875" style="211" hidden="1" customWidth="1"/>
    <col min="30" max="30" width="7" hidden="1" customWidth="1"/>
    <col min="31" max="31" width="8.5546875" style="211" hidden="1" customWidth="1"/>
    <col min="32" max="32" width="7.6640625" style="84" hidden="1" customWidth="1"/>
    <col min="33" max="33" width="8.5546875" style="211" hidden="1" customWidth="1"/>
    <col min="34" max="34" width="0" hidden="1" customWidth="1"/>
    <col min="35" max="35" width="0" style="187" hidden="1" customWidth="1"/>
    <col min="36" max="36" width="0" hidden="1" customWidth="1"/>
    <col min="37" max="37" width="0" style="187" hidden="1" customWidth="1"/>
    <col min="38" max="38" width="0" hidden="1" customWidth="1"/>
    <col min="39" max="39" width="0" style="187" hidden="1" customWidth="1"/>
    <col min="40" max="40" width="0" hidden="1" customWidth="1"/>
    <col min="41" max="41" width="0" style="187" hidden="1" customWidth="1"/>
    <col min="42" max="42" width="0" hidden="1" customWidth="1"/>
    <col min="43" max="43" width="0" style="187" hidden="1" customWidth="1"/>
    <col min="44" max="44" width="0" hidden="1" customWidth="1"/>
    <col min="45" max="45" width="0" style="187" hidden="1" customWidth="1"/>
    <col min="46" max="46" width="0" hidden="1" customWidth="1"/>
    <col min="47" max="47" width="0" style="187" hidden="1" customWidth="1"/>
    <col min="48" max="48" width="0" hidden="1" customWidth="1"/>
    <col min="49" max="49" width="0" style="187" hidden="1" customWidth="1"/>
    <col min="50" max="50" width="0" hidden="1" customWidth="1"/>
    <col min="51" max="51" width="0" style="187" hidden="1" customWidth="1"/>
    <col min="52" max="52" width="0" hidden="1" customWidth="1"/>
    <col min="53" max="53" width="0" style="187" hidden="1" customWidth="1"/>
    <col min="54" max="54" width="9.33203125" style="128" hidden="1" customWidth="1"/>
    <col min="55" max="55" width="9.33203125" style="187" hidden="1" customWidth="1"/>
    <col min="56" max="56" width="0" hidden="1" customWidth="1"/>
    <col min="57" max="57" width="0" style="187" hidden="1" customWidth="1"/>
    <col min="58" max="58" width="0" hidden="1" customWidth="1"/>
    <col min="59" max="59" width="0" style="180" hidden="1" customWidth="1"/>
    <col min="60" max="60" width="9.33203125" style="138" hidden="1" customWidth="1"/>
    <col min="61" max="61" width="9.33203125" style="180" hidden="1" customWidth="1"/>
    <col min="62" max="62" width="0" hidden="1" customWidth="1"/>
    <col min="63" max="63" width="0" style="180" hidden="1" customWidth="1"/>
    <col min="64" max="64" width="0" hidden="1" customWidth="1"/>
    <col min="65" max="65" width="0" style="180" hidden="1" customWidth="1"/>
    <col min="66" max="66" width="0" hidden="1" customWidth="1"/>
    <col min="67" max="67" width="0" style="180" hidden="1" customWidth="1"/>
    <col min="68" max="68" width="0" hidden="1" customWidth="1"/>
    <col min="69" max="69" width="0" style="180" hidden="1" customWidth="1"/>
    <col min="70" max="70" width="0" hidden="1" customWidth="1"/>
    <col min="71" max="71" width="0" style="180" hidden="1" customWidth="1"/>
    <col min="72" max="72" width="0" hidden="1" customWidth="1"/>
    <col min="73" max="73" width="0" style="180" hidden="1" customWidth="1"/>
    <col min="74" max="74" width="0" hidden="1" customWidth="1"/>
    <col min="75" max="75" width="0" style="180" hidden="1" customWidth="1"/>
    <col min="76" max="76" width="9.33203125" style="169" hidden="1" customWidth="1"/>
    <col min="77" max="77" width="9.33203125" style="180" hidden="1" customWidth="1"/>
    <col min="78" max="78" width="9.33203125" style="169" hidden="1" customWidth="1"/>
    <col min="79" max="79" width="9.33203125" style="180" hidden="1" customWidth="1"/>
    <col min="81" max="81" width="8.88671875" style="186"/>
    <col min="83" max="83" width="8.88671875" style="186"/>
    <col min="84" max="85" width="0" hidden="1" customWidth="1"/>
    <col min="86" max="87" width="9.33203125" style="249" hidden="1" customWidth="1"/>
    <col min="88" max="95" width="0" hidden="1" customWidth="1"/>
    <col min="96" max="101" width="9.33203125" style="290" customWidth="1"/>
    <col min="102" max="103" width="9.21875" style="290" customWidth="1"/>
    <col min="106" max="111" width="9.21875" style="290" customWidth="1"/>
  </cols>
  <sheetData>
    <row r="1" spans="1:111" s="214" customFormat="1" ht="47.25" customHeight="1">
      <c r="A1" s="613" t="s">
        <v>491</v>
      </c>
      <c r="B1" s="613"/>
      <c r="C1" s="613"/>
      <c r="D1" s="614">
        <v>2014</v>
      </c>
      <c r="E1" s="614"/>
      <c r="F1" s="614"/>
      <c r="G1" s="614"/>
      <c r="H1" s="614"/>
      <c r="I1" s="614"/>
      <c r="J1" s="615">
        <v>2015</v>
      </c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1">
        <v>2016</v>
      </c>
      <c r="AI1" s="611"/>
      <c r="AJ1" s="611"/>
      <c r="AK1" s="611"/>
      <c r="AL1" s="611"/>
      <c r="AM1" s="611"/>
      <c r="AN1" s="611"/>
      <c r="AO1" s="611"/>
      <c r="AP1" s="611"/>
      <c r="AQ1" s="611"/>
      <c r="AR1" s="611"/>
      <c r="AS1" s="611"/>
      <c r="AT1" s="611"/>
      <c r="AU1" s="611"/>
      <c r="AV1" s="611"/>
      <c r="AW1" s="611"/>
      <c r="AX1" s="611"/>
      <c r="AY1" s="611"/>
      <c r="AZ1" s="611"/>
      <c r="BA1" s="611"/>
      <c r="BB1" s="611"/>
      <c r="BC1" s="611"/>
      <c r="BD1" s="611"/>
      <c r="BE1" s="611"/>
      <c r="BF1" s="612">
        <v>2017</v>
      </c>
      <c r="BG1" s="612"/>
      <c r="BH1" s="612"/>
      <c r="BI1" s="612"/>
      <c r="BJ1" s="612"/>
      <c r="BK1" s="612"/>
      <c r="BL1" s="612"/>
      <c r="BM1" s="612"/>
      <c r="BN1" s="612"/>
      <c r="BO1" s="612"/>
      <c r="BP1" s="612"/>
      <c r="BQ1" s="612"/>
      <c r="BR1" s="612"/>
      <c r="BS1" s="612"/>
      <c r="BT1" s="612"/>
      <c r="BU1" s="612"/>
      <c r="BV1" s="612"/>
      <c r="BW1" s="612"/>
      <c r="BX1" s="612"/>
      <c r="BY1" s="612"/>
      <c r="BZ1" s="612"/>
      <c r="CA1" s="612"/>
      <c r="CB1" s="221"/>
      <c r="CC1" s="221">
        <v>2018</v>
      </c>
      <c r="CD1" s="221"/>
      <c r="CE1" s="221">
        <v>2018</v>
      </c>
      <c r="CF1" s="247"/>
      <c r="CG1" s="248"/>
      <c r="CH1" s="247"/>
      <c r="CI1" s="248"/>
      <c r="CJ1" s="251"/>
      <c r="CK1" s="252"/>
      <c r="CL1" s="269"/>
      <c r="CM1" s="270"/>
      <c r="CN1" s="280"/>
      <c r="CO1" s="281"/>
      <c r="CP1" s="291"/>
      <c r="CQ1" s="292"/>
      <c r="CR1" s="291"/>
      <c r="CS1" s="292"/>
      <c r="CT1" s="291"/>
      <c r="CU1" s="292"/>
      <c r="CV1" s="291"/>
      <c r="CW1" s="292"/>
      <c r="CX1" s="291"/>
      <c r="CY1" s="292"/>
      <c r="CZ1" s="498"/>
      <c r="DA1" s="499"/>
      <c r="DB1" s="291"/>
      <c r="DC1" s="292"/>
      <c r="DD1" s="291"/>
      <c r="DE1" s="292"/>
      <c r="DF1" s="291"/>
      <c r="DG1" s="292"/>
    </row>
    <row r="2" spans="1:111" s="214" customFormat="1" ht="28.8">
      <c r="A2" s="500" t="s">
        <v>2</v>
      </c>
      <c r="B2" s="500" t="s">
        <v>456</v>
      </c>
      <c r="C2" s="501" t="s">
        <v>457</v>
      </c>
      <c r="D2" s="502" t="s">
        <v>421</v>
      </c>
      <c r="E2" s="503" t="s">
        <v>424</v>
      </c>
      <c r="F2" s="502" t="s">
        <v>421</v>
      </c>
      <c r="G2" s="503" t="s">
        <v>492</v>
      </c>
      <c r="H2" s="502" t="s">
        <v>421</v>
      </c>
      <c r="I2" s="503" t="s">
        <v>499</v>
      </c>
      <c r="J2" s="502" t="s">
        <v>421</v>
      </c>
      <c r="K2" s="504" t="s">
        <v>500</v>
      </c>
      <c r="L2" s="502" t="s">
        <v>421</v>
      </c>
      <c r="M2" s="504" t="s">
        <v>506</v>
      </c>
      <c r="N2" s="502" t="s">
        <v>421</v>
      </c>
      <c r="O2" s="504" t="s">
        <v>420</v>
      </c>
      <c r="P2" s="502" t="s">
        <v>421</v>
      </c>
      <c r="Q2" s="504" t="s">
        <v>405</v>
      </c>
      <c r="R2" s="502" t="s">
        <v>421</v>
      </c>
      <c r="S2" s="504" t="s">
        <v>406</v>
      </c>
      <c r="T2" s="502" t="s">
        <v>421</v>
      </c>
      <c r="U2" s="504" t="s">
        <v>408</v>
      </c>
      <c r="V2" s="502" t="s">
        <v>421</v>
      </c>
      <c r="W2" s="504" t="s">
        <v>409</v>
      </c>
      <c r="X2" s="502" t="s">
        <v>421</v>
      </c>
      <c r="Y2" s="504" t="s">
        <v>412</v>
      </c>
      <c r="Z2" s="502" t="s">
        <v>421</v>
      </c>
      <c r="AA2" s="504" t="s">
        <v>414</v>
      </c>
      <c r="AB2" s="502" t="s">
        <v>421</v>
      </c>
      <c r="AC2" s="504" t="s">
        <v>493</v>
      </c>
      <c r="AD2" s="502" t="s">
        <v>421</v>
      </c>
      <c r="AE2" s="504" t="s">
        <v>494</v>
      </c>
      <c r="AF2" s="502" t="s">
        <v>421</v>
      </c>
      <c r="AG2" s="504" t="s">
        <v>499</v>
      </c>
      <c r="AH2" s="502" t="s">
        <v>421</v>
      </c>
      <c r="AI2" s="505" t="s">
        <v>500</v>
      </c>
      <c r="AJ2" s="502" t="s">
        <v>421</v>
      </c>
      <c r="AK2" s="505" t="s">
        <v>506</v>
      </c>
      <c r="AL2" s="502" t="s">
        <v>421</v>
      </c>
      <c r="AM2" s="505" t="s">
        <v>457</v>
      </c>
      <c r="AN2" s="502" t="s">
        <v>421</v>
      </c>
      <c r="AO2" s="505" t="s">
        <v>405</v>
      </c>
      <c r="AP2" s="502" t="s">
        <v>421</v>
      </c>
      <c r="AQ2" s="505" t="s">
        <v>406</v>
      </c>
      <c r="AR2" s="502" t="s">
        <v>421</v>
      </c>
      <c r="AS2" s="505" t="s">
        <v>408</v>
      </c>
      <c r="AT2" s="502" t="s">
        <v>421</v>
      </c>
      <c r="AU2" s="505" t="s">
        <v>515</v>
      </c>
      <c r="AV2" s="506" t="s">
        <v>421</v>
      </c>
      <c r="AW2" s="507" t="s">
        <v>412</v>
      </c>
      <c r="AX2" s="508" t="s">
        <v>421</v>
      </c>
      <c r="AY2" s="505" t="s">
        <v>407</v>
      </c>
      <c r="AZ2" s="508" t="s">
        <v>421</v>
      </c>
      <c r="BA2" s="505" t="s">
        <v>493</v>
      </c>
      <c r="BB2" s="502" t="s">
        <v>421</v>
      </c>
      <c r="BC2" s="505" t="s">
        <v>494</v>
      </c>
      <c r="BD2" s="502" t="s">
        <v>421</v>
      </c>
      <c r="BE2" s="505" t="s">
        <v>499</v>
      </c>
      <c r="BF2" s="502" t="s">
        <v>421</v>
      </c>
      <c r="BG2" s="509">
        <v>42736</v>
      </c>
      <c r="BH2" s="502" t="s">
        <v>421</v>
      </c>
      <c r="BI2" s="509">
        <v>42783</v>
      </c>
      <c r="BJ2" s="502" t="s">
        <v>421</v>
      </c>
      <c r="BK2" s="509" t="s">
        <v>457</v>
      </c>
      <c r="BL2" s="502" t="s">
        <v>421</v>
      </c>
      <c r="BM2" s="509" t="s">
        <v>544</v>
      </c>
      <c r="BN2" s="510" t="s">
        <v>421</v>
      </c>
      <c r="BO2" s="509" t="s">
        <v>406</v>
      </c>
      <c r="BP2" s="502" t="s">
        <v>421</v>
      </c>
      <c r="BQ2" s="509" t="s">
        <v>515</v>
      </c>
      <c r="BR2" s="502" t="s">
        <v>421</v>
      </c>
      <c r="BS2" s="509" t="s">
        <v>412</v>
      </c>
      <c r="BT2" s="502" t="s">
        <v>421</v>
      </c>
      <c r="BU2" s="509" t="s">
        <v>407</v>
      </c>
      <c r="BV2" s="502" t="s">
        <v>421</v>
      </c>
      <c r="BW2" s="509" t="s">
        <v>493</v>
      </c>
      <c r="BX2" s="502" t="s">
        <v>421</v>
      </c>
      <c r="BY2" s="509" t="s">
        <v>494</v>
      </c>
      <c r="BZ2" s="502" t="s">
        <v>421</v>
      </c>
      <c r="CA2" s="509" t="s">
        <v>499</v>
      </c>
      <c r="CB2" s="502" t="s">
        <v>421</v>
      </c>
      <c r="CC2" s="511" t="s">
        <v>500</v>
      </c>
      <c r="CD2" s="502" t="s">
        <v>421</v>
      </c>
      <c r="CE2" s="511" t="s">
        <v>506</v>
      </c>
      <c r="CF2" s="512" t="s">
        <v>421</v>
      </c>
      <c r="CG2" s="513" t="s">
        <v>420</v>
      </c>
      <c r="CH2" s="512" t="s">
        <v>421</v>
      </c>
      <c r="CI2" s="513" t="s">
        <v>544</v>
      </c>
      <c r="CJ2" s="512" t="s">
        <v>421</v>
      </c>
      <c r="CK2" s="513" t="s">
        <v>406</v>
      </c>
      <c r="CL2" s="512" t="s">
        <v>421</v>
      </c>
      <c r="CM2" s="513" t="s">
        <v>546</v>
      </c>
      <c r="CN2" s="512" t="s">
        <v>421</v>
      </c>
      <c r="CO2" s="513" t="s">
        <v>515</v>
      </c>
      <c r="CP2" s="512" t="s">
        <v>421</v>
      </c>
      <c r="CQ2" s="513" t="s">
        <v>412</v>
      </c>
      <c r="CR2" s="512" t="s">
        <v>421</v>
      </c>
      <c r="CS2" s="513" t="s">
        <v>407</v>
      </c>
      <c r="CT2" s="512" t="s">
        <v>421</v>
      </c>
      <c r="CU2" s="513" t="s">
        <v>493</v>
      </c>
      <c r="CV2" s="512" t="s">
        <v>421</v>
      </c>
      <c r="CW2" s="513" t="s">
        <v>494</v>
      </c>
      <c r="CX2" s="512" t="s">
        <v>421</v>
      </c>
      <c r="CY2" s="513" t="s">
        <v>499</v>
      </c>
      <c r="CZ2" s="514" t="s">
        <v>421</v>
      </c>
      <c r="DA2" s="515" t="s">
        <v>603</v>
      </c>
      <c r="DB2" s="512" t="s">
        <v>421</v>
      </c>
      <c r="DC2" s="513" t="s">
        <v>506</v>
      </c>
      <c r="DD2" s="512" t="s">
        <v>421</v>
      </c>
      <c r="DE2" s="513" t="s">
        <v>420</v>
      </c>
      <c r="DF2" s="512" t="s">
        <v>421</v>
      </c>
      <c r="DG2" s="513" t="s">
        <v>544</v>
      </c>
    </row>
    <row r="3" spans="1:111" ht="15.6">
      <c r="A3" s="31" t="s">
        <v>260</v>
      </c>
      <c r="B3" s="516">
        <v>123</v>
      </c>
      <c r="C3" s="68">
        <v>3.8</v>
      </c>
      <c r="D3" s="195">
        <v>6.8199999999999997E-2</v>
      </c>
      <c r="E3" s="196">
        <f>SUM(C3+D3)</f>
        <v>3.8681999999999999</v>
      </c>
      <c r="F3" s="195">
        <v>-1.24E-2</v>
      </c>
      <c r="G3" s="196">
        <f>SUM(E3+F3)</f>
        <v>3.8557999999999999</v>
      </c>
      <c r="H3" s="195">
        <v>-0.10929999999999999</v>
      </c>
      <c r="I3" s="196">
        <f>SUM(H3+G3)</f>
        <v>3.7464999999999997</v>
      </c>
      <c r="J3" s="189">
        <v>-0.34029999999999999</v>
      </c>
      <c r="K3" s="207">
        <f>SUM(J3+I3)</f>
        <v>3.4061999999999997</v>
      </c>
      <c r="L3" s="206">
        <v>-0.19070000000000001</v>
      </c>
      <c r="M3" s="212">
        <v>3.2154999999999996</v>
      </c>
      <c r="N3" s="189">
        <v>-6.13E-2</v>
      </c>
      <c r="O3" s="207">
        <v>3.1541999999999994</v>
      </c>
      <c r="P3" s="189">
        <v>-6.1999999999999998E-3</v>
      </c>
      <c r="Q3" s="207">
        <f>SUM(O3+P3)</f>
        <v>3.1479999999999992</v>
      </c>
      <c r="R3" s="189">
        <v>2.7300000000000001E-2</v>
      </c>
      <c r="S3" s="207">
        <f>SUM(Q3+R3)</f>
        <v>3.1752999999999991</v>
      </c>
      <c r="T3" s="189">
        <v>2.41E-2</v>
      </c>
      <c r="U3" s="207">
        <v>3.1993999999999989</v>
      </c>
      <c r="V3" s="189">
        <v>3.1600000000000003E-2</v>
      </c>
      <c r="W3" s="207">
        <f>SUM(U3+V3)</f>
        <v>3.230999999999999</v>
      </c>
      <c r="X3" s="189">
        <v>-2.2200000000000001E-2</v>
      </c>
      <c r="Y3" s="207">
        <f>SUM(W3+X3)</f>
        <v>3.2087999999999988</v>
      </c>
      <c r="Z3" s="189">
        <v>-2.1999999999999999E-2</v>
      </c>
      <c r="AA3" s="207">
        <f>SUM(Y3+Z3)</f>
        <v>3.186799999999999</v>
      </c>
      <c r="AB3" s="189">
        <v>-5.5100000000000003E-2</v>
      </c>
      <c r="AC3" s="207">
        <v>3.131699999999999</v>
      </c>
      <c r="AD3" s="189">
        <v>5.1499999999999997E-2</v>
      </c>
      <c r="AE3" s="207">
        <v>3.1831999999999989</v>
      </c>
      <c r="AF3" s="189">
        <v>1.41E-2</v>
      </c>
      <c r="AG3" s="207">
        <f>SUM(AE3+AF3)</f>
        <v>3.1972999999999989</v>
      </c>
      <c r="AH3" s="189">
        <v>-5.5800000000000002E-2</v>
      </c>
      <c r="AI3" s="215">
        <v>3.1414999999999988</v>
      </c>
      <c r="AJ3" s="189">
        <v>-0.1898</v>
      </c>
      <c r="AK3" s="215">
        <v>2.9516999999999989</v>
      </c>
      <c r="AL3" s="189">
        <v>8.9999999999999993E-3</v>
      </c>
      <c r="AM3" s="215">
        <v>2.9606999999999988</v>
      </c>
      <c r="AN3" s="189">
        <v>8.0000000000000004E-4</v>
      </c>
      <c r="AO3" s="215">
        <v>2.9614999999999987</v>
      </c>
      <c r="AP3" s="189">
        <v>-4.1999999999999997E-3</v>
      </c>
      <c r="AQ3" s="215">
        <v>2.9572999999999987</v>
      </c>
      <c r="AR3" s="189">
        <v>-4.9099999999999998E-2</v>
      </c>
      <c r="AS3" s="215">
        <v>2.9081999999999986</v>
      </c>
      <c r="AT3" s="189">
        <v>4.6300000000000001E-2</v>
      </c>
      <c r="AU3" s="215">
        <v>2.9544999999999986</v>
      </c>
      <c r="AV3" s="189">
        <v>0.1129</v>
      </c>
      <c r="AW3" s="216">
        <v>3.0674000000000001</v>
      </c>
      <c r="AX3" s="517">
        <v>1.3100000000000001E-2</v>
      </c>
      <c r="AY3" s="215">
        <v>3.0804999999999985</v>
      </c>
      <c r="AZ3" s="517">
        <v>1.3100000000000001E-2</v>
      </c>
      <c r="BA3" s="215">
        <v>3.0935999999999986</v>
      </c>
      <c r="BB3" s="189">
        <v>-0.1424</v>
      </c>
      <c r="BC3" s="215">
        <f t="shared" ref="BC3:BC51" si="0">SUM(BA3+BB3)</f>
        <v>2.9511999999999987</v>
      </c>
      <c r="BD3" s="189">
        <v>0.18049999999999999</v>
      </c>
      <c r="BE3" s="215">
        <v>3.1316999999999986</v>
      </c>
      <c r="BF3" s="189">
        <v>4.4299999999999999E-2</v>
      </c>
      <c r="BG3" s="220">
        <v>3.1759999999999984</v>
      </c>
      <c r="BH3" s="189">
        <v>-6.6500000000000004E-2</v>
      </c>
      <c r="BI3" s="220">
        <f t="shared" ref="BI3:BI51" si="1">SUM(BG3+BH3)</f>
        <v>3.1094999999999984</v>
      </c>
      <c r="BJ3" s="189">
        <v>1.61E-2</v>
      </c>
      <c r="BK3" s="220">
        <v>3.1255999999999982</v>
      </c>
      <c r="BL3" s="189">
        <v>-7.4899999999999994E-2</v>
      </c>
      <c r="BM3" s="220">
        <v>3.0506999999999982</v>
      </c>
      <c r="BN3" s="190">
        <v>-7.0099999999999996E-2</v>
      </c>
      <c r="BO3" s="220">
        <v>2.9805999999999981</v>
      </c>
      <c r="BP3" s="189">
        <v>0.1023</v>
      </c>
      <c r="BQ3" s="220">
        <v>3.1627999999999981</v>
      </c>
      <c r="BR3" s="189">
        <v>6.0000000000000001E-3</v>
      </c>
      <c r="BS3" s="220">
        <v>3.1687999999999978</v>
      </c>
      <c r="BT3" s="189">
        <v>-2.3E-3</v>
      </c>
      <c r="BU3" s="220">
        <v>3.1664999999999979</v>
      </c>
      <c r="BV3" s="189">
        <v>-1.95E-2</v>
      </c>
      <c r="BW3" s="220">
        <v>3.146999999999998</v>
      </c>
      <c r="BX3" s="189">
        <v>1.1000000000000001E-3</v>
      </c>
      <c r="BY3" s="220">
        <f t="shared" ref="BY3:BY51" si="2">SUM(BW3+BX3)</f>
        <v>3.1480999999999981</v>
      </c>
      <c r="BZ3" s="189">
        <v>4.3799999999999999E-2</v>
      </c>
      <c r="CA3" s="220">
        <f t="shared" ref="CA3:CA51" si="3">SUM(BY3+BZ3)</f>
        <v>3.1918999999999982</v>
      </c>
      <c r="CB3" s="189">
        <v>-0.1227</v>
      </c>
      <c r="CC3" s="222">
        <v>3.0691999999999982</v>
      </c>
      <c r="CD3" s="189">
        <v>-0.1028</v>
      </c>
      <c r="CE3" s="222">
        <f t="shared" ref="CE3:CE51" si="4">SUM(CC3+CD3)</f>
        <v>2.9663999999999984</v>
      </c>
      <c r="CF3" s="189">
        <v>-7.3400000000000007E-2</v>
      </c>
      <c r="CG3" s="190">
        <v>2.8929999999999985</v>
      </c>
      <c r="CH3" s="189">
        <v>5.3199999999999997E-2</v>
      </c>
      <c r="CI3" s="190">
        <f t="shared" ref="CI3:CI17" si="5">SUM(CG3+CH3)</f>
        <v>2.9461999999999984</v>
      </c>
      <c r="CJ3" s="189">
        <v>2.8000000000000001E-2</v>
      </c>
      <c r="CK3" s="190">
        <v>2.9741999999999984</v>
      </c>
      <c r="CL3" s="189">
        <v>6.7000000000000004E-2</v>
      </c>
      <c r="CM3" s="190">
        <v>3.0411999999999986</v>
      </c>
      <c r="CN3" s="189">
        <v>7.6E-3</v>
      </c>
      <c r="CO3" s="190">
        <v>3.0487999999999986</v>
      </c>
      <c r="CP3" s="189">
        <v>-0.1028</v>
      </c>
      <c r="CQ3" s="190">
        <v>2.9459999999999988</v>
      </c>
      <c r="CR3" s="189">
        <v>0.06</v>
      </c>
      <c r="CS3" s="190">
        <f t="shared" ref="CS3:CS17" si="6">SUM(CQ3+CR3)</f>
        <v>3.0059999999999989</v>
      </c>
      <c r="CT3" s="189">
        <v>0.1308</v>
      </c>
      <c r="CU3" s="190">
        <f t="shared" ref="CU3:CW17" si="7">SUM(CS3+CT3)</f>
        <v>3.1367999999999987</v>
      </c>
      <c r="CV3" s="189">
        <v>-7.0800000000000002E-2</v>
      </c>
      <c r="CW3" s="190">
        <f t="shared" si="7"/>
        <v>3.0659999999999985</v>
      </c>
      <c r="CX3" s="189">
        <v>-4.2169999999999999E-2</v>
      </c>
      <c r="CY3" s="190">
        <f t="shared" ref="CY3:CY17" si="8">SUM(CW3+CX3)</f>
        <v>3.0238299999999985</v>
      </c>
      <c r="CZ3" s="518">
        <v>0</v>
      </c>
      <c r="DA3" s="190">
        <f>(CY3+CZ3)</f>
        <v>3.0238299999999985</v>
      </c>
      <c r="DB3" s="189">
        <v>1.6400000000000001E-2</v>
      </c>
      <c r="DC3" s="190">
        <f t="shared" ref="DC3:DG17" si="9">SUM(DA3+DB3)</f>
        <v>3.0402299999999984</v>
      </c>
      <c r="DD3" s="189">
        <v>5.8000000000000003E-2</v>
      </c>
      <c r="DE3" s="190">
        <f t="shared" si="9"/>
        <v>3.0982299999999983</v>
      </c>
      <c r="DF3" s="189">
        <v>3.2000000000000002E-3</v>
      </c>
      <c r="DG3" s="190">
        <f t="shared" si="9"/>
        <v>3.1014299999999984</v>
      </c>
    </row>
    <row r="4" spans="1:111" ht="15.6">
      <c r="A4" s="26" t="s">
        <v>301</v>
      </c>
      <c r="B4" s="66">
        <v>124</v>
      </c>
      <c r="C4" s="68">
        <v>1.95</v>
      </c>
      <c r="D4" s="195">
        <v>3.4099999999999998E-2</v>
      </c>
      <c r="E4" s="196">
        <f t="shared" ref="E4:E52" si="10">SUM(C4+D4)</f>
        <v>1.9841</v>
      </c>
      <c r="F4" s="195">
        <v>-6.1999999999999998E-3</v>
      </c>
      <c r="G4" s="196">
        <f t="shared" ref="G4:G52" si="11">SUM(E4+F4)</f>
        <v>1.9779</v>
      </c>
      <c r="H4" s="195">
        <v>-5.4600000000000003E-2</v>
      </c>
      <c r="I4" s="196">
        <f t="shared" ref="I4:I52" si="12">SUM(H4+G4)</f>
        <v>1.9233</v>
      </c>
      <c r="J4" s="189">
        <v>-0.1701</v>
      </c>
      <c r="K4" s="207">
        <f t="shared" ref="K4:K52" si="13">SUM(J4+I4)</f>
        <v>1.7532000000000001</v>
      </c>
      <c r="L4" s="206">
        <v>-9.5399999999999999E-2</v>
      </c>
      <c r="M4" s="212">
        <v>1.6578000000000002</v>
      </c>
      <c r="N4" s="189">
        <v>-3.0700000000000002E-2</v>
      </c>
      <c r="O4" s="207">
        <v>1.6271000000000002</v>
      </c>
      <c r="P4" s="189">
        <v>-3.0999999999999999E-3</v>
      </c>
      <c r="Q4" s="207">
        <f t="shared" ref="Q4:S52" si="14">SUM(O4+P4)</f>
        <v>1.6240000000000001</v>
      </c>
      <c r="R4" s="189">
        <v>1.3599999999999999E-2</v>
      </c>
      <c r="S4" s="207">
        <f t="shared" si="14"/>
        <v>1.6376000000000002</v>
      </c>
      <c r="T4" s="189">
        <v>1.21E-2</v>
      </c>
      <c r="U4" s="207">
        <v>1.6497000000000002</v>
      </c>
      <c r="V4" s="189">
        <v>1.5800000000000002E-2</v>
      </c>
      <c r="W4" s="207">
        <f t="shared" ref="W4:W24" si="15">SUM(U4+V4)</f>
        <v>1.6655000000000002</v>
      </c>
      <c r="X4" s="189">
        <v>-1.111E-2</v>
      </c>
      <c r="Y4" s="207">
        <f t="shared" ref="Y4:Y24" si="16">SUM(W4+X4)</f>
        <v>1.6543900000000002</v>
      </c>
      <c r="Z4" s="189">
        <v>-1.11E-2</v>
      </c>
      <c r="AA4" s="207">
        <f t="shared" ref="AA4:AA24" si="17">SUM(Y4+Z4)</f>
        <v>1.6432900000000001</v>
      </c>
      <c r="AB4" s="189">
        <v>-2.76E-2</v>
      </c>
      <c r="AC4" s="207">
        <v>1.6156900000000001</v>
      </c>
      <c r="AD4" s="189">
        <v>2.5700000000000001E-2</v>
      </c>
      <c r="AE4" s="207">
        <v>1.6413900000000001</v>
      </c>
      <c r="AF4" s="189">
        <v>7.1000000000000004E-3</v>
      </c>
      <c r="AG4" s="207">
        <f t="shared" ref="AG4:AG24" si="18">SUM(AE4+AF4)</f>
        <v>1.6484900000000002</v>
      </c>
      <c r="AH4" s="189">
        <v>-2.7900000000000001E-2</v>
      </c>
      <c r="AI4" s="215">
        <v>1.6205900000000002</v>
      </c>
      <c r="AJ4" s="189">
        <v>-9.4899999999999998E-2</v>
      </c>
      <c r="AK4" s="215">
        <v>1.5256900000000002</v>
      </c>
      <c r="AL4" s="189">
        <v>4.4999999999999997E-3</v>
      </c>
      <c r="AM4" s="215">
        <v>1.5301900000000002</v>
      </c>
      <c r="AN4" s="189">
        <v>4.0000000000000002E-4</v>
      </c>
      <c r="AO4" s="215">
        <v>1.5305900000000001</v>
      </c>
      <c r="AP4" s="189">
        <v>-2.0999999999999999E-3</v>
      </c>
      <c r="AQ4" s="215">
        <v>1.5284900000000001</v>
      </c>
      <c r="AR4" s="189">
        <v>-2.46E-2</v>
      </c>
      <c r="AS4" s="215">
        <v>1.5038900000000002</v>
      </c>
      <c r="AT4" s="189">
        <v>2.3099999999999999E-2</v>
      </c>
      <c r="AU4" s="215">
        <v>1.5269900000000001</v>
      </c>
      <c r="AV4" s="189">
        <v>5.6500000000000002E-2</v>
      </c>
      <c r="AW4" s="216">
        <v>1.5834999999999999</v>
      </c>
      <c r="AX4" s="217">
        <v>6.5500000000000003E-2</v>
      </c>
      <c r="AY4" s="215">
        <v>1.64899</v>
      </c>
      <c r="AZ4" s="217">
        <v>6.5500000000000003E-2</v>
      </c>
      <c r="BA4" s="215">
        <v>1.7144900000000001</v>
      </c>
      <c r="BB4" s="189">
        <v>-7.1199999999999999E-2</v>
      </c>
      <c r="BC4" s="215">
        <f t="shared" si="0"/>
        <v>1.6432900000000001</v>
      </c>
      <c r="BD4" s="189">
        <v>9.0200000000000002E-2</v>
      </c>
      <c r="BE4" s="215">
        <v>1.7334900000000002</v>
      </c>
      <c r="BF4" s="189">
        <v>2.2200000000000001E-2</v>
      </c>
      <c r="BG4" s="220">
        <v>1.7556900000000002</v>
      </c>
      <c r="BH4" s="189">
        <v>-3.3300000000000003E-2</v>
      </c>
      <c r="BI4" s="220">
        <f t="shared" si="1"/>
        <v>1.7223900000000001</v>
      </c>
      <c r="BJ4" s="189">
        <v>8.0000000000000002E-3</v>
      </c>
      <c r="BK4" s="220">
        <v>1.7303900000000001</v>
      </c>
      <c r="BL4" s="189">
        <v>-3.7400000000000003E-2</v>
      </c>
      <c r="BM4" s="220">
        <v>1.69299</v>
      </c>
      <c r="BN4" s="190">
        <v>-3.5000000000000003E-2</v>
      </c>
      <c r="BO4" s="220">
        <v>1.6579900000000001</v>
      </c>
      <c r="BP4" s="189">
        <v>5.1200000000000002E-2</v>
      </c>
      <c r="BQ4" s="220">
        <v>1.7490899999999998</v>
      </c>
      <c r="BR4" s="189">
        <v>3.0000000000000001E-3</v>
      </c>
      <c r="BS4" s="220">
        <v>1.7520899999999997</v>
      </c>
      <c r="BT4" s="189">
        <v>-1.1999999999999999E-3</v>
      </c>
      <c r="BU4" s="220">
        <v>1.7508899999999996</v>
      </c>
      <c r="BV4" s="189">
        <v>-9.7999999999999997E-3</v>
      </c>
      <c r="BW4" s="220">
        <v>1.7410899999999996</v>
      </c>
      <c r="BX4" s="189">
        <v>5.9999999999999995E-4</v>
      </c>
      <c r="BY4" s="220">
        <f t="shared" si="2"/>
        <v>1.7416899999999995</v>
      </c>
      <c r="BZ4" s="189">
        <v>2.1899999999999999E-2</v>
      </c>
      <c r="CA4" s="220">
        <f t="shared" si="3"/>
        <v>1.7635899999999995</v>
      </c>
      <c r="CB4" s="189">
        <v>-6.13E-2</v>
      </c>
      <c r="CC4" s="222">
        <v>1.7022899999999996</v>
      </c>
      <c r="CD4" s="189">
        <v>-5.1400000000000001E-2</v>
      </c>
      <c r="CE4" s="222">
        <f t="shared" si="4"/>
        <v>1.6508899999999995</v>
      </c>
      <c r="CF4" s="189">
        <v>-3.6700000000000003E-2</v>
      </c>
      <c r="CG4" s="190">
        <v>1.6141899999999996</v>
      </c>
      <c r="CH4" s="189">
        <v>2.6599999999999999E-2</v>
      </c>
      <c r="CI4" s="190">
        <f t="shared" si="5"/>
        <v>1.6407899999999995</v>
      </c>
      <c r="CJ4" s="189">
        <v>1.4E-2</v>
      </c>
      <c r="CK4" s="190">
        <v>1.6547899999999995</v>
      </c>
      <c r="CL4" s="189">
        <v>3.3500000000000002E-2</v>
      </c>
      <c r="CM4" s="190">
        <v>1.6882899999999996</v>
      </c>
      <c r="CN4" s="189">
        <v>3.8E-3</v>
      </c>
      <c r="CO4" s="190">
        <v>1.6920899999999996</v>
      </c>
      <c r="CP4" s="189">
        <v>-5.1400000000000001E-2</v>
      </c>
      <c r="CQ4" s="190">
        <v>1.6406899999999998</v>
      </c>
      <c r="CR4" s="189">
        <v>0.03</v>
      </c>
      <c r="CS4" s="190">
        <f t="shared" si="6"/>
        <v>1.6706899999999998</v>
      </c>
      <c r="CT4" s="189">
        <v>6.54E-2</v>
      </c>
      <c r="CU4" s="190">
        <f t="shared" si="7"/>
        <v>1.7360899999999997</v>
      </c>
      <c r="CV4" s="189">
        <v>-3.5400000000000001E-2</v>
      </c>
      <c r="CW4" s="190">
        <f t="shared" si="7"/>
        <v>1.7006899999999996</v>
      </c>
      <c r="CX4" s="189">
        <v>-2.069E-2</v>
      </c>
      <c r="CY4" s="190">
        <f t="shared" si="8"/>
        <v>1.6799999999999995</v>
      </c>
      <c r="CZ4" s="518">
        <v>0</v>
      </c>
      <c r="DA4" s="190">
        <f t="shared" ref="DA4:DA52" si="19">(CY4+CZ4)</f>
        <v>1.6799999999999995</v>
      </c>
      <c r="DB4" s="189">
        <v>8.2000000000000007E-3</v>
      </c>
      <c r="DC4" s="190">
        <f t="shared" si="9"/>
        <v>1.6881999999999995</v>
      </c>
      <c r="DD4" s="189">
        <v>2.9000000000000001E-2</v>
      </c>
      <c r="DE4" s="190">
        <f t="shared" si="9"/>
        <v>1.7171999999999994</v>
      </c>
      <c r="DF4" s="189">
        <v>1.6000000000000001E-3</v>
      </c>
      <c r="DG4" s="190">
        <f t="shared" si="9"/>
        <v>1.7187999999999994</v>
      </c>
    </row>
    <row r="5" spans="1:111" ht="15.6">
      <c r="A5" s="31" t="s">
        <v>458</v>
      </c>
      <c r="B5" s="66">
        <v>125</v>
      </c>
      <c r="C5" s="68">
        <v>1.08</v>
      </c>
      <c r="D5" s="195">
        <v>1.7100000000000001E-2</v>
      </c>
      <c r="E5" s="196">
        <f t="shared" si="10"/>
        <v>1.0971</v>
      </c>
      <c r="F5" s="195">
        <v>-3.0999999999999999E-3</v>
      </c>
      <c r="G5" s="196">
        <f t="shared" si="11"/>
        <v>1.0939999999999999</v>
      </c>
      <c r="H5" s="195">
        <v>-2.7300000000000001E-2</v>
      </c>
      <c r="I5" s="196">
        <f t="shared" si="12"/>
        <v>1.0666999999999998</v>
      </c>
      <c r="J5" s="189">
        <v>-8.5099999999999995E-2</v>
      </c>
      <c r="K5" s="207">
        <f t="shared" si="13"/>
        <v>0.98159999999999981</v>
      </c>
      <c r="L5" s="206">
        <v>-4.7699999999999999E-2</v>
      </c>
      <c r="M5" s="212">
        <v>0.93389999999999984</v>
      </c>
      <c r="N5" s="189">
        <v>-1.5299999999999999E-2</v>
      </c>
      <c r="O5" s="207">
        <v>0.91859999999999986</v>
      </c>
      <c r="P5" s="189">
        <v>-1.5E-3</v>
      </c>
      <c r="Q5" s="207">
        <f t="shared" si="14"/>
        <v>0.91709999999999992</v>
      </c>
      <c r="R5" s="189">
        <v>6.7999999999999996E-3</v>
      </c>
      <c r="S5" s="207">
        <f t="shared" si="14"/>
        <v>0.92389999999999994</v>
      </c>
      <c r="T5" s="189">
        <v>6.0000000000000001E-3</v>
      </c>
      <c r="U5" s="207">
        <v>0.92989999999999995</v>
      </c>
      <c r="V5" s="189">
        <v>7.9000000000000008E-3</v>
      </c>
      <c r="W5" s="207">
        <f t="shared" si="15"/>
        <v>0.93779999999999997</v>
      </c>
      <c r="X5" s="189">
        <v>-5.5999999999999999E-3</v>
      </c>
      <c r="Y5" s="207">
        <f t="shared" si="16"/>
        <v>0.93219999999999992</v>
      </c>
      <c r="Z5" s="189">
        <v>-5.5999999999999999E-3</v>
      </c>
      <c r="AA5" s="207">
        <f t="shared" si="17"/>
        <v>0.92659999999999987</v>
      </c>
      <c r="AB5" s="189">
        <v>-1.38E-2</v>
      </c>
      <c r="AC5" s="207">
        <v>0.91279999999999983</v>
      </c>
      <c r="AD5" s="189">
        <v>1.29E-2</v>
      </c>
      <c r="AE5" s="207">
        <v>0.92569999999999986</v>
      </c>
      <c r="AF5" s="189">
        <v>3.5000000000000001E-3</v>
      </c>
      <c r="AG5" s="207">
        <f t="shared" si="18"/>
        <v>0.9291999999999998</v>
      </c>
      <c r="AH5" s="189">
        <v>-1.3899999999999999E-2</v>
      </c>
      <c r="AI5" s="215">
        <v>0.91529999999999978</v>
      </c>
      <c r="AJ5" s="189">
        <v>-4.7500000000000001E-2</v>
      </c>
      <c r="AK5" s="215">
        <v>0.86779999999999979</v>
      </c>
      <c r="AL5" s="189">
        <v>2.3E-3</v>
      </c>
      <c r="AM5" s="215">
        <v>0.87009999999999976</v>
      </c>
      <c r="AN5" s="189">
        <v>2.0000000000000001E-4</v>
      </c>
      <c r="AO5" s="215">
        <v>0.87029999999999974</v>
      </c>
      <c r="AP5" s="189">
        <v>-1E-3</v>
      </c>
      <c r="AQ5" s="215">
        <v>0.86929999999999974</v>
      </c>
      <c r="AR5" s="189">
        <v>-1.23E-2</v>
      </c>
      <c r="AS5" s="215">
        <v>0.85699999999999976</v>
      </c>
      <c r="AT5" s="189">
        <v>1.1599999999999999E-2</v>
      </c>
      <c r="AU5" s="215">
        <v>0.86859999999999982</v>
      </c>
      <c r="AV5" s="189">
        <v>2.8199999999999999E-2</v>
      </c>
      <c r="AW5" s="216">
        <v>0.89680000000000004</v>
      </c>
      <c r="AX5" s="217">
        <v>3.27E-2</v>
      </c>
      <c r="AY5" s="215">
        <v>0.92949999999999977</v>
      </c>
      <c r="AZ5" s="217">
        <v>3.27E-2</v>
      </c>
      <c r="BA5" s="215">
        <v>0.96219999999999972</v>
      </c>
      <c r="BB5" s="189">
        <v>-3.56E-2</v>
      </c>
      <c r="BC5" s="215">
        <f t="shared" si="0"/>
        <v>0.92659999999999976</v>
      </c>
      <c r="BD5" s="189">
        <v>4.5100000000000001E-2</v>
      </c>
      <c r="BE5" s="215">
        <v>0.97169999999999979</v>
      </c>
      <c r="BF5" s="189">
        <v>1.11E-2</v>
      </c>
      <c r="BG5" s="220">
        <v>0.98279999999999978</v>
      </c>
      <c r="BH5" s="189">
        <v>-1.66E-2</v>
      </c>
      <c r="BI5" s="220">
        <f t="shared" si="1"/>
        <v>0.96619999999999984</v>
      </c>
      <c r="BJ5" s="189">
        <v>4.0000000000000001E-3</v>
      </c>
      <c r="BK5" s="220">
        <v>0.97019999999999984</v>
      </c>
      <c r="BL5" s="189">
        <v>-1.8700000000000001E-2</v>
      </c>
      <c r="BM5" s="220">
        <v>0.95149999999999979</v>
      </c>
      <c r="BN5" s="190">
        <v>-1.7500000000000002E-2</v>
      </c>
      <c r="BO5" s="220">
        <v>0.93399999999999983</v>
      </c>
      <c r="BP5" s="189">
        <v>2.5600000000000001E-2</v>
      </c>
      <c r="BQ5" s="220">
        <v>0.97959999999999969</v>
      </c>
      <c r="BR5" s="189">
        <v>1.5E-3</v>
      </c>
      <c r="BS5" s="220">
        <v>0.98109999999999964</v>
      </c>
      <c r="BT5" s="189">
        <v>-5.9999999999999995E-4</v>
      </c>
      <c r="BU5" s="220">
        <v>0.98049999999999959</v>
      </c>
      <c r="BV5" s="189">
        <v>-4.8999999999999998E-3</v>
      </c>
      <c r="BW5" s="220">
        <v>0.97559999999999958</v>
      </c>
      <c r="BX5" s="189">
        <v>2.9999999999999997E-4</v>
      </c>
      <c r="BY5" s="220">
        <f t="shared" si="2"/>
        <v>0.97589999999999955</v>
      </c>
      <c r="BZ5" s="189">
        <v>1.0999999999999999E-2</v>
      </c>
      <c r="CA5" s="220">
        <f t="shared" si="3"/>
        <v>0.98689999999999956</v>
      </c>
      <c r="CB5" s="189">
        <v>-3.0700000000000002E-2</v>
      </c>
      <c r="CC5" s="222">
        <v>0.95619999999999961</v>
      </c>
      <c r="CD5" s="189">
        <v>-2.5700000000000001E-2</v>
      </c>
      <c r="CE5" s="222">
        <f t="shared" si="4"/>
        <v>0.93049999999999966</v>
      </c>
      <c r="CF5" s="189">
        <v>-1.83E-2</v>
      </c>
      <c r="CG5" s="190">
        <v>0.91219999999999968</v>
      </c>
      <c r="CH5" s="189">
        <v>1.3299999999999999E-2</v>
      </c>
      <c r="CI5" s="190">
        <f t="shared" si="5"/>
        <v>0.92549999999999966</v>
      </c>
      <c r="CJ5" s="189">
        <v>7.0000000000000001E-3</v>
      </c>
      <c r="CK5" s="190">
        <v>0.93249999999999966</v>
      </c>
      <c r="CL5" s="189">
        <v>1.6799999999999999E-2</v>
      </c>
      <c r="CM5" s="190">
        <v>0.9492999999999997</v>
      </c>
      <c r="CN5" s="189">
        <v>1.9E-3</v>
      </c>
      <c r="CO5" s="190">
        <v>0.95119999999999971</v>
      </c>
      <c r="CP5" s="189">
        <v>-2.5700000000000001E-2</v>
      </c>
      <c r="CQ5" s="190">
        <v>0.92549999999999977</v>
      </c>
      <c r="CR5" s="189">
        <v>1.4999999999999999E-2</v>
      </c>
      <c r="CS5" s="190">
        <f t="shared" si="6"/>
        <v>0.94049999999999978</v>
      </c>
      <c r="CT5" s="189">
        <v>3.27E-2</v>
      </c>
      <c r="CU5" s="190">
        <f t="shared" si="7"/>
        <v>0.97319999999999973</v>
      </c>
      <c r="CV5" s="189">
        <v>-1.77E-2</v>
      </c>
      <c r="CW5" s="190">
        <f t="shared" si="7"/>
        <v>0.95549999999999968</v>
      </c>
      <c r="CX5" s="189">
        <v>-1.0330000000000001E-2</v>
      </c>
      <c r="CY5" s="190">
        <f t="shared" si="8"/>
        <v>0.94516999999999973</v>
      </c>
      <c r="CZ5" s="518">
        <v>0</v>
      </c>
      <c r="DA5" s="190">
        <f t="shared" si="19"/>
        <v>0.94516999999999973</v>
      </c>
      <c r="DB5" s="189">
        <v>4.1000000000000003E-3</v>
      </c>
      <c r="DC5" s="190">
        <f t="shared" si="9"/>
        <v>0.94926999999999973</v>
      </c>
      <c r="DD5" s="189">
        <v>1.4500000000000001E-2</v>
      </c>
      <c r="DE5" s="190">
        <f t="shared" si="9"/>
        <v>0.96376999999999968</v>
      </c>
      <c r="DF5" s="189">
        <v>8.0000000000000004E-4</v>
      </c>
      <c r="DG5" s="190">
        <f t="shared" si="9"/>
        <v>0.96456999999999971</v>
      </c>
    </row>
    <row r="6" spans="1:111" ht="15.6">
      <c r="A6" s="67" t="s">
        <v>459</v>
      </c>
      <c r="B6" s="66">
        <v>127</v>
      </c>
      <c r="C6" s="68">
        <v>0.26200000000000001</v>
      </c>
      <c r="D6" s="195">
        <v>4.3E-3</v>
      </c>
      <c r="E6" s="196">
        <f t="shared" si="10"/>
        <v>0.26630000000000004</v>
      </c>
      <c r="F6" s="195">
        <v>-8.0000000000000004E-4</v>
      </c>
      <c r="G6" s="196">
        <f t="shared" si="11"/>
        <v>0.26550000000000001</v>
      </c>
      <c r="H6" s="195">
        <v>-6.7999999999999996E-3</v>
      </c>
      <c r="I6" s="196">
        <f t="shared" si="12"/>
        <v>0.25870000000000004</v>
      </c>
      <c r="J6" s="189">
        <v>-2.1299999999999999E-2</v>
      </c>
      <c r="K6" s="207">
        <f t="shared" si="13"/>
        <v>0.23740000000000006</v>
      </c>
      <c r="L6" s="206">
        <v>-1.1900000000000001E-2</v>
      </c>
      <c r="M6" s="212">
        <v>0.22550000000000006</v>
      </c>
      <c r="N6" s="189">
        <v>-3.8E-3</v>
      </c>
      <c r="O6" s="207">
        <v>0.22170000000000006</v>
      </c>
      <c r="P6" s="189">
        <v>-6.9999999999999999E-4</v>
      </c>
      <c r="Q6" s="207">
        <f t="shared" si="14"/>
        <v>0.22100000000000006</v>
      </c>
      <c r="R6" s="189">
        <v>1.6999999999999999E-3</v>
      </c>
      <c r="S6" s="207">
        <f t="shared" si="14"/>
        <v>0.22270000000000006</v>
      </c>
      <c r="T6" s="189">
        <v>2.3E-3</v>
      </c>
      <c r="U6" s="207">
        <v>0.22500000000000006</v>
      </c>
      <c r="V6" s="189">
        <v>2E-3</v>
      </c>
      <c r="W6" s="207">
        <f t="shared" si="15"/>
        <v>0.22700000000000006</v>
      </c>
      <c r="X6" s="189">
        <v>-2.0999999999999999E-3</v>
      </c>
      <c r="Y6" s="207">
        <f t="shared" si="16"/>
        <v>0.22490000000000007</v>
      </c>
      <c r="Z6" s="189">
        <v>-2.0999999999999999E-3</v>
      </c>
      <c r="AA6" s="207">
        <f t="shared" si="17"/>
        <v>0.22280000000000008</v>
      </c>
      <c r="AB6" s="189">
        <v>-3.3999999999999998E-3</v>
      </c>
      <c r="AC6" s="207">
        <v>0.21940000000000009</v>
      </c>
      <c r="AD6" s="189">
        <v>3.2000000000000002E-3</v>
      </c>
      <c r="AE6" s="207">
        <v>0.2226000000000001</v>
      </c>
      <c r="AF6" s="189">
        <v>1.5E-3</v>
      </c>
      <c r="AG6" s="207">
        <f t="shared" si="18"/>
        <v>0.2241000000000001</v>
      </c>
      <c r="AH6" s="189">
        <v>-3.5000000000000001E-3</v>
      </c>
      <c r="AI6" s="215">
        <v>0.2206000000000001</v>
      </c>
      <c r="AJ6" s="189">
        <v>-1.1900000000000001E-2</v>
      </c>
      <c r="AK6" s="215">
        <v>0.20870000000000011</v>
      </c>
      <c r="AL6" s="189">
        <v>5.9999999999999995E-4</v>
      </c>
      <c r="AM6" s="215">
        <v>0.2093000000000001</v>
      </c>
      <c r="AN6" s="189">
        <v>0</v>
      </c>
      <c r="AO6" s="215">
        <v>0.2093000000000001</v>
      </c>
      <c r="AP6" s="189">
        <v>-2.9999999999999997E-4</v>
      </c>
      <c r="AQ6" s="215">
        <v>0.2090000000000001</v>
      </c>
      <c r="AR6" s="189">
        <v>-1.5E-3</v>
      </c>
      <c r="AS6" s="215">
        <v>0.2075000000000001</v>
      </c>
      <c r="AT6" s="189">
        <v>2.8999999999999998E-3</v>
      </c>
      <c r="AU6" s="215">
        <v>0.21040000000000009</v>
      </c>
      <c r="AV6" s="189">
        <v>7.1000000000000004E-3</v>
      </c>
      <c r="AW6" s="216">
        <v>0.2175</v>
      </c>
      <c r="AX6" s="217">
        <v>8.2000000000000007E-3</v>
      </c>
      <c r="AY6" s="215">
        <v>0.22570000000000009</v>
      </c>
      <c r="AZ6" s="217">
        <v>8.2000000000000007E-3</v>
      </c>
      <c r="BA6" s="215">
        <v>0.23390000000000011</v>
      </c>
      <c r="BB6" s="189">
        <v>-8.8999999999999999E-3</v>
      </c>
      <c r="BC6" s="215">
        <f t="shared" si="0"/>
        <v>0.22500000000000012</v>
      </c>
      <c r="BD6" s="189">
        <v>1.1299999999999999E-2</v>
      </c>
      <c r="BE6" s="215">
        <v>0.23630000000000012</v>
      </c>
      <c r="BF6" s="189">
        <v>2.8E-3</v>
      </c>
      <c r="BG6" s="220">
        <v>0.23910000000000012</v>
      </c>
      <c r="BH6" s="189">
        <v>-4.1999999999999997E-3</v>
      </c>
      <c r="BI6" s="220">
        <f t="shared" si="1"/>
        <v>0.23490000000000011</v>
      </c>
      <c r="BJ6" s="189">
        <v>1E-3</v>
      </c>
      <c r="BK6" s="220">
        <v>0.23590000000000011</v>
      </c>
      <c r="BL6" s="189">
        <v>-4.7000000000000002E-3</v>
      </c>
      <c r="BM6" s="220">
        <v>0.2312000000000001</v>
      </c>
      <c r="BN6" s="190">
        <v>-4.4000000000000003E-3</v>
      </c>
      <c r="BO6" s="220">
        <v>0.22680000000000011</v>
      </c>
      <c r="BP6" s="189">
        <v>6.4000000000000003E-3</v>
      </c>
      <c r="BQ6" s="220">
        <v>0.23820000000000008</v>
      </c>
      <c r="BR6" s="189">
        <v>-0.2205</v>
      </c>
      <c r="BS6" s="220">
        <v>1.7700000000000077E-2</v>
      </c>
      <c r="BT6" s="189">
        <v>-1E-4</v>
      </c>
      <c r="BU6" s="220">
        <v>1.7600000000000077E-2</v>
      </c>
      <c r="BV6" s="189">
        <v>-1.1999999999999999E-3</v>
      </c>
      <c r="BW6" s="220">
        <v>1.6400000000000078E-2</v>
      </c>
      <c r="BX6" s="189">
        <v>1E-4</v>
      </c>
      <c r="BY6" s="220">
        <f t="shared" si="2"/>
        <v>1.6500000000000077E-2</v>
      </c>
      <c r="BZ6" s="189">
        <v>2.7000000000000001E-3</v>
      </c>
      <c r="CA6" s="220">
        <f t="shared" si="3"/>
        <v>1.9200000000000078E-2</v>
      </c>
      <c r="CB6" s="189">
        <v>-7.7000000000000002E-3</v>
      </c>
      <c r="CC6" s="222">
        <v>1.1500000000000078E-2</v>
      </c>
      <c r="CD6" s="189">
        <v>-6.4000000000000003E-3</v>
      </c>
      <c r="CE6" s="222">
        <f t="shared" si="4"/>
        <v>5.1000000000000776E-3</v>
      </c>
      <c r="CF6" s="189">
        <v>-4.5999999999999999E-3</v>
      </c>
      <c r="CG6" s="190">
        <v>5.0000000000007764E-4</v>
      </c>
      <c r="CH6" s="189">
        <v>3.3E-3</v>
      </c>
      <c r="CI6" s="190">
        <f t="shared" si="5"/>
        <v>3.8000000000000776E-3</v>
      </c>
      <c r="CJ6" s="189">
        <v>1.8E-3</v>
      </c>
      <c r="CK6" s="190">
        <v>5.6000000000000771E-3</v>
      </c>
      <c r="CL6" s="189">
        <v>4.1999999999999997E-3</v>
      </c>
      <c r="CM6" s="190">
        <v>9.800000000000076E-3</v>
      </c>
      <c r="CN6" s="189">
        <v>5.0000000000000001E-4</v>
      </c>
      <c r="CO6" s="190">
        <v>1.0300000000000076E-2</v>
      </c>
      <c r="CP6" s="189">
        <v>-6.4999999999999997E-3</v>
      </c>
      <c r="CQ6" s="190">
        <v>3.8000000000000768E-3</v>
      </c>
      <c r="CR6" s="189">
        <v>3.8E-3</v>
      </c>
      <c r="CS6" s="190">
        <f t="shared" si="6"/>
        <v>7.6000000000000772E-3</v>
      </c>
      <c r="CT6" s="189">
        <v>8.2000000000000007E-3</v>
      </c>
      <c r="CU6" s="190">
        <f t="shared" si="7"/>
        <v>1.5800000000000078E-2</v>
      </c>
      <c r="CV6" s="189">
        <v>-4.4999999999999997E-3</v>
      </c>
      <c r="CW6" s="190">
        <f t="shared" si="7"/>
        <v>1.1300000000000077E-2</v>
      </c>
      <c r="CX6" s="189">
        <v>-2.5000000000000001E-3</v>
      </c>
      <c r="CY6" s="190">
        <f t="shared" si="8"/>
        <v>8.8000000000000769E-3</v>
      </c>
      <c r="CZ6" s="518">
        <v>0</v>
      </c>
      <c r="DA6" s="190">
        <f t="shared" si="19"/>
        <v>8.8000000000000769E-3</v>
      </c>
      <c r="DB6" s="189">
        <v>1E-3</v>
      </c>
      <c r="DC6" s="190">
        <f t="shared" si="9"/>
        <v>9.800000000000076E-3</v>
      </c>
      <c r="DD6" s="189">
        <v>3.5999999999999999E-3</v>
      </c>
      <c r="DE6" s="190">
        <f t="shared" si="9"/>
        <v>1.3400000000000075E-2</v>
      </c>
      <c r="DF6" s="189">
        <v>-1.1999999999999999E-3</v>
      </c>
      <c r="DG6" s="190">
        <f t="shared" si="9"/>
        <v>1.2200000000000075E-2</v>
      </c>
    </row>
    <row r="7" spans="1:111" ht="15.6">
      <c r="A7" s="67" t="s">
        <v>444</v>
      </c>
      <c r="B7" s="32">
        <v>131</v>
      </c>
      <c r="C7" s="68">
        <v>18.5</v>
      </c>
      <c r="D7" s="195">
        <v>-1.0018</v>
      </c>
      <c r="E7" s="196">
        <f t="shared" si="10"/>
        <v>17.498200000000001</v>
      </c>
      <c r="F7" s="195">
        <v>-0.14449999999999999</v>
      </c>
      <c r="G7" s="196">
        <f t="shared" si="11"/>
        <v>17.3537</v>
      </c>
      <c r="H7" s="195">
        <v>0.47</v>
      </c>
      <c r="I7" s="196">
        <f t="shared" si="12"/>
        <v>17.823699999999999</v>
      </c>
      <c r="J7" s="189">
        <v>-1.7302</v>
      </c>
      <c r="K7" s="207">
        <f t="shared" si="13"/>
        <v>16.093499999999999</v>
      </c>
      <c r="L7" s="206">
        <v>-0.47020000000000001</v>
      </c>
      <c r="M7" s="212">
        <v>15.623299999999999</v>
      </c>
      <c r="N7" s="189">
        <v>-0.44369999999999998</v>
      </c>
      <c r="O7" s="207">
        <v>15.179599999999999</v>
      </c>
      <c r="P7" s="189">
        <v>-7.5200000000000003E-2</v>
      </c>
      <c r="Q7" s="207">
        <f t="shared" si="14"/>
        <v>15.104399999999998</v>
      </c>
      <c r="R7" s="189">
        <v>8.6800000000000002E-2</v>
      </c>
      <c r="S7" s="207">
        <f t="shared" si="14"/>
        <v>15.191199999999998</v>
      </c>
      <c r="T7" s="189">
        <v>-7.6E-3</v>
      </c>
      <c r="U7" s="207">
        <v>15.183599999999998</v>
      </c>
      <c r="V7" s="189">
        <v>7.8600000000000003E-2</v>
      </c>
      <c r="W7" s="207">
        <f t="shared" si="15"/>
        <v>15.262199999999998</v>
      </c>
      <c r="X7" s="189">
        <v>-0.13569999999999999</v>
      </c>
      <c r="Y7" s="207">
        <f t="shared" si="16"/>
        <v>15.126499999999998</v>
      </c>
      <c r="Z7" s="189">
        <v>-0.13569999999999999</v>
      </c>
      <c r="AA7" s="207">
        <f t="shared" si="17"/>
        <v>14.990799999999998</v>
      </c>
      <c r="AB7" s="189">
        <v>-0.83399999999999996</v>
      </c>
      <c r="AC7" s="207">
        <v>14.156799999999999</v>
      </c>
      <c r="AD7" s="189">
        <v>0.1033</v>
      </c>
      <c r="AE7" s="207">
        <v>14.2601</v>
      </c>
      <c r="AF7" s="189">
        <v>-0.15720000000000001</v>
      </c>
      <c r="AG7" s="207">
        <f t="shared" si="18"/>
        <v>14.1029</v>
      </c>
      <c r="AH7" s="189">
        <v>-0.21729999999999999</v>
      </c>
      <c r="AI7" s="215">
        <v>13.8856</v>
      </c>
      <c r="AJ7" s="189">
        <v>-0.20319999999999999</v>
      </c>
      <c r="AK7" s="215">
        <v>13.682399999999999</v>
      </c>
      <c r="AL7" s="189">
        <v>-9.6500000000000002E-2</v>
      </c>
      <c r="AM7" s="215">
        <v>13.585899999999999</v>
      </c>
      <c r="AN7" s="189">
        <v>0.2041</v>
      </c>
      <c r="AO7" s="215">
        <v>13.79</v>
      </c>
      <c r="AP7" s="189">
        <v>-3.6200000000000003E-2</v>
      </c>
      <c r="AQ7" s="215">
        <v>13.7538</v>
      </c>
      <c r="AR7" s="189">
        <v>-0.3175</v>
      </c>
      <c r="AS7" s="215">
        <v>13.436299999999999</v>
      </c>
      <c r="AT7" s="189">
        <v>0.1489</v>
      </c>
      <c r="AU7" s="215">
        <v>13.585199999999999</v>
      </c>
      <c r="AV7" s="189">
        <v>0.35020000000000001</v>
      </c>
      <c r="AW7" s="216">
        <v>13.9354</v>
      </c>
      <c r="AX7" s="217">
        <v>0.80169999999999997</v>
      </c>
      <c r="AY7" s="215">
        <v>14.737099999999998</v>
      </c>
      <c r="AZ7" s="217">
        <v>0.80169999999999997</v>
      </c>
      <c r="BA7" s="215">
        <v>15.538799999999998</v>
      </c>
      <c r="BB7" s="189">
        <v>-0.51500000000000001</v>
      </c>
      <c r="BC7" s="215">
        <f t="shared" si="0"/>
        <v>15.023799999999998</v>
      </c>
      <c r="BD7" s="189">
        <v>0.89</v>
      </c>
      <c r="BE7" s="215">
        <v>15.913799999999998</v>
      </c>
      <c r="BF7" s="189">
        <v>-2.9999999999999997E-4</v>
      </c>
      <c r="BG7" s="220">
        <v>15.913499999999999</v>
      </c>
      <c r="BH7" s="189">
        <v>-0.52329999999999999</v>
      </c>
      <c r="BI7" s="220">
        <f t="shared" si="1"/>
        <v>15.390199999999998</v>
      </c>
      <c r="BJ7" s="189">
        <v>0.159</v>
      </c>
      <c r="BK7" s="220">
        <v>15.549199999999999</v>
      </c>
      <c r="BL7" s="189">
        <v>-0.38400000000000001</v>
      </c>
      <c r="BM7" s="220">
        <v>15.165199999999999</v>
      </c>
      <c r="BN7" s="190">
        <v>-0.29010000000000002</v>
      </c>
      <c r="BO7" s="220">
        <v>14.875099999999998</v>
      </c>
      <c r="BP7" s="189">
        <v>0.15179999999999999</v>
      </c>
      <c r="BQ7" s="220">
        <v>15.391799999999998</v>
      </c>
      <c r="BR7" s="189">
        <v>-1.2E-2</v>
      </c>
      <c r="BS7" s="220">
        <v>15.379799999999998</v>
      </c>
      <c r="BT7" s="189">
        <v>-6.9199999999999998E-2</v>
      </c>
      <c r="BU7" s="220">
        <v>15.310599999999997</v>
      </c>
      <c r="BV7" s="189">
        <v>7.1300000000000002E-2</v>
      </c>
      <c r="BW7" s="220">
        <v>15.381899999999998</v>
      </c>
      <c r="BX7" s="189">
        <v>0.1837</v>
      </c>
      <c r="BY7" s="220">
        <f t="shared" si="2"/>
        <v>15.565599999999998</v>
      </c>
      <c r="BZ7" s="189">
        <v>0.37190000000000001</v>
      </c>
      <c r="CA7" s="220">
        <f t="shared" si="3"/>
        <v>15.937499999999998</v>
      </c>
      <c r="CB7" s="189">
        <v>-0.58309999999999995</v>
      </c>
      <c r="CC7" s="222">
        <v>15.354399999999998</v>
      </c>
      <c r="CD7" s="189">
        <v>-0.53749999999999998</v>
      </c>
      <c r="CE7" s="222">
        <f t="shared" si="4"/>
        <v>14.816899999999999</v>
      </c>
      <c r="CF7" s="189">
        <v>-0.21160000000000001</v>
      </c>
      <c r="CG7" s="190">
        <v>14.605299999999998</v>
      </c>
      <c r="CH7" s="189">
        <v>0.21329999999999999</v>
      </c>
      <c r="CI7" s="190">
        <f t="shared" si="5"/>
        <v>14.818599999999998</v>
      </c>
      <c r="CJ7" s="189">
        <v>9.0899999999999995E-2</v>
      </c>
      <c r="CK7" s="190">
        <v>14.909499999999998</v>
      </c>
      <c r="CL7" s="189">
        <v>0.21379999999999999</v>
      </c>
      <c r="CM7" s="190">
        <v>15.123299999999997</v>
      </c>
      <c r="CN7" s="189">
        <v>-1.7999999999999999E-2</v>
      </c>
      <c r="CO7" s="190">
        <v>15.105299999999996</v>
      </c>
      <c r="CP7" s="189">
        <v>-0.39800000000000002</v>
      </c>
      <c r="CQ7" s="190">
        <v>14.707299999999996</v>
      </c>
      <c r="CR7" s="189">
        <v>0.23200000000000001</v>
      </c>
      <c r="CS7" s="190">
        <f t="shared" si="6"/>
        <v>14.939299999999996</v>
      </c>
      <c r="CT7" s="189">
        <v>0.74399999999999999</v>
      </c>
      <c r="CU7" s="190">
        <f t="shared" si="7"/>
        <v>15.683299999999996</v>
      </c>
      <c r="CV7" s="189">
        <v>-0.38200000000000001</v>
      </c>
      <c r="CW7" s="190">
        <f t="shared" si="7"/>
        <v>15.301299999999996</v>
      </c>
      <c r="CX7" s="189">
        <v>-0.182</v>
      </c>
      <c r="CY7" s="190">
        <f t="shared" si="8"/>
        <v>15.119299999999996</v>
      </c>
      <c r="CZ7" s="518">
        <v>0</v>
      </c>
      <c r="DA7" s="190">
        <f t="shared" si="19"/>
        <v>15.119299999999996</v>
      </c>
      <c r="DB7" s="189">
        <v>0.20419999999999999</v>
      </c>
      <c r="DC7" s="190">
        <f t="shared" si="9"/>
        <v>15.323499999999996</v>
      </c>
      <c r="DD7" s="189">
        <v>0.22600000000000001</v>
      </c>
      <c r="DE7" s="190">
        <f t="shared" si="9"/>
        <v>15.549499999999997</v>
      </c>
      <c r="DF7" s="189">
        <v>0.02</v>
      </c>
      <c r="DG7" s="190">
        <f t="shared" si="9"/>
        <v>15.569499999999996</v>
      </c>
    </row>
    <row r="8" spans="1:111" ht="15.6">
      <c r="A8" s="26" t="s">
        <v>460</v>
      </c>
      <c r="B8" s="66">
        <v>132</v>
      </c>
      <c r="C8" s="68">
        <v>1.82</v>
      </c>
      <c r="D8" s="195">
        <v>-0.1002</v>
      </c>
      <c r="E8" s="196">
        <f t="shared" si="10"/>
        <v>1.7198</v>
      </c>
      <c r="F8" s="195">
        <v>-1.44E-2</v>
      </c>
      <c r="G8" s="196">
        <f t="shared" si="11"/>
        <v>1.7054</v>
      </c>
      <c r="H8" s="195">
        <v>4.7E-2</v>
      </c>
      <c r="I8" s="196">
        <f t="shared" si="12"/>
        <v>1.7524</v>
      </c>
      <c r="J8" s="189">
        <v>-0.17299999999999999</v>
      </c>
      <c r="K8" s="207">
        <f t="shared" si="13"/>
        <v>1.5793999999999999</v>
      </c>
      <c r="L8" s="206">
        <v>-4.7E-2</v>
      </c>
      <c r="M8" s="212">
        <v>1.5324</v>
      </c>
      <c r="N8" s="189">
        <v>-4.4400000000000002E-2</v>
      </c>
      <c r="O8" s="207">
        <v>1.488</v>
      </c>
      <c r="P8" s="189">
        <v>-7.4999999999999997E-3</v>
      </c>
      <c r="Q8" s="207">
        <f t="shared" si="14"/>
        <v>1.4804999999999999</v>
      </c>
      <c r="R8" s="189">
        <v>8.6999999999999994E-3</v>
      </c>
      <c r="S8" s="207">
        <f t="shared" si="14"/>
        <v>1.4891999999999999</v>
      </c>
      <c r="T8" s="189">
        <v>-8.0000000000000004E-4</v>
      </c>
      <c r="U8" s="207">
        <v>1.4883999999999999</v>
      </c>
      <c r="V8" s="189">
        <v>7.9000000000000008E-3</v>
      </c>
      <c r="W8" s="207">
        <f t="shared" si="15"/>
        <v>1.4963</v>
      </c>
      <c r="X8" s="189">
        <v>-1.3599999999999999E-2</v>
      </c>
      <c r="Y8" s="207">
        <f t="shared" si="16"/>
        <v>1.4826999999999999</v>
      </c>
      <c r="Z8" s="189">
        <v>-1.3599999999999999E-2</v>
      </c>
      <c r="AA8" s="207">
        <f t="shared" si="17"/>
        <v>1.4690999999999999</v>
      </c>
      <c r="AB8" s="189">
        <v>-8.3400000000000002E-2</v>
      </c>
      <c r="AC8" s="207">
        <v>1.3856999999999999</v>
      </c>
      <c r="AD8" s="189">
        <v>1.03E-2</v>
      </c>
      <c r="AE8" s="207">
        <v>1.3959999999999999</v>
      </c>
      <c r="AF8" s="189">
        <v>-1.5699999999999999E-2</v>
      </c>
      <c r="AG8" s="207">
        <f t="shared" si="18"/>
        <v>1.3802999999999999</v>
      </c>
      <c r="AH8" s="189">
        <v>-2.1700000000000001E-2</v>
      </c>
      <c r="AI8" s="215">
        <v>1.3585999999999998</v>
      </c>
      <c r="AJ8" s="189">
        <v>-2.0299999999999999E-2</v>
      </c>
      <c r="AK8" s="215">
        <v>1.3382999999999998</v>
      </c>
      <c r="AL8" s="189">
        <v>-9.5999999999999992E-3</v>
      </c>
      <c r="AM8" s="215">
        <v>1.3286999999999998</v>
      </c>
      <c r="AN8" s="189">
        <v>2.0400000000000001E-2</v>
      </c>
      <c r="AO8" s="215">
        <v>1.3490999999999997</v>
      </c>
      <c r="AP8" s="189">
        <v>-3.5999999999999999E-3</v>
      </c>
      <c r="AQ8" s="215">
        <v>1.3454999999999997</v>
      </c>
      <c r="AR8" s="189">
        <v>-3.1699999999999999E-2</v>
      </c>
      <c r="AS8" s="215">
        <v>1.3137999999999996</v>
      </c>
      <c r="AT8" s="189">
        <v>1.49E-2</v>
      </c>
      <c r="AU8" s="215">
        <v>1.3286999999999995</v>
      </c>
      <c r="AV8" s="189">
        <v>3.5000000000000003E-2</v>
      </c>
      <c r="AW8" s="216">
        <v>1.3636999999999999</v>
      </c>
      <c r="AX8" s="217">
        <v>8.0199999999999994E-2</v>
      </c>
      <c r="AY8" s="215">
        <v>1.4438999999999995</v>
      </c>
      <c r="AZ8" s="217">
        <v>8.0199999999999994E-2</v>
      </c>
      <c r="BA8" s="215">
        <v>1.5240999999999996</v>
      </c>
      <c r="BB8" s="189">
        <v>-5.1499999999999997E-2</v>
      </c>
      <c r="BC8" s="215">
        <f t="shared" si="0"/>
        <v>1.4725999999999995</v>
      </c>
      <c r="BD8" s="189">
        <v>8.8999999999999996E-2</v>
      </c>
      <c r="BE8" s="215">
        <v>1.5615999999999994</v>
      </c>
      <c r="BF8" s="189">
        <v>0</v>
      </c>
      <c r="BG8" s="220">
        <v>1.5615999999999994</v>
      </c>
      <c r="BH8" s="189">
        <v>-5.2330000000000002E-2</v>
      </c>
      <c r="BI8" s="220">
        <f t="shared" si="1"/>
        <v>1.5092699999999994</v>
      </c>
      <c r="BJ8" s="189">
        <v>1.5900000000000001E-2</v>
      </c>
      <c r="BK8" s="220">
        <v>1.5251699999999995</v>
      </c>
      <c r="BL8" s="189">
        <v>-3.8399999999999997E-2</v>
      </c>
      <c r="BM8" s="220">
        <v>1.4867699999999995</v>
      </c>
      <c r="BN8" s="190">
        <v>-2.9000000000000001E-2</v>
      </c>
      <c r="BO8" s="220">
        <v>1.4577699999999996</v>
      </c>
      <c r="BP8" s="189">
        <v>1.52E-2</v>
      </c>
      <c r="BQ8" s="220">
        <v>1.5094699999999996</v>
      </c>
      <c r="BR8" s="189">
        <v>-1.2E-2</v>
      </c>
      <c r="BS8" s="220">
        <v>1.4974699999999996</v>
      </c>
      <c r="BT8" s="189">
        <v>-6.8999999999999999E-3</v>
      </c>
      <c r="BU8" s="220">
        <v>1.4905699999999997</v>
      </c>
      <c r="BV8" s="189">
        <v>7.1000000000000004E-3</v>
      </c>
      <c r="BW8" s="220">
        <v>1.4976699999999998</v>
      </c>
      <c r="BX8" s="189">
        <v>1.84E-2</v>
      </c>
      <c r="BY8" s="220">
        <f t="shared" si="2"/>
        <v>1.5160699999999998</v>
      </c>
      <c r="BZ8" s="189">
        <v>3.7199999999999997E-2</v>
      </c>
      <c r="CA8" s="220">
        <f t="shared" si="3"/>
        <v>1.5532699999999997</v>
      </c>
      <c r="CB8" s="189">
        <v>-5.8299999999999998E-2</v>
      </c>
      <c r="CC8" s="222">
        <v>1.4949699999999997</v>
      </c>
      <c r="CD8" s="189">
        <v>-5.3800000000000001E-2</v>
      </c>
      <c r="CE8" s="222">
        <f t="shared" si="4"/>
        <v>1.4411699999999996</v>
      </c>
      <c r="CF8" s="189">
        <v>-2.12E-2</v>
      </c>
      <c r="CG8" s="190">
        <v>1.4199699999999995</v>
      </c>
      <c r="CH8" s="189">
        <v>2.1299999999999999E-2</v>
      </c>
      <c r="CI8" s="190">
        <f t="shared" si="5"/>
        <v>1.4412699999999996</v>
      </c>
      <c r="CJ8" s="189">
        <v>9.1000000000000004E-3</v>
      </c>
      <c r="CK8" s="190">
        <v>1.4503699999999997</v>
      </c>
      <c r="CL8" s="189">
        <v>2.1399999999999999E-2</v>
      </c>
      <c r="CM8" s="190">
        <v>1.4717699999999998</v>
      </c>
      <c r="CN8" s="189">
        <v>-1.8E-3</v>
      </c>
      <c r="CO8" s="190">
        <v>1.4699699999999998</v>
      </c>
      <c r="CP8" s="189">
        <v>-3.9800000000000002E-2</v>
      </c>
      <c r="CQ8" s="190">
        <v>1.4301699999999997</v>
      </c>
      <c r="CR8" s="189">
        <v>2.3199999999999998E-2</v>
      </c>
      <c r="CS8" s="190">
        <f t="shared" si="6"/>
        <v>1.4533699999999996</v>
      </c>
      <c r="CT8" s="189">
        <v>7.4399999999999994E-2</v>
      </c>
      <c r="CU8" s="190">
        <f t="shared" si="7"/>
        <v>1.5277699999999996</v>
      </c>
      <c r="CV8" s="189">
        <v>-3.8199999999999998E-2</v>
      </c>
      <c r="CW8" s="190">
        <f t="shared" si="7"/>
        <v>1.4895699999999996</v>
      </c>
      <c r="CX8" s="189">
        <v>-1.8290000000000001E-2</v>
      </c>
      <c r="CY8" s="190">
        <f t="shared" si="8"/>
        <v>1.4712799999999997</v>
      </c>
      <c r="CZ8" s="518">
        <v>0</v>
      </c>
      <c r="DA8" s="190">
        <f t="shared" si="19"/>
        <v>1.4712799999999997</v>
      </c>
      <c r="DB8" s="189">
        <v>1.0999999999999999E-2</v>
      </c>
      <c r="DC8" s="190">
        <f t="shared" si="9"/>
        <v>1.4822799999999996</v>
      </c>
      <c r="DD8" s="189">
        <v>2.2599999999999999E-2</v>
      </c>
      <c r="DE8" s="190">
        <f t="shared" si="9"/>
        <v>1.5048799999999996</v>
      </c>
      <c r="DF8" s="189">
        <v>2E-3</v>
      </c>
      <c r="DG8" s="190">
        <f t="shared" si="9"/>
        <v>1.5068799999999996</v>
      </c>
    </row>
    <row r="9" spans="1:111" ht="15.6">
      <c r="A9" s="26" t="s">
        <v>262</v>
      </c>
      <c r="B9" s="66">
        <v>133</v>
      </c>
      <c r="C9" s="68">
        <v>3.6</v>
      </c>
      <c r="D9" s="195">
        <v>-0.20039999999999999</v>
      </c>
      <c r="E9" s="196">
        <f t="shared" si="10"/>
        <v>3.3996</v>
      </c>
      <c r="F9" s="195">
        <v>-2.8899999999999999E-2</v>
      </c>
      <c r="G9" s="196">
        <f t="shared" si="11"/>
        <v>3.3706999999999998</v>
      </c>
      <c r="H9" s="195">
        <v>9.4E-2</v>
      </c>
      <c r="I9" s="196">
        <f t="shared" si="12"/>
        <v>3.4646999999999997</v>
      </c>
      <c r="J9" s="189">
        <v>-0.34599999999999997</v>
      </c>
      <c r="K9" s="207">
        <f t="shared" si="13"/>
        <v>3.1186999999999996</v>
      </c>
      <c r="L9" s="206">
        <v>-9.4E-2</v>
      </c>
      <c r="M9" s="212">
        <v>3.0246999999999997</v>
      </c>
      <c r="N9" s="189">
        <v>-8.8700000000000001E-2</v>
      </c>
      <c r="O9" s="207">
        <v>2.9359999999999999</v>
      </c>
      <c r="P9" s="189">
        <v>-1.4999999999999999E-2</v>
      </c>
      <c r="Q9" s="207">
        <f t="shared" si="14"/>
        <v>2.9209999999999998</v>
      </c>
      <c r="R9" s="189">
        <v>1.7399999999999999E-2</v>
      </c>
      <c r="S9" s="207">
        <f t="shared" si="14"/>
        <v>2.9383999999999997</v>
      </c>
      <c r="T9" s="189">
        <v>-1.5E-3</v>
      </c>
      <c r="U9" s="207">
        <v>2.9368999999999996</v>
      </c>
      <c r="V9" s="189">
        <v>1.5699999999999999E-2</v>
      </c>
      <c r="W9" s="207">
        <f t="shared" si="15"/>
        <v>2.9525999999999994</v>
      </c>
      <c r="X9" s="189">
        <v>-2.7099999999999999E-2</v>
      </c>
      <c r="Y9" s="207">
        <f t="shared" si="16"/>
        <v>2.9254999999999995</v>
      </c>
      <c r="Z9" s="189">
        <v>-2.7099999999999999E-2</v>
      </c>
      <c r="AA9" s="207">
        <f t="shared" si="17"/>
        <v>2.8983999999999996</v>
      </c>
      <c r="AB9" s="189">
        <v>-0.1668</v>
      </c>
      <c r="AC9" s="207">
        <v>2.7315999999999998</v>
      </c>
      <c r="AD9" s="189">
        <v>2.07E-2</v>
      </c>
      <c r="AE9" s="207">
        <v>2.7523</v>
      </c>
      <c r="AF9" s="189">
        <v>-3.1399999999999997E-2</v>
      </c>
      <c r="AG9" s="207">
        <f t="shared" si="18"/>
        <v>2.7208999999999999</v>
      </c>
      <c r="AH9" s="189">
        <v>-4.3499999999999997E-2</v>
      </c>
      <c r="AI9" s="215">
        <v>2.6774</v>
      </c>
      <c r="AJ9" s="189">
        <v>-4.0599999999999997E-2</v>
      </c>
      <c r="AK9" s="215">
        <v>2.6368</v>
      </c>
      <c r="AL9" s="189">
        <v>-1.9300000000000001E-2</v>
      </c>
      <c r="AM9" s="215">
        <v>2.6175000000000002</v>
      </c>
      <c r="AN9" s="189">
        <v>4.0800000000000003E-2</v>
      </c>
      <c r="AO9" s="215">
        <v>2.6583000000000001</v>
      </c>
      <c r="AP9" s="189">
        <v>-7.1999999999999998E-3</v>
      </c>
      <c r="AQ9" s="215">
        <v>2.6511</v>
      </c>
      <c r="AR9" s="189">
        <v>-6.3500000000000001E-2</v>
      </c>
      <c r="AS9" s="215">
        <v>2.5876000000000001</v>
      </c>
      <c r="AT9" s="189">
        <v>2.98E-2</v>
      </c>
      <c r="AU9" s="215">
        <v>2.6173999999999999</v>
      </c>
      <c r="AV9" s="189">
        <v>7.0000000000000007E-2</v>
      </c>
      <c r="AW9" s="216">
        <v>2.6873999999999998</v>
      </c>
      <c r="AX9" s="217">
        <v>0.1603</v>
      </c>
      <c r="AY9" s="215">
        <v>2.8476999999999997</v>
      </c>
      <c r="AZ9" s="217">
        <v>0.1603</v>
      </c>
      <c r="BA9" s="215">
        <v>3.0079999999999996</v>
      </c>
      <c r="BB9" s="189">
        <v>-0.10299999999999999</v>
      </c>
      <c r="BC9" s="215">
        <f t="shared" si="0"/>
        <v>2.9049999999999994</v>
      </c>
      <c r="BD9" s="189">
        <v>0.17799999999999999</v>
      </c>
      <c r="BE9" s="215">
        <v>3.0829999999999993</v>
      </c>
      <c r="BF9" s="189">
        <v>-1E-4</v>
      </c>
      <c r="BG9" s="220">
        <v>3.0828999999999991</v>
      </c>
      <c r="BH9" s="189">
        <v>-0.1047</v>
      </c>
      <c r="BI9" s="220">
        <f t="shared" si="1"/>
        <v>2.9781999999999993</v>
      </c>
      <c r="BJ9" s="189">
        <v>3.1800000000000002E-2</v>
      </c>
      <c r="BK9" s="220">
        <v>3.0099999999999993</v>
      </c>
      <c r="BL9" s="189">
        <v>-7.6799999999999993E-2</v>
      </c>
      <c r="BM9" s="220">
        <v>2.9331999999999994</v>
      </c>
      <c r="BN9" s="190">
        <v>-5.8000000000000003E-2</v>
      </c>
      <c r="BO9" s="220">
        <v>2.8751999999999995</v>
      </c>
      <c r="BP9" s="189">
        <v>3.04E-2</v>
      </c>
      <c r="BQ9" s="220">
        <v>2.9785999999999997</v>
      </c>
      <c r="BR9" s="189">
        <v>-2.41E-2</v>
      </c>
      <c r="BS9" s="220">
        <v>2.9544999999999999</v>
      </c>
      <c r="BT9" s="189">
        <v>-0.13800000000000001</v>
      </c>
      <c r="BU9" s="220">
        <v>2.8165</v>
      </c>
      <c r="BV9" s="189">
        <v>1.43E-2</v>
      </c>
      <c r="BW9" s="220">
        <v>2.8308</v>
      </c>
      <c r="BX9" s="189">
        <v>3.6700000000000003E-2</v>
      </c>
      <c r="BY9" s="220">
        <f t="shared" si="2"/>
        <v>2.8675000000000002</v>
      </c>
      <c r="BZ9" s="189">
        <v>7.4399999999999994E-2</v>
      </c>
      <c r="CA9" s="220">
        <f t="shared" si="3"/>
        <v>2.9419</v>
      </c>
      <c r="CB9" s="189">
        <v>-0.1166</v>
      </c>
      <c r="CC9" s="222">
        <v>2.8252999999999999</v>
      </c>
      <c r="CD9" s="189">
        <v>-0.1075</v>
      </c>
      <c r="CE9" s="222">
        <f t="shared" si="4"/>
        <v>2.7178</v>
      </c>
      <c r="CF9" s="189">
        <v>-4.2299999999999997E-2</v>
      </c>
      <c r="CG9" s="190">
        <v>2.6755</v>
      </c>
      <c r="CH9" s="189">
        <v>4.2700000000000002E-2</v>
      </c>
      <c r="CI9" s="190">
        <f t="shared" si="5"/>
        <v>2.7181999999999999</v>
      </c>
      <c r="CJ9" s="189">
        <v>1.8200000000000001E-2</v>
      </c>
      <c r="CK9" s="190">
        <v>2.7364000000000002</v>
      </c>
      <c r="CL9" s="189">
        <v>4.2799999999999998E-2</v>
      </c>
      <c r="CM9" s="190">
        <v>2.7792000000000003</v>
      </c>
      <c r="CN9" s="189">
        <v>-3.5999999999999999E-3</v>
      </c>
      <c r="CO9" s="190">
        <v>2.7756000000000003</v>
      </c>
      <c r="CP9" s="189">
        <v>-7.9600000000000004E-2</v>
      </c>
      <c r="CQ9" s="190">
        <v>2.6960000000000002</v>
      </c>
      <c r="CR9" s="189">
        <v>4.6399999999999997E-2</v>
      </c>
      <c r="CS9" s="190">
        <f t="shared" si="6"/>
        <v>2.7423999999999999</v>
      </c>
      <c r="CT9" s="189">
        <v>0.14879999999999999</v>
      </c>
      <c r="CU9" s="190">
        <f t="shared" si="7"/>
        <v>2.8912</v>
      </c>
      <c r="CV9" s="189">
        <v>-7.6399999999999996E-2</v>
      </c>
      <c r="CW9" s="190">
        <f t="shared" si="7"/>
        <v>2.8148</v>
      </c>
      <c r="CX9" s="189">
        <v>-3.637E-2</v>
      </c>
      <c r="CY9" s="190">
        <f t="shared" si="8"/>
        <v>2.7784300000000002</v>
      </c>
      <c r="CZ9" s="518">
        <v>0</v>
      </c>
      <c r="DA9" s="190">
        <f t="shared" si="19"/>
        <v>2.7784300000000002</v>
      </c>
      <c r="DB9" s="189">
        <v>2.1999999999999999E-2</v>
      </c>
      <c r="DC9" s="190">
        <f t="shared" si="9"/>
        <v>2.80043</v>
      </c>
      <c r="DD9" s="189">
        <v>4.5199999999999997E-2</v>
      </c>
      <c r="DE9" s="190">
        <f t="shared" si="9"/>
        <v>2.8456299999999999</v>
      </c>
      <c r="DF9" s="189">
        <v>4.0000000000000001E-3</v>
      </c>
      <c r="DG9" s="190">
        <f t="shared" si="9"/>
        <v>2.8496299999999999</v>
      </c>
    </row>
    <row r="10" spans="1:111" ht="15.6">
      <c r="A10" s="26" t="s">
        <v>461</v>
      </c>
      <c r="B10" s="66">
        <v>135</v>
      </c>
      <c r="C10" s="68">
        <v>1</v>
      </c>
      <c r="D10" s="195">
        <v>-5.0099999999999999E-2</v>
      </c>
      <c r="E10" s="196">
        <f t="shared" si="10"/>
        <v>0.94989999999999997</v>
      </c>
      <c r="F10" s="195">
        <v>-7.1999999999999998E-3</v>
      </c>
      <c r="G10" s="196">
        <f t="shared" si="11"/>
        <v>0.94269999999999998</v>
      </c>
      <c r="H10" s="195">
        <v>2.35E-2</v>
      </c>
      <c r="I10" s="196">
        <f t="shared" si="12"/>
        <v>0.96619999999999995</v>
      </c>
      <c r="J10" s="189">
        <v>-8.6499999999999994E-2</v>
      </c>
      <c r="K10" s="207">
        <f t="shared" si="13"/>
        <v>0.87969999999999993</v>
      </c>
      <c r="L10" s="206">
        <v>-2.35E-2</v>
      </c>
      <c r="M10" s="212">
        <v>0.85619999999999996</v>
      </c>
      <c r="N10" s="189">
        <v>-2.2200000000000001E-2</v>
      </c>
      <c r="O10" s="207">
        <v>0.83399999999999996</v>
      </c>
      <c r="P10" s="189">
        <v>-3.8E-3</v>
      </c>
      <c r="Q10" s="207">
        <f t="shared" si="14"/>
        <v>0.83019999999999994</v>
      </c>
      <c r="R10" s="189">
        <v>4.3E-3</v>
      </c>
      <c r="S10" s="207">
        <f t="shared" si="14"/>
        <v>0.83449999999999991</v>
      </c>
      <c r="T10" s="189">
        <v>-4.0000000000000002E-4</v>
      </c>
      <c r="U10" s="207">
        <v>0.83409999999999995</v>
      </c>
      <c r="V10" s="189">
        <v>3.8999999999999998E-3</v>
      </c>
      <c r="W10" s="207">
        <f t="shared" si="15"/>
        <v>0.83799999999999997</v>
      </c>
      <c r="X10" s="189">
        <v>-6.7999999999999996E-3</v>
      </c>
      <c r="Y10" s="207">
        <f t="shared" si="16"/>
        <v>0.83119999999999994</v>
      </c>
      <c r="Z10" s="189">
        <v>-6.7999999999999996E-3</v>
      </c>
      <c r="AA10" s="207">
        <f t="shared" si="17"/>
        <v>0.82439999999999991</v>
      </c>
      <c r="AB10" s="189">
        <v>-4.1700000000000001E-2</v>
      </c>
      <c r="AC10" s="207">
        <v>0.78269999999999995</v>
      </c>
      <c r="AD10" s="189">
        <v>5.1999999999999998E-3</v>
      </c>
      <c r="AE10" s="207">
        <v>0.78789999999999993</v>
      </c>
      <c r="AF10" s="189">
        <v>-7.9000000000000008E-3</v>
      </c>
      <c r="AG10" s="207">
        <f t="shared" si="18"/>
        <v>0.77999999999999992</v>
      </c>
      <c r="AH10" s="189">
        <v>-1.09E-2</v>
      </c>
      <c r="AI10" s="215">
        <v>0.76909999999999989</v>
      </c>
      <c r="AJ10" s="189">
        <v>-1.0200000000000001E-2</v>
      </c>
      <c r="AK10" s="215">
        <v>0.75889999999999991</v>
      </c>
      <c r="AL10" s="189">
        <v>-4.7999999999999996E-3</v>
      </c>
      <c r="AM10" s="215">
        <v>0.75409999999999988</v>
      </c>
      <c r="AN10" s="189">
        <v>1.0200000000000001E-2</v>
      </c>
      <c r="AO10" s="215">
        <v>0.76429999999999987</v>
      </c>
      <c r="AP10" s="189">
        <v>-1.8E-3</v>
      </c>
      <c r="AQ10" s="215">
        <v>0.76249999999999984</v>
      </c>
      <c r="AR10" s="189">
        <v>-1.5900000000000001E-2</v>
      </c>
      <c r="AS10" s="215">
        <v>0.74659999999999982</v>
      </c>
      <c r="AT10" s="189">
        <v>7.4000000000000003E-3</v>
      </c>
      <c r="AU10" s="215">
        <v>0.75399999999999978</v>
      </c>
      <c r="AV10" s="189">
        <v>1.7500000000000002E-2</v>
      </c>
      <c r="AW10" s="216">
        <v>0.77149999999999996</v>
      </c>
      <c r="AX10" s="217">
        <v>4.0099999999999997E-2</v>
      </c>
      <c r="AY10" s="215">
        <v>0.81159999999999977</v>
      </c>
      <c r="AZ10" s="217">
        <v>4.0099999999999997E-2</v>
      </c>
      <c r="BA10" s="215">
        <v>0.85169999999999979</v>
      </c>
      <c r="BB10" s="189">
        <v>-2.58E-2</v>
      </c>
      <c r="BC10" s="215">
        <f t="shared" si="0"/>
        <v>0.82589999999999975</v>
      </c>
      <c r="BD10" s="189">
        <v>4.4499999999999998E-2</v>
      </c>
      <c r="BE10" s="215">
        <v>0.87039999999999973</v>
      </c>
      <c r="BF10" s="189">
        <v>0</v>
      </c>
      <c r="BG10" s="220">
        <v>0.87039999999999973</v>
      </c>
      <c r="BH10" s="189">
        <v>-2.6200000000000001E-2</v>
      </c>
      <c r="BI10" s="220">
        <f t="shared" si="1"/>
        <v>0.84419999999999973</v>
      </c>
      <c r="BJ10" s="189">
        <v>8.0000000000000002E-3</v>
      </c>
      <c r="BK10" s="220">
        <v>0.85219999999999974</v>
      </c>
      <c r="BL10" s="189">
        <v>-1.9199999999999998E-2</v>
      </c>
      <c r="BM10" s="220">
        <v>0.83299999999999974</v>
      </c>
      <c r="BN10" s="190">
        <v>-1.4500000000000001E-2</v>
      </c>
      <c r="BO10" s="220">
        <v>0.81849999999999978</v>
      </c>
      <c r="BP10" s="189">
        <v>7.6E-3</v>
      </c>
      <c r="BQ10" s="220">
        <v>0.84429999999999983</v>
      </c>
      <c r="BR10" s="189">
        <v>-1.0999999999999999E-2</v>
      </c>
      <c r="BS10" s="220">
        <v>0.83329999999999982</v>
      </c>
      <c r="BT10" s="189">
        <v>-3.5000000000000001E-3</v>
      </c>
      <c r="BU10" s="220">
        <v>0.82979999999999987</v>
      </c>
      <c r="BV10" s="189">
        <v>3.5999999999999999E-3</v>
      </c>
      <c r="BW10" s="220">
        <v>0.83339999999999992</v>
      </c>
      <c r="BX10" s="189">
        <v>9.1999999999999998E-3</v>
      </c>
      <c r="BY10" s="220">
        <f t="shared" si="2"/>
        <v>0.8425999999999999</v>
      </c>
      <c r="BZ10" s="189">
        <v>1.8599999999999998E-2</v>
      </c>
      <c r="CA10" s="220">
        <f t="shared" si="3"/>
        <v>0.86119999999999985</v>
      </c>
      <c r="CB10" s="189">
        <v>-2.92E-2</v>
      </c>
      <c r="CC10" s="222">
        <v>0.83199999999999985</v>
      </c>
      <c r="CD10" s="189">
        <v>-2.69E-2</v>
      </c>
      <c r="CE10" s="222">
        <f t="shared" si="4"/>
        <v>0.80509999999999982</v>
      </c>
      <c r="CF10" s="189">
        <v>-1.06E-2</v>
      </c>
      <c r="CG10" s="190">
        <v>0.79449999999999976</v>
      </c>
      <c r="CH10" s="189">
        <v>1.0699999999999999E-2</v>
      </c>
      <c r="CI10" s="190">
        <f t="shared" si="5"/>
        <v>0.8051999999999998</v>
      </c>
      <c r="CJ10" s="189">
        <v>4.4999999999999997E-3</v>
      </c>
      <c r="CK10" s="190">
        <v>0.80969999999999975</v>
      </c>
      <c r="CL10" s="189">
        <v>1.0699999999999999E-2</v>
      </c>
      <c r="CM10" s="190">
        <v>0.8203999999999998</v>
      </c>
      <c r="CN10" s="189">
        <v>-8.9999999999999998E-4</v>
      </c>
      <c r="CO10" s="190">
        <v>0.81949999999999978</v>
      </c>
      <c r="CP10" s="189">
        <v>-1.9900000000000001E-2</v>
      </c>
      <c r="CQ10" s="190">
        <v>0.79959999999999976</v>
      </c>
      <c r="CR10" s="189">
        <v>1.1599999999999999E-2</v>
      </c>
      <c r="CS10" s="190">
        <f t="shared" si="6"/>
        <v>0.8111999999999997</v>
      </c>
      <c r="CT10" s="189">
        <v>3.7199999999999997E-2</v>
      </c>
      <c r="CU10" s="190">
        <f t="shared" si="7"/>
        <v>0.84839999999999971</v>
      </c>
      <c r="CV10" s="189">
        <v>-1.9099999999999999E-2</v>
      </c>
      <c r="CW10" s="190">
        <f t="shared" si="7"/>
        <v>0.8292999999999997</v>
      </c>
      <c r="CX10" s="189">
        <v>-9.1299999999999992E-3</v>
      </c>
      <c r="CY10" s="190">
        <f t="shared" si="8"/>
        <v>0.82016999999999973</v>
      </c>
      <c r="CZ10" s="518">
        <v>0</v>
      </c>
      <c r="DA10" s="190">
        <f t="shared" si="19"/>
        <v>0.82016999999999973</v>
      </c>
      <c r="DB10" s="189">
        <v>5.4999999999999997E-3</v>
      </c>
      <c r="DC10" s="190">
        <f t="shared" si="9"/>
        <v>0.82566999999999968</v>
      </c>
      <c r="DD10" s="189">
        <v>1.1299999999999999E-2</v>
      </c>
      <c r="DE10" s="190">
        <f t="shared" si="9"/>
        <v>0.83696999999999966</v>
      </c>
      <c r="DF10" s="189">
        <v>1E-3</v>
      </c>
      <c r="DG10" s="190">
        <f t="shared" si="9"/>
        <v>0.83796999999999966</v>
      </c>
    </row>
    <row r="11" spans="1:111" ht="15.6">
      <c r="A11" s="26" t="s">
        <v>462</v>
      </c>
      <c r="B11" s="66">
        <v>137</v>
      </c>
      <c r="C11" s="68">
        <v>0.245</v>
      </c>
      <c r="D11" s="195">
        <v>-1.2500000000000001E-2</v>
      </c>
      <c r="E11" s="196">
        <f t="shared" si="10"/>
        <v>0.23249999999999998</v>
      </c>
      <c r="F11" s="195">
        <v>-1.8E-3</v>
      </c>
      <c r="G11" s="196">
        <f t="shared" si="11"/>
        <v>0.23069999999999999</v>
      </c>
      <c r="H11" s="195">
        <v>5.8999999999999999E-3</v>
      </c>
      <c r="I11" s="196">
        <f t="shared" si="12"/>
        <v>0.23659999999999998</v>
      </c>
      <c r="J11" s="189">
        <v>-2.1600000000000001E-2</v>
      </c>
      <c r="K11" s="207">
        <f t="shared" si="13"/>
        <v>0.21499999999999997</v>
      </c>
      <c r="L11" s="206">
        <v>-5.8999999999999999E-3</v>
      </c>
      <c r="M11" s="212">
        <v>0.20909999999999998</v>
      </c>
      <c r="N11" s="189">
        <v>-5.4999999999999997E-3</v>
      </c>
      <c r="O11" s="207">
        <v>0.20359999999999998</v>
      </c>
      <c r="P11" s="189">
        <v>-8.9999999999999998E-4</v>
      </c>
      <c r="Q11" s="207">
        <f t="shared" si="14"/>
        <v>0.20269999999999996</v>
      </c>
      <c r="R11" s="189">
        <v>1.1000000000000001E-3</v>
      </c>
      <c r="S11" s="207">
        <f t="shared" si="14"/>
        <v>0.20379999999999995</v>
      </c>
      <c r="T11" s="189">
        <v>-1E-4</v>
      </c>
      <c r="U11" s="207">
        <v>0.20369999999999996</v>
      </c>
      <c r="V11" s="189">
        <v>1E-3</v>
      </c>
      <c r="W11" s="207">
        <f t="shared" si="15"/>
        <v>0.20469999999999997</v>
      </c>
      <c r="X11" s="189">
        <v>-1.6999999999999999E-3</v>
      </c>
      <c r="Y11" s="207">
        <f t="shared" si="16"/>
        <v>0.20299999999999996</v>
      </c>
      <c r="Z11" s="189">
        <v>-1.6999999999999999E-3</v>
      </c>
      <c r="AA11" s="207">
        <f t="shared" si="17"/>
        <v>0.20129999999999995</v>
      </c>
      <c r="AB11" s="189">
        <v>-1.04E-2</v>
      </c>
      <c r="AC11" s="207">
        <v>0.19089999999999996</v>
      </c>
      <c r="AD11" s="189">
        <v>1.2999999999999999E-3</v>
      </c>
      <c r="AE11" s="207">
        <v>0.19219999999999995</v>
      </c>
      <c r="AF11" s="189">
        <v>-2E-3</v>
      </c>
      <c r="AG11" s="207">
        <f t="shared" si="18"/>
        <v>0.19019999999999995</v>
      </c>
      <c r="AH11" s="189">
        <v>-2.7000000000000001E-3</v>
      </c>
      <c r="AI11" s="215">
        <v>0.18749999999999994</v>
      </c>
      <c r="AJ11" s="189">
        <v>-2.5000000000000001E-3</v>
      </c>
      <c r="AK11" s="215">
        <v>0.18499999999999994</v>
      </c>
      <c r="AL11" s="189">
        <v>-1.1999999999999999E-3</v>
      </c>
      <c r="AM11" s="215">
        <v>0.18379999999999994</v>
      </c>
      <c r="AN11" s="189">
        <v>2.5999999999999999E-3</v>
      </c>
      <c r="AO11" s="215">
        <v>0.18639999999999993</v>
      </c>
      <c r="AP11" s="189">
        <v>-5.0000000000000001E-4</v>
      </c>
      <c r="AQ11" s="215">
        <v>0.18589999999999993</v>
      </c>
      <c r="AR11" s="189">
        <v>-4.0000000000000001E-3</v>
      </c>
      <c r="AS11" s="215">
        <v>0.18189999999999992</v>
      </c>
      <c r="AT11" s="189">
        <v>1.9E-3</v>
      </c>
      <c r="AU11" s="215">
        <v>0.18379999999999994</v>
      </c>
      <c r="AV11" s="189">
        <v>4.4000000000000003E-3</v>
      </c>
      <c r="AW11" s="216">
        <v>0.18820000000000001</v>
      </c>
      <c r="AX11" s="217">
        <v>0.01</v>
      </c>
      <c r="AY11" s="215">
        <v>0.19819999999999993</v>
      </c>
      <c r="AZ11" s="217">
        <v>0.01</v>
      </c>
      <c r="BA11" s="215">
        <v>0.20819999999999994</v>
      </c>
      <c r="BB11" s="189">
        <v>-6.4000000000000003E-3</v>
      </c>
      <c r="BC11" s="215">
        <f t="shared" si="0"/>
        <v>0.20179999999999995</v>
      </c>
      <c r="BD11" s="189">
        <v>1.11E-2</v>
      </c>
      <c r="BE11" s="215">
        <v>0.21289999999999995</v>
      </c>
      <c r="BF11" s="189">
        <v>0</v>
      </c>
      <c r="BG11" s="220">
        <v>0.21289999999999995</v>
      </c>
      <c r="BH11" s="189">
        <v>-6.4999999999999997E-3</v>
      </c>
      <c r="BI11" s="220">
        <f t="shared" si="1"/>
        <v>0.20639999999999994</v>
      </c>
      <c r="BJ11" s="189">
        <v>2E-3</v>
      </c>
      <c r="BK11" s="220">
        <v>0.20839999999999995</v>
      </c>
      <c r="BL11" s="189">
        <v>-4.7999999999999996E-3</v>
      </c>
      <c r="BM11" s="220">
        <v>0.20359999999999995</v>
      </c>
      <c r="BN11" s="190">
        <v>-3.5999999999999999E-3</v>
      </c>
      <c r="BO11" s="220">
        <v>0.19999999999999996</v>
      </c>
      <c r="BP11" s="189">
        <v>1.9E-3</v>
      </c>
      <c r="BQ11" s="220">
        <v>0.20639999999999997</v>
      </c>
      <c r="BR11" s="189">
        <v>-2.8E-3</v>
      </c>
      <c r="BS11" s="220">
        <v>0.20359999999999998</v>
      </c>
      <c r="BT11" s="189">
        <v>-8.9999999999999998E-4</v>
      </c>
      <c r="BU11" s="220">
        <v>0.20269999999999996</v>
      </c>
      <c r="BV11" s="189">
        <v>8.9999999999999998E-4</v>
      </c>
      <c r="BW11" s="220">
        <v>0.20359999999999998</v>
      </c>
      <c r="BX11" s="189">
        <v>2.3E-3</v>
      </c>
      <c r="BY11" s="220">
        <f t="shared" si="2"/>
        <v>0.20589999999999997</v>
      </c>
      <c r="BZ11" s="189">
        <v>4.5999999999999999E-3</v>
      </c>
      <c r="CA11" s="220">
        <f t="shared" si="3"/>
        <v>0.21049999999999996</v>
      </c>
      <c r="CB11" s="189">
        <v>-7.3000000000000001E-3</v>
      </c>
      <c r="CC11" s="222">
        <v>0.20319999999999996</v>
      </c>
      <c r="CD11" s="189">
        <v>-6.7000000000000002E-3</v>
      </c>
      <c r="CE11" s="222">
        <f t="shared" si="4"/>
        <v>0.19649999999999995</v>
      </c>
      <c r="CF11" s="189">
        <v>-2.5999999999999999E-3</v>
      </c>
      <c r="CG11" s="190">
        <v>0.19389999999999996</v>
      </c>
      <c r="CH11" s="189">
        <v>2.7000000000000001E-3</v>
      </c>
      <c r="CI11" s="190">
        <f t="shared" si="5"/>
        <v>0.19659999999999997</v>
      </c>
      <c r="CJ11" s="189">
        <v>1.1000000000000001E-3</v>
      </c>
      <c r="CK11" s="190">
        <v>0.19769999999999996</v>
      </c>
      <c r="CL11" s="189">
        <v>2.7000000000000001E-3</v>
      </c>
      <c r="CM11" s="190">
        <v>0.20039999999999997</v>
      </c>
      <c r="CN11" s="189">
        <v>-2.9999999999999997E-4</v>
      </c>
      <c r="CO11" s="190">
        <v>0.20009999999999997</v>
      </c>
      <c r="CP11" s="189">
        <v>-4.8999999999999998E-3</v>
      </c>
      <c r="CQ11" s="190">
        <v>0.19519999999999998</v>
      </c>
      <c r="CR11" s="189">
        <v>2.8999999999999998E-3</v>
      </c>
      <c r="CS11" s="190">
        <f t="shared" si="6"/>
        <v>0.1981</v>
      </c>
      <c r="CT11" s="189">
        <v>9.2999999999999992E-3</v>
      </c>
      <c r="CU11" s="190">
        <f t="shared" si="7"/>
        <v>0.2074</v>
      </c>
      <c r="CV11" s="189">
        <v>-4.7999999999999996E-3</v>
      </c>
      <c r="CW11" s="190">
        <f t="shared" si="7"/>
        <v>0.2026</v>
      </c>
      <c r="CX11" s="189">
        <v>-2.3E-3</v>
      </c>
      <c r="CY11" s="190">
        <f t="shared" si="8"/>
        <v>0.20030000000000001</v>
      </c>
      <c r="CZ11" s="518">
        <v>0</v>
      </c>
      <c r="DA11" s="190">
        <f t="shared" si="19"/>
        <v>0.20030000000000001</v>
      </c>
      <c r="DB11" s="189">
        <v>1.4E-3</v>
      </c>
      <c r="DC11" s="190">
        <f t="shared" si="9"/>
        <v>0.20170000000000002</v>
      </c>
      <c r="DD11" s="189">
        <v>2.8E-3</v>
      </c>
      <c r="DE11" s="190">
        <f t="shared" si="9"/>
        <v>0.20450000000000002</v>
      </c>
      <c r="DF11" s="189">
        <v>-1.1000000000000001E-3</v>
      </c>
      <c r="DG11" s="190">
        <f t="shared" si="9"/>
        <v>0.20340000000000003</v>
      </c>
    </row>
    <row r="12" spans="1:111" ht="15.6">
      <c r="A12" s="26" t="s">
        <v>463</v>
      </c>
      <c r="B12" s="66">
        <v>143</v>
      </c>
      <c r="C12" s="68">
        <v>3.64</v>
      </c>
      <c r="D12" s="195">
        <v>-0.1016</v>
      </c>
      <c r="E12" s="196">
        <f t="shared" si="10"/>
        <v>3.5384000000000002</v>
      </c>
      <c r="F12" s="195">
        <v>-2.1600000000000001E-2</v>
      </c>
      <c r="G12" s="196">
        <f t="shared" si="11"/>
        <v>3.5168000000000004</v>
      </c>
      <c r="H12" s="195">
        <v>3.5000000000000001E-3</v>
      </c>
      <c r="I12" s="196">
        <f t="shared" si="12"/>
        <v>3.5203000000000002</v>
      </c>
      <c r="J12" s="189">
        <v>-0.34379999999999999</v>
      </c>
      <c r="K12" s="207">
        <f t="shared" si="13"/>
        <v>3.1765000000000003</v>
      </c>
      <c r="L12" s="206">
        <v>-0.13719999999999999</v>
      </c>
      <c r="M12" s="212">
        <v>3.0393000000000003</v>
      </c>
      <c r="N12" s="189">
        <v>-7.6600000000000001E-2</v>
      </c>
      <c r="O12" s="207">
        <v>2.9627000000000003</v>
      </c>
      <c r="P12" s="189">
        <v>-1.11E-2</v>
      </c>
      <c r="Q12" s="207">
        <f t="shared" si="14"/>
        <v>2.9516000000000004</v>
      </c>
      <c r="R12" s="189">
        <v>2.18E-2</v>
      </c>
      <c r="S12" s="207">
        <f t="shared" si="14"/>
        <v>2.9734000000000003</v>
      </c>
      <c r="T12" s="189">
        <v>9.9000000000000008E-3</v>
      </c>
      <c r="U12" s="207">
        <v>2.9833000000000003</v>
      </c>
      <c r="V12" s="189">
        <v>2.2800000000000001E-2</v>
      </c>
      <c r="W12" s="207">
        <f t="shared" si="15"/>
        <v>3.0061000000000004</v>
      </c>
      <c r="X12" s="189">
        <v>-2.5000000000000001E-2</v>
      </c>
      <c r="Y12" s="207">
        <f t="shared" si="16"/>
        <v>2.9811000000000005</v>
      </c>
      <c r="Z12" s="189">
        <v>-2.5000000000000001E-2</v>
      </c>
      <c r="AA12" s="207">
        <f t="shared" si="17"/>
        <v>2.9561000000000006</v>
      </c>
      <c r="AB12" s="189">
        <v>-0.1172</v>
      </c>
      <c r="AC12" s="207">
        <v>2.8389000000000006</v>
      </c>
      <c r="AD12" s="189">
        <v>3.44E-2</v>
      </c>
      <c r="AE12" s="207">
        <v>2.8733000000000009</v>
      </c>
      <c r="AF12" s="189">
        <v>-1.12E-2</v>
      </c>
      <c r="AG12" s="207">
        <f t="shared" si="18"/>
        <v>2.8621000000000008</v>
      </c>
      <c r="AH12" s="189">
        <v>-4.9000000000000002E-2</v>
      </c>
      <c r="AI12" s="215">
        <v>2.8131000000000008</v>
      </c>
      <c r="AJ12" s="189">
        <v>-0.1071</v>
      </c>
      <c r="AK12" s="215">
        <v>2.7060000000000008</v>
      </c>
      <c r="AL12" s="189">
        <v>-6.7000000000000002E-3</v>
      </c>
      <c r="AM12" s="215">
        <v>2.6993000000000009</v>
      </c>
      <c r="AN12" s="189">
        <v>2.3E-2</v>
      </c>
      <c r="AO12" s="215">
        <v>2.7223000000000011</v>
      </c>
      <c r="AP12" s="189">
        <v>-5.8999999999999999E-3</v>
      </c>
      <c r="AQ12" s="215">
        <v>2.716400000000001</v>
      </c>
      <c r="AR12" s="189">
        <v>-5.7200000000000001E-2</v>
      </c>
      <c r="AS12" s="215">
        <v>2.6592000000000011</v>
      </c>
      <c r="AT12" s="189">
        <v>3.7199999999999997E-2</v>
      </c>
      <c r="AU12" s="215">
        <v>2.696400000000001</v>
      </c>
      <c r="AV12" s="189">
        <v>8.9200000000000002E-2</v>
      </c>
      <c r="AW12" s="216">
        <v>2.7856000000000001</v>
      </c>
      <c r="AX12" s="217">
        <v>0.1474</v>
      </c>
      <c r="AY12" s="215">
        <v>2.9330000000000012</v>
      </c>
      <c r="AZ12" s="217">
        <v>0.1474</v>
      </c>
      <c r="BA12" s="215">
        <v>3.0804000000000014</v>
      </c>
      <c r="BB12" s="189">
        <v>-0.1207</v>
      </c>
      <c r="BC12" s="215">
        <f t="shared" si="0"/>
        <v>2.9597000000000016</v>
      </c>
      <c r="BD12" s="189">
        <v>0.17929999999999999</v>
      </c>
      <c r="BE12" s="215">
        <v>3.1390000000000016</v>
      </c>
      <c r="BF12" s="189">
        <v>1.9699999999999999E-2</v>
      </c>
      <c r="BG12" s="220">
        <v>3.1587000000000014</v>
      </c>
      <c r="BH12" s="189">
        <v>-8.7800000000000003E-2</v>
      </c>
      <c r="BI12" s="220">
        <f t="shared" si="1"/>
        <v>3.0709000000000013</v>
      </c>
      <c r="BJ12" s="189">
        <v>2.4799999999999999E-2</v>
      </c>
      <c r="BK12" s="220">
        <v>3.0957000000000012</v>
      </c>
      <c r="BL12" s="189">
        <v>-7.5999999999999998E-2</v>
      </c>
      <c r="BM12" s="220">
        <v>3.0197000000000012</v>
      </c>
      <c r="BN12" s="190">
        <v>-6.3500000000000001E-2</v>
      </c>
      <c r="BO12" s="220">
        <v>2.9562000000000013</v>
      </c>
      <c r="BP12" s="189">
        <v>6.2399999999999997E-2</v>
      </c>
      <c r="BQ12" s="220">
        <v>3.0948000000000011</v>
      </c>
      <c r="BR12" s="189">
        <v>-2.18E-2</v>
      </c>
      <c r="BS12" s="220">
        <v>3.0730000000000013</v>
      </c>
      <c r="BT12" s="189">
        <v>-8.6999999999999994E-3</v>
      </c>
      <c r="BU12" s="220">
        <v>3.0643000000000011</v>
      </c>
      <c r="BV12" s="189">
        <v>-8.0000000000000004E-4</v>
      </c>
      <c r="BW12" s="220">
        <v>3.0635000000000012</v>
      </c>
      <c r="BX12" s="189">
        <v>2.0899999999999998E-2</v>
      </c>
      <c r="BY12" s="220">
        <f t="shared" si="2"/>
        <v>3.0844000000000014</v>
      </c>
      <c r="BZ12" s="189">
        <v>6.08E-2</v>
      </c>
      <c r="CA12" s="220">
        <f t="shared" si="3"/>
        <v>3.1452000000000013</v>
      </c>
      <c r="CB12" s="189">
        <v>-0.11940000000000001</v>
      </c>
      <c r="CC12" s="222">
        <v>3.0258000000000012</v>
      </c>
      <c r="CD12" s="189">
        <v>-0.1055</v>
      </c>
      <c r="CE12" s="222">
        <f t="shared" si="4"/>
        <v>2.920300000000001</v>
      </c>
      <c r="CF12" s="189">
        <v>-5.62E-2</v>
      </c>
      <c r="CG12" s="190">
        <v>2.864100000000001</v>
      </c>
      <c r="CH12" s="189">
        <v>4.7399999999999998E-2</v>
      </c>
      <c r="CI12" s="190">
        <f t="shared" si="5"/>
        <v>2.9115000000000011</v>
      </c>
      <c r="CJ12" s="189">
        <v>2.2599999999999999E-2</v>
      </c>
      <c r="CK12" s="190">
        <v>2.9341000000000013</v>
      </c>
      <c r="CL12" s="189">
        <v>5.3600000000000002E-2</v>
      </c>
      <c r="CM12" s="190">
        <v>2.9877000000000011</v>
      </c>
      <c r="CN12" s="189">
        <v>1.1999999999999999E-3</v>
      </c>
      <c r="CO12" s="190">
        <v>2.988900000000001</v>
      </c>
      <c r="CP12" s="189">
        <v>-0.09</v>
      </c>
      <c r="CQ12" s="190">
        <v>2.8989000000000011</v>
      </c>
      <c r="CR12" s="189">
        <v>5.1999999999999998E-2</v>
      </c>
      <c r="CS12" s="190">
        <f t="shared" si="6"/>
        <v>2.9509000000000012</v>
      </c>
      <c r="CT12" s="189">
        <v>0.14080000000000001</v>
      </c>
      <c r="CU12" s="190">
        <f t="shared" si="7"/>
        <v>3.0917000000000012</v>
      </c>
      <c r="CV12" s="189">
        <v>-7.3599999999999999E-2</v>
      </c>
      <c r="CW12" s="190">
        <f t="shared" si="7"/>
        <v>3.0181000000000013</v>
      </c>
      <c r="CX12" s="189">
        <v>-3.8769999999999999E-2</v>
      </c>
      <c r="CY12" s="190">
        <f t="shared" si="8"/>
        <v>2.9793300000000014</v>
      </c>
      <c r="CZ12" s="518">
        <v>0</v>
      </c>
      <c r="DA12" s="190">
        <f t="shared" si="19"/>
        <v>2.9793300000000014</v>
      </c>
      <c r="DB12" s="189">
        <v>1.9199999999999998E-2</v>
      </c>
      <c r="DC12" s="190">
        <f t="shared" si="9"/>
        <v>2.9985300000000015</v>
      </c>
      <c r="DD12" s="189">
        <v>5.11E-2</v>
      </c>
      <c r="DE12" s="190">
        <f t="shared" si="9"/>
        <v>3.0496300000000014</v>
      </c>
      <c r="DF12" s="189">
        <v>3.7000000000000002E-3</v>
      </c>
      <c r="DG12" s="190">
        <f t="shared" si="9"/>
        <v>3.0533300000000012</v>
      </c>
    </row>
    <row r="13" spans="1:111" ht="15.6">
      <c r="A13" s="26" t="s">
        <v>446</v>
      </c>
      <c r="B13" s="66">
        <v>144</v>
      </c>
      <c r="C13" s="68">
        <v>1.89</v>
      </c>
      <c r="D13" s="195">
        <v>-5.0799999999999998E-2</v>
      </c>
      <c r="E13" s="196">
        <f t="shared" si="10"/>
        <v>1.8391999999999999</v>
      </c>
      <c r="F13" s="195">
        <v>-1.0800000000000001E-2</v>
      </c>
      <c r="G13" s="196">
        <f t="shared" si="11"/>
        <v>1.8284</v>
      </c>
      <c r="H13" s="195">
        <v>1.8E-3</v>
      </c>
      <c r="I13" s="196">
        <f t="shared" si="12"/>
        <v>1.8302</v>
      </c>
      <c r="J13" s="189">
        <v>-0.1719</v>
      </c>
      <c r="K13" s="207">
        <f t="shared" si="13"/>
        <v>1.6583000000000001</v>
      </c>
      <c r="L13" s="206">
        <v>-6.8610000000000004E-2</v>
      </c>
      <c r="M13" s="212">
        <v>1.58969</v>
      </c>
      <c r="N13" s="189">
        <v>-3.8300000000000001E-2</v>
      </c>
      <c r="O13" s="207">
        <v>1.55139</v>
      </c>
      <c r="P13" s="189">
        <v>-5.5999999999999999E-3</v>
      </c>
      <c r="Q13" s="207">
        <f t="shared" si="14"/>
        <v>1.54579</v>
      </c>
      <c r="R13" s="189">
        <v>1.09E-2</v>
      </c>
      <c r="S13" s="207">
        <f t="shared" si="14"/>
        <v>1.5566899999999999</v>
      </c>
      <c r="T13" s="189">
        <v>4.8999999999999998E-3</v>
      </c>
      <c r="U13" s="207">
        <v>1.5615899999999998</v>
      </c>
      <c r="V13" s="189">
        <v>1.14E-2</v>
      </c>
      <c r="W13" s="207">
        <f t="shared" si="15"/>
        <v>1.5729899999999999</v>
      </c>
      <c r="X13" s="189">
        <v>-1.2500000000000001E-2</v>
      </c>
      <c r="Y13" s="207">
        <f t="shared" si="16"/>
        <v>1.5604899999999999</v>
      </c>
      <c r="Z13" s="189">
        <v>-1.2500000000000001E-2</v>
      </c>
      <c r="AA13" s="207">
        <f t="shared" si="17"/>
        <v>1.54799</v>
      </c>
      <c r="AB13" s="189">
        <v>-5.8599999999999999E-2</v>
      </c>
      <c r="AC13" s="207">
        <v>1.48939</v>
      </c>
      <c r="AD13" s="189">
        <v>1.72E-2</v>
      </c>
      <c r="AE13" s="207">
        <v>1.5065900000000001</v>
      </c>
      <c r="AF13" s="189">
        <v>-5.5999999999999999E-3</v>
      </c>
      <c r="AG13" s="207">
        <f t="shared" si="18"/>
        <v>1.50099</v>
      </c>
      <c r="AH13" s="189">
        <v>-2.4500000000000001E-2</v>
      </c>
      <c r="AI13" s="215">
        <v>1.4764900000000001</v>
      </c>
      <c r="AJ13" s="189">
        <v>-5.3600000000000002E-2</v>
      </c>
      <c r="AK13" s="215">
        <v>1.42289</v>
      </c>
      <c r="AL13" s="189">
        <v>-3.3E-3</v>
      </c>
      <c r="AM13" s="215">
        <v>1.4195899999999999</v>
      </c>
      <c r="AN13" s="189">
        <v>1.15E-2</v>
      </c>
      <c r="AO13" s="215">
        <v>1.43109</v>
      </c>
      <c r="AP13" s="189">
        <v>-2.8999999999999998E-3</v>
      </c>
      <c r="AQ13" s="215">
        <v>1.4281900000000001</v>
      </c>
      <c r="AR13" s="189">
        <v>-2.86E-2</v>
      </c>
      <c r="AS13" s="215">
        <v>1.3995900000000001</v>
      </c>
      <c r="AT13" s="189">
        <v>1.8599999999999998E-2</v>
      </c>
      <c r="AU13" s="215">
        <v>1.4181900000000001</v>
      </c>
      <c r="AV13" s="189">
        <v>4.4600000000000001E-2</v>
      </c>
      <c r="AW13" s="216">
        <v>1.4628000000000001</v>
      </c>
      <c r="AX13" s="217">
        <v>7.3700000000000002E-2</v>
      </c>
      <c r="AY13" s="215">
        <v>1.5364900000000001</v>
      </c>
      <c r="AZ13" s="217">
        <v>7.3700000000000002E-2</v>
      </c>
      <c r="BA13" s="215">
        <v>1.6101900000000002</v>
      </c>
      <c r="BB13" s="189">
        <v>-6.0299999999999999E-2</v>
      </c>
      <c r="BC13" s="215">
        <f t="shared" si="0"/>
        <v>1.5498900000000002</v>
      </c>
      <c r="BD13" s="189">
        <v>8.9599999999999999E-2</v>
      </c>
      <c r="BE13" s="215">
        <v>1.6394900000000001</v>
      </c>
      <c r="BF13" s="189">
        <v>9.9000000000000008E-3</v>
      </c>
      <c r="BG13" s="220">
        <v>1.6493900000000001</v>
      </c>
      <c r="BH13" s="189">
        <v>-4.3900000000000002E-2</v>
      </c>
      <c r="BI13" s="220">
        <f t="shared" si="1"/>
        <v>1.6054900000000001</v>
      </c>
      <c r="BJ13" s="189">
        <v>1.24E-2</v>
      </c>
      <c r="BK13" s="220">
        <v>1.6178900000000001</v>
      </c>
      <c r="BL13" s="189">
        <v>-3.7999999999999999E-2</v>
      </c>
      <c r="BM13" s="220">
        <v>1.57989</v>
      </c>
      <c r="BN13" s="190">
        <v>-3.1699999999999999E-2</v>
      </c>
      <c r="BO13" s="220">
        <v>1.54819</v>
      </c>
      <c r="BP13" s="189">
        <v>3.1199999999999999E-2</v>
      </c>
      <c r="BQ13" s="220">
        <v>1.6173899999999999</v>
      </c>
      <c r="BR13" s="189">
        <v>-1.09E-2</v>
      </c>
      <c r="BS13" s="220">
        <v>1.60649</v>
      </c>
      <c r="BT13" s="189">
        <v>-4.4000000000000003E-3</v>
      </c>
      <c r="BU13" s="220">
        <v>1.60209</v>
      </c>
      <c r="BV13" s="189">
        <v>-4.0000000000000002E-4</v>
      </c>
      <c r="BW13" s="220">
        <v>1.6016900000000001</v>
      </c>
      <c r="BX13" s="189">
        <v>1.0500000000000001E-2</v>
      </c>
      <c r="BY13" s="220">
        <f t="shared" si="2"/>
        <v>1.61219</v>
      </c>
      <c r="BZ13" s="189">
        <v>3.04E-2</v>
      </c>
      <c r="CA13" s="220">
        <f t="shared" si="3"/>
        <v>1.64259</v>
      </c>
      <c r="CB13" s="189">
        <v>-5.9700000000000003E-2</v>
      </c>
      <c r="CC13" s="222">
        <v>1.5828899999999999</v>
      </c>
      <c r="CD13" s="189">
        <v>-5.28E-2</v>
      </c>
      <c r="CE13" s="222">
        <f t="shared" si="4"/>
        <v>1.53009</v>
      </c>
      <c r="CF13" s="189">
        <v>-2.81E-2</v>
      </c>
      <c r="CG13" s="190">
        <v>1.5019899999999999</v>
      </c>
      <c r="CH13" s="189">
        <v>2.3699999999999999E-2</v>
      </c>
      <c r="CI13" s="190">
        <f t="shared" si="5"/>
        <v>1.52569</v>
      </c>
      <c r="CJ13" s="189">
        <v>1.1299999999999999E-2</v>
      </c>
      <c r="CK13" s="190">
        <v>1.5369900000000001</v>
      </c>
      <c r="CL13" s="189">
        <v>2.6800000000000001E-2</v>
      </c>
      <c r="CM13" s="190">
        <v>1.56379</v>
      </c>
      <c r="CN13" s="189">
        <v>5.9999999999999995E-4</v>
      </c>
      <c r="CO13" s="190">
        <v>1.5643899999999999</v>
      </c>
      <c r="CP13" s="189">
        <v>-4.4999999999999998E-2</v>
      </c>
      <c r="CQ13" s="190">
        <v>1.51939</v>
      </c>
      <c r="CR13" s="189">
        <v>2.6200000000000001E-2</v>
      </c>
      <c r="CS13" s="190">
        <f t="shared" si="6"/>
        <v>1.54559</v>
      </c>
      <c r="CT13" s="189">
        <v>7.0400000000000004E-2</v>
      </c>
      <c r="CU13" s="190">
        <f t="shared" si="7"/>
        <v>1.61599</v>
      </c>
      <c r="CV13" s="189">
        <v>-3.6799999999999999E-2</v>
      </c>
      <c r="CW13" s="190">
        <f t="shared" si="7"/>
        <v>1.5791900000000001</v>
      </c>
      <c r="CX13" s="189">
        <v>-1.949E-2</v>
      </c>
      <c r="CY13" s="190">
        <f t="shared" si="8"/>
        <v>1.5597000000000001</v>
      </c>
      <c r="CZ13" s="518">
        <v>0</v>
      </c>
      <c r="DA13" s="190">
        <f t="shared" si="19"/>
        <v>1.5597000000000001</v>
      </c>
      <c r="DB13" s="189">
        <v>9.5999999999999992E-3</v>
      </c>
      <c r="DC13" s="190">
        <f t="shared" si="9"/>
        <v>1.5693000000000001</v>
      </c>
      <c r="DD13" s="189">
        <v>2.5600000000000001E-2</v>
      </c>
      <c r="DE13" s="190">
        <f t="shared" si="9"/>
        <v>1.5949000000000002</v>
      </c>
      <c r="DF13" s="189">
        <v>1.8E-3</v>
      </c>
      <c r="DG13" s="190">
        <f t="shared" si="9"/>
        <v>1.5967000000000002</v>
      </c>
    </row>
    <row r="14" spans="1:111" ht="15.6">
      <c r="A14" s="26" t="s">
        <v>448</v>
      </c>
      <c r="B14" s="66">
        <v>147</v>
      </c>
      <c r="C14" s="68">
        <v>0.253</v>
      </c>
      <c r="D14" s="195">
        <v>-6.1999999999999998E-3</v>
      </c>
      <c r="E14" s="196">
        <f t="shared" si="10"/>
        <v>0.24679999999999999</v>
      </c>
      <c r="F14" s="195">
        <v>-1.2999999999999999E-3</v>
      </c>
      <c r="G14" s="196">
        <f t="shared" si="11"/>
        <v>0.2455</v>
      </c>
      <c r="H14" s="195">
        <v>2.0000000000000001E-4</v>
      </c>
      <c r="I14" s="196">
        <f t="shared" si="12"/>
        <v>0.2457</v>
      </c>
      <c r="J14" s="189">
        <v>-2.1499999999999998E-2</v>
      </c>
      <c r="K14" s="207">
        <f t="shared" si="13"/>
        <v>0.22420000000000001</v>
      </c>
      <c r="L14" s="206">
        <v>-8.6E-3</v>
      </c>
      <c r="M14" s="212">
        <v>0.21560000000000001</v>
      </c>
      <c r="N14" s="189">
        <v>-4.7999999999999996E-3</v>
      </c>
      <c r="O14" s="207">
        <v>0.21080000000000002</v>
      </c>
      <c r="P14" s="189">
        <v>-6.9999999999999999E-4</v>
      </c>
      <c r="Q14" s="207">
        <f t="shared" si="14"/>
        <v>0.21010000000000001</v>
      </c>
      <c r="R14" s="189">
        <v>1.4E-3</v>
      </c>
      <c r="S14" s="207">
        <f t="shared" si="14"/>
        <v>0.21150000000000002</v>
      </c>
      <c r="T14" s="189">
        <v>5.9999999999999995E-4</v>
      </c>
      <c r="U14" s="207">
        <v>0.21210000000000001</v>
      </c>
      <c r="V14" s="189">
        <v>1.4E-3</v>
      </c>
      <c r="W14" s="207">
        <f t="shared" si="15"/>
        <v>0.21350000000000002</v>
      </c>
      <c r="X14" s="189">
        <v>-1.6000000000000001E-3</v>
      </c>
      <c r="Y14" s="207">
        <f t="shared" si="16"/>
        <v>0.21190000000000003</v>
      </c>
      <c r="Z14" s="189">
        <v>-1.6000000000000001E-3</v>
      </c>
      <c r="AA14" s="207">
        <f t="shared" si="17"/>
        <v>0.21030000000000004</v>
      </c>
      <c r="AB14" s="189">
        <v>-7.3000000000000001E-3</v>
      </c>
      <c r="AC14" s="207">
        <v>0.20300000000000004</v>
      </c>
      <c r="AD14" s="189">
        <v>2.2000000000000001E-3</v>
      </c>
      <c r="AE14" s="207">
        <v>0.20520000000000005</v>
      </c>
      <c r="AF14" s="189">
        <v>-6.9999999999999999E-4</v>
      </c>
      <c r="AG14" s="207">
        <f t="shared" si="18"/>
        <v>0.20450000000000004</v>
      </c>
      <c r="AH14" s="189">
        <v>-3.0999999999999999E-3</v>
      </c>
      <c r="AI14" s="215">
        <v>0.20140000000000005</v>
      </c>
      <c r="AJ14" s="189">
        <v>-6.7000000000000002E-3</v>
      </c>
      <c r="AK14" s="215">
        <v>0.19470000000000004</v>
      </c>
      <c r="AL14" s="189">
        <v>-4.0000000000000002E-4</v>
      </c>
      <c r="AM14" s="215">
        <v>0.19430000000000003</v>
      </c>
      <c r="AN14" s="189">
        <v>1.4E-3</v>
      </c>
      <c r="AO14" s="215">
        <v>0.19570000000000004</v>
      </c>
      <c r="AP14" s="189">
        <v>-4.0000000000000002E-4</v>
      </c>
      <c r="AQ14" s="215">
        <v>0.19530000000000003</v>
      </c>
      <c r="AR14" s="189">
        <v>-3.5999999999999999E-3</v>
      </c>
      <c r="AS14" s="215">
        <v>0.19170000000000004</v>
      </c>
      <c r="AT14" s="189">
        <v>2.3E-3</v>
      </c>
      <c r="AU14" s="215">
        <v>0.19400000000000003</v>
      </c>
      <c r="AV14" s="189">
        <v>5.5999999999999999E-3</v>
      </c>
      <c r="AW14" s="216">
        <v>0.1996</v>
      </c>
      <c r="AX14" s="217">
        <v>9.1999999999999998E-3</v>
      </c>
      <c r="AY14" s="215">
        <v>0.20880000000000004</v>
      </c>
      <c r="AZ14" s="217">
        <v>9.1999999999999998E-3</v>
      </c>
      <c r="BA14" s="215">
        <v>0.21800000000000003</v>
      </c>
      <c r="BB14" s="189">
        <v>-6.4000000000000003E-3</v>
      </c>
      <c r="BC14" s="215">
        <f t="shared" si="0"/>
        <v>0.21160000000000004</v>
      </c>
      <c r="BD14" s="189">
        <v>1.12E-2</v>
      </c>
      <c r="BE14" s="215">
        <v>0.22280000000000003</v>
      </c>
      <c r="BF14" s="189">
        <v>1.1999999999999999E-3</v>
      </c>
      <c r="BG14" s="220">
        <v>0.22400000000000003</v>
      </c>
      <c r="BH14" s="189">
        <v>-5.4999999999999997E-3</v>
      </c>
      <c r="BI14" s="220">
        <f t="shared" si="1"/>
        <v>0.21850000000000003</v>
      </c>
      <c r="BJ14" s="189">
        <v>1.6000000000000001E-3</v>
      </c>
      <c r="BK14" s="220">
        <v>0.22010000000000002</v>
      </c>
      <c r="BL14" s="189">
        <v>-4.7999999999999996E-3</v>
      </c>
      <c r="BM14" s="220">
        <v>0.21530000000000002</v>
      </c>
      <c r="BN14" s="190">
        <v>-4.0000000000000001E-3</v>
      </c>
      <c r="BO14" s="220">
        <v>0.21130000000000002</v>
      </c>
      <c r="BP14" s="189">
        <v>3.8999999999999998E-3</v>
      </c>
      <c r="BQ14" s="220">
        <v>0.22</v>
      </c>
      <c r="BR14" s="189">
        <v>-1.4E-3</v>
      </c>
      <c r="BS14" s="220">
        <v>0.21859999999999999</v>
      </c>
      <c r="BT14" s="189">
        <v>-5.0000000000000001E-4</v>
      </c>
      <c r="BU14" s="220">
        <v>0.21809999999999999</v>
      </c>
      <c r="BV14" s="189">
        <v>0</v>
      </c>
      <c r="BW14" s="220">
        <v>0.21809999999999999</v>
      </c>
      <c r="BX14" s="189">
        <v>1.2999999999999999E-3</v>
      </c>
      <c r="BY14" s="220">
        <f t="shared" si="2"/>
        <v>0.21939999999999998</v>
      </c>
      <c r="BZ14" s="189">
        <v>3.8E-3</v>
      </c>
      <c r="CA14" s="220">
        <f t="shared" si="3"/>
        <v>0.22319999999999998</v>
      </c>
      <c r="CB14" s="189">
        <v>-7.4999999999999997E-3</v>
      </c>
      <c r="CC14" s="222">
        <v>0.21569999999999998</v>
      </c>
      <c r="CD14" s="189">
        <v>-6.6E-3</v>
      </c>
      <c r="CE14" s="222">
        <f t="shared" si="4"/>
        <v>0.20909999999999998</v>
      </c>
      <c r="CF14" s="189">
        <v>-3.5000000000000001E-3</v>
      </c>
      <c r="CG14" s="190">
        <v>0.20559999999999998</v>
      </c>
      <c r="CH14" s="189">
        <v>3.0000000000000001E-3</v>
      </c>
      <c r="CI14" s="190">
        <f t="shared" si="5"/>
        <v>0.20859999999999998</v>
      </c>
      <c r="CJ14" s="189">
        <v>1.4E-3</v>
      </c>
      <c r="CK14" s="190">
        <v>0.21</v>
      </c>
      <c r="CL14" s="189">
        <v>3.3999999999999998E-3</v>
      </c>
      <c r="CM14" s="190">
        <v>0.21339999999999998</v>
      </c>
      <c r="CN14" s="189">
        <v>1E-4</v>
      </c>
      <c r="CO14" s="190">
        <v>0.21349999999999997</v>
      </c>
      <c r="CP14" s="189">
        <v>-5.7000000000000002E-3</v>
      </c>
      <c r="CQ14" s="190">
        <v>0.20779999999999996</v>
      </c>
      <c r="CR14" s="189">
        <v>3.3E-3</v>
      </c>
      <c r="CS14" s="190">
        <f t="shared" si="6"/>
        <v>0.21109999999999995</v>
      </c>
      <c r="CT14" s="189">
        <v>8.8000000000000005E-3</v>
      </c>
      <c r="CU14" s="190">
        <f t="shared" si="7"/>
        <v>0.21989999999999996</v>
      </c>
      <c r="CV14" s="189">
        <v>-4.5999999999999999E-3</v>
      </c>
      <c r="CW14" s="190">
        <f t="shared" si="7"/>
        <v>0.21529999999999996</v>
      </c>
      <c r="CX14" s="189">
        <v>-2.3999999999999998E-3</v>
      </c>
      <c r="CY14" s="190">
        <f t="shared" si="8"/>
        <v>0.21289999999999995</v>
      </c>
      <c r="CZ14" s="518">
        <v>0</v>
      </c>
      <c r="DA14" s="190">
        <f t="shared" si="19"/>
        <v>0.21289999999999995</v>
      </c>
      <c r="DB14" s="189">
        <v>1.1999999999999999E-3</v>
      </c>
      <c r="DC14" s="190">
        <f t="shared" si="9"/>
        <v>0.21409999999999996</v>
      </c>
      <c r="DD14" s="189">
        <v>3.2000000000000002E-3</v>
      </c>
      <c r="DE14" s="190">
        <f t="shared" si="9"/>
        <v>0.21729999999999997</v>
      </c>
      <c r="DF14" s="189">
        <v>-1.1999999999999999E-3</v>
      </c>
      <c r="DG14" s="190">
        <f t="shared" si="9"/>
        <v>0.21609999999999996</v>
      </c>
    </row>
    <row r="15" spans="1:111" ht="15.6">
      <c r="A15" s="67" t="s">
        <v>464</v>
      </c>
      <c r="B15" s="66">
        <v>163</v>
      </c>
      <c r="C15" s="68">
        <v>3.52</v>
      </c>
      <c r="D15" s="195">
        <v>-0.2848</v>
      </c>
      <c r="E15" s="196">
        <f t="shared" si="10"/>
        <v>3.2351999999999999</v>
      </c>
      <c r="F15" s="195">
        <v>-3.5099999999999999E-2</v>
      </c>
      <c r="G15" s="196">
        <f t="shared" si="11"/>
        <v>3.2000999999999999</v>
      </c>
      <c r="H15" s="195">
        <v>0.1711</v>
      </c>
      <c r="I15" s="196">
        <f t="shared" si="12"/>
        <v>3.3712</v>
      </c>
      <c r="J15" s="189">
        <v>-0.3483</v>
      </c>
      <c r="K15" s="207">
        <f t="shared" si="13"/>
        <v>3.0228999999999999</v>
      </c>
      <c r="L15" s="206">
        <v>-5.74E-2</v>
      </c>
      <c r="M15" s="212">
        <v>2.9655</v>
      </c>
      <c r="N15" s="189">
        <v>-9.9199999999999997E-2</v>
      </c>
      <c r="O15" s="207">
        <v>2.8662999999999998</v>
      </c>
      <c r="P15" s="189">
        <v>-1.84E-2</v>
      </c>
      <c r="Q15" s="207">
        <f t="shared" si="14"/>
        <v>2.8478999999999997</v>
      </c>
      <c r="R15" s="189">
        <v>1.3599999999999999E-2</v>
      </c>
      <c r="S15" s="207">
        <f t="shared" si="14"/>
        <v>2.8614999999999995</v>
      </c>
      <c r="T15" s="189">
        <v>-1.12E-2</v>
      </c>
      <c r="U15" s="207">
        <v>2.8502999999999994</v>
      </c>
      <c r="V15" s="189">
        <v>9.7000000000000003E-3</v>
      </c>
      <c r="W15" s="207">
        <f t="shared" si="15"/>
        <v>2.8599999999999994</v>
      </c>
      <c r="X15" s="189">
        <v>-2.9000000000000001E-2</v>
      </c>
      <c r="Y15" s="207">
        <f t="shared" si="16"/>
        <v>2.8309999999999995</v>
      </c>
      <c r="Z15" s="189">
        <v>-2.9000000000000001E-2</v>
      </c>
      <c r="AA15" s="207">
        <f t="shared" si="17"/>
        <v>2.8019999999999996</v>
      </c>
      <c r="AB15" s="189">
        <v>-0.2092</v>
      </c>
      <c r="AC15" s="207">
        <v>2.5927999999999995</v>
      </c>
      <c r="AD15" s="189">
        <v>8.9999999999999993E-3</v>
      </c>
      <c r="AE15" s="207">
        <v>2.6017999999999994</v>
      </c>
      <c r="AF15" s="189">
        <v>-4.87E-2</v>
      </c>
      <c r="AG15" s="207">
        <f t="shared" si="18"/>
        <v>2.5530999999999993</v>
      </c>
      <c r="AH15" s="189">
        <v>-3.8800000000000001E-2</v>
      </c>
      <c r="AI15" s="215">
        <v>2.5142999999999991</v>
      </c>
      <c r="AJ15" s="189">
        <v>1.5900000000000001E-2</v>
      </c>
      <c r="AK15" s="215">
        <v>2.5301999999999989</v>
      </c>
      <c r="AL15" s="189">
        <v>-0.03</v>
      </c>
      <c r="AM15" s="215">
        <v>2.5001999999999991</v>
      </c>
      <c r="AN15" s="189">
        <v>5.6000000000000001E-2</v>
      </c>
      <c r="AO15" s="215">
        <v>2.5561999999999991</v>
      </c>
      <c r="AP15" s="189">
        <v>-8.3999999999999995E-3</v>
      </c>
      <c r="AQ15" s="215">
        <v>2.5477999999999992</v>
      </c>
      <c r="AR15" s="189">
        <v>-6.9000000000000006E-2</v>
      </c>
      <c r="AS15" s="215">
        <v>2.4787999999999992</v>
      </c>
      <c r="AT15" s="189">
        <v>2.35E-2</v>
      </c>
      <c r="AU15" s="215">
        <v>2.5022999999999991</v>
      </c>
      <c r="AV15" s="189">
        <v>5.3800000000000001E-2</v>
      </c>
      <c r="AW15" s="216">
        <v>2.5560999999999998</v>
      </c>
      <c r="AX15" s="217">
        <v>0.17150000000000001</v>
      </c>
      <c r="AY15" s="215">
        <v>2.7275999999999989</v>
      </c>
      <c r="AZ15" s="217">
        <v>0.17150000000000001</v>
      </c>
      <c r="BA15" s="215">
        <v>2.8990999999999989</v>
      </c>
      <c r="BB15" s="189">
        <v>-8.8099999999999998E-2</v>
      </c>
      <c r="BC15" s="215">
        <f t="shared" si="0"/>
        <v>2.8109999999999991</v>
      </c>
      <c r="BD15" s="189">
        <v>0.17710000000000001</v>
      </c>
      <c r="BE15" s="215">
        <v>2.9880999999999989</v>
      </c>
      <c r="BF15" s="189">
        <v>-1.6899999999999998E-2</v>
      </c>
      <c r="BG15" s="220">
        <v>2.9711999999999987</v>
      </c>
      <c r="BH15" s="189">
        <v>-0.1191</v>
      </c>
      <c r="BI15" s="220">
        <f t="shared" si="1"/>
        <v>2.8520999999999987</v>
      </c>
      <c r="BJ15" s="189">
        <v>3.78E-2</v>
      </c>
      <c r="BK15" s="220">
        <v>2.8898999999999986</v>
      </c>
      <c r="BL15" s="189">
        <v>-7.7600000000000002E-2</v>
      </c>
      <c r="BM15" s="220">
        <v>2.8122999999999987</v>
      </c>
      <c r="BN15" s="190">
        <v>-5.3499999999999999E-2</v>
      </c>
      <c r="BO15" s="220">
        <v>2.7587999999999986</v>
      </c>
      <c r="BP15" s="189">
        <v>3.0999999999999999E-3</v>
      </c>
      <c r="BQ15" s="220">
        <v>2.8322999999999987</v>
      </c>
      <c r="BR15" s="189">
        <v>-6.3100000000000003E-2</v>
      </c>
      <c r="BS15" s="220">
        <v>2.7691999999999988</v>
      </c>
      <c r="BT15" s="189">
        <v>-1.8200000000000001E-2</v>
      </c>
      <c r="BU15" s="220">
        <v>2.7509999999999986</v>
      </c>
      <c r="BV15" s="189">
        <v>2.7099999999999999E-2</v>
      </c>
      <c r="BW15" s="220">
        <v>2.7780999999999985</v>
      </c>
      <c r="BX15" s="189">
        <v>5.0299999999999997E-2</v>
      </c>
      <c r="BY15" s="220">
        <f t="shared" si="2"/>
        <v>2.8283999999999985</v>
      </c>
      <c r="BZ15" s="189">
        <v>8.5999999999999993E-2</v>
      </c>
      <c r="CA15" s="220">
        <f t="shared" si="3"/>
        <v>2.9143999999999983</v>
      </c>
      <c r="CB15" s="189">
        <v>-0.1143</v>
      </c>
      <c r="CC15" s="222">
        <v>2.8000999999999983</v>
      </c>
      <c r="CD15" s="189">
        <v>-0.10929999999999999</v>
      </c>
      <c r="CE15" s="222">
        <f t="shared" si="4"/>
        <v>2.6907999999999981</v>
      </c>
      <c r="CF15" s="21">
        <v>-3.0599999999999999E-2</v>
      </c>
      <c r="CG15" s="190">
        <v>2.6601999999999979</v>
      </c>
      <c r="CH15" s="189">
        <v>3.8699999999999998E-2</v>
      </c>
      <c r="CI15" s="190">
        <f t="shared" si="5"/>
        <v>2.6988999999999979</v>
      </c>
      <c r="CJ15" s="189">
        <v>1.4500000000000001E-2</v>
      </c>
      <c r="CK15" s="190">
        <v>2.7133999999999978</v>
      </c>
      <c r="CL15" s="189">
        <v>3.3599999999999998E-2</v>
      </c>
      <c r="CM15" s="190">
        <v>2.7469999999999977</v>
      </c>
      <c r="CN15" s="189">
        <v>-8.3999999999999995E-3</v>
      </c>
      <c r="CO15" s="190">
        <v>2.7385999999999977</v>
      </c>
      <c r="CP15" s="189">
        <v>-7.0000000000000007E-2</v>
      </c>
      <c r="CQ15" s="190">
        <v>2.6685999999999979</v>
      </c>
      <c r="CR15" s="189">
        <v>4.0800000000000003E-2</v>
      </c>
      <c r="CS15" s="190">
        <f t="shared" si="6"/>
        <v>2.7093999999999978</v>
      </c>
      <c r="CT15" s="189">
        <v>0.15640000000000001</v>
      </c>
      <c r="CU15" s="190">
        <f t="shared" si="7"/>
        <v>2.8657999999999979</v>
      </c>
      <c r="CV15" s="189">
        <v>-7.8799999999999995E-2</v>
      </c>
      <c r="CW15" s="190">
        <f t="shared" si="7"/>
        <v>2.7869999999999977</v>
      </c>
      <c r="CX15" s="189">
        <v>-3.4369999999999998E-2</v>
      </c>
      <c r="CY15" s="190">
        <f t="shared" si="8"/>
        <v>2.7526299999999977</v>
      </c>
      <c r="CZ15" s="518">
        <v>0</v>
      </c>
      <c r="DA15" s="190">
        <f t="shared" si="19"/>
        <v>2.7526299999999977</v>
      </c>
      <c r="DB15" s="189">
        <v>2.4400000000000002E-2</v>
      </c>
      <c r="DC15" s="190">
        <f t="shared" si="9"/>
        <v>2.7770299999999977</v>
      </c>
      <c r="DD15" s="189">
        <v>0.04</v>
      </c>
      <c r="DE15" s="190">
        <f t="shared" si="9"/>
        <v>2.8170299999999977</v>
      </c>
      <c r="DF15" s="189">
        <v>4.0000000000000001E-3</v>
      </c>
      <c r="DG15" s="190">
        <f t="shared" si="9"/>
        <v>2.8210299999999977</v>
      </c>
    </row>
    <row r="16" spans="1:111" ht="15.6">
      <c r="A16" s="67" t="s">
        <v>465</v>
      </c>
      <c r="B16" s="66">
        <v>164</v>
      </c>
      <c r="C16" s="68">
        <v>1.77</v>
      </c>
      <c r="D16" s="195">
        <v>-0.1424</v>
      </c>
      <c r="E16" s="196">
        <f t="shared" si="10"/>
        <v>1.6275999999999999</v>
      </c>
      <c r="F16" s="195">
        <v>-1.7600000000000001E-2</v>
      </c>
      <c r="G16" s="196">
        <f t="shared" si="11"/>
        <v>1.6099999999999999</v>
      </c>
      <c r="H16" s="195">
        <v>8.5500000000000007E-2</v>
      </c>
      <c r="I16" s="196">
        <f t="shared" si="12"/>
        <v>1.6954999999999998</v>
      </c>
      <c r="J16" s="189">
        <v>-0.17419999999999999</v>
      </c>
      <c r="K16" s="207">
        <f t="shared" si="13"/>
        <v>1.5212999999999999</v>
      </c>
      <c r="L16" s="206">
        <v>-2.87E-2</v>
      </c>
      <c r="M16" s="212">
        <v>1.4925999999999999</v>
      </c>
      <c r="N16" s="189">
        <v>-4.9599999999999998E-2</v>
      </c>
      <c r="O16" s="207">
        <v>1.4429999999999998</v>
      </c>
      <c r="P16" s="189">
        <v>-9.1999999999999998E-3</v>
      </c>
      <c r="Q16" s="207">
        <f t="shared" si="14"/>
        <v>1.4337999999999997</v>
      </c>
      <c r="R16" s="189">
        <v>6.7999999999999996E-3</v>
      </c>
      <c r="S16" s="207">
        <f t="shared" si="14"/>
        <v>1.4405999999999997</v>
      </c>
      <c r="T16" s="189">
        <v>-5.5999999999999999E-3</v>
      </c>
      <c r="U16" s="207">
        <v>1.4349999999999996</v>
      </c>
      <c r="V16" s="189">
        <v>4.7999999999999996E-3</v>
      </c>
      <c r="W16" s="207">
        <f t="shared" si="15"/>
        <v>1.4397999999999995</v>
      </c>
      <c r="X16" s="189">
        <v>-1.4500000000000001E-2</v>
      </c>
      <c r="Y16" s="207">
        <f t="shared" si="16"/>
        <v>1.4252999999999996</v>
      </c>
      <c r="Z16" s="189">
        <v>-1.4500000000000001E-2</v>
      </c>
      <c r="AA16" s="207">
        <f t="shared" si="17"/>
        <v>1.4107999999999996</v>
      </c>
      <c r="AB16" s="189">
        <v>-0.1046</v>
      </c>
      <c r="AC16" s="207">
        <v>1.3061999999999996</v>
      </c>
      <c r="AD16" s="189">
        <v>4.4999999999999997E-3</v>
      </c>
      <c r="AE16" s="207">
        <v>1.3106999999999995</v>
      </c>
      <c r="AF16" s="189">
        <v>-2.4400000000000002E-2</v>
      </c>
      <c r="AG16" s="207">
        <f t="shared" si="18"/>
        <v>1.2862999999999996</v>
      </c>
      <c r="AH16" s="189">
        <v>-1.9400000000000001E-2</v>
      </c>
      <c r="AI16" s="215">
        <v>1.2668999999999995</v>
      </c>
      <c r="AJ16" s="189">
        <v>8.0000000000000002E-3</v>
      </c>
      <c r="AK16" s="215">
        <v>1.2748999999999995</v>
      </c>
      <c r="AL16" s="189">
        <v>-1.4999999999999999E-2</v>
      </c>
      <c r="AM16" s="215">
        <v>1.2598999999999996</v>
      </c>
      <c r="AN16" s="189">
        <v>2.8000000000000001E-2</v>
      </c>
      <c r="AO16" s="215">
        <v>1.2878999999999996</v>
      </c>
      <c r="AP16" s="189">
        <v>-4.1999999999999997E-3</v>
      </c>
      <c r="AQ16" s="215">
        <v>1.2836999999999996</v>
      </c>
      <c r="AR16" s="189">
        <v>-3.4500000000000003E-2</v>
      </c>
      <c r="AS16" s="215">
        <v>1.2491999999999996</v>
      </c>
      <c r="AT16" s="189">
        <v>1.18E-2</v>
      </c>
      <c r="AU16" s="215">
        <v>1.2609999999999997</v>
      </c>
      <c r="AV16" s="189">
        <v>2.69E-2</v>
      </c>
      <c r="AW16" s="216">
        <v>1.2879</v>
      </c>
      <c r="AX16" s="217">
        <v>8.5800000000000001E-2</v>
      </c>
      <c r="AY16" s="215">
        <v>1.3736999999999997</v>
      </c>
      <c r="AZ16" s="217">
        <v>8.5800000000000001E-2</v>
      </c>
      <c r="BA16" s="215">
        <v>1.4594999999999998</v>
      </c>
      <c r="BB16" s="189">
        <v>-4.3999999999999997E-2</v>
      </c>
      <c r="BC16" s="215">
        <f t="shared" si="0"/>
        <v>1.4154999999999998</v>
      </c>
      <c r="BD16" s="189">
        <v>8.8599999999999998E-2</v>
      </c>
      <c r="BE16" s="215">
        <v>1.5040999999999998</v>
      </c>
      <c r="BF16" s="189">
        <v>-8.3999999999999995E-3</v>
      </c>
      <c r="BG16" s="220">
        <v>1.4956999999999998</v>
      </c>
      <c r="BH16" s="189">
        <v>-5.96E-2</v>
      </c>
      <c r="BI16" s="220">
        <f t="shared" si="1"/>
        <v>1.4360999999999997</v>
      </c>
      <c r="BJ16" s="189">
        <v>1.89E-2</v>
      </c>
      <c r="BK16" s="220">
        <v>1.4549999999999996</v>
      </c>
      <c r="BL16" s="189">
        <v>-3.8800000000000001E-2</v>
      </c>
      <c r="BM16" s="220">
        <v>1.4161999999999997</v>
      </c>
      <c r="BN16" s="190">
        <v>-2.6700000000000002E-2</v>
      </c>
      <c r="BO16" s="220">
        <v>1.3894999999999997</v>
      </c>
      <c r="BP16" s="189">
        <v>1.5E-3</v>
      </c>
      <c r="BQ16" s="220">
        <v>1.4261999999999997</v>
      </c>
      <c r="BR16" s="189">
        <v>-3.1600000000000003E-2</v>
      </c>
      <c r="BS16" s="220">
        <v>1.3945999999999996</v>
      </c>
      <c r="BT16" s="189">
        <v>-9.1000000000000004E-3</v>
      </c>
      <c r="BU16" s="220">
        <v>1.3854999999999995</v>
      </c>
      <c r="BV16" s="189">
        <v>1.35E-2</v>
      </c>
      <c r="BW16" s="220">
        <v>1.3989999999999996</v>
      </c>
      <c r="BX16" s="189">
        <v>2.5100000000000001E-2</v>
      </c>
      <c r="BY16" s="220">
        <f t="shared" si="2"/>
        <v>1.4240999999999995</v>
      </c>
      <c r="BZ16" s="189">
        <v>4.2999999999999997E-2</v>
      </c>
      <c r="CA16" s="220">
        <f t="shared" si="3"/>
        <v>1.4670999999999994</v>
      </c>
      <c r="CB16" s="189">
        <v>-5.7200000000000001E-2</v>
      </c>
      <c r="CC16" s="222">
        <v>1.4098999999999995</v>
      </c>
      <c r="CD16" s="189">
        <v>-5.4699999999999999E-2</v>
      </c>
      <c r="CE16" s="222">
        <f t="shared" si="4"/>
        <v>1.3551999999999995</v>
      </c>
      <c r="CF16" s="189">
        <v>-1.5299999999999999E-2</v>
      </c>
      <c r="CG16" s="190">
        <v>1.3398999999999994</v>
      </c>
      <c r="CH16" s="189">
        <v>1.9300000000000001E-2</v>
      </c>
      <c r="CI16" s="190">
        <f t="shared" si="5"/>
        <v>1.3591999999999995</v>
      </c>
      <c r="CJ16" s="189">
        <v>7.1999999999999998E-3</v>
      </c>
      <c r="CK16" s="190">
        <v>1.3663999999999996</v>
      </c>
      <c r="CL16" s="189">
        <v>1.6799999999999999E-2</v>
      </c>
      <c r="CM16" s="190">
        <v>1.3831999999999995</v>
      </c>
      <c r="CN16" s="189">
        <v>-4.1999999999999997E-3</v>
      </c>
      <c r="CO16" s="190">
        <v>1.3789999999999996</v>
      </c>
      <c r="CP16" s="189">
        <v>-3.5000000000000003E-2</v>
      </c>
      <c r="CQ16" s="190">
        <v>1.3439999999999996</v>
      </c>
      <c r="CR16" s="189">
        <v>2.0400000000000001E-2</v>
      </c>
      <c r="CS16" s="190">
        <f t="shared" si="6"/>
        <v>1.3643999999999996</v>
      </c>
      <c r="CT16" s="189">
        <v>7.8200000000000006E-2</v>
      </c>
      <c r="CU16" s="190">
        <f t="shared" si="7"/>
        <v>1.4425999999999997</v>
      </c>
      <c r="CV16" s="189">
        <v>-3.9399999999999998E-2</v>
      </c>
      <c r="CW16" s="190">
        <f t="shared" si="7"/>
        <v>1.4031999999999996</v>
      </c>
      <c r="CX16" s="189">
        <v>-1.729E-2</v>
      </c>
      <c r="CY16" s="190">
        <f t="shared" si="8"/>
        <v>1.3859099999999995</v>
      </c>
      <c r="CZ16" s="518">
        <v>0</v>
      </c>
      <c r="DA16" s="190">
        <f t="shared" si="19"/>
        <v>1.3859099999999995</v>
      </c>
      <c r="DB16" s="189">
        <v>1.2200000000000001E-2</v>
      </c>
      <c r="DC16" s="190">
        <f t="shared" si="9"/>
        <v>1.3981099999999995</v>
      </c>
      <c r="DD16" s="189">
        <v>0.02</v>
      </c>
      <c r="DE16" s="190">
        <f t="shared" si="9"/>
        <v>1.4181099999999995</v>
      </c>
      <c r="DF16" s="189">
        <v>2E-3</v>
      </c>
      <c r="DG16" s="190">
        <f t="shared" si="9"/>
        <v>1.4201099999999995</v>
      </c>
    </row>
    <row r="17" spans="1:111" ht="15.6">
      <c r="A17" s="26" t="s">
        <v>466</v>
      </c>
      <c r="B17" s="32">
        <v>165</v>
      </c>
      <c r="C17" s="68">
        <v>0.97</v>
      </c>
      <c r="D17" s="195">
        <v>-7.1199999999999999E-2</v>
      </c>
      <c r="E17" s="196">
        <f t="shared" si="10"/>
        <v>0.89879999999999993</v>
      </c>
      <c r="F17" s="195">
        <v>-8.8000000000000005E-3</v>
      </c>
      <c r="G17" s="196">
        <f t="shared" si="11"/>
        <v>0.8899999999999999</v>
      </c>
      <c r="H17" s="195">
        <v>4.2799999999999998E-2</v>
      </c>
      <c r="I17" s="196">
        <f t="shared" si="12"/>
        <v>0.93279999999999985</v>
      </c>
      <c r="J17" s="189">
        <v>-8.7099999999999997E-2</v>
      </c>
      <c r="K17" s="207">
        <f t="shared" si="13"/>
        <v>0.8456999999999999</v>
      </c>
      <c r="L17" s="206">
        <v>-1.44E-2</v>
      </c>
      <c r="M17" s="212">
        <v>0.83129999999999993</v>
      </c>
      <c r="N17" s="189">
        <v>-2.4799999999999999E-2</v>
      </c>
      <c r="O17" s="207">
        <v>0.80649999999999988</v>
      </c>
      <c r="P17" s="189">
        <v>-4.5999999999999999E-3</v>
      </c>
      <c r="Q17" s="207">
        <f t="shared" si="14"/>
        <v>0.80189999999999984</v>
      </c>
      <c r="R17" s="189">
        <v>3.3999999999999998E-3</v>
      </c>
      <c r="S17" s="207">
        <f t="shared" si="14"/>
        <v>0.80529999999999979</v>
      </c>
      <c r="T17" s="189">
        <v>-2.8E-3</v>
      </c>
      <c r="U17" s="207">
        <v>0.80249999999999977</v>
      </c>
      <c r="V17" s="189">
        <v>2.3999999999999998E-3</v>
      </c>
      <c r="W17" s="207">
        <f t="shared" si="15"/>
        <v>0.80489999999999973</v>
      </c>
      <c r="X17" s="189">
        <v>-7.3000000000000001E-3</v>
      </c>
      <c r="Y17" s="207">
        <f t="shared" si="16"/>
        <v>0.79759999999999975</v>
      </c>
      <c r="Z17" s="189">
        <v>-7.3000000000000001E-3</v>
      </c>
      <c r="AA17" s="207">
        <f t="shared" si="17"/>
        <v>0.79029999999999978</v>
      </c>
      <c r="AB17" s="189">
        <v>-5.2299999999999999E-2</v>
      </c>
      <c r="AC17" s="207">
        <v>0.73799999999999977</v>
      </c>
      <c r="AD17" s="189">
        <v>2.2000000000000001E-3</v>
      </c>
      <c r="AE17" s="207">
        <v>0.74019999999999975</v>
      </c>
      <c r="AF17" s="189">
        <v>-1.2200000000000001E-2</v>
      </c>
      <c r="AG17" s="207">
        <f t="shared" si="18"/>
        <v>0.72799999999999976</v>
      </c>
      <c r="AH17" s="189">
        <v>-9.7000000000000003E-3</v>
      </c>
      <c r="AI17" s="215">
        <v>0.71829999999999972</v>
      </c>
      <c r="AJ17" s="189">
        <v>4.0000000000000001E-3</v>
      </c>
      <c r="AK17" s="215">
        <v>0.72229999999999972</v>
      </c>
      <c r="AL17" s="189">
        <v>-7.4999999999999997E-3</v>
      </c>
      <c r="AM17" s="215">
        <v>0.71479999999999977</v>
      </c>
      <c r="AN17" s="189">
        <v>1.4E-2</v>
      </c>
      <c r="AO17" s="215">
        <v>0.72879999999999978</v>
      </c>
      <c r="AP17" s="189">
        <v>-2.0999999999999999E-3</v>
      </c>
      <c r="AQ17" s="215">
        <v>0.72669999999999979</v>
      </c>
      <c r="AR17" s="189">
        <v>-1.72E-2</v>
      </c>
      <c r="AS17" s="215">
        <v>0.7094999999999998</v>
      </c>
      <c r="AT17" s="189">
        <v>5.8999999999999999E-3</v>
      </c>
      <c r="AU17" s="215">
        <v>0.71539999999999981</v>
      </c>
      <c r="AV17" s="189">
        <v>1.34E-2</v>
      </c>
      <c r="AW17" s="216">
        <v>0.7288</v>
      </c>
      <c r="AX17" s="217">
        <v>4.2900000000000001E-2</v>
      </c>
      <c r="AY17" s="215">
        <v>0.77169999999999983</v>
      </c>
      <c r="AZ17" s="217">
        <v>4.2900000000000001E-2</v>
      </c>
      <c r="BA17" s="215">
        <v>0.81459999999999988</v>
      </c>
      <c r="BB17" s="189">
        <v>-2.1999999999999999E-2</v>
      </c>
      <c r="BC17" s="215">
        <f t="shared" si="0"/>
        <v>0.79259999999999986</v>
      </c>
      <c r="BD17" s="189">
        <v>4.4299999999999999E-2</v>
      </c>
      <c r="BE17" s="215">
        <v>0.83689999999999987</v>
      </c>
      <c r="BF17" s="189">
        <v>-4.1999999999999997E-3</v>
      </c>
      <c r="BG17" s="220">
        <v>0.83269999999999988</v>
      </c>
      <c r="BH17" s="189">
        <v>-2.98E-2</v>
      </c>
      <c r="BI17" s="220">
        <f t="shared" si="1"/>
        <v>0.80289999999999984</v>
      </c>
      <c r="BJ17" s="189">
        <v>9.4000000000000004E-3</v>
      </c>
      <c r="BK17" s="220">
        <v>0.8122999999999998</v>
      </c>
      <c r="BL17" s="189">
        <v>-1.9400000000000001E-2</v>
      </c>
      <c r="BM17" s="220">
        <v>0.79289999999999983</v>
      </c>
      <c r="BN17" s="190">
        <v>-1.34E-2</v>
      </c>
      <c r="BO17" s="220">
        <v>0.77949999999999986</v>
      </c>
      <c r="BP17" s="189">
        <v>8.0000000000000004E-4</v>
      </c>
      <c r="BQ17" s="220">
        <v>0.79789999999999983</v>
      </c>
      <c r="BR17" s="189">
        <v>-1.5800000000000002E-2</v>
      </c>
      <c r="BS17" s="220">
        <v>0.7820999999999998</v>
      </c>
      <c r="BT17" s="189">
        <v>-4.5999999999999999E-3</v>
      </c>
      <c r="BU17" s="220">
        <v>0.77749999999999975</v>
      </c>
      <c r="BV17" s="189">
        <v>6.7999999999999996E-3</v>
      </c>
      <c r="BW17" s="220">
        <v>0.78429999999999978</v>
      </c>
      <c r="BX17" s="189">
        <v>1.26E-2</v>
      </c>
      <c r="BY17" s="220">
        <f t="shared" si="2"/>
        <v>0.79689999999999972</v>
      </c>
      <c r="BZ17" s="189">
        <v>2.1499999999999998E-2</v>
      </c>
      <c r="CA17" s="220">
        <f t="shared" si="3"/>
        <v>0.81839999999999968</v>
      </c>
      <c r="CB17" s="189">
        <v>-2.86E-2</v>
      </c>
      <c r="CC17" s="222">
        <v>0.78979999999999972</v>
      </c>
      <c r="CD17" s="189">
        <v>-2.7300000000000001E-2</v>
      </c>
      <c r="CE17" s="222">
        <f t="shared" si="4"/>
        <v>0.76249999999999973</v>
      </c>
      <c r="CF17" s="189">
        <v>-7.6E-3</v>
      </c>
      <c r="CG17" s="190">
        <v>0.75489999999999968</v>
      </c>
      <c r="CH17" s="189">
        <v>9.7000000000000003E-3</v>
      </c>
      <c r="CI17" s="190">
        <f t="shared" si="5"/>
        <v>0.76459999999999972</v>
      </c>
      <c r="CJ17" s="189">
        <v>3.5999999999999999E-3</v>
      </c>
      <c r="CK17" s="190">
        <v>0.76819999999999977</v>
      </c>
      <c r="CL17" s="189">
        <v>8.3999999999999995E-3</v>
      </c>
      <c r="CM17" s="190">
        <v>0.77659999999999973</v>
      </c>
      <c r="CN17" s="189">
        <v>-2.0999999999999999E-3</v>
      </c>
      <c r="CO17" s="190">
        <v>0.77449999999999974</v>
      </c>
      <c r="CP17" s="189">
        <v>-1.7500000000000002E-2</v>
      </c>
      <c r="CQ17" s="190">
        <v>0.75699999999999978</v>
      </c>
      <c r="CR17" s="189">
        <v>1.0200000000000001E-2</v>
      </c>
      <c r="CS17" s="190">
        <f t="shared" si="6"/>
        <v>0.76719999999999977</v>
      </c>
      <c r="CT17" s="189">
        <v>3.9100000000000003E-2</v>
      </c>
      <c r="CU17" s="190">
        <f t="shared" si="7"/>
        <v>0.80629999999999979</v>
      </c>
      <c r="CV17" s="189">
        <v>-1.9699999999999999E-2</v>
      </c>
      <c r="CW17" s="190">
        <f t="shared" si="7"/>
        <v>0.78659999999999974</v>
      </c>
      <c r="CX17" s="189">
        <v>-8.6300000000000005E-3</v>
      </c>
      <c r="CY17" s="190">
        <f t="shared" si="8"/>
        <v>0.77796999999999972</v>
      </c>
      <c r="CZ17" s="518">
        <v>0</v>
      </c>
      <c r="DA17" s="190">
        <f t="shared" si="19"/>
        <v>0.77796999999999972</v>
      </c>
      <c r="DB17" s="189">
        <v>6.1000000000000004E-3</v>
      </c>
      <c r="DC17" s="190">
        <f t="shared" si="9"/>
        <v>0.78406999999999971</v>
      </c>
      <c r="DD17" s="189">
        <v>0.01</v>
      </c>
      <c r="DE17" s="190">
        <f t="shared" si="9"/>
        <v>0.79406999999999972</v>
      </c>
      <c r="DF17" s="189">
        <v>1E-3</v>
      </c>
      <c r="DG17" s="190">
        <f t="shared" si="9"/>
        <v>0.79506999999999972</v>
      </c>
    </row>
    <row r="18" spans="1:111" ht="15.6">
      <c r="A18" s="67" t="s">
        <v>467</v>
      </c>
      <c r="B18" s="66">
        <v>167</v>
      </c>
      <c r="C18" s="68">
        <v>0.23499999999999999</v>
      </c>
      <c r="D18" s="195">
        <v>-1.78E-2</v>
      </c>
      <c r="E18" s="196">
        <f t="shared" si="10"/>
        <v>0.21719999999999998</v>
      </c>
      <c r="F18" s="195">
        <v>-2.2000000000000001E-3</v>
      </c>
      <c r="G18" s="196">
        <f t="shared" si="11"/>
        <v>0.21499999999999997</v>
      </c>
      <c r="H18" s="195">
        <v>1.0699999999999999E-2</v>
      </c>
      <c r="I18" s="196">
        <f t="shared" si="12"/>
        <v>0.22569999999999996</v>
      </c>
      <c r="J18" s="189">
        <v>-2.18E-2</v>
      </c>
      <c r="K18" s="207">
        <f t="shared" si="13"/>
        <v>0.20389999999999997</v>
      </c>
      <c r="L18" s="206">
        <v>-3.5999999999999999E-3</v>
      </c>
      <c r="M18" s="212">
        <v>0.20029999999999998</v>
      </c>
      <c r="N18" s="189">
        <v>-6.1999999999999998E-3</v>
      </c>
      <c r="O18" s="207">
        <v>0.19409999999999997</v>
      </c>
      <c r="P18" s="189">
        <v>-1.1000000000000001E-3</v>
      </c>
      <c r="Q18" s="207">
        <f t="shared" si="14"/>
        <v>0.19299999999999998</v>
      </c>
      <c r="R18" s="189">
        <v>8.9999999999999998E-4</v>
      </c>
      <c r="S18" s="207">
        <f t="shared" si="14"/>
        <v>0.19389999999999999</v>
      </c>
      <c r="T18" s="189">
        <v>-6.9999999999999999E-4</v>
      </c>
      <c r="U18" s="207">
        <v>0.19319999999999998</v>
      </c>
      <c r="V18" s="189">
        <v>5.9999999999999995E-4</v>
      </c>
      <c r="W18" s="207">
        <f t="shared" si="15"/>
        <v>0.19379999999999997</v>
      </c>
      <c r="X18" s="189">
        <v>-1.8E-3</v>
      </c>
      <c r="Y18" s="207">
        <f t="shared" si="16"/>
        <v>0.19199999999999998</v>
      </c>
      <c r="Z18" s="189">
        <v>-1.8E-3</v>
      </c>
      <c r="AA18" s="207">
        <f t="shared" si="17"/>
        <v>0.19019999999999998</v>
      </c>
      <c r="AB18" s="189">
        <v>-1.3100000000000001E-2</v>
      </c>
      <c r="AC18" s="207">
        <v>0.17709999999999998</v>
      </c>
      <c r="AD18" s="189">
        <v>5.9999999999999995E-4</v>
      </c>
      <c r="AE18" s="207">
        <v>0.17769999999999997</v>
      </c>
      <c r="AF18" s="189">
        <v>-3.0000000000000001E-3</v>
      </c>
      <c r="AG18" s="207">
        <f t="shared" si="18"/>
        <v>0.17469999999999997</v>
      </c>
      <c r="AH18" s="189">
        <v>-2.3999999999999998E-3</v>
      </c>
      <c r="AI18" s="215">
        <v>0.17229999999999995</v>
      </c>
      <c r="AJ18" s="189">
        <v>1E-3</v>
      </c>
      <c r="AK18" s="215">
        <v>0.17329999999999995</v>
      </c>
      <c r="AL18" s="189">
        <v>-1.9E-3</v>
      </c>
      <c r="AM18" s="215">
        <v>0.17139999999999994</v>
      </c>
      <c r="AN18" s="189">
        <v>3.5000000000000001E-3</v>
      </c>
      <c r="AO18" s="215">
        <v>0.17489999999999994</v>
      </c>
      <c r="AP18" s="189">
        <v>-5.0000000000000001E-4</v>
      </c>
      <c r="AQ18" s="215">
        <v>0.17439999999999994</v>
      </c>
      <c r="AR18" s="189">
        <v>-4.3E-3</v>
      </c>
      <c r="AS18" s="215">
        <v>0.17009999999999995</v>
      </c>
      <c r="AT18" s="189">
        <v>1.5E-3</v>
      </c>
      <c r="AU18" s="215">
        <v>0.17159999999999995</v>
      </c>
      <c r="AV18" s="189">
        <v>3.3999999999999998E-3</v>
      </c>
      <c r="AW18" s="216">
        <v>0.17499999999999999</v>
      </c>
      <c r="AX18" s="217">
        <v>1.0699999999999999E-2</v>
      </c>
      <c r="AY18" s="215">
        <v>0.18569999999999992</v>
      </c>
      <c r="AZ18" s="217">
        <v>1.0699999999999999E-2</v>
      </c>
      <c r="BA18" s="215">
        <v>0.19639999999999991</v>
      </c>
      <c r="BB18" s="189">
        <v>-5.4999999999999997E-3</v>
      </c>
      <c r="BC18" s="215">
        <f t="shared" si="0"/>
        <v>0.1908999999999999</v>
      </c>
      <c r="BD18" s="189">
        <v>1.11E-2</v>
      </c>
      <c r="BE18" s="215">
        <v>0.2019999999999999</v>
      </c>
      <c r="BF18" s="189">
        <v>-1.1000000000000001E-3</v>
      </c>
      <c r="BG18" s="220">
        <v>0.20089999999999991</v>
      </c>
      <c r="BH18" s="189">
        <v>-7.4000000000000003E-3</v>
      </c>
      <c r="BI18" s="220">
        <f t="shared" si="1"/>
        <v>0.19349999999999992</v>
      </c>
      <c r="BJ18" s="189">
        <v>2.3999999999999998E-3</v>
      </c>
      <c r="BK18" s="220">
        <v>0.19589999999999994</v>
      </c>
      <c r="BL18" s="189">
        <v>-4.7999999999999996E-3</v>
      </c>
      <c r="BM18" s="220">
        <v>0.19109999999999994</v>
      </c>
      <c r="BN18" s="190">
        <v>-3.3E-3</v>
      </c>
      <c r="BO18" s="220">
        <v>0.18779999999999994</v>
      </c>
      <c r="BP18" s="189">
        <v>2.0000000000000001E-4</v>
      </c>
      <c r="BQ18" s="220">
        <v>0.19239999999999993</v>
      </c>
      <c r="BR18" s="189">
        <v>-3.8999999999999998E-3</v>
      </c>
      <c r="BS18" s="220">
        <v>0.18849999999999995</v>
      </c>
      <c r="BT18" s="189">
        <v>-1.1000000000000001E-3</v>
      </c>
      <c r="BU18" s="220">
        <v>0.18739999999999996</v>
      </c>
      <c r="BV18" s="189">
        <v>1.6999999999999999E-3</v>
      </c>
      <c r="BW18" s="220">
        <v>0.18909999999999996</v>
      </c>
      <c r="BX18" s="189">
        <v>3.0999999999999999E-3</v>
      </c>
      <c r="BY18" s="220">
        <f t="shared" si="2"/>
        <v>0.19219999999999995</v>
      </c>
      <c r="BZ18" s="189">
        <v>5.4000000000000003E-3</v>
      </c>
      <c r="CA18" s="220">
        <f t="shared" si="3"/>
        <v>0.19759999999999994</v>
      </c>
      <c r="CB18" s="189">
        <v>-7.1000000000000004E-3</v>
      </c>
      <c r="CC18" s="222">
        <v>0.19049999999999995</v>
      </c>
      <c r="CD18" s="189">
        <v>-6.7999999999999996E-3</v>
      </c>
      <c r="CE18" s="222">
        <f t="shared" si="4"/>
        <v>0.18369999999999995</v>
      </c>
      <c r="CF18" s="189">
        <v>-1.9E-3</v>
      </c>
      <c r="CG18" s="190">
        <v>0.18179999999999993</v>
      </c>
      <c r="CH18" s="189">
        <v>2.3999999999999998E-3</v>
      </c>
      <c r="CI18" s="190">
        <f>SUM(CG18+CH18)</f>
        <v>0.18419999999999995</v>
      </c>
      <c r="CJ18" s="189">
        <v>8.9999999999999998E-4</v>
      </c>
      <c r="CK18" s="190">
        <v>0.18509999999999996</v>
      </c>
      <c r="CL18" s="189">
        <v>2.0999999999999999E-3</v>
      </c>
      <c r="CM18" s="190">
        <v>0.18719999999999995</v>
      </c>
      <c r="CN18" s="189">
        <v>-5.0000000000000001E-4</v>
      </c>
      <c r="CO18" s="190">
        <v>0.18669999999999995</v>
      </c>
      <c r="CP18" s="189">
        <v>-4.4000000000000003E-3</v>
      </c>
      <c r="CQ18" s="190">
        <v>0.18229999999999996</v>
      </c>
      <c r="CR18" s="189">
        <v>2.5999999999999999E-3</v>
      </c>
      <c r="CS18" s="190">
        <f>SUM(CQ18+CR18)</f>
        <v>0.18489999999999995</v>
      </c>
      <c r="CT18" s="189">
        <v>9.7000000000000003E-3</v>
      </c>
      <c r="CU18" s="190">
        <f>SUM(CS18+CT18)</f>
        <v>0.19459999999999994</v>
      </c>
      <c r="CV18" s="189">
        <v>-4.8999999999999998E-3</v>
      </c>
      <c r="CW18" s="190">
        <f>SUM(CU18+CV18)</f>
        <v>0.18969999999999995</v>
      </c>
      <c r="CX18" s="189">
        <v>-2.0999999999999999E-3</v>
      </c>
      <c r="CY18" s="190">
        <f>SUM(CW18+CX18)</f>
        <v>0.18759999999999996</v>
      </c>
      <c r="CZ18" s="518">
        <v>0</v>
      </c>
      <c r="DA18" s="190">
        <f t="shared" si="19"/>
        <v>0.18759999999999996</v>
      </c>
      <c r="DB18" s="189">
        <v>1.5E-3</v>
      </c>
      <c r="DC18" s="190">
        <f>SUM(DA18+DB18)</f>
        <v>0.18909999999999996</v>
      </c>
      <c r="DD18" s="189">
        <v>2.5000000000000001E-3</v>
      </c>
      <c r="DE18" s="190">
        <f>SUM(DC18+DD18)</f>
        <v>0.19159999999999996</v>
      </c>
      <c r="DF18" s="189">
        <v>-1.1000000000000001E-3</v>
      </c>
      <c r="DG18" s="190">
        <f>SUM(DE18+DF18)</f>
        <v>0.19049999999999997</v>
      </c>
    </row>
    <row r="19" spans="1:111" ht="15.6">
      <c r="A19" s="67" t="s">
        <v>468</v>
      </c>
      <c r="B19" s="66">
        <v>177</v>
      </c>
      <c r="C19" s="68">
        <v>0.26</v>
      </c>
      <c r="D19" s="195">
        <v>-1.78E-2</v>
      </c>
      <c r="E19" s="196">
        <f t="shared" si="10"/>
        <v>0.2422</v>
      </c>
      <c r="F19" s="195">
        <v>-2.2000000000000001E-3</v>
      </c>
      <c r="G19" s="196">
        <f t="shared" si="11"/>
        <v>0.24</v>
      </c>
      <c r="H19" s="195">
        <v>1.0699999999999999E-2</v>
      </c>
      <c r="I19" s="196">
        <f t="shared" si="12"/>
        <v>0.25069999999999998</v>
      </c>
      <c r="J19" s="189">
        <v>-2.18E-2</v>
      </c>
      <c r="K19" s="207">
        <f t="shared" si="13"/>
        <v>0.22889999999999999</v>
      </c>
      <c r="L19" s="206">
        <v>-3.5999999999999999E-3</v>
      </c>
      <c r="M19" s="212">
        <v>0.2253</v>
      </c>
      <c r="N19" s="189">
        <v>-6.1999999999999998E-3</v>
      </c>
      <c r="O19" s="207">
        <v>0.21909999999999999</v>
      </c>
      <c r="P19" s="189">
        <v>-1.1000000000000001E-3</v>
      </c>
      <c r="Q19" s="207">
        <f t="shared" si="14"/>
        <v>0.218</v>
      </c>
      <c r="R19" s="189">
        <v>8.9999999999999998E-4</v>
      </c>
      <c r="S19" s="207">
        <f t="shared" si="14"/>
        <v>0.21890000000000001</v>
      </c>
      <c r="T19" s="189">
        <v>-6.9999999999999999E-4</v>
      </c>
      <c r="U19" s="207">
        <v>0.21820000000000001</v>
      </c>
      <c r="V19" s="189">
        <v>5.9999999999999995E-4</v>
      </c>
      <c r="W19" s="207">
        <f t="shared" si="15"/>
        <v>0.21879999999999999</v>
      </c>
      <c r="X19" s="189">
        <v>-1.8E-3</v>
      </c>
      <c r="Y19" s="207">
        <f t="shared" si="16"/>
        <v>0.217</v>
      </c>
      <c r="Z19" s="189">
        <v>-1.8E-3</v>
      </c>
      <c r="AA19" s="207">
        <f t="shared" si="17"/>
        <v>0.2152</v>
      </c>
      <c r="AB19" s="189">
        <v>-1.3100000000000001E-2</v>
      </c>
      <c r="AC19" s="207">
        <v>0.2021</v>
      </c>
      <c r="AD19" s="189">
        <v>5.9999999999999995E-4</v>
      </c>
      <c r="AE19" s="207">
        <v>0.20269999999999999</v>
      </c>
      <c r="AF19" s="189">
        <v>-3.0000000000000001E-3</v>
      </c>
      <c r="AG19" s="207">
        <f t="shared" si="18"/>
        <v>0.19969999999999999</v>
      </c>
      <c r="AH19" s="189">
        <v>-2.3999999999999998E-3</v>
      </c>
      <c r="AI19" s="215">
        <v>0.19729999999999998</v>
      </c>
      <c r="AJ19" s="189">
        <v>1E-3</v>
      </c>
      <c r="AK19" s="215">
        <v>0.19829999999999998</v>
      </c>
      <c r="AL19" s="189">
        <v>-1.9E-3</v>
      </c>
      <c r="AM19" s="215">
        <v>0.19639999999999996</v>
      </c>
      <c r="AN19" s="189">
        <v>3.5000000000000001E-3</v>
      </c>
      <c r="AO19" s="215">
        <v>0.19989999999999997</v>
      </c>
      <c r="AP19" s="189">
        <v>-5.0000000000000001E-4</v>
      </c>
      <c r="AQ19" s="215">
        <v>0.19939999999999997</v>
      </c>
      <c r="AR19" s="189">
        <v>-4.3E-3</v>
      </c>
      <c r="AS19" s="215">
        <v>0.19509999999999997</v>
      </c>
      <c r="AT19" s="189">
        <v>1.5E-3</v>
      </c>
      <c r="AU19" s="215">
        <v>0.19659999999999997</v>
      </c>
      <c r="AV19" s="189">
        <v>3.3999999999999998E-3</v>
      </c>
      <c r="AW19" s="216">
        <v>0.2</v>
      </c>
      <c r="AX19" s="217">
        <v>1.0699999999999999E-2</v>
      </c>
      <c r="AY19" s="215">
        <v>0.21069999999999994</v>
      </c>
      <c r="AZ19" s="217">
        <v>1.0699999999999999E-2</v>
      </c>
      <c r="BA19" s="215">
        <v>0.22139999999999993</v>
      </c>
      <c r="BB19" s="189">
        <v>-5.4999999999999997E-3</v>
      </c>
      <c r="BC19" s="215">
        <f t="shared" si="0"/>
        <v>0.21589999999999993</v>
      </c>
      <c r="BD19" s="189">
        <v>1.11E-2</v>
      </c>
      <c r="BE19" s="215">
        <v>0.22699999999999992</v>
      </c>
      <c r="BF19" s="189">
        <v>-1.1000000000000001E-3</v>
      </c>
      <c r="BG19" s="220">
        <v>0.22589999999999993</v>
      </c>
      <c r="BH19" s="189">
        <v>-6.8999999999999999E-3</v>
      </c>
      <c r="BI19" s="220">
        <f t="shared" si="1"/>
        <v>0.21899999999999994</v>
      </c>
      <c r="BJ19" s="189">
        <v>2.2000000000000001E-3</v>
      </c>
      <c r="BK19" s="220">
        <v>0.22119999999999995</v>
      </c>
      <c r="BL19" s="189">
        <v>-4.4999999999999997E-3</v>
      </c>
      <c r="BM19" s="220">
        <v>0.21669999999999995</v>
      </c>
      <c r="BN19" s="190">
        <v>-3.0999999999999999E-3</v>
      </c>
      <c r="BO19" s="220">
        <v>0.21359999999999996</v>
      </c>
      <c r="BP19" s="189">
        <v>2.0000000000000001E-4</v>
      </c>
      <c r="BQ19" s="220">
        <v>0.21789999999999995</v>
      </c>
      <c r="BR19" s="189">
        <v>-3.7000000000000002E-3</v>
      </c>
      <c r="BS19" s="220">
        <v>0.21419999999999995</v>
      </c>
      <c r="BT19" s="189">
        <v>-1.1000000000000001E-3</v>
      </c>
      <c r="BU19" s="220">
        <v>0.21309999999999996</v>
      </c>
      <c r="BV19" s="189">
        <v>1.6000000000000001E-3</v>
      </c>
      <c r="BW19" s="220">
        <v>0.21469999999999995</v>
      </c>
      <c r="BX19" s="189">
        <v>2.8999999999999998E-3</v>
      </c>
      <c r="BY19" s="220">
        <f t="shared" si="2"/>
        <v>0.21759999999999996</v>
      </c>
      <c r="BZ19" s="189">
        <v>5.0000000000000001E-3</v>
      </c>
      <c r="CA19" s="220">
        <f t="shared" si="3"/>
        <v>0.22259999999999996</v>
      </c>
      <c r="CB19" s="189">
        <v>-6.6E-3</v>
      </c>
      <c r="CC19" s="222">
        <v>0.21599999999999997</v>
      </c>
      <c r="CD19" s="189">
        <v>-6.3E-3</v>
      </c>
      <c r="CE19" s="222">
        <f t="shared" si="4"/>
        <v>0.20969999999999997</v>
      </c>
      <c r="CF19" s="189">
        <v>-1.8E-3</v>
      </c>
      <c r="CG19" s="190">
        <v>0.20789999999999997</v>
      </c>
      <c r="CH19" s="189">
        <v>2.2000000000000001E-3</v>
      </c>
      <c r="CI19" s="190">
        <f t="shared" ref="CI19:CI51" si="20">SUM(CG19+CH19)</f>
        <v>0.21009999999999998</v>
      </c>
      <c r="CJ19" s="189">
        <v>8.0000000000000004E-4</v>
      </c>
      <c r="CK19" s="190">
        <v>0.21089999999999998</v>
      </c>
      <c r="CL19" s="189">
        <v>1.9E-3</v>
      </c>
      <c r="CM19" s="190">
        <v>0.21279999999999999</v>
      </c>
      <c r="CN19" s="189">
        <v>-5.0000000000000001E-4</v>
      </c>
      <c r="CO19" s="190">
        <v>0.21229999999999999</v>
      </c>
      <c r="CP19" s="189">
        <v>-4.0000000000000001E-3</v>
      </c>
      <c r="CQ19" s="190">
        <v>0.20829999999999999</v>
      </c>
      <c r="CR19" s="189">
        <v>2.3E-3</v>
      </c>
      <c r="CS19" s="190">
        <f t="shared" ref="CS19:CS51" si="21">SUM(CQ19+CR19)</f>
        <v>0.21059999999999998</v>
      </c>
      <c r="CT19" s="189">
        <v>9.1000000000000004E-3</v>
      </c>
      <c r="CU19" s="190">
        <f t="shared" ref="CU19:CW33" si="22">SUM(CS19+CT19)</f>
        <v>0.21969999999999998</v>
      </c>
      <c r="CV19" s="189">
        <v>-4.5999999999999999E-3</v>
      </c>
      <c r="CW19" s="190">
        <f t="shared" si="22"/>
        <v>0.21509999999999999</v>
      </c>
      <c r="CX19" s="189">
        <v>-2.0999999999999999E-3</v>
      </c>
      <c r="CY19" s="190">
        <f t="shared" ref="CY19:CY51" si="23">SUM(CW19+CX19)</f>
        <v>0.21299999999999999</v>
      </c>
      <c r="CZ19" s="518">
        <v>0</v>
      </c>
      <c r="DA19" s="190">
        <f t="shared" si="19"/>
        <v>0.21299999999999999</v>
      </c>
      <c r="DB19" s="189">
        <v>1.2999999999999999E-3</v>
      </c>
      <c r="DC19" s="190">
        <f t="shared" ref="DC19:DG33" si="24">SUM(DA19+DB19)</f>
        <v>0.21429999999999999</v>
      </c>
      <c r="DD19" s="189">
        <v>2.5999999999999999E-3</v>
      </c>
      <c r="DE19" s="190">
        <f t="shared" si="24"/>
        <v>0.21689999999999998</v>
      </c>
      <c r="DF19" s="189">
        <v>-1E-3</v>
      </c>
      <c r="DG19" s="190">
        <f t="shared" si="24"/>
        <v>0.21589999999999998</v>
      </c>
    </row>
    <row r="20" spans="1:111" ht="15.6">
      <c r="A20" s="67" t="s">
        <v>469</v>
      </c>
      <c r="B20" s="66">
        <v>186</v>
      </c>
      <c r="C20" s="68">
        <v>0.7</v>
      </c>
      <c r="D20" s="195">
        <v>-2.1899999999999999E-2</v>
      </c>
      <c r="E20" s="196">
        <f t="shared" si="10"/>
        <v>0.67809999999999993</v>
      </c>
      <c r="F20" s="195">
        <v>-3.2000000000000002E-3</v>
      </c>
      <c r="G20" s="196">
        <f t="shared" si="11"/>
        <v>0.67489999999999994</v>
      </c>
      <c r="H20" s="195">
        <v>4.0000000000000002E-4</v>
      </c>
      <c r="I20" s="196">
        <f t="shared" si="12"/>
        <v>0.6752999999999999</v>
      </c>
      <c r="J20" s="189">
        <v>-3.78E-2</v>
      </c>
      <c r="K20" s="207">
        <f t="shared" si="13"/>
        <v>0.63749999999999996</v>
      </c>
      <c r="L20" s="206">
        <v>-1.03E-2</v>
      </c>
      <c r="M20" s="212">
        <v>0.62719999999999998</v>
      </c>
      <c r="N20" s="189">
        <v>-9.7000000000000003E-3</v>
      </c>
      <c r="O20" s="207">
        <v>0.61749999999999994</v>
      </c>
      <c r="P20" s="189">
        <v>-1.6000000000000001E-3</v>
      </c>
      <c r="Q20" s="207">
        <f t="shared" si="14"/>
        <v>0.61589999999999989</v>
      </c>
      <c r="R20" s="189">
        <v>1.9E-3</v>
      </c>
      <c r="S20" s="207">
        <f t="shared" si="14"/>
        <v>0.6177999999999999</v>
      </c>
      <c r="T20" s="189">
        <v>-2.0000000000000001E-4</v>
      </c>
      <c r="U20" s="207">
        <v>0.61759999999999993</v>
      </c>
      <c r="V20" s="189">
        <v>1.6999999999999999E-3</v>
      </c>
      <c r="W20" s="207">
        <f t="shared" si="15"/>
        <v>0.61929999999999996</v>
      </c>
      <c r="X20" s="189">
        <v>-3.0000000000000001E-3</v>
      </c>
      <c r="Y20" s="207">
        <f t="shared" si="16"/>
        <v>0.61629999999999996</v>
      </c>
      <c r="Z20" s="189">
        <v>-3.0000000000000001E-3</v>
      </c>
      <c r="AA20" s="207">
        <f t="shared" si="17"/>
        <v>0.61329999999999996</v>
      </c>
      <c r="AB20" s="189">
        <v>-1.8200000000000001E-2</v>
      </c>
      <c r="AC20" s="207">
        <v>0.59509999999999996</v>
      </c>
      <c r="AD20" s="189">
        <v>2.3E-3</v>
      </c>
      <c r="AE20" s="207">
        <v>0.59739999999999993</v>
      </c>
      <c r="AF20" s="189">
        <v>-3.3999999999999998E-3</v>
      </c>
      <c r="AG20" s="207">
        <f t="shared" si="18"/>
        <v>0.59399999999999997</v>
      </c>
      <c r="AH20" s="189">
        <v>-4.7999999999999996E-3</v>
      </c>
      <c r="AI20" s="215">
        <v>0.58919999999999995</v>
      </c>
      <c r="AJ20" s="189">
        <v>-4.4000000000000003E-3</v>
      </c>
      <c r="AK20" s="215">
        <v>0.58479999999999999</v>
      </c>
      <c r="AL20" s="189">
        <v>-2.0999999999999999E-3</v>
      </c>
      <c r="AM20" s="215">
        <v>0.5827</v>
      </c>
      <c r="AN20" s="189">
        <v>4.4999999999999997E-3</v>
      </c>
      <c r="AO20" s="215">
        <v>0.58719999999999994</v>
      </c>
      <c r="AP20" s="189">
        <v>-8.0000000000000004E-4</v>
      </c>
      <c r="AQ20" s="215">
        <v>0.58639999999999992</v>
      </c>
      <c r="AR20" s="21">
        <v>0</v>
      </c>
      <c r="AS20" s="215">
        <v>0.58639999999999992</v>
      </c>
      <c r="AT20" s="21">
        <v>0</v>
      </c>
      <c r="AU20" s="215">
        <v>0.58639999999999992</v>
      </c>
      <c r="AV20" s="189">
        <v>0</v>
      </c>
      <c r="AW20" s="216">
        <v>0.58640000000000003</v>
      </c>
      <c r="AX20" s="217">
        <v>0</v>
      </c>
      <c r="AY20" s="215">
        <v>0.58639999999999992</v>
      </c>
      <c r="AZ20" s="217">
        <v>0</v>
      </c>
      <c r="BA20" s="215">
        <v>0.58639999999999992</v>
      </c>
      <c r="BB20" s="21">
        <v>0</v>
      </c>
      <c r="BC20" s="215">
        <f t="shared" si="0"/>
        <v>0.58639999999999992</v>
      </c>
      <c r="BD20" s="21">
        <v>0</v>
      </c>
      <c r="BE20" s="215">
        <v>0.58639999999999992</v>
      </c>
      <c r="BF20" s="21">
        <v>0</v>
      </c>
      <c r="BG20" s="220">
        <v>0.58639999999999992</v>
      </c>
      <c r="BH20" s="21">
        <v>0</v>
      </c>
      <c r="BI20" s="220">
        <f t="shared" si="1"/>
        <v>0.58639999999999992</v>
      </c>
      <c r="BJ20" s="21">
        <v>0</v>
      </c>
      <c r="BK20" s="220">
        <v>0.58639999999999992</v>
      </c>
      <c r="BL20" s="21">
        <v>0</v>
      </c>
      <c r="BM20" s="220">
        <v>0.58639999999999992</v>
      </c>
      <c r="BN20" s="219">
        <v>0</v>
      </c>
      <c r="BO20" s="220">
        <v>0.58639999999999992</v>
      </c>
      <c r="BP20" s="21">
        <v>0</v>
      </c>
      <c r="BQ20" s="220">
        <v>0.58639999999999992</v>
      </c>
      <c r="BR20" s="21">
        <v>0</v>
      </c>
      <c r="BS20" s="220">
        <v>0.58639999999999992</v>
      </c>
      <c r="BT20" s="21">
        <v>-6.4199999999999993E-2</v>
      </c>
      <c r="BU20" s="220">
        <v>0.52219999999999989</v>
      </c>
      <c r="BV20" s="21">
        <v>0</v>
      </c>
      <c r="BW20" s="220">
        <v>0.52219999999999989</v>
      </c>
      <c r="BX20" s="21">
        <v>0</v>
      </c>
      <c r="BY20" s="220">
        <f t="shared" si="2"/>
        <v>0.52219999999999989</v>
      </c>
      <c r="BZ20" s="21">
        <v>0</v>
      </c>
      <c r="CA20" s="220">
        <f t="shared" si="3"/>
        <v>0.52219999999999989</v>
      </c>
      <c r="CB20" s="21">
        <v>0</v>
      </c>
      <c r="CC20" s="222">
        <v>0.52219999999999989</v>
      </c>
      <c r="CD20" s="21">
        <v>0</v>
      </c>
      <c r="CE20" s="222">
        <f t="shared" si="4"/>
        <v>0.52219999999999989</v>
      </c>
      <c r="CF20" s="21">
        <v>0</v>
      </c>
      <c r="CG20" s="219">
        <v>0.52219999999999989</v>
      </c>
      <c r="CH20" s="21">
        <v>0</v>
      </c>
      <c r="CI20" s="219">
        <f t="shared" si="20"/>
        <v>0.52219999999999989</v>
      </c>
      <c r="CJ20" s="21">
        <v>0</v>
      </c>
      <c r="CK20" s="219">
        <v>0.52219999999999989</v>
      </c>
      <c r="CL20" s="21">
        <v>0</v>
      </c>
      <c r="CM20" s="219">
        <v>0.52219999999999989</v>
      </c>
      <c r="CN20" s="21">
        <v>8.9999999999999998E-4</v>
      </c>
      <c r="CO20" s="219">
        <v>0.5230999999999999</v>
      </c>
      <c r="CP20" s="21">
        <v>-1.2E-2</v>
      </c>
      <c r="CQ20" s="219">
        <v>0.51109999999999989</v>
      </c>
      <c r="CR20" s="21">
        <v>7.0000000000000001E-3</v>
      </c>
      <c r="CS20" s="219">
        <f t="shared" si="21"/>
        <v>0.51809999999999989</v>
      </c>
      <c r="CT20" s="21">
        <v>4.5199999999999997E-2</v>
      </c>
      <c r="CU20" s="219">
        <f t="shared" si="22"/>
        <v>0.56329999999999991</v>
      </c>
      <c r="CV20" s="21">
        <v>-8.3000000000000001E-3</v>
      </c>
      <c r="CW20" s="219">
        <f t="shared" si="22"/>
        <v>0.55499999999999994</v>
      </c>
      <c r="CX20" s="21">
        <v>-3.3E-3</v>
      </c>
      <c r="CY20" s="219">
        <f t="shared" si="23"/>
        <v>0.55169999999999997</v>
      </c>
      <c r="CZ20" s="518">
        <v>0</v>
      </c>
      <c r="DA20" s="190">
        <f t="shared" si="19"/>
        <v>0.55169999999999997</v>
      </c>
      <c r="DB20" s="21">
        <v>1.9E-3</v>
      </c>
      <c r="DC20" s="219">
        <f t="shared" si="24"/>
        <v>0.55359999999999998</v>
      </c>
      <c r="DD20" s="21">
        <v>6.7999999999999996E-3</v>
      </c>
      <c r="DE20" s="219">
        <f t="shared" si="24"/>
        <v>0.56040000000000001</v>
      </c>
      <c r="DF20" s="21">
        <v>2.9999999999999997E-4</v>
      </c>
      <c r="DG20" s="219">
        <f t="shared" si="24"/>
        <v>0.56069999999999998</v>
      </c>
    </row>
    <row r="21" spans="1:111" ht="15.6">
      <c r="A21" s="67" t="s">
        <v>470</v>
      </c>
      <c r="B21" s="66">
        <v>187</v>
      </c>
      <c r="C21" s="68">
        <v>0.245</v>
      </c>
      <c r="D21" s="195">
        <v>-1.78E-2</v>
      </c>
      <c r="E21" s="196">
        <f t="shared" si="10"/>
        <v>0.22719999999999999</v>
      </c>
      <c r="F21" s="195">
        <v>-2.2000000000000001E-3</v>
      </c>
      <c r="G21" s="196">
        <f t="shared" si="11"/>
        <v>0.22499999999999998</v>
      </c>
      <c r="H21" s="195">
        <v>1.0699999999999999E-2</v>
      </c>
      <c r="I21" s="196">
        <f t="shared" si="12"/>
        <v>0.23569999999999997</v>
      </c>
      <c r="J21" s="189">
        <v>-2.18E-2</v>
      </c>
      <c r="K21" s="207">
        <f t="shared" si="13"/>
        <v>0.21389999999999998</v>
      </c>
      <c r="L21" s="206">
        <v>-3.5999999999999999E-3</v>
      </c>
      <c r="M21" s="212">
        <v>0.21029999999999999</v>
      </c>
      <c r="N21" s="189">
        <v>-6.1999999999999998E-3</v>
      </c>
      <c r="O21" s="207">
        <v>0.20409999999999998</v>
      </c>
      <c r="P21" s="189">
        <v>-1.1000000000000001E-3</v>
      </c>
      <c r="Q21" s="207">
        <f t="shared" si="14"/>
        <v>0.20299999999999999</v>
      </c>
      <c r="R21" s="189">
        <v>8.9999999999999998E-4</v>
      </c>
      <c r="S21" s="207">
        <f t="shared" si="14"/>
        <v>0.2039</v>
      </c>
      <c r="T21" s="189">
        <v>-6.9999999999999999E-4</v>
      </c>
      <c r="U21" s="207">
        <v>0.20319999999999999</v>
      </c>
      <c r="V21" s="189">
        <v>5.9999999999999995E-4</v>
      </c>
      <c r="W21" s="207">
        <f t="shared" si="15"/>
        <v>0.20379999999999998</v>
      </c>
      <c r="X21" s="189">
        <v>-1.8E-3</v>
      </c>
      <c r="Y21" s="207">
        <f t="shared" si="16"/>
        <v>0.20199999999999999</v>
      </c>
      <c r="Z21" s="189">
        <v>-1.8E-3</v>
      </c>
      <c r="AA21" s="207">
        <f t="shared" si="17"/>
        <v>0.20019999999999999</v>
      </c>
      <c r="AB21" s="189">
        <v>-1.3100000000000001E-2</v>
      </c>
      <c r="AC21" s="207">
        <v>0.18709999999999999</v>
      </c>
      <c r="AD21" s="189">
        <v>5.9999999999999995E-4</v>
      </c>
      <c r="AE21" s="207">
        <v>0.18769999999999998</v>
      </c>
      <c r="AF21" s="189">
        <v>-3.0000000000000001E-3</v>
      </c>
      <c r="AG21" s="207">
        <f t="shared" si="18"/>
        <v>0.18469999999999998</v>
      </c>
      <c r="AH21" s="189">
        <v>-2.3999999999999998E-3</v>
      </c>
      <c r="AI21" s="215">
        <v>0.18229999999999996</v>
      </c>
      <c r="AJ21" s="189">
        <v>1E-3</v>
      </c>
      <c r="AK21" s="215">
        <v>0.18329999999999996</v>
      </c>
      <c r="AL21" s="189">
        <v>-1.9E-3</v>
      </c>
      <c r="AM21" s="215">
        <v>0.18139999999999995</v>
      </c>
      <c r="AN21" s="189">
        <v>3.5000000000000001E-3</v>
      </c>
      <c r="AO21" s="215">
        <v>0.18489999999999995</v>
      </c>
      <c r="AP21" s="189">
        <v>-5.0000000000000001E-4</v>
      </c>
      <c r="AQ21" s="215">
        <v>0.18439999999999995</v>
      </c>
      <c r="AR21" s="189">
        <v>-4.3E-3</v>
      </c>
      <c r="AS21" s="215">
        <v>0.18009999999999995</v>
      </c>
      <c r="AT21" s="21">
        <v>1.5E-3</v>
      </c>
      <c r="AU21" s="215">
        <v>0.18159999999999996</v>
      </c>
      <c r="AV21" s="189">
        <v>3.3999999999999998E-3</v>
      </c>
      <c r="AW21" s="216">
        <v>0.185</v>
      </c>
      <c r="AX21" s="217">
        <v>1.0699999999999999E-2</v>
      </c>
      <c r="AY21" s="215">
        <v>0.19569999999999993</v>
      </c>
      <c r="AZ21" s="217">
        <v>1.0699999999999999E-2</v>
      </c>
      <c r="BA21" s="215">
        <v>0.20639999999999992</v>
      </c>
      <c r="BB21" s="21">
        <v>-5.4999999999999997E-3</v>
      </c>
      <c r="BC21" s="215">
        <f t="shared" si="0"/>
        <v>0.20089999999999991</v>
      </c>
      <c r="BD21" s="21">
        <v>1.11E-2</v>
      </c>
      <c r="BE21" s="215">
        <v>0.21199999999999991</v>
      </c>
      <c r="BF21" s="21">
        <v>-1.1000000000000001E-3</v>
      </c>
      <c r="BG21" s="220">
        <v>0.21089999999999992</v>
      </c>
      <c r="BH21" s="21">
        <v>-6.8999999999999999E-3</v>
      </c>
      <c r="BI21" s="220">
        <f t="shared" si="1"/>
        <v>0.20399999999999993</v>
      </c>
      <c r="BJ21" s="21">
        <v>2.2000000000000001E-3</v>
      </c>
      <c r="BK21" s="220">
        <v>0.20619999999999994</v>
      </c>
      <c r="BL21" s="21">
        <v>-4.4999999999999997E-3</v>
      </c>
      <c r="BM21" s="220">
        <v>0.20169999999999993</v>
      </c>
      <c r="BN21" s="190">
        <v>-3.0999999999999999E-3</v>
      </c>
      <c r="BO21" s="220">
        <v>0.19859999999999994</v>
      </c>
      <c r="BP21" s="21">
        <v>2.0000000000000001E-4</v>
      </c>
      <c r="BQ21" s="220">
        <v>0.20289999999999994</v>
      </c>
      <c r="BR21" s="21">
        <v>-3.7000000000000002E-3</v>
      </c>
      <c r="BS21" s="220">
        <v>0.19919999999999993</v>
      </c>
      <c r="BT21" s="21">
        <v>-1.1000000000000001E-3</v>
      </c>
      <c r="BU21" s="220">
        <v>0.19809999999999994</v>
      </c>
      <c r="BV21" s="21">
        <v>1.6000000000000001E-3</v>
      </c>
      <c r="BW21" s="220">
        <v>0.19969999999999993</v>
      </c>
      <c r="BX21" s="21">
        <v>2.8999999999999998E-3</v>
      </c>
      <c r="BY21" s="220">
        <f t="shared" si="2"/>
        <v>0.20259999999999995</v>
      </c>
      <c r="BZ21" s="21">
        <v>5.0000000000000001E-3</v>
      </c>
      <c r="CA21" s="220">
        <f t="shared" si="3"/>
        <v>0.20759999999999995</v>
      </c>
      <c r="CB21" s="21">
        <v>-6.6E-3</v>
      </c>
      <c r="CC21" s="222">
        <v>0.20099999999999996</v>
      </c>
      <c r="CD21" s="21">
        <v>-6.3E-3</v>
      </c>
      <c r="CE21" s="222">
        <f t="shared" si="4"/>
        <v>0.19469999999999996</v>
      </c>
      <c r="CF21" s="21">
        <v>-1.8E-3</v>
      </c>
      <c r="CG21" s="190">
        <v>0.19289999999999996</v>
      </c>
      <c r="CH21" s="21">
        <v>2.2000000000000001E-3</v>
      </c>
      <c r="CI21" s="190">
        <f t="shared" si="20"/>
        <v>0.19509999999999997</v>
      </c>
      <c r="CJ21" s="21">
        <v>8.0000000000000004E-4</v>
      </c>
      <c r="CK21" s="190">
        <v>0.19589999999999996</v>
      </c>
      <c r="CL21" s="21">
        <v>1.9E-3</v>
      </c>
      <c r="CM21" s="190">
        <v>0.19779999999999998</v>
      </c>
      <c r="CN21" s="21">
        <v>-5.0000000000000001E-4</v>
      </c>
      <c r="CO21" s="190">
        <v>0.19729999999999998</v>
      </c>
      <c r="CP21" s="21">
        <v>-4.0000000000000001E-3</v>
      </c>
      <c r="CQ21" s="190">
        <v>0.19329999999999997</v>
      </c>
      <c r="CR21" s="21">
        <v>2.3E-3</v>
      </c>
      <c r="CS21" s="190">
        <f t="shared" si="21"/>
        <v>0.19559999999999997</v>
      </c>
      <c r="CT21" s="21">
        <v>9.1000000000000004E-3</v>
      </c>
      <c r="CU21" s="190">
        <f t="shared" si="22"/>
        <v>0.20469999999999997</v>
      </c>
      <c r="CV21" s="21">
        <v>-4.5999999999999999E-3</v>
      </c>
      <c r="CW21" s="190">
        <f t="shared" si="22"/>
        <v>0.20009999999999997</v>
      </c>
      <c r="CX21" s="21">
        <v>-2E-3</v>
      </c>
      <c r="CY21" s="190">
        <f t="shared" si="23"/>
        <v>0.19809999999999997</v>
      </c>
      <c r="CZ21" s="518">
        <v>0</v>
      </c>
      <c r="DA21" s="190">
        <f t="shared" si="19"/>
        <v>0.19809999999999997</v>
      </c>
      <c r="DB21" s="21">
        <v>1.4E-3</v>
      </c>
      <c r="DC21" s="190">
        <f t="shared" si="24"/>
        <v>0.19949999999999998</v>
      </c>
      <c r="DD21" s="21">
        <v>2.3E-3</v>
      </c>
      <c r="DE21" s="190">
        <f t="shared" si="24"/>
        <v>0.20179999999999998</v>
      </c>
      <c r="DF21" s="21">
        <v>-1.1000000000000001E-3</v>
      </c>
      <c r="DG21" s="190">
        <f t="shared" si="24"/>
        <v>0.20069999999999999</v>
      </c>
    </row>
    <row r="22" spans="1:111" ht="15.6">
      <c r="A22" s="67" t="s">
        <v>471</v>
      </c>
      <c r="B22" s="36">
        <v>216</v>
      </c>
      <c r="C22" s="68">
        <v>2.8</v>
      </c>
      <c r="D22" s="195">
        <v>1.0973999999999999</v>
      </c>
      <c r="E22" s="196">
        <f t="shared" si="10"/>
        <v>3.8973999999999998</v>
      </c>
      <c r="F22" s="195">
        <v>7.1000000000000004E-3</v>
      </c>
      <c r="G22" s="196">
        <f t="shared" si="11"/>
        <v>3.9044999999999996</v>
      </c>
      <c r="H22" s="195">
        <v>-1.0036</v>
      </c>
      <c r="I22" s="196">
        <f t="shared" si="12"/>
        <v>2.9008999999999996</v>
      </c>
      <c r="J22" s="189">
        <v>2.8400000000000002E-2</v>
      </c>
      <c r="K22" s="207">
        <f t="shared" si="13"/>
        <v>2.9292999999999996</v>
      </c>
      <c r="L22" s="206">
        <v>-0.4541</v>
      </c>
      <c r="M22" s="212">
        <v>2.4751999999999996</v>
      </c>
      <c r="N22" s="189">
        <v>0.1232</v>
      </c>
      <c r="O22" s="207">
        <v>2.5983999999999998</v>
      </c>
      <c r="P22" s="189">
        <v>3.2899999999999999E-2</v>
      </c>
      <c r="Q22" s="207">
        <f t="shared" si="14"/>
        <v>2.6313</v>
      </c>
      <c r="R22" s="189">
        <v>2.29E-2</v>
      </c>
      <c r="S22" s="207">
        <f t="shared" si="14"/>
        <v>2.6541999999999999</v>
      </c>
      <c r="T22" s="189">
        <v>0.189</v>
      </c>
      <c r="U22" s="207">
        <v>2.8431999999999999</v>
      </c>
      <c r="V22" s="189">
        <v>1.5299999999999999E-2</v>
      </c>
      <c r="W22" s="207">
        <f t="shared" si="15"/>
        <v>2.8584999999999998</v>
      </c>
      <c r="X22" s="189">
        <v>1.5299999999999999E-2</v>
      </c>
      <c r="Y22" s="207">
        <f t="shared" si="16"/>
        <v>2.8737999999999997</v>
      </c>
      <c r="Z22" s="189">
        <v>1.5299999999999999E-2</v>
      </c>
      <c r="AA22" s="207">
        <f t="shared" si="17"/>
        <v>2.8890999999999996</v>
      </c>
      <c r="AB22" s="189">
        <v>0.53339999999999999</v>
      </c>
      <c r="AC22" s="207">
        <v>3.4224999999999994</v>
      </c>
      <c r="AD22" s="189">
        <v>0.21179999999999999</v>
      </c>
      <c r="AE22" s="207">
        <v>3.6342999999999996</v>
      </c>
      <c r="AF22" s="189">
        <v>0.1106</v>
      </c>
      <c r="AG22" s="207">
        <f t="shared" si="18"/>
        <v>3.7448999999999995</v>
      </c>
      <c r="AH22" s="189">
        <v>-3.7499999999999999E-2</v>
      </c>
      <c r="AI22" s="215">
        <v>3.7073999999999994</v>
      </c>
      <c r="AJ22" s="189">
        <v>-0.7036</v>
      </c>
      <c r="AK22" s="215">
        <v>3.0037999999999991</v>
      </c>
      <c r="AL22" s="189">
        <v>0.1103</v>
      </c>
      <c r="AM22" s="215">
        <v>3.1140999999999992</v>
      </c>
      <c r="AN22" s="189">
        <v>-0.1784</v>
      </c>
      <c r="AO22" s="215">
        <v>2.9356999999999993</v>
      </c>
      <c r="AP22" s="189">
        <v>1.9199999999999998E-2</v>
      </c>
      <c r="AQ22" s="215">
        <v>2.9548999999999994</v>
      </c>
      <c r="AR22" s="189">
        <v>0.04</v>
      </c>
      <c r="AS22" s="215">
        <v>2.9948999999999995</v>
      </c>
      <c r="AT22" s="21">
        <v>0.1032</v>
      </c>
      <c r="AU22" s="215">
        <v>3.0980999999999996</v>
      </c>
      <c r="AV22" s="189">
        <v>0.2041</v>
      </c>
      <c r="AW22" s="216">
        <v>3.3022</v>
      </c>
      <c r="AX22" s="217">
        <v>-8.8900000000000007E-2</v>
      </c>
      <c r="AY22" s="215">
        <v>3.2132999999999994</v>
      </c>
      <c r="AZ22" s="217">
        <v>-8.8900000000000007E-2</v>
      </c>
      <c r="BA22" s="215">
        <v>3.1243999999999992</v>
      </c>
      <c r="BB22" s="21">
        <v>-0.22289999999999999</v>
      </c>
      <c r="BC22" s="215">
        <f t="shared" si="0"/>
        <v>2.9014999999999991</v>
      </c>
      <c r="BD22" s="21">
        <v>1E-3</v>
      </c>
      <c r="BE22" s="215">
        <v>2.902499999999999</v>
      </c>
      <c r="BF22" s="21">
        <v>0.23699999999999999</v>
      </c>
      <c r="BG22" s="220">
        <v>3.1394999999999991</v>
      </c>
      <c r="BH22" s="21">
        <v>0.18240000000000001</v>
      </c>
      <c r="BI22" s="220">
        <f t="shared" si="1"/>
        <v>3.321899999999999</v>
      </c>
      <c r="BJ22" s="21">
        <v>-7.7200000000000005E-2</v>
      </c>
      <c r="BK22" s="220">
        <v>3.244699999999999</v>
      </c>
      <c r="BL22" s="21">
        <v>-4.0599999999999997E-2</v>
      </c>
      <c r="BM22" s="220">
        <v>3.2040999999999991</v>
      </c>
      <c r="BN22" s="190">
        <v>-5.5399999999999998E-2</v>
      </c>
      <c r="BO22" s="220">
        <v>3.1486999999999989</v>
      </c>
      <c r="BP22" s="21">
        <v>0.33850000000000002</v>
      </c>
      <c r="BQ22" s="220">
        <v>3.5525999999999991</v>
      </c>
      <c r="BR22" s="21">
        <v>0.22500000000000001</v>
      </c>
      <c r="BS22" s="220">
        <v>3.7775999999999992</v>
      </c>
      <c r="BT22" s="21">
        <v>5.6599999999999998E-2</v>
      </c>
      <c r="BU22" s="220">
        <v>3.8341999999999992</v>
      </c>
      <c r="BV22" s="21">
        <v>-0.16370000000000001</v>
      </c>
      <c r="BW22" s="220">
        <v>3.6704999999999992</v>
      </c>
      <c r="BX22" s="21">
        <v>-0.15010000000000001</v>
      </c>
      <c r="BY22" s="220">
        <f t="shared" si="2"/>
        <v>3.5203999999999991</v>
      </c>
      <c r="BZ22" s="21">
        <v>-0.124</v>
      </c>
      <c r="CA22" s="220">
        <f t="shared" si="3"/>
        <v>3.396399999999999</v>
      </c>
      <c r="CB22" s="189">
        <v>-6.9800000000000001E-2</v>
      </c>
      <c r="CC22" s="222">
        <v>3.3265999999999991</v>
      </c>
      <c r="CD22" s="21">
        <v>-2.1000000000000001E-2</v>
      </c>
      <c r="CE22" s="222">
        <f t="shared" si="4"/>
        <v>3.3055999999999992</v>
      </c>
      <c r="CF22" s="21">
        <v>-9.7100000000000006E-2</v>
      </c>
      <c r="CG22" s="190">
        <v>3.208499999999999</v>
      </c>
      <c r="CH22" s="21">
        <v>7.5300000000000006E-2</v>
      </c>
      <c r="CI22" s="190">
        <f t="shared" si="20"/>
        <v>3.2837999999999989</v>
      </c>
      <c r="CJ22" s="21">
        <v>7.1999999999999995E-2</v>
      </c>
      <c r="CK22" s="190">
        <v>3.355799999999999</v>
      </c>
      <c r="CL22" s="21">
        <v>0.12</v>
      </c>
      <c r="CM22" s="190">
        <v>3.4757999999999991</v>
      </c>
      <c r="CN22" s="21">
        <v>6.4799999999999996E-2</v>
      </c>
      <c r="CO22" s="190">
        <v>3.5405999999999991</v>
      </c>
      <c r="CP22" s="21">
        <v>-0.17499999999999999</v>
      </c>
      <c r="CQ22" s="190">
        <v>3.3655999999999993</v>
      </c>
      <c r="CR22" s="189">
        <v>4.8300000000000003E-2</v>
      </c>
      <c r="CS22" s="190">
        <f t="shared" si="21"/>
        <v>3.413899999999999</v>
      </c>
      <c r="CT22" s="21">
        <v>-5.33E-2</v>
      </c>
      <c r="CU22" s="190">
        <f t="shared" si="22"/>
        <v>3.3605999999999989</v>
      </c>
      <c r="CV22" s="21">
        <v>5.3199999999999997E-2</v>
      </c>
      <c r="CW22" s="190">
        <f t="shared" si="22"/>
        <v>3.4137999999999988</v>
      </c>
      <c r="CX22" s="21">
        <v>-4.4299999999999999E-2</v>
      </c>
      <c r="CY22" s="190">
        <f t="shared" si="23"/>
        <v>3.3694999999999991</v>
      </c>
      <c r="CZ22" s="518">
        <v>0</v>
      </c>
      <c r="DA22" s="190">
        <f t="shared" si="19"/>
        <v>3.3694999999999991</v>
      </c>
      <c r="DB22" s="21">
        <v>-2.0400000000000001E-2</v>
      </c>
      <c r="DC22" s="190">
        <f t="shared" si="24"/>
        <v>3.3490999999999991</v>
      </c>
      <c r="DD22" s="21">
        <v>4.9799999999999997E-2</v>
      </c>
      <c r="DE22" s="190">
        <f t="shared" si="24"/>
        <v>3.3988999999999989</v>
      </c>
      <c r="DF22" s="21">
        <v>2.7000000000000001E-3</v>
      </c>
      <c r="DG22" s="190">
        <f t="shared" si="24"/>
        <v>3.4015999999999988</v>
      </c>
    </row>
    <row r="23" spans="1:111" ht="15.6">
      <c r="A23" s="67" t="s">
        <v>472</v>
      </c>
      <c r="B23" s="66">
        <v>235</v>
      </c>
      <c r="C23" s="68">
        <v>2.72</v>
      </c>
      <c r="D23" s="195">
        <v>0.44219999999999998</v>
      </c>
      <c r="E23" s="196">
        <f t="shared" si="10"/>
        <v>3.1622000000000003</v>
      </c>
      <c r="F23" s="195">
        <v>6.25E-2</v>
      </c>
      <c r="G23" s="196">
        <f t="shared" si="11"/>
        <v>3.2247000000000003</v>
      </c>
      <c r="H23" s="195">
        <v>-0.56920000000000004</v>
      </c>
      <c r="I23" s="196">
        <f t="shared" si="12"/>
        <v>2.6555000000000004</v>
      </c>
      <c r="J23" s="189">
        <v>-0.11849999999999999</v>
      </c>
      <c r="K23" s="207">
        <f t="shared" si="13"/>
        <v>2.5370000000000004</v>
      </c>
      <c r="L23" s="206">
        <v>-0.31919999999999998</v>
      </c>
      <c r="M23" s="212">
        <v>2.2178000000000004</v>
      </c>
      <c r="N23" s="189">
        <v>9.2999999999999992E-3</v>
      </c>
      <c r="O23" s="207">
        <v>2.2271000000000005</v>
      </c>
      <c r="P23" s="189">
        <v>4.5400000000000003E-2</v>
      </c>
      <c r="Q23" s="207">
        <f t="shared" si="14"/>
        <v>2.2725000000000004</v>
      </c>
      <c r="R23" s="189">
        <v>-1.35E-2</v>
      </c>
      <c r="S23" s="207">
        <f t="shared" si="14"/>
        <v>2.2590000000000003</v>
      </c>
      <c r="T23" s="189">
        <v>9.4399999999999998E-2</v>
      </c>
      <c r="U23" s="207">
        <v>2.3534000000000002</v>
      </c>
      <c r="V23" s="189">
        <v>2.46E-2</v>
      </c>
      <c r="W23" s="207">
        <f t="shared" si="15"/>
        <v>2.3780000000000001</v>
      </c>
      <c r="X23" s="189">
        <v>2.46E-2</v>
      </c>
      <c r="Y23" s="207">
        <f t="shared" si="16"/>
        <v>2.4026000000000001</v>
      </c>
      <c r="Z23" s="189">
        <v>2.46E-2</v>
      </c>
      <c r="AA23" s="207">
        <f t="shared" si="17"/>
        <v>2.4272</v>
      </c>
      <c r="AB23" s="189">
        <v>0.30570000000000003</v>
      </c>
      <c r="AC23" s="207">
        <v>2.7328999999999999</v>
      </c>
      <c r="AD23" s="189">
        <v>0.1973</v>
      </c>
      <c r="AE23" s="207">
        <v>2.9301999999999997</v>
      </c>
      <c r="AF23" s="189">
        <v>5.4199999999999998E-2</v>
      </c>
      <c r="AG23" s="207">
        <f t="shared" si="18"/>
        <v>2.9843999999999995</v>
      </c>
      <c r="AH23" s="189">
        <v>2.0000000000000001E-4</v>
      </c>
      <c r="AI23" s="215">
        <v>2.9845999999999995</v>
      </c>
      <c r="AJ23" s="189">
        <v>-0.39219999999999999</v>
      </c>
      <c r="AK23" s="215">
        <v>2.5923999999999996</v>
      </c>
      <c r="AL23" s="189">
        <v>5.6099999999999997E-2</v>
      </c>
      <c r="AM23" s="215">
        <v>2.6484999999999994</v>
      </c>
      <c r="AN23" s="189">
        <v>-8.6099999999999996E-2</v>
      </c>
      <c r="AO23" s="215">
        <v>2.5623999999999993</v>
      </c>
      <c r="AP23" s="189">
        <v>-1.83E-2</v>
      </c>
      <c r="AQ23" s="215">
        <v>2.5440999999999994</v>
      </c>
      <c r="AR23" s="189">
        <v>2.9600000000000001E-2</v>
      </c>
      <c r="AS23" s="215">
        <v>2.5736999999999992</v>
      </c>
      <c r="AT23" s="21">
        <v>7.17E-2</v>
      </c>
      <c r="AU23" s="215">
        <v>2.6453999999999991</v>
      </c>
      <c r="AV23" s="189">
        <v>0.13320000000000001</v>
      </c>
      <c r="AW23" s="216">
        <v>2.7786</v>
      </c>
      <c r="AX23" s="217">
        <v>-1.8800000000000001E-2</v>
      </c>
      <c r="AY23" s="215">
        <v>2.7597999999999989</v>
      </c>
      <c r="AZ23" s="217">
        <v>-1.8800000000000001E-2</v>
      </c>
      <c r="BA23" s="215">
        <v>2.7409999999999988</v>
      </c>
      <c r="BB23" s="21">
        <v>-0.12280000000000001</v>
      </c>
      <c r="BC23" s="215">
        <f t="shared" si="0"/>
        <v>2.618199999999999</v>
      </c>
      <c r="BD23" s="21">
        <v>-3.6900000000000002E-2</v>
      </c>
      <c r="BE23" s="215">
        <v>2.5812999999999988</v>
      </c>
      <c r="BF23" s="21">
        <v>0.14119999999999999</v>
      </c>
      <c r="BG23" s="220">
        <v>2.7224999999999988</v>
      </c>
      <c r="BH23" s="21">
        <v>0.1381</v>
      </c>
      <c r="BI23" s="220">
        <f t="shared" si="1"/>
        <v>2.8605999999999989</v>
      </c>
      <c r="BJ23" s="21">
        <v>-2.5100000000000001E-2</v>
      </c>
      <c r="BK23" s="220">
        <v>2.8354999999999988</v>
      </c>
      <c r="BL23" s="21">
        <v>-7.4499999999999997E-2</v>
      </c>
      <c r="BM23" s="220">
        <v>2.7609999999999988</v>
      </c>
      <c r="BN23" s="190">
        <v>-3.5200000000000002E-2</v>
      </c>
      <c r="BO23" s="220">
        <v>2.7257999999999987</v>
      </c>
      <c r="BP23" s="21">
        <v>0.19489999999999999</v>
      </c>
      <c r="BQ23" s="220">
        <v>2.9629999999999987</v>
      </c>
      <c r="BR23" s="21">
        <v>0.2762</v>
      </c>
      <c r="BS23" s="220">
        <v>3.2391999999999985</v>
      </c>
      <c r="BT23" s="21">
        <v>2.1100000000000001E-2</v>
      </c>
      <c r="BU23" s="220">
        <v>3.2602999999999986</v>
      </c>
      <c r="BV23" s="21">
        <v>-8.0500000000000002E-2</v>
      </c>
      <c r="BW23" s="220">
        <v>3.1797999999999988</v>
      </c>
      <c r="BX23" s="21">
        <v>-0.10349999999999999</v>
      </c>
      <c r="BY23" s="220">
        <f t="shared" si="2"/>
        <v>3.0762999999999989</v>
      </c>
      <c r="BZ23" s="21">
        <v>-0.108</v>
      </c>
      <c r="CA23" s="220">
        <f t="shared" si="3"/>
        <v>2.9682999999999988</v>
      </c>
      <c r="CB23" s="189">
        <v>-5.6899999999999999E-2</v>
      </c>
      <c r="CC23" s="222">
        <v>2.9113999999999987</v>
      </c>
      <c r="CD23" s="21">
        <v>-2.9000000000000001E-2</v>
      </c>
      <c r="CE23" s="222">
        <f t="shared" si="4"/>
        <v>2.8823999999999987</v>
      </c>
      <c r="CF23" s="21">
        <v>-4.8099999999999997E-2</v>
      </c>
      <c r="CG23" s="190">
        <v>2.8342999999999989</v>
      </c>
      <c r="CH23" s="21">
        <v>0.02</v>
      </c>
      <c r="CI23" s="190">
        <f t="shared" si="20"/>
        <v>2.8542999999999989</v>
      </c>
      <c r="CJ23" s="21">
        <v>4.7199999999999999E-2</v>
      </c>
      <c r="CK23" s="190">
        <v>2.9014999999999991</v>
      </c>
      <c r="CL23" s="21">
        <v>0.1009</v>
      </c>
      <c r="CM23" s="190">
        <v>3.0023999999999993</v>
      </c>
      <c r="CN23" s="21">
        <v>0</v>
      </c>
      <c r="CO23" s="190">
        <v>3.0023999999999993</v>
      </c>
      <c r="CP23" s="21">
        <v>0</v>
      </c>
      <c r="CQ23" s="190">
        <v>3.0023999999999993</v>
      </c>
      <c r="CR23" s="189">
        <v>3.44E-2</v>
      </c>
      <c r="CS23" s="190">
        <f t="shared" si="21"/>
        <v>3.0367999999999995</v>
      </c>
      <c r="CT23" s="21">
        <v>-1.66E-2</v>
      </c>
      <c r="CU23" s="190">
        <f t="shared" si="22"/>
        <v>3.0201999999999996</v>
      </c>
      <c r="CV23" s="21">
        <v>3.3399999999999999E-2</v>
      </c>
      <c r="CW23" s="190">
        <f t="shared" si="22"/>
        <v>3.0535999999999994</v>
      </c>
      <c r="CX23" s="21">
        <v>-1.8790000000000001E-2</v>
      </c>
      <c r="CY23" s="190">
        <f t="shared" si="23"/>
        <v>3.0348099999999993</v>
      </c>
      <c r="CZ23" s="518">
        <v>0</v>
      </c>
      <c r="DA23" s="190">
        <f t="shared" si="19"/>
        <v>3.0348099999999993</v>
      </c>
      <c r="DB23" s="21">
        <v>-2.2000000000000001E-3</v>
      </c>
      <c r="DC23" s="190">
        <f t="shared" si="24"/>
        <v>3.0326099999999991</v>
      </c>
      <c r="DD23" s="21">
        <v>4.1000000000000002E-2</v>
      </c>
      <c r="DE23" s="190">
        <f t="shared" si="24"/>
        <v>3.0736099999999991</v>
      </c>
      <c r="DF23" s="21">
        <v>-5.0000000000000001E-3</v>
      </c>
      <c r="DG23" s="190">
        <f t="shared" si="24"/>
        <v>3.0686099999999992</v>
      </c>
    </row>
    <row r="24" spans="1:111" ht="15.6">
      <c r="A24" s="26" t="s">
        <v>473</v>
      </c>
      <c r="B24" s="32">
        <v>285</v>
      </c>
      <c r="C24" s="68">
        <v>1.4</v>
      </c>
      <c r="D24" s="195">
        <v>0.22109999999999999</v>
      </c>
      <c r="E24" s="196">
        <f t="shared" si="10"/>
        <v>1.6211</v>
      </c>
      <c r="F24" s="195">
        <v>3.1199999999999999E-2</v>
      </c>
      <c r="G24" s="196">
        <f t="shared" si="11"/>
        <v>1.6522999999999999</v>
      </c>
      <c r="H24" s="195">
        <v>-0.28460000000000002</v>
      </c>
      <c r="I24" s="196">
        <f t="shared" si="12"/>
        <v>1.3676999999999999</v>
      </c>
      <c r="J24" s="189">
        <v>-5.9200000000000003E-2</v>
      </c>
      <c r="K24" s="207">
        <f t="shared" si="13"/>
        <v>1.3085</v>
      </c>
      <c r="L24" s="206">
        <v>-0.15959999999999999</v>
      </c>
      <c r="M24" s="212">
        <v>1.1489</v>
      </c>
      <c r="N24" s="189">
        <v>4.7000000000000002E-3</v>
      </c>
      <c r="O24" s="207">
        <v>1.1536</v>
      </c>
      <c r="P24" s="189">
        <v>2.2700000000000001E-2</v>
      </c>
      <c r="Q24" s="207">
        <f t="shared" si="14"/>
        <v>1.1762999999999999</v>
      </c>
      <c r="R24" s="189">
        <v>-6.7000000000000002E-3</v>
      </c>
      <c r="S24" s="207">
        <f t="shared" si="14"/>
        <v>1.1696</v>
      </c>
      <c r="T24" s="189">
        <v>4.7199999999999999E-2</v>
      </c>
      <c r="U24" s="207">
        <v>1.2167999999999999</v>
      </c>
      <c r="V24" s="189">
        <v>1.23E-2</v>
      </c>
      <c r="W24" s="207">
        <f t="shared" si="15"/>
        <v>1.2290999999999999</v>
      </c>
      <c r="X24" s="189">
        <v>1.23E-2</v>
      </c>
      <c r="Y24" s="207">
        <f t="shared" si="16"/>
        <v>1.2413999999999998</v>
      </c>
      <c r="Z24" s="189">
        <v>1.23E-2</v>
      </c>
      <c r="AA24" s="207">
        <f t="shared" si="17"/>
        <v>1.2536999999999998</v>
      </c>
      <c r="AB24" s="189">
        <v>0.15290000000000001</v>
      </c>
      <c r="AC24" s="207">
        <v>1.4065999999999999</v>
      </c>
      <c r="AD24" s="189">
        <v>9.8599999999999993E-2</v>
      </c>
      <c r="AE24" s="207">
        <v>1.5051999999999999</v>
      </c>
      <c r="AF24" s="189">
        <v>2.7099999999999999E-2</v>
      </c>
      <c r="AG24" s="207">
        <f t="shared" si="18"/>
        <v>1.5322999999999998</v>
      </c>
      <c r="AH24" s="189">
        <v>1E-4</v>
      </c>
      <c r="AI24" s="215">
        <v>1.5323999999999998</v>
      </c>
      <c r="AJ24" s="189">
        <v>-0.1961</v>
      </c>
      <c r="AK24" s="215">
        <v>1.3362999999999998</v>
      </c>
      <c r="AL24" s="189">
        <v>2.8000000000000001E-2</v>
      </c>
      <c r="AM24" s="215">
        <v>1.3642999999999998</v>
      </c>
      <c r="AN24" s="189">
        <v>-4.2999999999999997E-2</v>
      </c>
      <c r="AO24" s="215">
        <v>1.3212999999999999</v>
      </c>
      <c r="AP24" s="189">
        <v>-9.1999999999999998E-3</v>
      </c>
      <c r="AQ24" s="215">
        <v>1.3120999999999998</v>
      </c>
      <c r="AR24" s="189">
        <v>1.4800000000000001E-2</v>
      </c>
      <c r="AS24" s="215">
        <v>1.3268999999999997</v>
      </c>
      <c r="AT24" s="21">
        <v>3.5799999999999998E-2</v>
      </c>
      <c r="AU24" s="215">
        <v>1.3626999999999998</v>
      </c>
      <c r="AV24" s="189">
        <v>6.6600000000000006E-2</v>
      </c>
      <c r="AW24" s="216">
        <v>1.4293</v>
      </c>
      <c r="AX24" s="217">
        <v>-9.4000000000000004E-3</v>
      </c>
      <c r="AY24" s="215">
        <v>1.4198999999999997</v>
      </c>
      <c r="AZ24" s="217">
        <v>-9.4000000000000004E-3</v>
      </c>
      <c r="BA24" s="215">
        <v>1.4104999999999996</v>
      </c>
      <c r="BB24" s="21">
        <v>-6.1400000000000003E-2</v>
      </c>
      <c r="BC24" s="215">
        <f t="shared" si="0"/>
        <v>1.3490999999999997</v>
      </c>
      <c r="BD24" s="21">
        <v>-4.0000000000000002E-4</v>
      </c>
      <c r="BE24" s="215">
        <v>1.3486999999999998</v>
      </c>
      <c r="BF24" s="21">
        <v>7.0599999999999996E-2</v>
      </c>
      <c r="BG24" s="220">
        <v>1.4192999999999998</v>
      </c>
      <c r="BH24" s="21">
        <v>6.9099999999999995E-2</v>
      </c>
      <c r="BI24" s="220">
        <f t="shared" si="1"/>
        <v>1.4883999999999997</v>
      </c>
      <c r="BJ24" s="21">
        <v>-1.2500000000000001E-2</v>
      </c>
      <c r="BK24" s="220">
        <v>1.4758999999999998</v>
      </c>
      <c r="BL24" s="21">
        <v>-3.7199999999999997E-2</v>
      </c>
      <c r="BM24" s="220">
        <v>1.4386999999999999</v>
      </c>
      <c r="BN24" s="190">
        <v>-1.7600000000000001E-2</v>
      </c>
      <c r="BO24" s="220">
        <v>1.4210999999999998</v>
      </c>
      <c r="BP24" s="21">
        <v>9.7500000000000003E-2</v>
      </c>
      <c r="BQ24" s="220">
        <v>1.5397999999999998</v>
      </c>
      <c r="BR24" s="21">
        <v>0.13819999999999999</v>
      </c>
      <c r="BS24" s="220">
        <v>1.6779999999999999</v>
      </c>
      <c r="BT24" s="21">
        <v>1.0500000000000001E-2</v>
      </c>
      <c r="BU24" s="220">
        <v>1.6884999999999999</v>
      </c>
      <c r="BV24" s="21">
        <v>-4.0300000000000002E-2</v>
      </c>
      <c r="BW24" s="220">
        <v>1.6481999999999999</v>
      </c>
      <c r="BX24" s="21">
        <v>-5.1700000000000003E-2</v>
      </c>
      <c r="BY24" s="220">
        <f t="shared" si="2"/>
        <v>1.5964999999999998</v>
      </c>
      <c r="BZ24" s="21">
        <v>-5.3999999999999999E-2</v>
      </c>
      <c r="CA24" s="220">
        <f t="shared" si="3"/>
        <v>1.5424999999999998</v>
      </c>
      <c r="CB24" s="189">
        <v>-2.8500000000000001E-2</v>
      </c>
      <c r="CC24" s="222">
        <v>1.5139999999999998</v>
      </c>
      <c r="CD24" s="21">
        <v>-1.4500000000000001E-2</v>
      </c>
      <c r="CE24" s="222">
        <f t="shared" si="4"/>
        <v>1.4994999999999998</v>
      </c>
      <c r="CF24" s="21">
        <v>-2.4E-2</v>
      </c>
      <c r="CG24" s="190">
        <v>1.4754999999999998</v>
      </c>
      <c r="CH24" s="21">
        <v>0.01</v>
      </c>
      <c r="CI24" s="190">
        <f t="shared" si="20"/>
        <v>1.4854999999999998</v>
      </c>
      <c r="CJ24" s="21">
        <v>2.3599999999999999E-2</v>
      </c>
      <c r="CK24" s="190">
        <v>1.5090999999999999</v>
      </c>
      <c r="CL24" s="21">
        <v>5.04E-2</v>
      </c>
      <c r="CM24" s="190">
        <v>1.5594999999999999</v>
      </c>
      <c r="CN24" s="21">
        <v>2.0899999999999998E-2</v>
      </c>
      <c r="CO24" s="190">
        <v>1.5803999999999998</v>
      </c>
      <c r="CP24" s="21">
        <v>-5.1400000000000001E-2</v>
      </c>
      <c r="CQ24" s="190">
        <v>1.5289999999999999</v>
      </c>
      <c r="CR24" s="189">
        <v>1.72E-2</v>
      </c>
      <c r="CS24" s="190">
        <f t="shared" si="21"/>
        <v>1.5462</v>
      </c>
      <c r="CT24" s="21">
        <v>-8.3000000000000001E-3</v>
      </c>
      <c r="CU24" s="190">
        <f t="shared" si="22"/>
        <v>1.5379</v>
      </c>
      <c r="CV24" s="21">
        <v>1.67E-2</v>
      </c>
      <c r="CW24" s="190">
        <f t="shared" si="22"/>
        <v>1.5546</v>
      </c>
      <c r="CX24" s="21">
        <v>-9.4299999999999991E-3</v>
      </c>
      <c r="CY24" s="190">
        <f t="shared" si="23"/>
        <v>1.5451699999999999</v>
      </c>
      <c r="CZ24" s="518">
        <v>0</v>
      </c>
      <c r="DA24" s="190">
        <f t="shared" si="19"/>
        <v>1.5451699999999999</v>
      </c>
      <c r="DB24" s="21">
        <v>-1.1000000000000001E-3</v>
      </c>
      <c r="DC24" s="190">
        <f t="shared" si="24"/>
        <v>1.5440699999999998</v>
      </c>
      <c r="DD24" s="21">
        <v>2.0500000000000001E-2</v>
      </c>
      <c r="DE24" s="190">
        <f t="shared" si="24"/>
        <v>1.5645699999999998</v>
      </c>
      <c r="DF24" s="21">
        <v>-2.5000000000000001E-3</v>
      </c>
      <c r="DG24" s="190">
        <f t="shared" si="24"/>
        <v>1.5620699999999998</v>
      </c>
    </row>
    <row r="25" spans="1:111" ht="15.6">
      <c r="A25" s="67" t="s">
        <v>432</v>
      </c>
      <c r="B25" s="66">
        <v>292</v>
      </c>
      <c r="C25" s="68">
        <v>11.2</v>
      </c>
      <c r="D25" s="195">
        <v>1.131</v>
      </c>
      <c r="E25" s="196">
        <f t="shared" si="10"/>
        <v>12.331</v>
      </c>
      <c r="F25" s="195">
        <v>-0.12759999999999999</v>
      </c>
      <c r="G25" s="196">
        <f t="shared" si="11"/>
        <v>12.2034</v>
      </c>
      <c r="H25" s="195">
        <v>-1.494</v>
      </c>
      <c r="I25" s="196">
        <f t="shared" si="12"/>
        <v>10.7094</v>
      </c>
      <c r="J25" s="189">
        <v>-0.2777</v>
      </c>
      <c r="K25" s="207">
        <f t="shared" si="13"/>
        <v>10.431700000000001</v>
      </c>
      <c r="L25" s="206" t="s">
        <v>505</v>
      </c>
      <c r="M25" s="212" t="s">
        <v>505</v>
      </c>
      <c r="N25" s="189" t="s">
        <v>505</v>
      </c>
      <c r="O25" s="213" t="s">
        <v>505</v>
      </c>
      <c r="P25" s="189" t="s">
        <v>505</v>
      </c>
      <c r="Q25" s="213" t="s">
        <v>505</v>
      </c>
      <c r="R25" s="189" t="s">
        <v>505</v>
      </c>
      <c r="S25" s="213" t="s">
        <v>505</v>
      </c>
      <c r="T25" s="189" t="s">
        <v>505</v>
      </c>
      <c r="U25" s="213" t="s">
        <v>505</v>
      </c>
      <c r="V25" s="189" t="s">
        <v>505</v>
      </c>
      <c r="W25" s="213" t="s">
        <v>505</v>
      </c>
      <c r="X25" s="189" t="s">
        <v>505</v>
      </c>
      <c r="Y25" s="213" t="s">
        <v>505</v>
      </c>
      <c r="Z25" s="189" t="s">
        <v>505</v>
      </c>
      <c r="AA25" s="213" t="s">
        <v>505</v>
      </c>
      <c r="AB25" s="189" t="s">
        <v>505</v>
      </c>
      <c r="AC25" s="213" t="s">
        <v>505</v>
      </c>
      <c r="AD25" s="189" t="s">
        <v>505</v>
      </c>
      <c r="AE25" s="213" t="s">
        <v>505</v>
      </c>
      <c r="AF25" s="189" t="s">
        <v>505</v>
      </c>
      <c r="AG25" s="213" t="s">
        <v>505</v>
      </c>
      <c r="AH25" s="189" t="s">
        <v>505</v>
      </c>
      <c r="AI25" s="218" t="s">
        <v>505</v>
      </c>
      <c r="AJ25" s="189"/>
      <c r="AK25" s="218" t="s">
        <v>505</v>
      </c>
      <c r="AL25" s="189"/>
      <c r="AM25" s="218" t="s">
        <v>505</v>
      </c>
      <c r="AN25" s="189"/>
      <c r="AO25" s="218" t="s">
        <v>505</v>
      </c>
      <c r="AP25" s="189">
        <v>0</v>
      </c>
      <c r="AQ25" s="218" t="s">
        <v>505</v>
      </c>
      <c r="AR25" s="189"/>
      <c r="AS25" s="215" t="e">
        <v>#VALUE!</v>
      </c>
      <c r="AT25" s="189"/>
      <c r="AU25" s="215" t="e">
        <v>#VALUE!</v>
      </c>
      <c r="AV25" s="189">
        <v>0</v>
      </c>
      <c r="AW25" s="218" t="e">
        <v>#VALUE!</v>
      </c>
      <c r="AX25" s="217">
        <v>0</v>
      </c>
      <c r="AY25" s="215" t="e">
        <v>#VALUE!</v>
      </c>
      <c r="AZ25" s="217">
        <v>0</v>
      </c>
      <c r="BA25" s="215" t="e">
        <v>#VALUE!</v>
      </c>
      <c r="BB25" s="21">
        <v>0</v>
      </c>
      <c r="BC25" s="215" t="e">
        <f t="shared" si="0"/>
        <v>#VALUE!</v>
      </c>
      <c r="BD25" s="21">
        <v>0</v>
      </c>
      <c r="BE25" s="215" t="e">
        <v>#VALUE!</v>
      </c>
      <c r="BF25" s="21">
        <v>0</v>
      </c>
      <c r="BG25" s="220" t="e">
        <v>#VALUE!</v>
      </c>
      <c r="BH25" s="21">
        <v>0</v>
      </c>
      <c r="BI25" s="220" t="e">
        <f t="shared" si="1"/>
        <v>#VALUE!</v>
      </c>
      <c r="BJ25" s="21">
        <v>0</v>
      </c>
      <c r="BK25" s="220" t="e">
        <v>#VALUE!</v>
      </c>
      <c r="BL25" s="21">
        <v>0</v>
      </c>
      <c r="BM25" s="220" t="e">
        <v>#VALUE!</v>
      </c>
      <c r="BN25" s="190">
        <v>0</v>
      </c>
      <c r="BO25" s="220" t="e">
        <v>#VALUE!</v>
      </c>
      <c r="BP25" s="21">
        <v>0</v>
      </c>
      <c r="BQ25" s="220" t="e">
        <v>#VALUE!</v>
      </c>
      <c r="BR25" s="21">
        <v>0</v>
      </c>
      <c r="BS25" s="220" t="e">
        <v>#VALUE!</v>
      </c>
      <c r="BT25" s="21">
        <v>0</v>
      </c>
      <c r="BU25" s="220" t="e">
        <v>#VALUE!</v>
      </c>
      <c r="BV25" s="21">
        <v>0</v>
      </c>
      <c r="BW25" s="220" t="e">
        <v>#VALUE!</v>
      </c>
      <c r="BX25" s="21">
        <v>0</v>
      </c>
      <c r="BY25" s="220" t="e">
        <f t="shared" si="2"/>
        <v>#VALUE!</v>
      </c>
      <c r="BZ25" s="21">
        <v>0</v>
      </c>
      <c r="CA25" s="220" t="e">
        <f t="shared" si="3"/>
        <v>#VALUE!</v>
      </c>
      <c r="CB25" s="189">
        <v>0</v>
      </c>
      <c r="CC25" s="222" t="e">
        <v>#VALUE!</v>
      </c>
      <c r="CD25" s="21">
        <v>0</v>
      </c>
      <c r="CE25" s="222" t="e">
        <f t="shared" si="4"/>
        <v>#VALUE!</v>
      </c>
      <c r="CF25" s="21">
        <v>0</v>
      </c>
      <c r="CG25" s="190" t="e">
        <v>#VALUE!</v>
      </c>
      <c r="CH25" s="21">
        <v>0</v>
      </c>
      <c r="CI25" s="190" t="e">
        <f t="shared" si="20"/>
        <v>#VALUE!</v>
      </c>
      <c r="CJ25" s="21">
        <v>0</v>
      </c>
      <c r="CK25" s="190" t="e">
        <v>#VALUE!</v>
      </c>
      <c r="CL25" s="21">
        <v>0</v>
      </c>
      <c r="CM25" s="190" t="e">
        <v>#VALUE!</v>
      </c>
      <c r="CN25" s="21">
        <v>0</v>
      </c>
      <c r="CO25" s="190" t="e">
        <v>#VALUE!</v>
      </c>
      <c r="CP25" s="21">
        <v>0</v>
      </c>
      <c r="CQ25" s="190" t="e">
        <v>#VALUE!</v>
      </c>
      <c r="CR25" s="189">
        <v>0</v>
      </c>
      <c r="CS25" s="190" t="e">
        <f t="shared" si="21"/>
        <v>#VALUE!</v>
      </c>
      <c r="CT25" s="21">
        <v>0</v>
      </c>
      <c r="CU25" s="190" t="e">
        <f t="shared" si="22"/>
        <v>#VALUE!</v>
      </c>
      <c r="CV25" s="21">
        <v>0</v>
      </c>
      <c r="CW25" s="190" t="e">
        <f t="shared" si="22"/>
        <v>#VALUE!</v>
      </c>
      <c r="CX25" s="21">
        <v>0</v>
      </c>
      <c r="CY25" s="190" t="e">
        <f t="shared" si="23"/>
        <v>#VALUE!</v>
      </c>
      <c r="CZ25" s="518">
        <v>0</v>
      </c>
      <c r="DA25" s="190" t="e">
        <f t="shared" si="19"/>
        <v>#VALUE!</v>
      </c>
      <c r="DB25" s="21">
        <v>0</v>
      </c>
      <c r="DC25" s="190" t="e">
        <f t="shared" si="24"/>
        <v>#VALUE!</v>
      </c>
      <c r="DD25" s="21">
        <v>0</v>
      </c>
      <c r="DE25" s="190" t="e">
        <f t="shared" si="24"/>
        <v>#VALUE!</v>
      </c>
      <c r="DF25" s="21">
        <v>0</v>
      </c>
      <c r="DG25" s="190" t="e">
        <f t="shared" si="24"/>
        <v>#VALUE!</v>
      </c>
    </row>
    <row r="26" spans="1:111" s="61" customFormat="1" ht="15.6">
      <c r="A26" s="67" t="s">
        <v>507</v>
      </c>
      <c r="B26" s="66">
        <v>293</v>
      </c>
      <c r="C26" s="68"/>
      <c r="D26" s="195"/>
      <c r="E26" s="196"/>
      <c r="F26" s="195"/>
      <c r="G26" s="196"/>
      <c r="H26" s="195"/>
      <c r="I26" s="196"/>
      <c r="J26" s="189"/>
      <c r="K26" s="207">
        <v>9.3140000000000001</v>
      </c>
      <c r="L26" s="189">
        <v>-0.748</v>
      </c>
      <c r="M26" s="207">
        <v>8.5660000000000007</v>
      </c>
      <c r="N26" s="189">
        <v>2.18E-2</v>
      </c>
      <c r="O26" s="207">
        <v>8.5878000000000014</v>
      </c>
      <c r="P26" s="189">
        <v>0.1065</v>
      </c>
      <c r="Q26" s="207">
        <f t="shared" si="14"/>
        <v>8.6943000000000019</v>
      </c>
      <c r="R26" s="189">
        <v>-3.1600000000000003E-2</v>
      </c>
      <c r="S26" s="207">
        <f t="shared" si="14"/>
        <v>8.6627000000000027</v>
      </c>
      <c r="T26" s="189">
        <v>0.2213</v>
      </c>
      <c r="U26" s="207">
        <v>8.8840000000000021</v>
      </c>
      <c r="V26" s="189">
        <v>5.7500000000000002E-2</v>
      </c>
      <c r="W26" s="207">
        <f t="shared" ref="W26:W52" si="25">SUM(U26+V26)</f>
        <v>8.9415000000000013</v>
      </c>
      <c r="X26" s="189">
        <v>5.7500000000000002E-2</v>
      </c>
      <c r="Y26" s="207">
        <f t="shared" ref="Y26:Y52" si="26">SUM(W26+X26)</f>
        <v>8.9990000000000006</v>
      </c>
      <c r="Z26" s="189">
        <v>5.7500000000000002E-2</v>
      </c>
      <c r="AA26" s="207">
        <f t="shared" ref="AA26:AA52" si="27">SUM(Y26+Z26)</f>
        <v>9.0564999999999998</v>
      </c>
      <c r="AB26" s="189">
        <v>0.71650000000000003</v>
      </c>
      <c r="AC26" s="207">
        <v>9.7729999999999997</v>
      </c>
      <c r="AD26" s="189">
        <v>0.46239999999999998</v>
      </c>
      <c r="AE26" s="207">
        <v>10.2354</v>
      </c>
      <c r="AF26" s="189">
        <v>0.12709999999999999</v>
      </c>
      <c r="AG26" s="207">
        <f t="shared" ref="AG26:AG52" si="28">SUM(AE26+AF26)</f>
        <v>10.362500000000001</v>
      </c>
      <c r="AH26" s="189">
        <v>4.0000000000000002E-4</v>
      </c>
      <c r="AI26" s="215">
        <v>10.362900000000002</v>
      </c>
      <c r="AJ26" s="189">
        <v>-0.91930000000000001</v>
      </c>
      <c r="AK26" s="215">
        <v>9.4436000000000018</v>
      </c>
      <c r="AL26" s="189">
        <v>0.13139999999999999</v>
      </c>
      <c r="AM26" s="215">
        <v>9.5750000000000011</v>
      </c>
      <c r="AN26" s="189">
        <v>-0.20180000000000001</v>
      </c>
      <c r="AO26" s="215">
        <v>9.3732000000000006</v>
      </c>
      <c r="AP26" s="189">
        <v>-4.2900000000000001E-2</v>
      </c>
      <c r="AQ26" s="215">
        <v>9.3303000000000011</v>
      </c>
      <c r="AR26" s="189">
        <v>6.93E-2</v>
      </c>
      <c r="AS26" s="215">
        <v>9.3996000000000013</v>
      </c>
      <c r="AT26" s="189">
        <v>0.16800000000000001</v>
      </c>
      <c r="AU26" s="215">
        <v>9.5676000000000005</v>
      </c>
      <c r="AV26" s="189">
        <v>0.31219999999999998</v>
      </c>
      <c r="AW26" s="216">
        <v>9.8797999999999995</v>
      </c>
      <c r="AX26" s="217">
        <v>-4.3900000000000002E-2</v>
      </c>
      <c r="AY26" s="215">
        <v>9.8359000000000005</v>
      </c>
      <c r="AZ26" s="217">
        <v>-4.3900000000000002E-2</v>
      </c>
      <c r="BA26" s="215">
        <v>9.7919999999999998</v>
      </c>
      <c r="BB26" s="21">
        <v>-0.28770000000000001</v>
      </c>
      <c r="BC26" s="215">
        <f t="shared" si="0"/>
        <v>9.5043000000000006</v>
      </c>
      <c r="BD26" s="21">
        <v>-8.6400000000000005E-2</v>
      </c>
      <c r="BE26" s="215">
        <v>9.4179000000000013</v>
      </c>
      <c r="BF26" s="21">
        <v>0.33090000000000003</v>
      </c>
      <c r="BG26" s="220">
        <v>9.748800000000001</v>
      </c>
      <c r="BH26" s="21">
        <v>0.32369999999999999</v>
      </c>
      <c r="BI26" s="220">
        <f t="shared" si="1"/>
        <v>10.072500000000002</v>
      </c>
      <c r="BJ26" s="21">
        <v>-5.8700000000000002E-2</v>
      </c>
      <c r="BK26" s="220">
        <v>10.013800000000002</v>
      </c>
      <c r="BL26" s="21">
        <v>-0.17449999999999999</v>
      </c>
      <c r="BM26" s="220">
        <v>9.8393000000000015</v>
      </c>
      <c r="BN26" s="190">
        <v>-8.2400000000000001E-2</v>
      </c>
      <c r="BO26" s="220">
        <v>9.7569000000000017</v>
      </c>
      <c r="BP26" s="21">
        <v>0.45689999999999997</v>
      </c>
      <c r="BQ26" s="220">
        <v>10.312900000000001</v>
      </c>
      <c r="BR26" s="21">
        <v>0.41570000000000001</v>
      </c>
      <c r="BS26" s="220">
        <v>10.7286</v>
      </c>
      <c r="BT26" s="21">
        <v>4.9299999999999997E-2</v>
      </c>
      <c r="BU26" s="220">
        <v>10.777900000000001</v>
      </c>
      <c r="BV26" s="21">
        <v>-0.18870000000000001</v>
      </c>
      <c r="BW26" s="220">
        <v>10.5892</v>
      </c>
      <c r="BX26" s="189">
        <v>-0.24260000000000001</v>
      </c>
      <c r="BY26" s="220">
        <f t="shared" si="2"/>
        <v>10.3466</v>
      </c>
      <c r="BZ26" s="21">
        <v>-0.25309999999999999</v>
      </c>
      <c r="CA26" s="220">
        <f t="shared" si="3"/>
        <v>10.093500000000001</v>
      </c>
      <c r="CB26" s="189">
        <v>-0.13339999999999999</v>
      </c>
      <c r="CC26" s="222">
        <v>9.9601000000000006</v>
      </c>
      <c r="CD26" s="21">
        <v>-6.7900000000000002E-2</v>
      </c>
      <c r="CE26" s="222">
        <f t="shared" si="4"/>
        <v>9.8922000000000008</v>
      </c>
      <c r="CF26" s="21">
        <v>-0.11269999999999999</v>
      </c>
      <c r="CG26" s="190">
        <v>9.7795000000000005</v>
      </c>
      <c r="CH26" s="21">
        <v>4.6899999999999997E-2</v>
      </c>
      <c r="CI26" s="190">
        <f t="shared" si="20"/>
        <v>9.8264000000000014</v>
      </c>
      <c r="CJ26" s="21">
        <v>0.11070000000000001</v>
      </c>
      <c r="CK26" s="190">
        <v>9.9371000000000009</v>
      </c>
      <c r="CL26" s="21">
        <v>0.23649999999999999</v>
      </c>
      <c r="CM26" s="190">
        <v>10.1736</v>
      </c>
      <c r="CN26" s="21">
        <v>0</v>
      </c>
      <c r="CO26" s="190">
        <v>10.1736</v>
      </c>
      <c r="CP26" s="21">
        <v>0</v>
      </c>
      <c r="CQ26" s="190">
        <v>10.1736</v>
      </c>
      <c r="CR26" s="189">
        <v>0.10589999999999999</v>
      </c>
      <c r="CS26" s="190">
        <f t="shared" si="21"/>
        <v>10.279500000000001</v>
      </c>
      <c r="CT26" s="21">
        <v>0</v>
      </c>
      <c r="CU26" s="190">
        <f t="shared" si="22"/>
        <v>10.279500000000001</v>
      </c>
      <c r="CV26" s="21">
        <v>0</v>
      </c>
      <c r="CW26" s="190">
        <f t="shared" si="22"/>
        <v>10.279500000000001</v>
      </c>
      <c r="CX26" s="21">
        <v>-2.0899999999999998E-2</v>
      </c>
      <c r="CY26" s="190">
        <f t="shared" si="23"/>
        <v>10.258600000000001</v>
      </c>
      <c r="CZ26" s="518">
        <v>0</v>
      </c>
      <c r="DA26" s="190">
        <f t="shared" si="19"/>
        <v>10.258600000000001</v>
      </c>
      <c r="DB26" s="21">
        <v>2.4299999999999999E-2</v>
      </c>
      <c r="DC26" s="190">
        <f t="shared" si="24"/>
        <v>10.282900000000001</v>
      </c>
      <c r="DD26" s="21">
        <v>0.20030000000000001</v>
      </c>
      <c r="DE26" s="190">
        <f t="shared" si="24"/>
        <v>10.483200000000002</v>
      </c>
      <c r="DF26" s="21">
        <v>0</v>
      </c>
      <c r="DG26" s="190">
        <f t="shared" si="24"/>
        <v>10.483200000000002</v>
      </c>
    </row>
    <row r="27" spans="1:111" ht="15.6">
      <c r="A27" s="26" t="s">
        <v>281</v>
      </c>
      <c r="B27" s="66">
        <v>305</v>
      </c>
      <c r="C27" s="68">
        <v>1.3</v>
      </c>
      <c r="D27" s="195">
        <v>-4.4299999999999999E-2</v>
      </c>
      <c r="E27" s="196">
        <f t="shared" si="10"/>
        <v>1.2557</v>
      </c>
      <c r="F27" s="195">
        <v>-6.3E-3</v>
      </c>
      <c r="G27" s="196">
        <f t="shared" si="11"/>
        <v>1.2494000000000001</v>
      </c>
      <c r="H27" s="195">
        <v>1.2200000000000001E-2</v>
      </c>
      <c r="I27" s="196">
        <f t="shared" si="12"/>
        <v>1.2616000000000001</v>
      </c>
      <c r="J27" s="189">
        <v>-8.6300000000000002E-2</v>
      </c>
      <c r="K27" s="207">
        <f t="shared" si="13"/>
        <v>1.1753</v>
      </c>
      <c r="L27" s="206">
        <v>-2.8899999999999999E-2</v>
      </c>
      <c r="M27" s="212">
        <v>1.1464000000000001</v>
      </c>
      <c r="N27" s="189">
        <v>-1.9199999999999998E-2</v>
      </c>
      <c r="O27" s="207">
        <v>1.1272</v>
      </c>
      <c r="P27" s="189">
        <v>-3.3E-3</v>
      </c>
      <c r="Q27" s="207">
        <f t="shared" si="14"/>
        <v>1.1238999999999999</v>
      </c>
      <c r="R27" s="189">
        <v>4.8999999999999998E-3</v>
      </c>
      <c r="S27" s="207">
        <f t="shared" si="14"/>
        <v>1.1287999999999998</v>
      </c>
      <c r="T27" s="189">
        <v>1.9E-3</v>
      </c>
      <c r="U27" s="207">
        <v>1.1306999999999998</v>
      </c>
      <c r="V27" s="189">
        <v>4.7999999999999996E-3</v>
      </c>
      <c r="W27" s="207">
        <f t="shared" si="25"/>
        <v>1.1354999999999997</v>
      </c>
      <c r="X27" s="189">
        <v>-6.4999999999999997E-3</v>
      </c>
      <c r="Y27" s="207">
        <f t="shared" si="26"/>
        <v>1.1289999999999998</v>
      </c>
      <c r="Z27" s="189">
        <v>-6.4999999999999997E-3</v>
      </c>
      <c r="AA27" s="207">
        <f t="shared" si="27"/>
        <v>1.1224999999999998</v>
      </c>
      <c r="AB27" s="189">
        <v>-3.5499999999999997E-2</v>
      </c>
      <c r="AC27" s="207">
        <v>1.0869999999999997</v>
      </c>
      <c r="AD27" s="189">
        <v>6.8999999999999999E-3</v>
      </c>
      <c r="AE27" s="207">
        <v>1.0938999999999997</v>
      </c>
      <c r="AF27" s="189">
        <v>-5.4000000000000003E-3</v>
      </c>
      <c r="AG27" s="207">
        <f t="shared" si="28"/>
        <v>1.0884999999999996</v>
      </c>
      <c r="AH27" s="189">
        <v>-1.15E-2</v>
      </c>
      <c r="AI27" s="215">
        <v>1.0769999999999995</v>
      </c>
      <c r="AJ27" s="189">
        <v>-1.8499999999999999E-2</v>
      </c>
      <c r="AK27" s="215">
        <v>1.0584999999999996</v>
      </c>
      <c r="AL27" s="189">
        <v>-3.3E-3</v>
      </c>
      <c r="AM27" s="215">
        <v>1.0551999999999995</v>
      </c>
      <c r="AN27" s="189">
        <v>8.0000000000000002E-3</v>
      </c>
      <c r="AO27" s="215">
        <v>1.0631999999999995</v>
      </c>
      <c r="AP27" s="189">
        <v>-1.6999999999999999E-3</v>
      </c>
      <c r="AQ27" s="215">
        <v>1.0614999999999994</v>
      </c>
      <c r="AR27" s="189">
        <v>-1.5100000000000001E-2</v>
      </c>
      <c r="AS27" s="215">
        <v>1.0463999999999996</v>
      </c>
      <c r="AT27" s="189">
        <v>8.3999999999999995E-3</v>
      </c>
      <c r="AU27" s="215">
        <v>1.0547999999999995</v>
      </c>
      <c r="AV27" s="189">
        <v>1.9900000000000001E-2</v>
      </c>
      <c r="AW27" s="216">
        <v>1.0747</v>
      </c>
      <c r="AX27" s="217">
        <v>3.85E-2</v>
      </c>
      <c r="AY27" s="215">
        <v>1.1131999999999995</v>
      </c>
      <c r="AZ27" s="217">
        <v>3.85E-2</v>
      </c>
      <c r="BA27" s="215">
        <v>1.1516999999999995</v>
      </c>
      <c r="BB27" s="21">
        <v>-2.7900000000000001E-2</v>
      </c>
      <c r="BC27" s="215">
        <f t="shared" si="0"/>
        <v>1.1237999999999995</v>
      </c>
      <c r="BD27" s="21">
        <v>4.4699999999999997E-2</v>
      </c>
      <c r="BE27" s="215">
        <v>1.1684999999999994</v>
      </c>
      <c r="BF27" s="21">
        <v>2.5000000000000001E-3</v>
      </c>
      <c r="BG27" s="220">
        <v>1.1709999999999994</v>
      </c>
      <c r="BH27" s="21">
        <v>-2.1899999999999999E-2</v>
      </c>
      <c r="BI27" s="220">
        <f t="shared" si="1"/>
        <v>1.1490999999999993</v>
      </c>
      <c r="BJ27" s="21">
        <v>6.1999999999999998E-3</v>
      </c>
      <c r="BK27" s="220">
        <v>1.1552999999999993</v>
      </c>
      <c r="BL27" s="21">
        <v>-1.9E-2</v>
      </c>
      <c r="BM27" s="220">
        <v>1.1362999999999994</v>
      </c>
      <c r="BN27" s="190">
        <v>-1.4500000000000001E-2</v>
      </c>
      <c r="BO27" s="220">
        <v>1.1217999999999995</v>
      </c>
      <c r="BP27" s="21">
        <v>7.6E-3</v>
      </c>
      <c r="BQ27" s="220">
        <v>1.1475999999999995</v>
      </c>
      <c r="BR27" s="21">
        <v>-1.0999999999999999E-2</v>
      </c>
      <c r="BS27" s="220">
        <v>1.1365999999999996</v>
      </c>
      <c r="BT27" s="21">
        <v>-3.5000000000000001E-3</v>
      </c>
      <c r="BU27" s="220">
        <v>1.1330999999999996</v>
      </c>
      <c r="BV27" s="21">
        <v>3.5999999999999999E-3</v>
      </c>
      <c r="BW27" s="220">
        <v>1.1366999999999996</v>
      </c>
      <c r="BX27" s="189">
        <v>9.1999999999999998E-3</v>
      </c>
      <c r="BY27" s="220">
        <f t="shared" si="2"/>
        <v>1.1458999999999997</v>
      </c>
      <c r="BZ27" s="21">
        <v>1.8599999999999998E-2</v>
      </c>
      <c r="CA27" s="220">
        <f t="shared" si="3"/>
        <v>1.1644999999999996</v>
      </c>
      <c r="CB27" s="189">
        <v>-2.92E-2</v>
      </c>
      <c r="CC27" s="222">
        <v>1.1352999999999998</v>
      </c>
      <c r="CD27" s="21">
        <v>-2.69E-2</v>
      </c>
      <c r="CE27" s="222">
        <f t="shared" si="4"/>
        <v>1.1083999999999998</v>
      </c>
      <c r="CF27" s="21">
        <v>-1.06E-2</v>
      </c>
      <c r="CG27" s="190">
        <v>1.0977999999999999</v>
      </c>
      <c r="CH27" s="21">
        <v>1.0699999999999999E-2</v>
      </c>
      <c r="CI27" s="190">
        <f t="shared" si="20"/>
        <v>1.1084999999999998</v>
      </c>
      <c r="CJ27" s="21">
        <v>4.4999999999999997E-3</v>
      </c>
      <c r="CK27" s="190">
        <v>1.1129999999999998</v>
      </c>
      <c r="CL27" s="21">
        <v>0.107</v>
      </c>
      <c r="CM27" s="190">
        <v>1.2199999999999998</v>
      </c>
      <c r="CN27" s="21">
        <v>0</v>
      </c>
      <c r="CO27" s="190">
        <v>1.2199999999999998</v>
      </c>
      <c r="CP27" s="21">
        <v>0</v>
      </c>
      <c r="CQ27" s="190">
        <v>1.2199999999999998</v>
      </c>
      <c r="CR27" s="189">
        <v>1.29E-2</v>
      </c>
      <c r="CS27" s="190">
        <f t="shared" si="21"/>
        <v>1.2328999999999997</v>
      </c>
      <c r="CT27" s="21">
        <v>3.5700000000000003E-2</v>
      </c>
      <c r="CU27" s="190">
        <f t="shared" si="22"/>
        <v>1.2685999999999997</v>
      </c>
      <c r="CV27" s="21">
        <v>0</v>
      </c>
      <c r="CW27" s="190">
        <f t="shared" si="22"/>
        <v>1.2685999999999997</v>
      </c>
      <c r="CX27" s="21">
        <v>0</v>
      </c>
      <c r="CY27" s="190">
        <f t="shared" si="23"/>
        <v>1.2685999999999997</v>
      </c>
      <c r="CZ27" s="518">
        <v>0</v>
      </c>
      <c r="DA27" s="190">
        <f t="shared" si="19"/>
        <v>1.2685999999999997</v>
      </c>
      <c r="DB27" s="21">
        <v>0</v>
      </c>
      <c r="DC27" s="190">
        <f t="shared" si="24"/>
        <v>1.2685999999999997</v>
      </c>
      <c r="DD27" s="21">
        <v>1.4999999999999999E-2</v>
      </c>
      <c r="DE27" s="190">
        <f t="shared" si="24"/>
        <v>1.2835999999999996</v>
      </c>
      <c r="DF27" s="21">
        <v>0</v>
      </c>
      <c r="DG27" s="190">
        <f t="shared" si="24"/>
        <v>1.2835999999999996</v>
      </c>
    </row>
    <row r="28" spans="1:111" ht="15.6">
      <c r="A28" s="34" t="s">
        <v>451</v>
      </c>
      <c r="B28" s="66">
        <v>315</v>
      </c>
      <c r="C28" s="68">
        <v>2.19</v>
      </c>
      <c r="D28" s="195">
        <v>0</v>
      </c>
      <c r="E28" s="196">
        <f t="shared" si="10"/>
        <v>2.19</v>
      </c>
      <c r="F28" s="195">
        <v>0</v>
      </c>
      <c r="G28" s="196">
        <f t="shared" si="11"/>
        <v>2.19</v>
      </c>
      <c r="H28" s="195">
        <v>0</v>
      </c>
      <c r="I28" s="196">
        <f t="shared" si="12"/>
        <v>2.19</v>
      </c>
      <c r="J28" s="189">
        <v>0</v>
      </c>
      <c r="K28" s="207">
        <f t="shared" si="13"/>
        <v>2.19</v>
      </c>
      <c r="L28" s="206">
        <v>0</v>
      </c>
      <c r="M28" s="212">
        <v>2.19</v>
      </c>
      <c r="N28" s="189">
        <v>0</v>
      </c>
      <c r="O28" s="207">
        <v>2.19</v>
      </c>
      <c r="P28" s="189">
        <v>0</v>
      </c>
      <c r="Q28" s="207">
        <f t="shared" si="14"/>
        <v>2.19</v>
      </c>
      <c r="R28" s="189">
        <v>0</v>
      </c>
      <c r="S28" s="207">
        <f t="shared" si="14"/>
        <v>2.19</v>
      </c>
      <c r="T28" s="189"/>
      <c r="U28" s="207">
        <v>2.19</v>
      </c>
      <c r="V28" s="189"/>
      <c r="W28" s="207">
        <f t="shared" si="25"/>
        <v>2.19</v>
      </c>
      <c r="X28" s="189">
        <v>0</v>
      </c>
      <c r="Y28" s="207">
        <f t="shared" si="26"/>
        <v>2.19</v>
      </c>
      <c r="Z28" s="189">
        <v>0</v>
      </c>
      <c r="AA28" s="207">
        <f t="shared" si="27"/>
        <v>2.19</v>
      </c>
      <c r="AB28" s="189"/>
      <c r="AC28" s="207">
        <v>2.19</v>
      </c>
      <c r="AD28" s="189"/>
      <c r="AE28" s="207">
        <v>2.19</v>
      </c>
      <c r="AF28" s="189"/>
      <c r="AG28" s="207">
        <f t="shared" si="28"/>
        <v>2.19</v>
      </c>
      <c r="AH28" s="189">
        <v>0</v>
      </c>
      <c r="AI28" s="215">
        <v>2.19</v>
      </c>
      <c r="AJ28" s="189">
        <v>0</v>
      </c>
      <c r="AK28" s="215">
        <v>2.19</v>
      </c>
      <c r="AL28" s="189">
        <v>0</v>
      </c>
      <c r="AM28" s="215">
        <v>2.19</v>
      </c>
      <c r="AN28" s="189">
        <v>0</v>
      </c>
      <c r="AO28" s="215">
        <v>2.19</v>
      </c>
      <c r="AP28" s="189">
        <v>0</v>
      </c>
      <c r="AQ28" s="215">
        <v>2.19</v>
      </c>
      <c r="AR28" s="189">
        <v>0</v>
      </c>
      <c r="AS28" s="215">
        <v>2.19</v>
      </c>
      <c r="AT28" s="189">
        <v>0</v>
      </c>
      <c r="AU28" s="215">
        <v>2.19</v>
      </c>
      <c r="AV28" s="189">
        <v>0</v>
      </c>
      <c r="AW28" s="216">
        <v>2.19</v>
      </c>
      <c r="AX28" s="217">
        <v>0</v>
      </c>
      <c r="AY28" s="215">
        <v>2.19</v>
      </c>
      <c r="AZ28" s="217">
        <v>0</v>
      </c>
      <c r="BA28" s="215">
        <v>2.19</v>
      </c>
      <c r="BB28" s="21">
        <v>0</v>
      </c>
      <c r="BC28" s="215">
        <f t="shared" si="0"/>
        <v>2.19</v>
      </c>
      <c r="BD28" s="21">
        <v>0</v>
      </c>
      <c r="BE28" s="215">
        <v>2.19</v>
      </c>
      <c r="BF28" s="21">
        <v>0</v>
      </c>
      <c r="BG28" s="220">
        <v>2.19</v>
      </c>
      <c r="BH28" s="21">
        <v>0</v>
      </c>
      <c r="BI28" s="220">
        <f t="shared" si="1"/>
        <v>2.19</v>
      </c>
      <c r="BJ28" s="21">
        <v>0</v>
      </c>
      <c r="BK28" s="220">
        <v>2.19</v>
      </c>
      <c r="BL28" s="21">
        <v>0</v>
      </c>
      <c r="BM28" s="220">
        <v>2.19</v>
      </c>
      <c r="BN28" s="190">
        <v>0</v>
      </c>
      <c r="BO28" s="220">
        <v>2.19</v>
      </c>
      <c r="BP28" s="21">
        <v>0</v>
      </c>
      <c r="BQ28" s="220">
        <v>2.19</v>
      </c>
      <c r="BR28" s="21">
        <v>0</v>
      </c>
      <c r="BS28" s="220">
        <v>2.19</v>
      </c>
      <c r="BT28" s="21">
        <v>0</v>
      </c>
      <c r="BU28" s="220">
        <v>2.19</v>
      </c>
      <c r="BV28" s="21">
        <v>0</v>
      </c>
      <c r="BW28" s="220">
        <v>2.19</v>
      </c>
      <c r="BX28" s="189">
        <v>0</v>
      </c>
      <c r="BY28" s="220">
        <f t="shared" si="2"/>
        <v>2.19</v>
      </c>
      <c r="BZ28" s="21">
        <v>0</v>
      </c>
      <c r="CA28" s="220">
        <f t="shared" si="3"/>
        <v>2.19</v>
      </c>
      <c r="CB28" s="189">
        <v>0</v>
      </c>
      <c r="CC28" s="222">
        <v>2.19</v>
      </c>
      <c r="CD28" s="21">
        <v>0</v>
      </c>
      <c r="CE28" s="222">
        <f t="shared" si="4"/>
        <v>2.19</v>
      </c>
      <c r="CF28" s="21">
        <v>0</v>
      </c>
      <c r="CG28" s="190">
        <v>2.19</v>
      </c>
      <c r="CH28" s="21">
        <v>0</v>
      </c>
      <c r="CI28" s="190">
        <f t="shared" si="20"/>
        <v>2.19</v>
      </c>
      <c r="CJ28" s="21">
        <v>0</v>
      </c>
      <c r="CK28" s="190">
        <v>2.19</v>
      </c>
      <c r="CL28" s="21">
        <v>0</v>
      </c>
      <c r="CM28" s="190">
        <v>2.19</v>
      </c>
      <c r="CN28" s="21">
        <v>7.4000000000000003E-3</v>
      </c>
      <c r="CO28" s="190">
        <v>2.1974</v>
      </c>
      <c r="CP28" s="21">
        <v>0</v>
      </c>
      <c r="CQ28" s="190">
        <v>2.1974</v>
      </c>
      <c r="CR28" s="189">
        <v>2.0799999999999999E-2</v>
      </c>
      <c r="CS28" s="190">
        <f t="shared" si="21"/>
        <v>2.2181999999999999</v>
      </c>
      <c r="CT28" s="21">
        <v>2.1700000000000001E-2</v>
      </c>
      <c r="CU28" s="190">
        <f t="shared" si="22"/>
        <v>2.2399</v>
      </c>
      <c r="CV28" s="21">
        <v>0</v>
      </c>
      <c r="CW28" s="190">
        <f t="shared" si="22"/>
        <v>2.2399</v>
      </c>
      <c r="CX28" s="21">
        <v>-0.01</v>
      </c>
      <c r="CY28" s="190">
        <f t="shared" si="23"/>
        <v>2.2299000000000002</v>
      </c>
      <c r="CZ28" s="518">
        <v>0</v>
      </c>
      <c r="DA28" s="190">
        <f t="shared" si="19"/>
        <v>2.2299000000000002</v>
      </c>
      <c r="DB28" s="21">
        <v>0</v>
      </c>
      <c r="DC28" s="190">
        <f t="shared" si="24"/>
        <v>2.2299000000000002</v>
      </c>
      <c r="DD28" s="21">
        <v>0</v>
      </c>
      <c r="DE28" s="190">
        <f t="shared" si="24"/>
        <v>2.2299000000000002</v>
      </c>
      <c r="DF28" s="21">
        <v>0</v>
      </c>
      <c r="DG28" s="190">
        <f t="shared" si="24"/>
        <v>2.2299000000000002</v>
      </c>
    </row>
    <row r="29" spans="1:111" ht="15.6">
      <c r="A29" s="26" t="s">
        <v>474</v>
      </c>
      <c r="B29" s="66">
        <v>330</v>
      </c>
      <c r="C29" s="68">
        <v>2.6</v>
      </c>
      <c r="D29" s="195">
        <v>0.1</v>
      </c>
      <c r="E29" s="196">
        <f t="shared" si="10"/>
        <v>2.7</v>
      </c>
      <c r="F29" s="195">
        <v>5.3900000000000003E-2</v>
      </c>
      <c r="G29" s="196">
        <f t="shared" si="11"/>
        <v>2.7539000000000002</v>
      </c>
      <c r="H29" s="195">
        <v>0</v>
      </c>
      <c r="I29" s="196">
        <f t="shared" si="12"/>
        <v>2.7539000000000002</v>
      </c>
      <c r="J29" s="189">
        <v>0</v>
      </c>
      <c r="K29" s="207">
        <f t="shared" si="13"/>
        <v>2.7539000000000002</v>
      </c>
      <c r="L29" s="206">
        <v>0</v>
      </c>
      <c r="M29" s="212">
        <v>2.7539000000000002</v>
      </c>
      <c r="N29" s="189">
        <v>0</v>
      </c>
      <c r="O29" s="207">
        <v>2.7539000000000002</v>
      </c>
      <c r="P29" s="189">
        <v>0</v>
      </c>
      <c r="Q29" s="207">
        <f t="shared" si="14"/>
        <v>2.7539000000000002</v>
      </c>
      <c r="R29" s="189">
        <v>0</v>
      </c>
      <c r="S29" s="207">
        <f t="shared" si="14"/>
        <v>2.7539000000000002</v>
      </c>
      <c r="T29" s="189"/>
      <c r="U29" s="207">
        <v>2.7539000000000002</v>
      </c>
      <c r="V29" s="189"/>
      <c r="W29" s="207">
        <f t="shared" si="25"/>
        <v>2.7539000000000002</v>
      </c>
      <c r="X29" s="189">
        <v>0</v>
      </c>
      <c r="Y29" s="207">
        <f t="shared" si="26"/>
        <v>2.7539000000000002</v>
      </c>
      <c r="Z29" s="189">
        <v>0</v>
      </c>
      <c r="AA29" s="207">
        <f t="shared" si="27"/>
        <v>2.7539000000000002</v>
      </c>
      <c r="AB29" s="189"/>
      <c r="AC29" s="207">
        <v>2.7539000000000002</v>
      </c>
      <c r="AD29" s="189"/>
      <c r="AE29" s="207">
        <v>2.7539000000000002</v>
      </c>
      <c r="AF29" s="189"/>
      <c r="AG29" s="207">
        <f t="shared" si="28"/>
        <v>2.7539000000000002</v>
      </c>
      <c r="AH29" s="189">
        <v>0</v>
      </c>
      <c r="AI29" s="215">
        <v>2.7539000000000002</v>
      </c>
      <c r="AJ29" s="189">
        <v>0</v>
      </c>
      <c r="AK29" s="215">
        <v>2.7539000000000002</v>
      </c>
      <c r="AL29" s="189">
        <v>0</v>
      </c>
      <c r="AM29" s="215">
        <v>2.7539000000000002</v>
      </c>
      <c r="AN29" s="189">
        <v>0</v>
      </c>
      <c r="AO29" s="215">
        <v>2.7539000000000002</v>
      </c>
      <c r="AP29" s="189">
        <v>0</v>
      </c>
      <c r="AQ29" s="215">
        <v>2.7539000000000002</v>
      </c>
      <c r="AR29" s="189">
        <v>0</v>
      </c>
      <c r="AS29" s="215">
        <v>2.7539000000000002</v>
      </c>
      <c r="AT29" s="189">
        <v>0</v>
      </c>
      <c r="AU29" s="215">
        <v>2.7539000000000002</v>
      </c>
      <c r="AV29" s="189">
        <v>0</v>
      </c>
      <c r="AW29" s="216">
        <v>2.7538999999999998</v>
      </c>
      <c r="AX29" s="217">
        <v>0</v>
      </c>
      <c r="AY29" s="215">
        <v>2.7539000000000002</v>
      </c>
      <c r="AZ29" s="217">
        <v>0</v>
      </c>
      <c r="BA29" s="215">
        <v>2.7539000000000002</v>
      </c>
      <c r="BB29" s="21">
        <v>0</v>
      </c>
      <c r="BC29" s="215">
        <f t="shared" si="0"/>
        <v>2.7539000000000002</v>
      </c>
      <c r="BD29" s="21">
        <v>0</v>
      </c>
      <c r="BE29" s="215">
        <v>2.7539000000000002</v>
      </c>
      <c r="BF29" s="189">
        <v>0</v>
      </c>
      <c r="BG29" s="220">
        <v>2.7539000000000002</v>
      </c>
      <c r="BH29" s="21">
        <v>0</v>
      </c>
      <c r="BI29" s="220">
        <f t="shared" si="1"/>
        <v>2.7539000000000002</v>
      </c>
      <c r="BJ29" s="21">
        <v>0</v>
      </c>
      <c r="BK29" s="220">
        <v>2.7539000000000002</v>
      </c>
      <c r="BL29" s="21">
        <v>0</v>
      </c>
      <c r="BM29" s="220">
        <v>2.7539000000000002</v>
      </c>
      <c r="BN29" s="190">
        <v>-1.2500000000000001E-2</v>
      </c>
      <c r="BO29" s="220">
        <v>2.7414000000000001</v>
      </c>
      <c r="BP29" s="21">
        <v>0</v>
      </c>
      <c r="BQ29" s="220">
        <v>2.7539000000000002</v>
      </c>
      <c r="BR29" s="21">
        <v>0</v>
      </c>
      <c r="BS29" s="220">
        <v>2.7539000000000002</v>
      </c>
      <c r="BT29" s="21">
        <v>0</v>
      </c>
      <c r="BU29" s="220">
        <v>2.7539000000000002</v>
      </c>
      <c r="BV29" s="21">
        <v>0</v>
      </c>
      <c r="BW29" s="220">
        <v>2.7539000000000002</v>
      </c>
      <c r="BX29" s="189">
        <v>0</v>
      </c>
      <c r="BY29" s="220">
        <f t="shared" si="2"/>
        <v>2.7539000000000002</v>
      </c>
      <c r="BZ29" s="21">
        <v>0</v>
      </c>
      <c r="CA29" s="220">
        <f t="shared" si="3"/>
        <v>2.7539000000000002</v>
      </c>
      <c r="CB29" s="189">
        <v>0</v>
      </c>
      <c r="CC29" s="222">
        <v>2.7539000000000002</v>
      </c>
      <c r="CD29" s="21">
        <v>0</v>
      </c>
      <c r="CE29" s="222">
        <f t="shared" si="4"/>
        <v>2.7539000000000002</v>
      </c>
      <c r="CF29" s="21">
        <v>0</v>
      </c>
      <c r="CG29" s="190">
        <v>2.7539000000000002</v>
      </c>
      <c r="CH29" s="21">
        <v>0</v>
      </c>
      <c r="CI29" s="190">
        <f t="shared" si="20"/>
        <v>2.7539000000000002</v>
      </c>
      <c r="CJ29" s="21">
        <v>0</v>
      </c>
      <c r="CK29" s="190">
        <v>2.7539000000000002</v>
      </c>
      <c r="CL29" s="21">
        <v>0</v>
      </c>
      <c r="CM29" s="190">
        <v>2.7539000000000002</v>
      </c>
      <c r="CN29" s="21">
        <v>1.2500000000000001E-2</v>
      </c>
      <c r="CO29" s="190">
        <v>2.7664000000000004</v>
      </c>
      <c r="CP29" s="21">
        <v>0</v>
      </c>
      <c r="CQ29" s="190">
        <v>2.7664000000000004</v>
      </c>
      <c r="CR29" s="189">
        <v>0</v>
      </c>
      <c r="CS29" s="190">
        <f t="shared" si="21"/>
        <v>2.7664000000000004</v>
      </c>
      <c r="CT29" s="21">
        <v>-1.67E-2</v>
      </c>
      <c r="CU29" s="190">
        <f t="shared" si="22"/>
        <v>2.7497000000000003</v>
      </c>
      <c r="CV29" s="21">
        <v>0</v>
      </c>
      <c r="CW29" s="190">
        <f t="shared" si="22"/>
        <v>2.7497000000000003</v>
      </c>
      <c r="CX29" s="21">
        <v>0</v>
      </c>
      <c r="CY29" s="190">
        <f t="shared" si="23"/>
        <v>2.7497000000000003</v>
      </c>
      <c r="CZ29" s="518">
        <v>0</v>
      </c>
      <c r="DA29" s="190">
        <f t="shared" si="19"/>
        <v>2.7497000000000003</v>
      </c>
      <c r="DB29" s="21">
        <v>0</v>
      </c>
      <c r="DC29" s="190">
        <f t="shared" si="24"/>
        <v>2.7497000000000003</v>
      </c>
      <c r="DD29" s="21">
        <v>0</v>
      </c>
      <c r="DE29" s="190">
        <f t="shared" si="24"/>
        <v>2.7497000000000003</v>
      </c>
      <c r="DF29" s="21">
        <v>0</v>
      </c>
      <c r="DG29" s="190">
        <f t="shared" si="24"/>
        <v>2.7497000000000003</v>
      </c>
    </row>
    <row r="30" spans="1:111" ht="31.2">
      <c r="A30" s="34" t="s">
        <v>475</v>
      </c>
      <c r="B30" s="66">
        <v>353</v>
      </c>
      <c r="C30" s="68">
        <v>3.05</v>
      </c>
      <c r="D30" s="195">
        <v>0</v>
      </c>
      <c r="E30" s="196">
        <f t="shared" si="10"/>
        <v>3.05</v>
      </c>
      <c r="F30" s="195">
        <v>0</v>
      </c>
      <c r="G30" s="196">
        <f t="shared" si="11"/>
        <v>3.05</v>
      </c>
      <c r="H30" s="195">
        <v>0</v>
      </c>
      <c r="I30" s="196">
        <f t="shared" si="12"/>
        <v>3.05</v>
      </c>
      <c r="J30" s="189">
        <v>0</v>
      </c>
      <c r="K30" s="207">
        <f t="shared" si="13"/>
        <v>3.05</v>
      </c>
      <c r="L30" s="206">
        <v>0</v>
      </c>
      <c r="M30" s="212">
        <v>3.05</v>
      </c>
      <c r="N30" s="189">
        <v>0</v>
      </c>
      <c r="O30" s="207">
        <v>3.05</v>
      </c>
      <c r="P30" s="189">
        <v>0</v>
      </c>
      <c r="Q30" s="207">
        <f t="shared" si="14"/>
        <v>3.05</v>
      </c>
      <c r="R30" s="189">
        <v>0</v>
      </c>
      <c r="S30" s="207">
        <f t="shared" si="14"/>
        <v>3.05</v>
      </c>
      <c r="T30" s="189"/>
      <c r="U30" s="207">
        <v>3.05</v>
      </c>
      <c r="V30" s="189"/>
      <c r="W30" s="207">
        <f t="shared" si="25"/>
        <v>3.05</v>
      </c>
      <c r="X30" s="189">
        <v>0</v>
      </c>
      <c r="Y30" s="207">
        <f t="shared" si="26"/>
        <v>3.05</v>
      </c>
      <c r="Z30" s="189">
        <v>0</v>
      </c>
      <c r="AA30" s="207">
        <f t="shared" si="27"/>
        <v>3.05</v>
      </c>
      <c r="AB30" s="189"/>
      <c r="AC30" s="207">
        <v>3.05</v>
      </c>
      <c r="AD30" s="189"/>
      <c r="AE30" s="207">
        <v>3.05</v>
      </c>
      <c r="AF30" s="189"/>
      <c r="AG30" s="207">
        <f t="shared" si="28"/>
        <v>3.05</v>
      </c>
      <c r="AH30" s="189">
        <v>0</v>
      </c>
      <c r="AI30" s="215">
        <v>3.05</v>
      </c>
      <c r="AJ30" s="189">
        <v>0</v>
      </c>
      <c r="AK30" s="215">
        <v>3.05</v>
      </c>
      <c r="AL30" s="189">
        <v>0</v>
      </c>
      <c r="AM30" s="215">
        <v>3.05</v>
      </c>
      <c r="AN30" s="189">
        <v>0</v>
      </c>
      <c r="AO30" s="215">
        <v>3.05</v>
      </c>
      <c r="AP30" s="189">
        <v>0</v>
      </c>
      <c r="AQ30" s="215">
        <v>3.05</v>
      </c>
      <c r="AR30" s="189">
        <v>0</v>
      </c>
      <c r="AS30" s="215">
        <v>3.05</v>
      </c>
      <c r="AT30" s="189">
        <v>0</v>
      </c>
      <c r="AU30" s="215">
        <v>3.05</v>
      </c>
      <c r="AV30" s="189">
        <v>0</v>
      </c>
      <c r="AW30" s="216">
        <v>3.05</v>
      </c>
      <c r="AX30" s="217">
        <v>0</v>
      </c>
      <c r="AY30" s="215">
        <v>3.05</v>
      </c>
      <c r="AZ30" s="217">
        <v>0</v>
      </c>
      <c r="BA30" s="215">
        <v>3.05</v>
      </c>
      <c r="BB30" s="21">
        <v>0</v>
      </c>
      <c r="BC30" s="215">
        <f t="shared" si="0"/>
        <v>3.05</v>
      </c>
      <c r="BD30" s="21">
        <v>0</v>
      </c>
      <c r="BE30" s="215">
        <v>3.05</v>
      </c>
      <c r="BF30" s="189">
        <v>0</v>
      </c>
      <c r="BG30" s="220">
        <v>3.05</v>
      </c>
      <c r="BH30" s="21">
        <v>0</v>
      </c>
      <c r="BI30" s="220">
        <f t="shared" si="1"/>
        <v>3.05</v>
      </c>
      <c r="BJ30" s="21">
        <v>0</v>
      </c>
      <c r="BK30" s="220">
        <v>3.05</v>
      </c>
      <c r="BL30" s="21">
        <v>0</v>
      </c>
      <c r="BM30" s="220">
        <v>3.05</v>
      </c>
      <c r="BN30" s="190">
        <v>0</v>
      </c>
      <c r="BO30" s="220">
        <v>3.05</v>
      </c>
      <c r="BP30" s="21">
        <v>0</v>
      </c>
      <c r="BQ30" s="220">
        <v>3.05</v>
      </c>
      <c r="BR30" s="21">
        <v>0</v>
      </c>
      <c r="BS30" s="220">
        <v>3.05</v>
      </c>
      <c r="BT30" s="21">
        <v>0</v>
      </c>
      <c r="BU30" s="220">
        <v>3.05</v>
      </c>
      <c r="BV30" s="21">
        <v>0</v>
      </c>
      <c r="BW30" s="220">
        <v>3.05</v>
      </c>
      <c r="BX30" s="189">
        <v>0</v>
      </c>
      <c r="BY30" s="220">
        <f t="shared" si="2"/>
        <v>3.05</v>
      </c>
      <c r="BZ30" s="21">
        <v>0</v>
      </c>
      <c r="CA30" s="220">
        <f t="shared" si="3"/>
        <v>3.05</v>
      </c>
      <c r="CB30" s="189">
        <v>0</v>
      </c>
      <c r="CC30" s="222">
        <v>3.05</v>
      </c>
      <c r="CD30" s="21">
        <v>0</v>
      </c>
      <c r="CE30" s="222">
        <f t="shared" si="4"/>
        <v>3.05</v>
      </c>
      <c r="CF30" s="21">
        <v>0</v>
      </c>
      <c r="CG30" s="190">
        <v>3.05</v>
      </c>
      <c r="CH30" s="21">
        <v>0</v>
      </c>
      <c r="CI30" s="190">
        <f t="shared" si="20"/>
        <v>3.05</v>
      </c>
      <c r="CJ30" s="21">
        <v>0</v>
      </c>
      <c r="CK30" s="190">
        <v>3.05</v>
      </c>
      <c r="CL30" s="21">
        <v>0</v>
      </c>
      <c r="CM30" s="190">
        <v>3.05</v>
      </c>
      <c r="CN30" s="21">
        <v>0</v>
      </c>
      <c r="CO30" s="190">
        <v>3.05</v>
      </c>
      <c r="CP30" s="21">
        <v>0</v>
      </c>
      <c r="CQ30" s="190">
        <v>3.05</v>
      </c>
      <c r="CR30" s="189">
        <v>0</v>
      </c>
      <c r="CS30" s="190">
        <f t="shared" si="21"/>
        <v>3.05</v>
      </c>
      <c r="CT30" s="21">
        <v>0</v>
      </c>
      <c r="CU30" s="190">
        <f t="shared" si="22"/>
        <v>3.05</v>
      </c>
      <c r="CV30" s="21">
        <v>0</v>
      </c>
      <c r="CW30" s="190">
        <f t="shared" si="22"/>
        <v>3.05</v>
      </c>
      <c r="CX30" s="21">
        <v>0</v>
      </c>
      <c r="CY30" s="190">
        <f t="shared" si="23"/>
        <v>3.05</v>
      </c>
      <c r="CZ30" s="518">
        <v>0</v>
      </c>
      <c r="DA30" s="190">
        <f t="shared" si="19"/>
        <v>3.05</v>
      </c>
      <c r="DB30" s="21">
        <v>0</v>
      </c>
      <c r="DC30" s="190">
        <f t="shared" si="24"/>
        <v>3.05</v>
      </c>
      <c r="DD30" s="21">
        <v>0</v>
      </c>
      <c r="DE30" s="190">
        <f t="shared" si="24"/>
        <v>3.05</v>
      </c>
      <c r="DF30" s="21">
        <v>0</v>
      </c>
      <c r="DG30" s="190">
        <f t="shared" si="24"/>
        <v>3.05</v>
      </c>
    </row>
    <row r="31" spans="1:111" ht="15.6">
      <c r="A31" s="26" t="s">
        <v>476</v>
      </c>
      <c r="B31" s="32">
        <v>355</v>
      </c>
      <c r="C31" s="68">
        <v>1.82</v>
      </c>
      <c r="D31" s="195">
        <v>0</v>
      </c>
      <c r="E31" s="196">
        <f t="shared" si="10"/>
        <v>1.82</v>
      </c>
      <c r="F31" s="195">
        <v>0</v>
      </c>
      <c r="G31" s="196">
        <f t="shared" si="11"/>
        <v>1.82</v>
      </c>
      <c r="H31" s="195">
        <v>0</v>
      </c>
      <c r="I31" s="196">
        <f t="shared" si="12"/>
        <v>1.82</v>
      </c>
      <c r="J31" s="189">
        <v>0</v>
      </c>
      <c r="K31" s="207">
        <f t="shared" si="13"/>
        <v>1.82</v>
      </c>
      <c r="L31" s="206">
        <v>0</v>
      </c>
      <c r="M31" s="212">
        <v>1.82</v>
      </c>
      <c r="N31" s="189">
        <v>0</v>
      </c>
      <c r="O31" s="207">
        <v>1.82</v>
      </c>
      <c r="P31" s="189">
        <v>0</v>
      </c>
      <c r="Q31" s="207">
        <f t="shared" si="14"/>
        <v>1.82</v>
      </c>
      <c r="R31" s="189">
        <v>0</v>
      </c>
      <c r="S31" s="207">
        <f t="shared" si="14"/>
        <v>1.82</v>
      </c>
      <c r="T31" s="189"/>
      <c r="U31" s="207">
        <v>1.82</v>
      </c>
      <c r="V31" s="189"/>
      <c r="W31" s="207">
        <f t="shared" si="25"/>
        <v>1.82</v>
      </c>
      <c r="X31" s="189">
        <v>0</v>
      </c>
      <c r="Y31" s="207">
        <f t="shared" si="26"/>
        <v>1.82</v>
      </c>
      <c r="Z31" s="189">
        <v>0</v>
      </c>
      <c r="AA31" s="207">
        <f t="shared" si="27"/>
        <v>1.82</v>
      </c>
      <c r="AB31" s="189"/>
      <c r="AC31" s="207">
        <v>1.82</v>
      </c>
      <c r="AD31" s="189"/>
      <c r="AE31" s="207">
        <v>1.82</v>
      </c>
      <c r="AF31" s="189"/>
      <c r="AG31" s="207">
        <f t="shared" si="28"/>
        <v>1.82</v>
      </c>
      <c r="AH31" s="189">
        <v>0</v>
      </c>
      <c r="AI31" s="215">
        <v>1.82</v>
      </c>
      <c r="AJ31" s="189">
        <v>0</v>
      </c>
      <c r="AK31" s="215">
        <v>1.82</v>
      </c>
      <c r="AL31" s="189">
        <v>0</v>
      </c>
      <c r="AM31" s="215">
        <v>1.82</v>
      </c>
      <c r="AN31" s="189">
        <v>0</v>
      </c>
      <c r="AO31" s="215">
        <v>1.82</v>
      </c>
      <c r="AP31" s="189">
        <v>0</v>
      </c>
      <c r="AQ31" s="215">
        <v>1.82</v>
      </c>
      <c r="AR31" s="189">
        <v>0</v>
      </c>
      <c r="AS31" s="215">
        <v>1.82</v>
      </c>
      <c r="AT31" s="189">
        <v>0</v>
      </c>
      <c r="AU31" s="215">
        <v>1.82</v>
      </c>
      <c r="AV31" s="189">
        <v>0</v>
      </c>
      <c r="AW31" s="216">
        <v>1.82</v>
      </c>
      <c r="AX31" s="217">
        <v>0</v>
      </c>
      <c r="AY31" s="215">
        <v>1.82</v>
      </c>
      <c r="AZ31" s="217">
        <v>0</v>
      </c>
      <c r="BA31" s="215">
        <v>1.82</v>
      </c>
      <c r="BB31" s="21">
        <v>0</v>
      </c>
      <c r="BC31" s="215">
        <f t="shared" si="0"/>
        <v>1.82</v>
      </c>
      <c r="BD31" s="21">
        <v>0</v>
      </c>
      <c r="BE31" s="215">
        <v>1.82</v>
      </c>
      <c r="BF31" s="189">
        <v>0</v>
      </c>
      <c r="BG31" s="220">
        <v>1.82</v>
      </c>
      <c r="BH31" s="21">
        <v>0</v>
      </c>
      <c r="BI31" s="220">
        <f t="shared" si="1"/>
        <v>1.82</v>
      </c>
      <c r="BJ31" s="21">
        <v>0</v>
      </c>
      <c r="BK31" s="220">
        <v>1.82</v>
      </c>
      <c r="BL31" s="21">
        <v>0</v>
      </c>
      <c r="BM31" s="220">
        <v>1.82</v>
      </c>
      <c r="BN31" s="190">
        <v>0</v>
      </c>
      <c r="BO31" s="220">
        <v>1.82</v>
      </c>
      <c r="BP31" s="21">
        <v>0</v>
      </c>
      <c r="BQ31" s="220">
        <v>1.82</v>
      </c>
      <c r="BR31" s="21">
        <v>0</v>
      </c>
      <c r="BS31" s="220">
        <v>1.82</v>
      </c>
      <c r="BT31" s="21">
        <v>0</v>
      </c>
      <c r="BU31" s="220">
        <v>1.82</v>
      </c>
      <c r="BV31" s="21">
        <v>0</v>
      </c>
      <c r="BW31" s="220">
        <v>1.82</v>
      </c>
      <c r="BX31" s="189">
        <v>0</v>
      </c>
      <c r="BY31" s="220">
        <f t="shared" si="2"/>
        <v>1.82</v>
      </c>
      <c r="BZ31" s="21">
        <v>0</v>
      </c>
      <c r="CA31" s="220">
        <f t="shared" si="3"/>
        <v>1.82</v>
      </c>
      <c r="CB31" s="189">
        <v>0</v>
      </c>
      <c r="CC31" s="222">
        <v>1.82</v>
      </c>
      <c r="CD31" s="21">
        <v>0</v>
      </c>
      <c r="CE31" s="222">
        <f t="shared" si="4"/>
        <v>1.82</v>
      </c>
      <c r="CF31" s="21">
        <v>0</v>
      </c>
      <c r="CG31" s="190">
        <v>1.82</v>
      </c>
      <c r="CH31" s="21">
        <v>0</v>
      </c>
      <c r="CI31" s="190">
        <f t="shared" si="20"/>
        <v>1.82</v>
      </c>
      <c r="CJ31" s="21">
        <v>0</v>
      </c>
      <c r="CK31" s="190">
        <v>1.82</v>
      </c>
      <c r="CL31" s="21">
        <v>0</v>
      </c>
      <c r="CM31" s="190">
        <v>1.82</v>
      </c>
      <c r="CN31" s="21">
        <v>0</v>
      </c>
      <c r="CO31" s="190">
        <v>1.82</v>
      </c>
      <c r="CP31" s="21">
        <v>0</v>
      </c>
      <c r="CQ31" s="190">
        <v>1.82</v>
      </c>
      <c r="CR31" s="189">
        <v>0</v>
      </c>
      <c r="CS31" s="190">
        <f t="shared" si="21"/>
        <v>1.82</v>
      </c>
      <c r="CT31" s="21">
        <v>0</v>
      </c>
      <c r="CU31" s="190">
        <f t="shared" si="22"/>
        <v>1.82</v>
      </c>
      <c r="CV31" s="21">
        <v>0</v>
      </c>
      <c r="CW31" s="190">
        <f t="shared" si="22"/>
        <v>1.82</v>
      </c>
      <c r="CX31" s="21">
        <v>0</v>
      </c>
      <c r="CY31" s="190">
        <f t="shared" si="23"/>
        <v>1.82</v>
      </c>
      <c r="CZ31" s="518">
        <v>0</v>
      </c>
      <c r="DA31" s="190">
        <f t="shared" si="19"/>
        <v>1.82</v>
      </c>
      <c r="DB31" s="21">
        <v>0</v>
      </c>
      <c r="DC31" s="190">
        <f t="shared" si="24"/>
        <v>1.82</v>
      </c>
      <c r="DD31" s="21">
        <v>0</v>
      </c>
      <c r="DE31" s="190">
        <f t="shared" si="24"/>
        <v>1.82</v>
      </c>
      <c r="DF31" s="21">
        <v>0</v>
      </c>
      <c r="DG31" s="190">
        <f t="shared" si="24"/>
        <v>1.82</v>
      </c>
    </row>
    <row r="32" spans="1:111" ht="15.6">
      <c r="A32" s="26" t="s">
        <v>452</v>
      </c>
      <c r="B32" s="32">
        <v>357</v>
      </c>
      <c r="C32" s="68">
        <v>0.54</v>
      </c>
      <c r="D32" s="195">
        <v>0</v>
      </c>
      <c r="E32" s="196">
        <f t="shared" si="10"/>
        <v>0.54</v>
      </c>
      <c r="F32" s="195">
        <v>0</v>
      </c>
      <c r="G32" s="196">
        <f t="shared" si="11"/>
        <v>0.54</v>
      </c>
      <c r="H32" s="195">
        <v>0</v>
      </c>
      <c r="I32" s="196">
        <f t="shared" si="12"/>
        <v>0.54</v>
      </c>
      <c r="J32" s="189">
        <v>0</v>
      </c>
      <c r="K32" s="207">
        <f t="shared" si="13"/>
        <v>0.54</v>
      </c>
      <c r="L32" s="206">
        <v>0</v>
      </c>
      <c r="M32" s="212">
        <v>0.54</v>
      </c>
      <c r="N32" s="189">
        <v>0</v>
      </c>
      <c r="O32" s="207">
        <v>0.54</v>
      </c>
      <c r="P32" s="189">
        <v>0</v>
      </c>
      <c r="Q32" s="207">
        <f t="shared" si="14"/>
        <v>0.54</v>
      </c>
      <c r="R32" s="189">
        <v>0</v>
      </c>
      <c r="S32" s="207">
        <f t="shared" si="14"/>
        <v>0.54</v>
      </c>
      <c r="T32" s="189"/>
      <c r="U32" s="207">
        <v>0.54</v>
      </c>
      <c r="V32" s="189"/>
      <c r="W32" s="207">
        <f t="shared" si="25"/>
        <v>0.54</v>
      </c>
      <c r="X32" s="189">
        <v>0</v>
      </c>
      <c r="Y32" s="207">
        <f t="shared" si="26"/>
        <v>0.54</v>
      </c>
      <c r="Z32" s="189">
        <v>0</v>
      </c>
      <c r="AA32" s="207">
        <f t="shared" si="27"/>
        <v>0.54</v>
      </c>
      <c r="AB32" s="189"/>
      <c r="AC32" s="207">
        <v>0.54</v>
      </c>
      <c r="AD32" s="189"/>
      <c r="AE32" s="207">
        <v>0.54</v>
      </c>
      <c r="AF32" s="189"/>
      <c r="AG32" s="207">
        <f t="shared" si="28"/>
        <v>0.54</v>
      </c>
      <c r="AH32" s="189">
        <v>0</v>
      </c>
      <c r="AI32" s="215">
        <v>0.54</v>
      </c>
      <c r="AJ32" s="189">
        <v>0</v>
      </c>
      <c r="AK32" s="215">
        <v>0.54</v>
      </c>
      <c r="AL32" s="189">
        <v>0</v>
      </c>
      <c r="AM32" s="215">
        <v>0.54</v>
      </c>
      <c r="AN32" s="189">
        <v>0</v>
      </c>
      <c r="AO32" s="215">
        <v>0.54</v>
      </c>
      <c r="AP32" s="189">
        <v>0</v>
      </c>
      <c r="AQ32" s="215">
        <v>0.54</v>
      </c>
      <c r="AR32" s="189">
        <v>0</v>
      </c>
      <c r="AS32" s="215">
        <v>0.54</v>
      </c>
      <c r="AT32" s="189">
        <v>0</v>
      </c>
      <c r="AU32" s="215">
        <v>0.54</v>
      </c>
      <c r="AV32" s="189">
        <v>0</v>
      </c>
      <c r="AW32" s="216">
        <v>0.54</v>
      </c>
      <c r="AX32" s="217">
        <v>0</v>
      </c>
      <c r="AY32" s="215">
        <v>0.54</v>
      </c>
      <c r="AZ32" s="217">
        <v>0</v>
      </c>
      <c r="BA32" s="215">
        <v>0.54</v>
      </c>
      <c r="BB32" s="21">
        <v>0</v>
      </c>
      <c r="BC32" s="215">
        <f t="shared" si="0"/>
        <v>0.54</v>
      </c>
      <c r="BD32" s="21">
        <v>0</v>
      </c>
      <c r="BE32" s="215">
        <v>0.54</v>
      </c>
      <c r="BF32" s="189">
        <v>0</v>
      </c>
      <c r="BG32" s="220">
        <v>0.54</v>
      </c>
      <c r="BH32" s="21">
        <v>0</v>
      </c>
      <c r="BI32" s="220">
        <f t="shared" si="1"/>
        <v>0.54</v>
      </c>
      <c r="BJ32" s="21">
        <v>0</v>
      </c>
      <c r="BK32" s="220">
        <v>0.54</v>
      </c>
      <c r="BL32" s="21">
        <v>0</v>
      </c>
      <c r="BM32" s="220">
        <v>0.54</v>
      </c>
      <c r="BN32" s="190">
        <v>0</v>
      </c>
      <c r="BO32" s="220">
        <v>0.54</v>
      </c>
      <c r="BP32" s="21">
        <v>0</v>
      </c>
      <c r="BQ32" s="220">
        <v>0.54</v>
      </c>
      <c r="BR32" s="21">
        <v>0</v>
      </c>
      <c r="BS32" s="220">
        <v>0.54</v>
      </c>
      <c r="BT32" s="21">
        <v>0</v>
      </c>
      <c r="BU32" s="220">
        <v>0.54</v>
      </c>
      <c r="BV32" s="21">
        <v>0</v>
      </c>
      <c r="BW32" s="220">
        <v>0.54</v>
      </c>
      <c r="BX32" s="189">
        <v>0</v>
      </c>
      <c r="BY32" s="220">
        <f t="shared" si="2"/>
        <v>0.54</v>
      </c>
      <c r="BZ32" s="21">
        <v>0</v>
      </c>
      <c r="CA32" s="220">
        <f t="shared" si="3"/>
        <v>0.54</v>
      </c>
      <c r="CB32" s="189">
        <v>0</v>
      </c>
      <c r="CC32" s="222">
        <v>0.54</v>
      </c>
      <c r="CD32" s="21">
        <v>0</v>
      </c>
      <c r="CE32" s="222">
        <f t="shared" si="4"/>
        <v>0.54</v>
      </c>
      <c r="CF32" s="21">
        <v>0</v>
      </c>
      <c r="CG32" s="190">
        <v>0.54</v>
      </c>
      <c r="CH32" s="21">
        <v>0</v>
      </c>
      <c r="CI32" s="190">
        <f t="shared" si="20"/>
        <v>0.54</v>
      </c>
      <c r="CJ32" s="21">
        <v>0</v>
      </c>
      <c r="CK32" s="190">
        <v>0.54</v>
      </c>
      <c r="CL32" s="21">
        <v>0</v>
      </c>
      <c r="CM32" s="190">
        <v>0.54</v>
      </c>
      <c r="CN32" s="21">
        <v>0</v>
      </c>
      <c r="CO32" s="190">
        <v>0.54</v>
      </c>
      <c r="CP32" s="21">
        <v>0</v>
      </c>
      <c r="CQ32" s="190">
        <v>0.54</v>
      </c>
      <c r="CR32" s="189">
        <v>0</v>
      </c>
      <c r="CS32" s="190">
        <f t="shared" si="21"/>
        <v>0.54</v>
      </c>
      <c r="CT32" s="21">
        <v>0</v>
      </c>
      <c r="CU32" s="190">
        <f t="shared" si="22"/>
        <v>0.54</v>
      </c>
      <c r="CV32" s="21">
        <v>0</v>
      </c>
      <c r="CW32" s="190">
        <f t="shared" si="22"/>
        <v>0.54</v>
      </c>
      <c r="CX32" s="21">
        <v>0</v>
      </c>
      <c r="CY32" s="190">
        <f t="shared" si="23"/>
        <v>0.54</v>
      </c>
      <c r="CZ32" s="518">
        <v>0</v>
      </c>
      <c r="DA32" s="190">
        <f t="shared" si="19"/>
        <v>0.54</v>
      </c>
      <c r="DB32" s="21">
        <v>0</v>
      </c>
      <c r="DC32" s="190">
        <f t="shared" si="24"/>
        <v>0.54</v>
      </c>
      <c r="DD32" s="21">
        <v>0</v>
      </c>
      <c r="DE32" s="190">
        <f t="shared" si="24"/>
        <v>0.54</v>
      </c>
      <c r="DF32" s="21">
        <v>0</v>
      </c>
      <c r="DG32" s="190">
        <f t="shared" si="24"/>
        <v>0.54</v>
      </c>
    </row>
    <row r="33" spans="1:111" ht="15.6">
      <c r="A33" s="37" t="s">
        <v>453</v>
      </c>
      <c r="B33" s="66">
        <v>505</v>
      </c>
      <c r="C33" s="68">
        <v>6.65</v>
      </c>
      <c r="D33" s="195">
        <v>0.6</v>
      </c>
      <c r="E33" s="196">
        <f t="shared" si="10"/>
        <v>7.25</v>
      </c>
      <c r="F33" s="195">
        <v>0</v>
      </c>
      <c r="G33" s="196">
        <f t="shared" si="11"/>
        <v>7.25</v>
      </c>
      <c r="H33" s="195">
        <v>0</v>
      </c>
      <c r="I33" s="196">
        <f t="shared" si="12"/>
        <v>7.25</v>
      </c>
      <c r="J33" s="189">
        <v>0</v>
      </c>
      <c r="K33" s="207">
        <f t="shared" si="13"/>
        <v>7.25</v>
      </c>
      <c r="L33" s="206">
        <v>0</v>
      </c>
      <c r="M33" s="212">
        <v>7.25</v>
      </c>
      <c r="N33" s="189">
        <v>0</v>
      </c>
      <c r="O33" s="207">
        <v>7.25</v>
      </c>
      <c r="P33" s="189">
        <v>0</v>
      </c>
      <c r="Q33" s="207">
        <f t="shared" si="14"/>
        <v>7.25</v>
      </c>
      <c r="R33" s="189">
        <v>0</v>
      </c>
      <c r="S33" s="207">
        <f t="shared" si="14"/>
        <v>7.25</v>
      </c>
      <c r="T33" s="189"/>
      <c r="U33" s="207">
        <v>7.25</v>
      </c>
      <c r="V33" s="189"/>
      <c r="W33" s="207">
        <f t="shared" si="25"/>
        <v>7.25</v>
      </c>
      <c r="X33" s="189">
        <v>0</v>
      </c>
      <c r="Y33" s="207">
        <f t="shared" si="26"/>
        <v>7.25</v>
      </c>
      <c r="Z33" s="189">
        <v>0</v>
      </c>
      <c r="AA33" s="207">
        <f t="shared" si="27"/>
        <v>7.25</v>
      </c>
      <c r="AB33" s="189"/>
      <c r="AC33" s="207">
        <v>7.25</v>
      </c>
      <c r="AD33" s="189"/>
      <c r="AE33" s="207">
        <v>7.25</v>
      </c>
      <c r="AF33" s="189"/>
      <c r="AG33" s="207">
        <f t="shared" si="28"/>
        <v>7.25</v>
      </c>
      <c r="AH33" s="189">
        <v>0</v>
      </c>
      <c r="AI33" s="215">
        <v>7.25</v>
      </c>
      <c r="AJ33" s="189">
        <v>0</v>
      </c>
      <c r="AK33" s="215">
        <v>7.25</v>
      </c>
      <c r="AL33" s="189">
        <v>0</v>
      </c>
      <c r="AM33" s="215">
        <v>7.25</v>
      </c>
      <c r="AN33" s="189">
        <v>0</v>
      </c>
      <c r="AO33" s="215">
        <v>7.25</v>
      </c>
      <c r="AP33" s="189">
        <v>0</v>
      </c>
      <c r="AQ33" s="215">
        <v>7.25</v>
      </c>
      <c r="AR33" s="189">
        <v>0</v>
      </c>
      <c r="AS33" s="215">
        <v>7.25</v>
      </c>
      <c r="AT33" s="189">
        <v>0</v>
      </c>
      <c r="AU33" s="215">
        <v>7.25</v>
      </c>
      <c r="AV33" s="189">
        <v>0</v>
      </c>
      <c r="AW33" s="216">
        <v>7.25</v>
      </c>
      <c r="AX33" s="217">
        <v>0</v>
      </c>
      <c r="AY33" s="215">
        <v>7.25</v>
      </c>
      <c r="AZ33" s="217">
        <v>0</v>
      </c>
      <c r="BA33" s="215">
        <v>7.25</v>
      </c>
      <c r="BB33" s="189"/>
      <c r="BC33" s="215">
        <f t="shared" si="0"/>
        <v>7.25</v>
      </c>
      <c r="BD33" s="21">
        <v>0</v>
      </c>
      <c r="BE33" s="215">
        <v>7.25</v>
      </c>
      <c r="BF33" s="189">
        <v>0</v>
      </c>
      <c r="BG33" s="220">
        <v>7.25</v>
      </c>
      <c r="BH33" s="21">
        <v>0</v>
      </c>
      <c r="BI33" s="220">
        <f t="shared" si="1"/>
        <v>7.25</v>
      </c>
      <c r="BJ33" s="21">
        <v>0</v>
      </c>
      <c r="BK33" s="220">
        <v>7.25</v>
      </c>
      <c r="BL33" s="21">
        <v>0</v>
      </c>
      <c r="BM33" s="220">
        <v>7.25</v>
      </c>
      <c r="BN33" s="190">
        <v>-0.05</v>
      </c>
      <c r="BO33" s="220">
        <v>7.2</v>
      </c>
      <c r="BP33" s="21">
        <v>0</v>
      </c>
      <c r="BQ33" s="220">
        <v>7.25</v>
      </c>
      <c r="BR33" s="21">
        <v>0</v>
      </c>
      <c r="BS33" s="220">
        <v>7.25</v>
      </c>
      <c r="BT33" s="21">
        <v>0</v>
      </c>
      <c r="BU33" s="220">
        <v>7.25</v>
      </c>
      <c r="BV33" s="21">
        <v>0</v>
      </c>
      <c r="BW33" s="220">
        <v>7.25</v>
      </c>
      <c r="BX33" s="189">
        <v>0</v>
      </c>
      <c r="BY33" s="220">
        <f t="shared" si="2"/>
        <v>7.25</v>
      </c>
      <c r="BZ33" s="21">
        <v>0</v>
      </c>
      <c r="CA33" s="220">
        <f t="shared" si="3"/>
        <v>7.25</v>
      </c>
      <c r="CB33" s="189">
        <v>0</v>
      </c>
      <c r="CC33" s="222">
        <v>7.25</v>
      </c>
      <c r="CD33" s="21">
        <v>0</v>
      </c>
      <c r="CE33" s="222">
        <f t="shared" si="4"/>
        <v>7.25</v>
      </c>
      <c r="CF33" s="21">
        <v>0</v>
      </c>
      <c r="CG33" s="190">
        <v>7.25</v>
      </c>
      <c r="CH33" s="21">
        <v>0</v>
      </c>
      <c r="CI33" s="190">
        <f t="shared" si="20"/>
        <v>7.25</v>
      </c>
      <c r="CJ33" s="21">
        <v>0</v>
      </c>
      <c r="CK33" s="190">
        <v>7.25</v>
      </c>
      <c r="CL33" s="21">
        <v>0</v>
      </c>
      <c r="CM33" s="190">
        <v>7.25</v>
      </c>
      <c r="CN33" s="21">
        <v>0.05</v>
      </c>
      <c r="CO33" s="190">
        <v>7.3</v>
      </c>
      <c r="CP33" s="21">
        <v>0</v>
      </c>
      <c r="CQ33" s="190">
        <v>7.3</v>
      </c>
      <c r="CR33" s="189">
        <v>0</v>
      </c>
      <c r="CS33" s="190">
        <f t="shared" si="21"/>
        <v>7.3</v>
      </c>
      <c r="CT33" s="21">
        <v>0</v>
      </c>
      <c r="CU33" s="190">
        <f t="shared" si="22"/>
        <v>7.3</v>
      </c>
      <c r="CV33" s="21">
        <v>0</v>
      </c>
      <c r="CW33" s="190">
        <f t="shared" si="22"/>
        <v>7.3</v>
      </c>
      <c r="CX33" s="21">
        <v>0</v>
      </c>
      <c r="CY33" s="190">
        <f t="shared" si="23"/>
        <v>7.3</v>
      </c>
      <c r="CZ33" s="518">
        <v>0</v>
      </c>
      <c r="DA33" s="190">
        <f t="shared" si="19"/>
        <v>7.3</v>
      </c>
      <c r="DB33" s="21">
        <v>0</v>
      </c>
      <c r="DC33" s="190">
        <f t="shared" si="24"/>
        <v>7.3</v>
      </c>
      <c r="DD33" s="21">
        <v>0</v>
      </c>
      <c r="DE33" s="190">
        <f t="shared" si="24"/>
        <v>7.3</v>
      </c>
      <c r="DF33" s="21">
        <v>0</v>
      </c>
      <c r="DG33" s="190">
        <f t="shared" si="24"/>
        <v>7.3</v>
      </c>
    </row>
    <row r="34" spans="1:111" ht="15.6">
      <c r="A34" s="26" t="s">
        <v>477</v>
      </c>
      <c r="B34" s="66">
        <v>506</v>
      </c>
      <c r="C34" s="68">
        <v>1.9</v>
      </c>
      <c r="D34" s="195">
        <v>6.1800000000000001E-2</v>
      </c>
      <c r="E34" s="196">
        <f t="shared" si="10"/>
        <v>1.9618</v>
      </c>
      <c r="F34" s="195">
        <v>0</v>
      </c>
      <c r="G34" s="196">
        <f t="shared" si="11"/>
        <v>1.9618</v>
      </c>
      <c r="H34" s="195">
        <v>-0.20580000000000001</v>
      </c>
      <c r="I34" s="196">
        <f t="shared" si="12"/>
        <v>1.756</v>
      </c>
      <c r="J34" s="189">
        <v>-2.0899999999999998E-2</v>
      </c>
      <c r="K34" s="207">
        <f t="shared" si="13"/>
        <v>1.7351000000000001</v>
      </c>
      <c r="L34" s="206">
        <v>-0.1033</v>
      </c>
      <c r="M34" s="212">
        <v>1.6318000000000001</v>
      </c>
      <c r="N34" s="189">
        <v>1.5900000000000001E-2</v>
      </c>
      <c r="O34" s="207">
        <v>1.6477000000000002</v>
      </c>
      <c r="P34" s="189">
        <v>1.0999999999999999E-2</v>
      </c>
      <c r="Q34" s="207">
        <f t="shared" si="14"/>
        <v>1.6587000000000001</v>
      </c>
      <c r="R34" s="189">
        <v>2.9999999999999997E-4</v>
      </c>
      <c r="S34" s="207">
        <f t="shared" si="14"/>
        <v>1.659</v>
      </c>
      <c r="T34" s="189">
        <v>3.6700000000000003E-2</v>
      </c>
      <c r="U34" s="207">
        <v>1.6957</v>
      </c>
      <c r="V34" s="189">
        <v>5.4999999999999997E-3</v>
      </c>
      <c r="W34" s="207">
        <f t="shared" si="25"/>
        <v>1.7012</v>
      </c>
      <c r="X34" s="189">
        <v>5.4999999999999997E-3</v>
      </c>
      <c r="Y34" s="207">
        <f t="shared" si="26"/>
        <v>1.7067000000000001</v>
      </c>
      <c r="Z34" s="189">
        <v>5.4999999999999997E-3</v>
      </c>
      <c r="AA34" s="207">
        <f t="shared" si="27"/>
        <v>1.7122000000000002</v>
      </c>
      <c r="AB34" s="189">
        <v>0.11</v>
      </c>
      <c r="AC34" s="207">
        <v>1.8222000000000003</v>
      </c>
      <c r="AD34" s="189">
        <v>5.5599999999999997E-2</v>
      </c>
      <c r="AE34" s="207">
        <v>1.8778000000000004</v>
      </c>
      <c r="AF34" s="189">
        <v>2.1100000000000001E-2</v>
      </c>
      <c r="AG34" s="207">
        <f t="shared" si="28"/>
        <v>1.8989000000000003</v>
      </c>
      <c r="AH34" s="189">
        <v>-4.4999999999999997E-3</v>
      </c>
      <c r="AI34" s="215">
        <v>1.8944000000000003</v>
      </c>
      <c r="AJ34" s="189">
        <v>-0.14319999999999999</v>
      </c>
      <c r="AK34" s="215">
        <v>1.7512000000000003</v>
      </c>
      <c r="AL34" s="189">
        <v>9.2999999999999992E-3</v>
      </c>
      <c r="AM34" s="215">
        <v>1.7605000000000004</v>
      </c>
      <c r="AN34" s="189">
        <v>-3.4299999999999997E-2</v>
      </c>
      <c r="AO34" s="215">
        <v>1.7262000000000004</v>
      </c>
      <c r="AP34" s="189">
        <v>-5.9999999999999995E-4</v>
      </c>
      <c r="AQ34" s="215">
        <v>1.7256000000000005</v>
      </c>
      <c r="AR34" s="189">
        <v>9.2999999999999992E-3</v>
      </c>
      <c r="AS34" s="215">
        <v>1.7349000000000006</v>
      </c>
      <c r="AT34" s="189">
        <v>2.3300000000000001E-2</v>
      </c>
      <c r="AU34" s="215">
        <v>1.7582000000000007</v>
      </c>
      <c r="AV34" s="189">
        <v>4.4699999999999997E-2</v>
      </c>
      <c r="AW34" s="216">
        <v>1.8028999999999999</v>
      </c>
      <c r="AX34" s="217">
        <v>-1.3299999999999999E-2</v>
      </c>
      <c r="AY34" s="215">
        <v>1.7896000000000005</v>
      </c>
      <c r="AZ34" s="217">
        <v>-3.4500000000000003E-2</v>
      </c>
      <c r="BA34" s="215">
        <v>1.7551000000000005</v>
      </c>
      <c r="BB34" s="189">
        <v>-4.4999999999999998E-2</v>
      </c>
      <c r="BC34" s="215">
        <f t="shared" si="0"/>
        <v>1.7101000000000006</v>
      </c>
      <c r="BD34" s="21">
        <v>-5.5999999999999999E-3</v>
      </c>
      <c r="BE34" s="215">
        <v>1.7045000000000006</v>
      </c>
      <c r="BF34" s="189">
        <v>4.9799999999999997E-2</v>
      </c>
      <c r="BG34" s="220">
        <v>1.7543000000000006</v>
      </c>
      <c r="BH34" s="21">
        <v>4.2900000000000001E-2</v>
      </c>
      <c r="BI34" s="220">
        <f t="shared" si="1"/>
        <v>1.7972000000000006</v>
      </c>
      <c r="BJ34" s="21">
        <v>-1.2999999999999999E-2</v>
      </c>
      <c r="BK34" s="220">
        <v>1.7842000000000007</v>
      </c>
      <c r="BL34" s="21">
        <v>-1.67E-2</v>
      </c>
      <c r="BM34" s="220">
        <v>1.7675000000000007</v>
      </c>
      <c r="BN34" s="190">
        <v>0</v>
      </c>
      <c r="BO34" s="220">
        <v>1.7675000000000007</v>
      </c>
      <c r="BP34" s="21">
        <v>3.0800000000000001E-2</v>
      </c>
      <c r="BQ34" s="220">
        <v>1.7996000000000008</v>
      </c>
      <c r="BR34" s="21">
        <v>3.0599999999999999E-2</v>
      </c>
      <c r="BS34" s="220">
        <v>1.8302000000000007</v>
      </c>
      <c r="BT34" s="21">
        <v>2.5000000000000001E-3</v>
      </c>
      <c r="BU34" s="220">
        <v>1.8327000000000007</v>
      </c>
      <c r="BV34" s="21">
        <v>-1.1900000000000001E-2</v>
      </c>
      <c r="BW34" s="220">
        <v>1.8208000000000006</v>
      </c>
      <c r="BX34" s="189">
        <v>-1.7399999999999999E-2</v>
      </c>
      <c r="BY34" s="220">
        <f t="shared" si="2"/>
        <v>1.8034000000000006</v>
      </c>
      <c r="BZ34" s="21">
        <v>-1.9400000000000001E-2</v>
      </c>
      <c r="CA34" s="220">
        <f t="shared" si="3"/>
        <v>1.7840000000000005</v>
      </c>
      <c r="CB34" s="189">
        <v>-0.01</v>
      </c>
      <c r="CC34" s="222">
        <v>1.7740000000000005</v>
      </c>
      <c r="CD34" s="21">
        <v>-1.6000000000000001E-3</v>
      </c>
      <c r="CE34" s="222">
        <f t="shared" si="4"/>
        <v>1.7724000000000004</v>
      </c>
      <c r="CF34" s="21">
        <v>-7.0000000000000001E-3</v>
      </c>
      <c r="CG34" s="190">
        <v>1.7654000000000005</v>
      </c>
      <c r="CH34" s="21">
        <v>1.6999999999999999E-3</v>
      </c>
      <c r="CI34" s="190">
        <f t="shared" si="20"/>
        <v>1.7671000000000006</v>
      </c>
      <c r="CJ34" s="21">
        <v>7.7999999999999996E-3</v>
      </c>
      <c r="CK34" s="190">
        <v>1.7749000000000006</v>
      </c>
      <c r="CL34" s="21">
        <v>1.8100000000000002E-2</v>
      </c>
      <c r="CM34" s="190">
        <v>1.7930000000000006</v>
      </c>
      <c r="CN34" s="21">
        <v>0</v>
      </c>
      <c r="CO34" s="190">
        <v>1.7930000000000006</v>
      </c>
      <c r="CP34" s="21">
        <v>0</v>
      </c>
      <c r="CQ34" s="190">
        <v>1.7930000000000006</v>
      </c>
      <c r="CR34" s="189">
        <v>1.52E-2</v>
      </c>
      <c r="CS34" s="190">
        <f t="shared" si="21"/>
        <v>1.8082000000000007</v>
      </c>
      <c r="CT34" s="21">
        <v>0.13730000000000001</v>
      </c>
      <c r="CU34" s="190">
        <f t="shared" ref="CU34:CW42" si="29">SUM(CS34+CT34)</f>
        <v>1.9455000000000007</v>
      </c>
      <c r="CV34" s="21">
        <v>1.01E-2</v>
      </c>
      <c r="CW34" s="190">
        <f t="shared" si="29"/>
        <v>1.9556000000000007</v>
      </c>
      <c r="CX34" s="21">
        <v>-4.4000000000000003E-3</v>
      </c>
      <c r="CY34" s="190">
        <f t="shared" si="23"/>
        <v>1.9512000000000007</v>
      </c>
      <c r="CZ34" s="518">
        <v>0</v>
      </c>
      <c r="DA34" s="190">
        <f t="shared" si="19"/>
        <v>1.9512000000000007</v>
      </c>
      <c r="DB34" s="21">
        <v>2E-3</v>
      </c>
      <c r="DC34" s="190">
        <f t="shared" ref="DC34:DG42" si="30">SUM(DA34+DB34)</f>
        <v>1.9532000000000007</v>
      </c>
      <c r="DD34" s="21">
        <v>3.39E-2</v>
      </c>
      <c r="DE34" s="190">
        <f t="shared" si="30"/>
        <v>1.9871000000000008</v>
      </c>
      <c r="DF34" s="21">
        <v>1.2999999999999999E-3</v>
      </c>
      <c r="DG34" s="190">
        <f t="shared" si="30"/>
        <v>1.9884000000000008</v>
      </c>
    </row>
    <row r="35" spans="1:111" ht="15.6">
      <c r="A35" s="26" t="s">
        <v>478</v>
      </c>
      <c r="B35" s="66">
        <v>515</v>
      </c>
      <c r="C35" s="68">
        <v>8.4</v>
      </c>
      <c r="D35" s="195">
        <v>-0.4</v>
      </c>
      <c r="E35" s="196">
        <f t="shared" si="10"/>
        <v>8</v>
      </c>
      <c r="F35" s="195">
        <v>0.1348</v>
      </c>
      <c r="G35" s="196">
        <f t="shared" si="11"/>
        <v>8.1348000000000003</v>
      </c>
      <c r="H35" s="195">
        <v>0</v>
      </c>
      <c r="I35" s="196">
        <f t="shared" si="12"/>
        <v>8.1348000000000003</v>
      </c>
      <c r="J35" s="189">
        <v>0</v>
      </c>
      <c r="K35" s="207">
        <f t="shared" si="13"/>
        <v>8.1348000000000003</v>
      </c>
      <c r="L35" s="206">
        <v>0</v>
      </c>
      <c r="M35" s="212">
        <v>8.1348000000000003</v>
      </c>
      <c r="N35" s="189">
        <v>0</v>
      </c>
      <c r="O35" s="207">
        <v>8.1348000000000003</v>
      </c>
      <c r="P35" s="189">
        <v>0</v>
      </c>
      <c r="Q35" s="207">
        <f t="shared" si="14"/>
        <v>8.1348000000000003</v>
      </c>
      <c r="R35" s="189">
        <v>0</v>
      </c>
      <c r="S35" s="207">
        <f t="shared" si="14"/>
        <v>8.1348000000000003</v>
      </c>
      <c r="T35" s="189"/>
      <c r="U35" s="207">
        <v>8.1348000000000003</v>
      </c>
      <c r="V35" s="189"/>
      <c r="W35" s="207">
        <f t="shared" si="25"/>
        <v>8.1348000000000003</v>
      </c>
      <c r="X35" s="189">
        <v>0</v>
      </c>
      <c r="Y35" s="207">
        <f t="shared" si="26"/>
        <v>8.1348000000000003</v>
      </c>
      <c r="Z35" s="189">
        <v>0</v>
      </c>
      <c r="AA35" s="207">
        <f t="shared" si="27"/>
        <v>8.1348000000000003</v>
      </c>
      <c r="AB35" s="189"/>
      <c r="AC35" s="207">
        <v>8.1348000000000003</v>
      </c>
      <c r="AD35" s="189"/>
      <c r="AE35" s="207">
        <v>8.1348000000000003</v>
      </c>
      <c r="AF35" s="189"/>
      <c r="AG35" s="207">
        <f t="shared" si="28"/>
        <v>8.1348000000000003</v>
      </c>
      <c r="AH35" s="189">
        <v>0</v>
      </c>
      <c r="AI35" s="215">
        <v>8.1348000000000003</v>
      </c>
      <c r="AJ35" s="189">
        <v>0</v>
      </c>
      <c r="AK35" s="215">
        <v>8.1348000000000003</v>
      </c>
      <c r="AL35" s="189">
        <v>0</v>
      </c>
      <c r="AM35" s="215">
        <v>8.1348000000000003</v>
      </c>
      <c r="AN35" s="189">
        <v>0</v>
      </c>
      <c r="AO35" s="215">
        <v>8.1348000000000003</v>
      </c>
      <c r="AP35" s="189">
        <v>0</v>
      </c>
      <c r="AQ35" s="215">
        <v>8.1348000000000003</v>
      </c>
      <c r="AR35" s="189">
        <v>0</v>
      </c>
      <c r="AS35" s="215">
        <v>8.1348000000000003</v>
      </c>
      <c r="AT35" s="189">
        <v>0</v>
      </c>
      <c r="AU35" s="215">
        <v>8.1348000000000003</v>
      </c>
      <c r="AV35" s="189">
        <v>0</v>
      </c>
      <c r="AW35" s="216">
        <v>8.1348000000000003</v>
      </c>
      <c r="AX35" s="217">
        <v>0</v>
      </c>
      <c r="AY35" s="215">
        <v>8.1348000000000003</v>
      </c>
      <c r="AZ35" s="217">
        <v>0</v>
      </c>
      <c r="BA35" s="215">
        <v>8.1348000000000003</v>
      </c>
      <c r="BB35" s="189">
        <v>0</v>
      </c>
      <c r="BC35" s="215">
        <f t="shared" si="0"/>
        <v>8.1348000000000003</v>
      </c>
      <c r="BD35" s="21">
        <v>0</v>
      </c>
      <c r="BE35" s="215">
        <v>8.1348000000000003</v>
      </c>
      <c r="BF35" s="189">
        <v>0</v>
      </c>
      <c r="BG35" s="220">
        <v>8.1348000000000003</v>
      </c>
      <c r="BH35" s="21">
        <v>0</v>
      </c>
      <c r="BI35" s="220">
        <f t="shared" si="1"/>
        <v>8.1348000000000003</v>
      </c>
      <c r="BJ35" s="189"/>
      <c r="BK35" s="220">
        <v>8.1348000000000003</v>
      </c>
      <c r="BL35" s="21">
        <v>0</v>
      </c>
      <c r="BM35" s="220">
        <v>8.1348000000000003</v>
      </c>
      <c r="BN35" s="190">
        <v>-0.05</v>
      </c>
      <c r="BO35" s="220">
        <v>8.0847999999999995</v>
      </c>
      <c r="BP35" s="21">
        <v>0</v>
      </c>
      <c r="BQ35" s="220">
        <v>8.1348000000000003</v>
      </c>
      <c r="BR35" s="21">
        <v>0</v>
      </c>
      <c r="BS35" s="220">
        <v>8.1348000000000003</v>
      </c>
      <c r="BT35" s="21">
        <v>0</v>
      </c>
      <c r="BU35" s="220">
        <v>8.1348000000000003</v>
      </c>
      <c r="BV35" s="21">
        <v>0</v>
      </c>
      <c r="BW35" s="220">
        <v>8.1348000000000003</v>
      </c>
      <c r="BX35" s="189">
        <v>0</v>
      </c>
      <c r="BY35" s="220">
        <f t="shared" si="2"/>
        <v>8.1348000000000003</v>
      </c>
      <c r="BZ35" s="21">
        <v>0</v>
      </c>
      <c r="CA35" s="220">
        <f t="shared" si="3"/>
        <v>8.1348000000000003</v>
      </c>
      <c r="CB35" s="189">
        <v>0</v>
      </c>
      <c r="CC35" s="222">
        <v>8.1348000000000003</v>
      </c>
      <c r="CD35" s="21">
        <v>0</v>
      </c>
      <c r="CE35" s="222">
        <f t="shared" si="4"/>
        <v>8.1348000000000003</v>
      </c>
      <c r="CF35" s="21">
        <v>0</v>
      </c>
      <c r="CG35" s="190">
        <v>8.1348000000000003</v>
      </c>
      <c r="CH35" s="189"/>
      <c r="CI35" s="190">
        <f t="shared" si="20"/>
        <v>8.1348000000000003</v>
      </c>
      <c r="CJ35" s="21">
        <v>0</v>
      </c>
      <c r="CK35" s="190">
        <v>8.1348000000000003</v>
      </c>
      <c r="CL35" s="21">
        <v>0</v>
      </c>
      <c r="CM35" s="190">
        <v>8.1348000000000003</v>
      </c>
      <c r="CN35" s="21">
        <v>0.05</v>
      </c>
      <c r="CO35" s="190">
        <v>8.184800000000001</v>
      </c>
      <c r="CP35" s="21">
        <v>0</v>
      </c>
      <c r="CQ35" s="190">
        <v>8.184800000000001</v>
      </c>
      <c r="CR35" s="189">
        <v>0</v>
      </c>
      <c r="CS35" s="190">
        <f t="shared" si="21"/>
        <v>8.184800000000001</v>
      </c>
      <c r="CT35" s="21">
        <v>0.05</v>
      </c>
      <c r="CU35" s="190">
        <f t="shared" si="29"/>
        <v>8.2348000000000017</v>
      </c>
      <c r="CV35" s="21">
        <v>0</v>
      </c>
      <c r="CW35" s="190">
        <f t="shared" si="29"/>
        <v>8.2348000000000017</v>
      </c>
      <c r="CX35" s="21">
        <v>0</v>
      </c>
      <c r="CY35" s="190">
        <f t="shared" si="23"/>
        <v>8.2348000000000017</v>
      </c>
      <c r="CZ35" s="518">
        <v>0</v>
      </c>
      <c r="DA35" s="190">
        <f t="shared" si="19"/>
        <v>8.2348000000000017</v>
      </c>
      <c r="DB35" s="21">
        <v>0</v>
      </c>
      <c r="DC35" s="190">
        <f t="shared" si="30"/>
        <v>8.2348000000000017</v>
      </c>
      <c r="DD35" s="21">
        <v>0</v>
      </c>
      <c r="DE35" s="190">
        <f t="shared" si="30"/>
        <v>8.2348000000000017</v>
      </c>
      <c r="DF35" s="21">
        <v>-0.05</v>
      </c>
      <c r="DG35" s="190">
        <f t="shared" si="30"/>
        <v>8.184800000000001</v>
      </c>
    </row>
    <row r="36" spans="1:111" ht="15.6">
      <c r="A36" s="26" t="s">
        <v>436</v>
      </c>
      <c r="B36" s="66">
        <v>516</v>
      </c>
      <c r="C36" s="68">
        <v>2.3199999999999998</v>
      </c>
      <c r="D36" s="195">
        <v>-1.8100000000000002E-2</v>
      </c>
      <c r="E36" s="196">
        <f t="shared" si="10"/>
        <v>2.3018999999999998</v>
      </c>
      <c r="F36" s="195">
        <v>2.7E-2</v>
      </c>
      <c r="G36" s="196">
        <f t="shared" si="11"/>
        <v>2.3289</v>
      </c>
      <c r="H36" s="195">
        <v>-3.2300000000000002E-2</v>
      </c>
      <c r="I36" s="196">
        <f t="shared" si="12"/>
        <v>2.2965999999999998</v>
      </c>
      <c r="J36" s="189">
        <v>-9.6799999999999997E-2</v>
      </c>
      <c r="K36" s="207">
        <f t="shared" si="13"/>
        <v>2.1997999999999998</v>
      </c>
      <c r="L36" s="206">
        <v>-0.1389</v>
      </c>
      <c r="M36" s="212">
        <v>2.0608999999999997</v>
      </c>
      <c r="N36" s="189">
        <v>-9.5999999999999992E-3</v>
      </c>
      <c r="O36" s="207">
        <v>2.0512999999999999</v>
      </c>
      <c r="P36" s="189">
        <v>2.24E-2</v>
      </c>
      <c r="Q36" s="207">
        <f t="shared" si="14"/>
        <v>2.0737000000000001</v>
      </c>
      <c r="R36" s="189">
        <v>-3.6900000000000002E-2</v>
      </c>
      <c r="S36" s="207">
        <f t="shared" si="14"/>
        <v>2.0367999999999999</v>
      </c>
      <c r="T36" s="189">
        <v>1.6000000000000001E-3</v>
      </c>
      <c r="U36" s="207">
        <v>2.0383999999999998</v>
      </c>
      <c r="V36" s="189">
        <v>1E-3</v>
      </c>
      <c r="W36" s="207">
        <f t="shared" si="25"/>
        <v>2.0393999999999997</v>
      </c>
      <c r="X36" s="189">
        <v>1E-3</v>
      </c>
      <c r="Y36" s="207">
        <f t="shared" si="26"/>
        <v>2.0403999999999995</v>
      </c>
      <c r="Z36" s="189">
        <v>1E-3</v>
      </c>
      <c r="AA36" s="207">
        <f t="shared" si="27"/>
        <v>2.0413999999999994</v>
      </c>
      <c r="AB36" s="189">
        <v>5.8799999999999998E-2</v>
      </c>
      <c r="AC36" s="207">
        <v>2.1001999999999996</v>
      </c>
      <c r="AD36" s="189">
        <v>7.0999999999999994E-2</v>
      </c>
      <c r="AE36" s="207">
        <v>2.1711999999999998</v>
      </c>
      <c r="AF36" s="189">
        <v>-1.8800000000000001E-2</v>
      </c>
      <c r="AG36" s="207">
        <f t="shared" si="28"/>
        <v>2.1523999999999996</v>
      </c>
      <c r="AH36" s="189">
        <v>-1.4200000000000001E-2</v>
      </c>
      <c r="AI36" s="215">
        <v>2.1381999999999994</v>
      </c>
      <c r="AJ36" s="189">
        <v>-5.11E-2</v>
      </c>
      <c r="AK36" s="215">
        <v>2.0870999999999995</v>
      </c>
      <c r="AL36" s="189">
        <v>-2.1000000000000001E-2</v>
      </c>
      <c r="AM36" s="215">
        <v>2.0660999999999996</v>
      </c>
      <c r="AN36" s="189">
        <v>-1.4200000000000001E-2</v>
      </c>
      <c r="AO36" s="215">
        <v>2.0518999999999994</v>
      </c>
      <c r="AP36" s="189">
        <v>-7.4999999999999997E-3</v>
      </c>
      <c r="AQ36" s="215">
        <v>2.0443999999999996</v>
      </c>
      <c r="AR36" s="189">
        <v>1.06E-2</v>
      </c>
      <c r="AS36" s="215">
        <v>2.0549999999999997</v>
      </c>
      <c r="AT36" s="189">
        <v>2.69E-2</v>
      </c>
      <c r="AU36" s="215">
        <v>2.0818999999999996</v>
      </c>
      <c r="AV36" s="189">
        <v>3.61E-2</v>
      </c>
      <c r="AW36" s="216">
        <v>2.1179999999999999</v>
      </c>
      <c r="AX36" s="217">
        <v>1.5E-3</v>
      </c>
      <c r="AY36" s="215">
        <v>2.1194999999999995</v>
      </c>
      <c r="AZ36" s="217">
        <v>4.7999999999999996E-3</v>
      </c>
      <c r="BA36" s="215">
        <v>2.1242999999999994</v>
      </c>
      <c r="BB36" s="189">
        <v>-8.9999999999999998E-4</v>
      </c>
      <c r="BC36" s="215">
        <f t="shared" si="0"/>
        <v>2.1233999999999993</v>
      </c>
      <c r="BD36" s="21">
        <v>-1.6199999999999999E-2</v>
      </c>
      <c r="BE36" s="215">
        <v>2.1071999999999993</v>
      </c>
      <c r="BF36" s="189">
        <v>2.1000000000000001E-2</v>
      </c>
      <c r="BG36" s="220">
        <v>2.1281999999999992</v>
      </c>
      <c r="BH36" s="21">
        <v>4.2599999999999999E-2</v>
      </c>
      <c r="BI36" s="220">
        <f t="shared" si="1"/>
        <v>2.1707999999999994</v>
      </c>
      <c r="BJ36" s="189">
        <v>-1.1599999999999999E-2</v>
      </c>
      <c r="BK36" s="220">
        <v>2.1591999999999993</v>
      </c>
      <c r="BL36" s="21">
        <v>-6.5600000000000006E-2</v>
      </c>
      <c r="BM36" s="220">
        <v>2.0935999999999995</v>
      </c>
      <c r="BN36" s="190">
        <v>0</v>
      </c>
      <c r="BO36" s="220">
        <v>2.0935999999999995</v>
      </c>
      <c r="BP36" s="21">
        <v>4.4400000000000002E-2</v>
      </c>
      <c r="BQ36" s="220">
        <v>2.1505999999999994</v>
      </c>
      <c r="BR36" s="21">
        <v>2.2499999999999999E-2</v>
      </c>
      <c r="BS36" s="220">
        <v>2.1730999999999994</v>
      </c>
      <c r="BT36" s="21">
        <v>-8.0000000000000002E-3</v>
      </c>
      <c r="BU36" s="220">
        <v>2.1650999999999994</v>
      </c>
      <c r="BV36" s="21">
        <v>-1.52E-2</v>
      </c>
      <c r="BW36" s="220">
        <v>2.1498999999999993</v>
      </c>
      <c r="BX36" s="189">
        <v>-2.5499999999999998E-2</v>
      </c>
      <c r="BY36" s="220">
        <f t="shared" si="2"/>
        <v>2.1243999999999992</v>
      </c>
      <c r="BZ36" s="21">
        <v>-4.4299999999999999E-2</v>
      </c>
      <c r="CA36" s="220">
        <f t="shared" si="3"/>
        <v>2.0800999999999994</v>
      </c>
      <c r="CB36" s="189">
        <v>-1.9099999999999999E-2</v>
      </c>
      <c r="CC36" s="222">
        <v>2.0609999999999995</v>
      </c>
      <c r="CD36" s="21">
        <v>-1.89E-2</v>
      </c>
      <c r="CE36" s="222">
        <f t="shared" si="4"/>
        <v>2.0420999999999996</v>
      </c>
      <c r="CF36" s="21">
        <v>2.2000000000000001E-3</v>
      </c>
      <c r="CG36" s="190">
        <v>2.0442999999999998</v>
      </c>
      <c r="CH36" s="189">
        <v>-6.7999999999999996E-3</v>
      </c>
      <c r="CI36" s="190">
        <f t="shared" si="20"/>
        <v>2.0374999999999996</v>
      </c>
      <c r="CJ36" s="21">
        <v>8.2000000000000007E-3</v>
      </c>
      <c r="CK36" s="190">
        <v>2.0456999999999996</v>
      </c>
      <c r="CL36" s="21">
        <v>5.2200000000000003E-2</v>
      </c>
      <c r="CM36" s="190">
        <v>2.0978999999999997</v>
      </c>
      <c r="CN36" s="21">
        <v>0</v>
      </c>
      <c r="CO36" s="190">
        <v>2.0978999999999997</v>
      </c>
      <c r="CP36" s="21">
        <v>0</v>
      </c>
      <c r="CQ36" s="190">
        <v>2.0978999999999997</v>
      </c>
      <c r="CR36" s="189">
        <v>-2.3699999999999999E-2</v>
      </c>
      <c r="CS36" s="190">
        <f t="shared" si="21"/>
        <v>2.0741999999999998</v>
      </c>
      <c r="CT36" s="21">
        <v>1.1599999999999999E-2</v>
      </c>
      <c r="CU36" s="190">
        <f t="shared" si="29"/>
        <v>2.0857999999999999</v>
      </c>
      <c r="CV36" s="21">
        <v>2.1299999999999999E-2</v>
      </c>
      <c r="CW36" s="190">
        <f t="shared" si="29"/>
        <v>2.1071</v>
      </c>
      <c r="CX36" s="21">
        <v>5.7999999999999996E-3</v>
      </c>
      <c r="CY36" s="190">
        <f t="shared" si="23"/>
        <v>2.1128999999999998</v>
      </c>
      <c r="CZ36" s="518">
        <v>0</v>
      </c>
      <c r="DA36" s="190">
        <f t="shared" si="19"/>
        <v>2.1128999999999998</v>
      </c>
      <c r="DB36" s="21">
        <v>2.76E-2</v>
      </c>
      <c r="DC36" s="190">
        <f t="shared" si="30"/>
        <v>2.1404999999999998</v>
      </c>
      <c r="DD36" s="21">
        <v>4.82E-2</v>
      </c>
      <c r="DE36" s="190">
        <f t="shared" si="30"/>
        <v>2.1886999999999999</v>
      </c>
      <c r="DF36" s="21">
        <v>1.89E-2</v>
      </c>
      <c r="DG36" s="190">
        <f t="shared" si="30"/>
        <v>2.2075999999999998</v>
      </c>
    </row>
    <row r="37" spans="1:111" ht="15.6">
      <c r="A37" s="31" t="s">
        <v>438</v>
      </c>
      <c r="B37" s="66">
        <v>563</v>
      </c>
      <c r="C37" s="68">
        <v>6.4</v>
      </c>
      <c r="D37" s="195">
        <v>0.76</v>
      </c>
      <c r="E37" s="196">
        <f t="shared" si="10"/>
        <v>7.16</v>
      </c>
      <c r="F37" s="195">
        <v>0</v>
      </c>
      <c r="G37" s="196">
        <f t="shared" si="11"/>
        <v>7.16</v>
      </c>
      <c r="H37" s="195">
        <v>0</v>
      </c>
      <c r="I37" s="196">
        <f t="shared" si="12"/>
        <v>7.16</v>
      </c>
      <c r="J37" s="189">
        <v>0</v>
      </c>
      <c r="K37" s="207">
        <f t="shared" si="13"/>
        <v>7.16</v>
      </c>
      <c r="L37" s="206">
        <v>0</v>
      </c>
      <c r="M37" s="212">
        <v>7.16</v>
      </c>
      <c r="N37" s="189">
        <v>0</v>
      </c>
      <c r="O37" s="207">
        <v>7.16</v>
      </c>
      <c r="P37" s="189">
        <v>0</v>
      </c>
      <c r="Q37" s="207">
        <f t="shared" si="14"/>
        <v>7.16</v>
      </c>
      <c r="R37" s="189">
        <v>0</v>
      </c>
      <c r="S37" s="207">
        <f t="shared" si="14"/>
        <v>7.16</v>
      </c>
      <c r="T37" s="189"/>
      <c r="U37" s="207">
        <v>7.16</v>
      </c>
      <c r="V37" s="189"/>
      <c r="W37" s="207">
        <f t="shared" si="25"/>
        <v>7.16</v>
      </c>
      <c r="X37" s="189">
        <v>0</v>
      </c>
      <c r="Y37" s="207">
        <f t="shared" si="26"/>
        <v>7.16</v>
      </c>
      <c r="Z37" s="189">
        <v>0</v>
      </c>
      <c r="AA37" s="207">
        <f t="shared" si="27"/>
        <v>7.16</v>
      </c>
      <c r="AB37" s="189"/>
      <c r="AC37" s="207">
        <v>7.16</v>
      </c>
      <c r="AD37" s="189"/>
      <c r="AE37" s="207">
        <v>7.16</v>
      </c>
      <c r="AF37" s="189"/>
      <c r="AG37" s="207">
        <f t="shared" si="28"/>
        <v>7.16</v>
      </c>
      <c r="AH37" s="189">
        <v>0</v>
      </c>
      <c r="AI37" s="215">
        <v>7.16</v>
      </c>
      <c r="AJ37" s="189">
        <v>0</v>
      </c>
      <c r="AK37" s="215">
        <v>7.16</v>
      </c>
      <c r="AL37" s="189">
        <v>0</v>
      </c>
      <c r="AM37" s="215">
        <v>7.16</v>
      </c>
      <c r="AN37" s="189">
        <v>0</v>
      </c>
      <c r="AO37" s="215">
        <v>7.16</v>
      </c>
      <c r="AP37" s="189">
        <v>0</v>
      </c>
      <c r="AQ37" s="215">
        <v>7.16</v>
      </c>
      <c r="AR37" s="189">
        <v>0</v>
      </c>
      <c r="AS37" s="215">
        <v>7.16</v>
      </c>
      <c r="AT37" s="189">
        <v>0</v>
      </c>
      <c r="AU37" s="215">
        <v>7.16</v>
      </c>
      <c r="AV37" s="189">
        <v>0</v>
      </c>
      <c r="AW37" s="216">
        <v>7.16</v>
      </c>
      <c r="AX37" s="217">
        <v>0</v>
      </c>
      <c r="AY37" s="215">
        <v>7.16</v>
      </c>
      <c r="AZ37" s="217">
        <v>0</v>
      </c>
      <c r="BA37" s="215">
        <v>7.16</v>
      </c>
      <c r="BB37" s="189">
        <v>0</v>
      </c>
      <c r="BC37" s="215">
        <f t="shared" si="0"/>
        <v>7.16</v>
      </c>
      <c r="BD37" s="21">
        <v>0</v>
      </c>
      <c r="BE37" s="215">
        <v>7.16</v>
      </c>
      <c r="BF37" s="189">
        <v>0</v>
      </c>
      <c r="BG37" s="220">
        <v>7.16</v>
      </c>
      <c r="BH37" s="21">
        <v>0</v>
      </c>
      <c r="BI37" s="220">
        <f t="shared" si="1"/>
        <v>7.16</v>
      </c>
      <c r="BJ37" s="189">
        <v>0</v>
      </c>
      <c r="BK37" s="220">
        <v>7.16</v>
      </c>
      <c r="BL37" s="21">
        <v>0</v>
      </c>
      <c r="BM37" s="220">
        <v>7.16</v>
      </c>
      <c r="BN37" s="190">
        <v>-0.06</v>
      </c>
      <c r="BO37" s="220">
        <v>7.1000000000000005</v>
      </c>
      <c r="BP37" s="21">
        <v>0</v>
      </c>
      <c r="BQ37" s="220">
        <v>7.16</v>
      </c>
      <c r="BR37" s="21">
        <v>0</v>
      </c>
      <c r="BS37" s="220">
        <v>7.16</v>
      </c>
      <c r="BT37" s="21">
        <v>0</v>
      </c>
      <c r="BU37" s="220">
        <v>7.16</v>
      </c>
      <c r="BV37" s="21">
        <v>0</v>
      </c>
      <c r="BW37" s="220">
        <v>7.16</v>
      </c>
      <c r="BX37" s="189">
        <v>0</v>
      </c>
      <c r="BY37" s="220">
        <f t="shared" si="2"/>
        <v>7.16</v>
      </c>
      <c r="BZ37" s="21">
        <v>0</v>
      </c>
      <c r="CA37" s="220">
        <f t="shared" si="3"/>
        <v>7.16</v>
      </c>
      <c r="CB37" s="189">
        <v>0</v>
      </c>
      <c r="CC37" s="222">
        <v>7.16</v>
      </c>
      <c r="CD37" s="21">
        <v>0</v>
      </c>
      <c r="CE37" s="222">
        <f t="shared" si="4"/>
        <v>7.16</v>
      </c>
      <c r="CF37" s="21">
        <v>0</v>
      </c>
      <c r="CG37" s="190">
        <v>7.16</v>
      </c>
      <c r="CH37" s="189">
        <v>0</v>
      </c>
      <c r="CI37" s="190">
        <f t="shared" si="20"/>
        <v>7.16</v>
      </c>
      <c r="CJ37" s="21">
        <v>0</v>
      </c>
      <c r="CK37" s="190">
        <v>7.16</v>
      </c>
      <c r="CL37" s="21">
        <v>0</v>
      </c>
      <c r="CM37" s="190">
        <v>7.16</v>
      </c>
      <c r="CN37" s="21">
        <v>0</v>
      </c>
      <c r="CO37" s="190">
        <v>7.16</v>
      </c>
      <c r="CP37" s="21">
        <v>0</v>
      </c>
      <c r="CQ37" s="190">
        <v>7.16</v>
      </c>
      <c r="CR37" s="189">
        <v>0</v>
      </c>
      <c r="CS37" s="190">
        <f t="shared" si="21"/>
        <v>7.16</v>
      </c>
      <c r="CT37" s="21">
        <v>0</v>
      </c>
      <c r="CU37" s="190">
        <f t="shared" si="29"/>
        <v>7.16</v>
      </c>
      <c r="CV37" s="21">
        <v>0</v>
      </c>
      <c r="CW37" s="190">
        <f t="shared" si="29"/>
        <v>7.16</v>
      </c>
      <c r="CX37" s="21">
        <v>0</v>
      </c>
      <c r="CY37" s="190">
        <f t="shared" si="23"/>
        <v>7.16</v>
      </c>
      <c r="CZ37" s="518">
        <v>0</v>
      </c>
      <c r="DA37" s="190">
        <f t="shared" si="19"/>
        <v>7.16</v>
      </c>
      <c r="DB37" s="21">
        <v>0</v>
      </c>
      <c r="DC37" s="190">
        <f t="shared" si="30"/>
        <v>7.16</v>
      </c>
      <c r="DD37" s="21">
        <v>0</v>
      </c>
      <c r="DE37" s="190">
        <f t="shared" si="30"/>
        <v>7.16</v>
      </c>
      <c r="DF37" s="21">
        <v>0</v>
      </c>
      <c r="DG37" s="190">
        <f t="shared" si="30"/>
        <v>7.16</v>
      </c>
    </row>
    <row r="38" spans="1:111" ht="15.6">
      <c r="A38" s="26" t="s">
        <v>439</v>
      </c>
      <c r="B38" s="66">
        <v>573</v>
      </c>
      <c r="C38" s="68">
        <v>4.7</v>
      </c>
      <c r="D38" s="195">
        <v>0</v>
      </c>
      <c r="E38" s="196">
        <f t="shared" si="10"/>
        <v>4.7</v>
      </c>
      <c r="F38" s="195">
        <v>0</v>
      </c>
      <c r="G38" s="196">
        <f t="shared" si="11"/>
        <v>4.7</v>
      </c>
      <c r="H38" s="195">
        <v>0</v>
      </c>
      <c r="I38" s="196">
        <f t="shared" si="12"/>
        <v>4.7</v>
      </c>
      <c r="J38" s="189">
        <v>0</v>
      </c>
      <c r="K38" s="207">
        <f t="shared" si="13"/>
        <v>4.7</v>
      </c>
      <c r="L38" s="206">
        <v>0</v>
      </c>
      <c r="M38" s="212">
        <v>4.7</v>
      </c>
      <c r="N38" s="189">
        <v>0</v>
      </c>
      <c r="O38" s="207">
        <v>4.7</v>
      </c>
      <c r="P38" s="189">
        <v>0</v>
      </c>
      <c r="Q38" s="207">
        <f t="shared" si="14"/>
        <v>4.7</v>
      </c>
      <c r="R38" s="189">
        <v>0</v>
      </c>
      <c r="S38" s="207">
        <f t="shared" si="14"/>
        <v>4.7</v>
      </c>
      <c r="T38" s="189"/>
      <c r="U38" s="207">
        <v>4.7</v>
      </c>
      <c r="V38" s="189"/>
      <c r="W38" s="207">
        <f t="shared" si="25"/>
        <v>4.7</v>
      </c>
      <c r="X38" s="189">
        <v>0</v>
      </c>
      <c r="Y38" s="207">
        <f t="shared" si="26"/>
        <v>4.7</v>
      </c>
      <c r="Z38" s="189">
        <v>0</v>
      </c>
      <c r="AA38" s="207">
        <f t="shared" si="27"/>
        <v>4.7</v>
      </c>
      <c r="AB38" s="189"/>
      <c r="AC38" s="207">
        <v>4.7</v>
      </c>
      <c r="AD38" s="189"/>
      <c r="AE38" s="207">
        <v>4.7</v>
      </c>
      <c r="AF38" s="189"/>
      <c r="AG38" s="207">
        <f t="shared" si="28"/>
        <v>4.7</v>
      </c>
      <c r="AH38" s="189">
        <v>0</v>
      </c>
      <c r="AI38" s="215">
        <v>4.7</v>
      </c>
      <c r="AJ38" s="189">
        <v>0</v>
      </c>
      <c r="AK38" s="215">
        <v>4.7</v>
      </c>
      <c r="AL38" s="189">
        <v>0</v>
      </c>
      <c r="AM38" s="215">
        <v>4.7</v>
      </c>
      <c r="AN38" s="189">
        <v>0</v>
      </c>
      <c r="AO38" s="215">
        <v>4.7</v>
      </c>
      <c r="AP38" s="189">
        <v>0</v>
      </c>
      <c r="AQ38" s="215">
        <v>4.7</v>
      </c>
      <c r="AR38" s="189">
        <v>0</v>
      </c>
      <c r="AS38" s="215">
        <v>4.7</v>
      </c>
      <c r="AT38" s="189">
        <v>0</v>
      </c>
      <c r="AU38" s="215">
        <v>4.7</v>
      </c>
      <c r="AV38" s="189">
        <v>0</v>
      </c>
      <c r="AW38" s="216">
        <v>4.7</v>
      </c>
      <c r="AX38" s="217">
        <v>0</v>
      </c>
      <c r="AY38" s="215">
        <v>4.7</v>
      </c>
      <c r="AZ38" s="217">
        <v>0</v>
      </c>
      <c r="BA38" s="215">
        <v>4.7</v>
      </c>
      <c r="BB38" s="189">
        <v>0</v>
      </c>
      <c r="BC38" s="215">
        <f t="shared" si="0"/>
        <v>4.7</v>
      </c>
      <c r="BD38" s="21">
        <v>0</v>
      </c>
      <c r="BE38" s="215">
        <v>4.7</v>
      </c>
      <c r="BF38" s="189">
        <v>0</v>
      </c>
      <c r="BG38" s="220">
        <v>4.7</v>
      </c>
      <c r="BH38" s="21">
        <v>0</v>
      </c>
      <c r="BI38" s="220">
        <f t="shared" si="1"/>
        <v>4.7</v>
      </c>
      <c r="BJ38" s="189">
        <v>0</v>
      </c>
      <c r="BK38" s="220">
        <v>4.7</v>
      </c>
      <c r="BL38" s="21">
        <v>0</v>
      </c>
      <c r="BM38" s="220">
        <v>4.7</v>
      </c>
      <c r="BN38" s="190">
        <v>0</v>
      </c>
      <c r="BO38" s="220">
        <v>4.7</v>
      </c>
      <c r="BP38" s="21">
        <v>0</v>
      </c>
      <c r="BQ38" s="220">
        <v>4.7</v>
      </c>
      <c r="BR38" s="21">
        <v>0</v>
      </c>
      <c r="BS38" s="220">
        <v>4.7</v>
      </c>
      <c r="BT38" s="21">
        <v>0</v>
      </c>
      <c r="BU38" s="220">
        <v>4.7</v>
      </c>
      <c r="BV38" s="21">
        <v>0</v>
      </c>
      <c r="BW38" s="220">
        <v>4.7</v>
      </c>
      <c r="BX38" s="189">
        <v>0</v>
      </c>
      <c r="BY38" s="220">
        <f t="shared" si="2"/>
        <v>4.7</v>
      </c>
      <c r="BZ38" s="21">
        <v>0</v>
      </c>
      <c r="CA38" s="220">
        <f t="shared" si="3"/>
        <v>4.7</v>
      </c>
      <c r="CB38" s="189">
        <v>0</v>
      </c>
      <c r="CC38" s="222">
        <v>4.7</v>
      </c>
      <c r="CD38" s="21">
        <v>0</v>
      </c>
      <c r="CE38" s="222">
        <f t="shared" si="4"/>
        <v>4.7</v>
      </c>
      <c r="CF38" s="21">
        <v>0</v>
      </c>
      <c r="CG38" s="190">
        <v>4.7</v>
      </c>
      <c r="CH38" s="189">
        <v>0</v>
      </c>
      <c r="CI38" s="190">
        <f t="shared" si="20"/>
        <v>4.7</v>
      </c>
      <c r="CJ38" s="21">
        <v>0</v>
      </c>
      <c r="CK38" s="190">
        <v>4.7</v>
      </c>
      <c r="CL38" s="21">
        <v>0</v>
      </c>
      <c r="CM38" s="190">
        <v>4.7</v>
      </c>
      <c r="CN38" s="21">
        <v>0</v>
      </c>
      <c r="CO38" s="190">
        <v>4.7</v>
      </c>
      <c r="CP38" s="21">
        <v>0</v>
      </c>
      <c r="CQ38" s="190">
        <v>4.7</v>
      </c>
      <c r="CR38" s="189">
        <v>0</v>
      </c>
      <c r="CS38" s="190">
        <f t="shared" si="21"/>
        <v>4.7</v>
      </c>
      <c r="CT38" s="21">
        <v>0</v>
      </c>
      <c r="CU38" s="190">
        <f t="shared" si="29"/>
        <v>4.7</v>
      </c>
      <c r="CV38" s="21">
        <v>0</v>
      </c>
      <c r="CW38" s="190">
        <f t="shared" si="29"/>
        <v>4.7</v>
      </c>
      <c r="CX38" s="21">
        <v>0</v>
      </c>
      <c r="CY38" s="190">
        <f t="shared" si="23"/>
        <v>4.7</v>
      </c>
      <c r="CZ38" s="518">
        <v>0</v>
      </c>
      <c r="DA38" s="190">
        <f t="shared" si="19"/>
        <v>4.7</v>
      </c>
      <c r="DB38" s="21">
        <v>0</v>
      </c>
      <c r="DC38" s="190">
        <f t="shared" si="30"/>
        <v>4.7</v>
      </c>
      <c r="DD38" s="21">
        <v>0</v>
      </c>
      <c r="DE38" s="190">
        <f t="shared" si="30"/>
        <v>4.7</v>
      </c>
      <c r="DF38" s="21">
        <v>0</v>
      </c>
      <c r="DG38" s="190">
        <f t="shared" si="30"/>
        <v>4.7</v>
      </c>
    </row>
    <row r="39" spans="1:111" ht="15.6">
      <c r="A39" s="67" t="s">
        <v>479</v>
      </c>
      <c r="B39" s="66">
        <v>597</v>
      </c>
      <c r="C39" s="68">
        <v>0.14899999999999999</v>
      </c>
      <c r="D39" s="195">
        <v>0</v>
      </c>
      <c r="E39" s="196">
        <f t="shared" si="10"/>
        <v>0.14899999999999999</v>
      </c>
      <c r="F39" s="195">
        <v>0</v>
      </c>
      <c r="G39" s="196">
        <f t="shared" si="11"/>
        <v>0.14899999999999999</v>
      </c>
      <c r="H39" s="195">
        <v>0</v>
      </c>
      <c r="I39" s="196">
        <f t="shared" si="12"/>
        <v>0.14899999999999999</v>
      </c>
      <c r="J39" s="189">
        <v>0</v>
      </c>
      <c r="K39" s="207">
        <f t="shared" si="13"/>
        <v>0.14899999999999999</v>
      </c>
      <c r="L39" s="206">
        <v>0</v>
      </c>
      <c r="M39" s="212">
        <v>0.14899999999999999</v>
      </c>
      <c r="N39" s="189">
        <v>0</v>
      </c>
      <c r="O39" s="207">
        <v>0.14899999999999999</v>
      </c>
      <c r="P39" s="189">
        <v>0</v>
      </c>
      <c r="Q39" s="207">
        <f t="shared" si="14"/>
        <v>0.14899999999999999</v>
      </c>
      <c r="R39" s="189">
        <v>0</v>
      </c>
      <c r="S39" s="207">
        <f t="shared" si="14"/>
        <v>0.14899999999999999</v>
      </c>
      <c r="T39" s="189"/>
      <c r="U39" s="207">
        <v>0.14899999999999999</v>
      </c>
      <c r="V39" s="189"/>
      <c r="W39" s="207">
        <f t="shared" si="25"/>
        <v>0.14899999999999999</v>
      </c>
      <c r="X39" s="189">
        <v>0</v>
      </c>
      <c r="Y39" s="207">
        <f t="shared" si="26"/>
        <v>0.14899999999999999</v>
      </c>
      <c r="Z39" s="189">
        <v>0</v>
      </c>
      <c r="AA39" s="207">
        <f t="shared" si="27"/>
        <v>0.14899999999999999</v>
      </c>
      <c r="AB39" s="189"/>
      <c r="AC39" s="207">
        <v>0.14899999999999999</v>
      </c>
      <c r="AD39" s="189"/>
      <c r="AE39" s="207">
        <v>0.14899999999999999</v>
      </c>
      <c r="AF39" s="189"/>
      <c r="AG39" s="207">
        <f t="shared" si="28"/>
        <v>0.14899999999999999</v>
      </c>
      <c r="AH39" s="189">
        <v>0</v>
      </c>
      <c r="AI39" s="215">
        <v>0.14899999999999999</v>
      </c>
      <c r="AJ39" s="189">
        <v>0</v>
      </c>
      <c r="AK39" s="215">
        <v>0.14899999999999999</v>
      </c>
      <c r="AL39" s="189">
        <v>0</v>
      </c>
      <c r="AM39" s="215">
        <v>0.14899999999999999</v>
      </c>
      <c r="AN39" s="189">
        <v>0</v>
      </c>
      <c r="AO39" s="215">
        <v>0.14899999999999999</v>
      </c>
      <c r="AP39" s="189">
        <v>0</v>
      </c>
      <c r="AQ39" s="215">
        <v>0.14899999999999999</v>
      </c>
      <c r="AR39" s="189">
        <v>0</v>
      </c>
      <c r="AS39" s="215">
        <v>0.14899999999999999</v>
      </c>
      <c r="AT39" s="189">
        <v>0</v>
      </c>
      <c r="AU39" s="215">
        <v>0.14899999999999999</v>
      </c>
      <c r="AV39" s="189">
        <v>0</v>
      </c>
      <c r="AW39" s="216">
        <v>0.14899999999999999</v>
      </c>
      <c r="AX39" s="217">
        <v>0</v>
      </c>
      <c r="AY39" s="215">
        <v>0.14899999999999999</v>
      </c>
      <c r="AZ39" s="217">
        <v>0</v>
      </c>
      <c r="BA39" s="215">
        <v>0.14899999999999999</v>
      </c>
      <c r="BB39" s="189">
        <v>0</v>
      </c>
      <c r="BC39" s="215">
        <f t="shared" si="0"/>
        <v>0.14899999999999999</v>
      </c>
      <c r="BD39" s="21">
        <v>0</v>
      </c>
      <c r="BE39" s="215">
        <v>0.14899999999999999</v>
      </c>
      <c r="BF39" s="189">
        <v>0</v>
      </c>
      <c r="BG39" s="220">
        <v>0.14899999999999999</v>
      </c>
      <c r="BH39" s="21">
        <v>0</v>
      </c>
      <c r="BI39" s="220">
        <f t="shared" si="1"/>
        <v>0.14899999999999999</v>
      </c>
      <c r="BJ39" s="189">
        <v>0</v>
      </c>
      <c r="BK39" s="220">
        <v>0.14899999999999999</v>
      </c>
      <c r="BL39" s="21">
        <v>0</v>
      </c>
      <c r="BM39" s="220">
        <v>0.14899999999999999</v>
      </c>
      <c r="BN39" s="190">
        <v>0</v>
      </c>
      <c r="BO39" s="220">
        <v>0.14899999999999999</v>
      </c>
      <c r="BP39" s="21">
        <v>0</v>
      </c>
      <c r="BQ39" s="220">
        <v>0.14899999999999999</v>
      </c>
      <c r="BR39" s="21">
        <v>0</v>
      </c>
      <c r="BS39" s="220">
        <v>0.14899999999999999</v>
      </c>
      <c r="BT39" s="21">
        <v>0</v>
      </c>
      <c r="BU39" s="220">
        <v>0.14899999999999999</v>
      </c>
      <c r="BV39" s="21">
        <v>0</v>
      </c>
      <c r="BW39" s="220">
        <v>0.14899999999999999</v>
      </c>
      <c r="BX39" s="189">
        <v>0</v>
      </c>
      <c r="BY39" s="220">
        <f t="shared" si="2"/>
        <v>0.14899999999999999</v>
      </c>
      <c r="BZ39" s="21">
        <v>0</v>
      </c>
      <c r="CA39" s="220">
        <f t="shared" si="3"/>
        <v>0.14899999999999999</v>
      </c>
      <c r="CB39" s="189">
        <v>0</v>
      </c>
      <c r="CC39" s="222">
        <v>0.14899999999999999</v>
      </c>
      <c r="CD39" s="21">
        <v>0</v>
      </c>
      <c r="CE39" s="222">
        <f t="shared" si="4"/>
        <v>0.14899999999999999</v>
      </c>
      <c r="CF39" s="21">
        <v>0</v>
      </c>
      <c r="CG39" s="190">
        <v>0.14899999999999999</v>
      </c>
      <c r="CH39" s="189">
        <v>0</v>
      </c>
      <c r="CI39" s="190">
        <f t="shared" si="20"/>
        <v>0.14899999999999999</v>
      </c>
      <c r="CJ39" s="21">
        <v>0</v>
      </c>
      <c r="CK39" s="190">
        <v>0.14899999999999999</v>
      </c>
      <c r="CL39" s="21">
        <v>0</v>
      </c>
      <c r="CM39" s="190">
        <v>0.14899999999999999</v>
      </c>
      <c r="CN39" s="21">
        <v>0</v>
      </c>
      <c r="CO39" s="190">
        <v>0.14899999999999999</v>
      </c>
      <c r="CP39" s="21">
        <v>0</v>
      </c>
      <c r="CQ39" s="190">
        <v>0.14899999999999999</v>
      </c>
      <c r="CR39" s="189">
        <v>0</v>
      </c>
      <c r="CS39" s="190">
        <f t="shared" si="21"/>
        <v>0.14899999999999999</v>
      </c>
      <c r="CT39" s="21">
        <v>0</v>
      </c>
      <c r="CU39" s="190">
        <f t="shared" si="29"/>
        <v>0.14899999999999999</v>
      </c>
      <c r="CV39" s="21">
        <v>0</v>
      </c>
      <c r="CW39" s="190">
        <f t="shared" si="29"/>
        <v>0.14899999999999999</v>
      </c>
      <c r="CX39" s="21">
        <v>0</v>
      </c>
      <c r="CY39" s="190">
        <f t="shared" si="23"/>
        <v>0.14899999999999999</v>
      </c>
      <c r="CZ39" s="518">
        <v>0</v>
      </c>
      <c r="DA39" s="190">
        <f t="shared" si="19"/>
        <v>0.14899999999999999</v>
      </c>
      <c r="DB39" s="21">
        <v>0</v>
      </c>
      <c r="DC39" s="190">
        <f t="shared" si="30"/>
        <v>0.14899999999999999</v>
      </c>
      <c r="DD39" s="21">
        <v>0</v>
      </c>
      <c r="DE39" s="190">
        <f t="shared" si="30"/>
        <v>0.14899999999999999</v>
      </c>
      <c r="DF39" s="21">
        <v>0</v>
      </c>
      <c r="DG39" s="190">
        <f t="shared" si="30"/>
        <v>0.14899999999999999</v>
      </c>
    </row>
    <row r="40" spans="1:111" ht="15.6">
      <c r="A40" s="67" t="s">
        <v>480</v>
      </c>
      <c r="B40" s="66">
        <v>616</v>
      </c>
      <c r="C40" s="68">
        <v>1.17</v>
      </c>
      <c r="D40" s="195">
        <v>0</v>
      </c>
      <c r="E40" s="196">
        <f t="shared" si="10"/>
        <v>1.17</v>
      </c>
      <c r="F40" s="195">
        <v>0</v>
      </c>
      <c r="G40" s="196">
        <f t="shared" si="11"/>
        <v>1.17</v>
      </c>
      <c r="H40" s="195">
        <v>0</v>
      </c>
      <c r="I40" s="196">
        <f t="shared" si="12"/>
        <v>1.17</v>
      </c>
      <c r="J40" s="189">
        <v>0</v>
      </c>
      <c r="K40" s="207">
        <f t="shared" si="13"/>
        <v>1.17</v>
      </c>
      <c r="L40" s="206">
        <v>0</v>
      </c>
      <c r="M40" s="212">
        <v>1.17</v>
      </c>
      <c r="N40" s="189">
        <v>0</v>
      </c>
      <c r="O40" s="207">
        <v>1.17</v>
      </c>
      <c r="P40" s="189">
        <v>0</v>
      </c>
      <c r="Q40" s="207">
        <f t="shared" si="14"/>
        <v>1.17</v>
      </c>
      <c r="R40" s="189">
        <v>0</v>
      </c>
      <c r="S40" s="207">
        <f t="shared" si="14"/>
        <v>1.17</v>
      </c>
      <c r="T40" s="189"/>
      <c r="U40" s="207">
        <v>1.17</v>
      </c>
      <c r="V40" s="189"/>
      <c r="W40" s="207">
        <f t="shared" si="25"/>
        <v>1.17</v>
      </c>
      <c r="X40" s="189">
        <v>0</v>
      </c>
      <c r="Y40" s="207">
        <f t="shared" si="26"/>
        <v>1.17</v>
      </c>
      <c r="Z40" s="189">
        <v>0</v>
      </c>
      <c r="AA40" s="207">
        <f t="shared" si="27"/>
        <v>1.17</v>
      </c>
      <c r="AB40" s="189"/>
      <c r="AC40" s="207">
        <v>1.17</v>
      </c>
      <c r="AD40" s="189"/>
      <c r="AE40" s="207">
        <v>1.17</v>
      </c>
      <c r="AF40" s="189"/>
      <c r="AG40" s="207">
        <f t="shared" si="28"/>
        <v>1.17</v>
      </c>
      <c r="AH40" s="189">
        <v>0</v>
      </c>
      <c r="AI40" s="215">
        <v>1.17</v>
      </c>
      <c r="AJ40" s="189">
        <v>0</v>
      </c>
      <c r="AK40" s="215">
        <v>1.17</v>
      </c>
      <c r="AL40" s="189">
        <v>0</v>
      </c>
      <c r="AM40" s="215">
        <v>1.17</v>
      </c>
      <c r="AN40" s="189">
        <v>0</v>
      </c>
      <c r="AO40" s="215">
        <v>1.17</v>
      </c>
      <c r="AP40" s="189">
        <v>0</v>
      </c>
      <c r="AQ40" s="215">
        <v>1.17</v>
      </c>
      <c r="AR40" s="189">
        <v>0</v>
      </c>
      <c r="AS40" s="215">
        <v>1.17</v>
      </c>
      <c r="AT40" s="189">
        <v>0</v>
      </c>
      <c r="AU40" s="215">
        <v>1.17</v>
      </c>
      <c r="AV40" s="189">
        <v>0</v>
      </c>
      <c r="AW40" s="216">
        <v>1.17</v>
      </c>
      <c r="AX40" s="217">
        <v>0</v>
      </c>
      <c r="AY40" s="215">
        <v>1.17</v>
      </c>
      <c r="AZ40" s="217">
        <v>0</v>
      </c>
      <c r="BA40" s="215">
        <v>1.17</v>
      </c>
      <c r="BB40" s="189">
        <v>0</v>
      </c>
      <c r="BC40" s="215">
        <f t="shared" si="0"/>
        <v>1.17</v>
      </c>
      <c r="BD40" s="21">
        <v>0</v>
      </c>
      <c r="BE40" s="215">
        <v>1.17</v>
      </c>
      <c r="BF40" s="189">
        <v>0</v>
      </c>
      <c r="BG40" s="220">
        <v>1.17</v>
      </c>
      <c r="BH40" s="21">
        <v>0</v>
      </c>
      <c r="BI40" s="220">
        <f t="shared" si="1"/>
        <v>1.17</v>
      </c>
      <c r="BJ40" s="189">
        <v>0</v>
      </c>
      <c r="BK40" s="220">
        <v>1.17</v>
      </c>
      <c r="BL40" s="21">
        <v>0</v>
      </c>
      <c r="BM40" s="220">
        <v>1.17</v>
      </c>
      <c r="BN40" s="190">
        <v>0</v>
      </c>
      <c r="BO40" s="220">
        <v>1.17</v>
      </c>
      <c r="BP40" s="21">
        <v>0</v>
      </c>
      <c r="BQ40" s="220">
        <v>1.17</v>
      </c>
      <c r="BR40" s="21">
        <v>0</v>
      </c>
      <c r="BS40" s="220">
        <v>1.17</v>
      </c>
      <c r="BT40" s="21">
        <v>0</v>
      </c>
      <c r="BU40" s="220">
        <v>1.17</v>
      </c>
      <c r="BV40" s="21">
        <v>0</v>
      </c>
      <c r="BW40" s="220">
        <v>1.17</v>
      </c>
      <c r="BX40" s="189">
        <v>0</v>
      </c>
      <c r="BY40" s="220">
        <f t="shared" si="2"/>
        <v>1.17</v>
      </c>
      <c r="BZ40" s="21">
        <v>0</v>
      </c>
      <c r="CA40" s="220">
        <f t="shared" si="3"/>
        <v>1.17</v>
      </c>
      <c r="CB40" s="189">
        <v>0</v>
      </c>
      <c r="CC40" s="222">
        <v>1.17</v>
      </c>
      <c r="CD40" s="21">
        <v>0</v>
      </c>
      <c r="CE40" s="222">
        <f t="shared" si="4"/>
        <v>1.17</v>
      </c>
      <c r="CF40" s="21">
        <v>0</v>
      </c>
      <c r="CG40" s="190">
        <v>1.17</v>
      </c>
      <c r="CH40" s="189">
        <v>0</v>
      </c>
      <c r="CI40" s="190">
        <f t="shared" si="20"/>
        <v>1.17</v>
      </c>
      <c r="CJ40" s="21">
        <v>0</v>
      </c>
      <c r="CK40" s="190">
        <v>1.17</v>
      </c>
      <c r="CL40" s="21">
        <v>0</v>
      </c>
      <c r="CM40" s="190">
        <v>1.17</v>
      </c>
      <c r="CN40" s="21">
        <v>0</v>
      </c>
      <c r="CO40" s="190">
        <v>1.17</v>
      </c>
      <c r="CP40" s="21">
        <v>0</v>
      </c>
      <c r="CQ40" s="190">
        <v>1.17</v>
      </c>
      <c r="CR40" s="189">
        <v>0</v>
      </c>
      <c r="CS40" s="190">
        <f t="shared" si="21"/>
        <v>1.17</v>
      </c>
      <c r="CT40" s="21">
        <v>0</v>
      </c>
      <c r="CU40" s="190">
        <f t="shared" si="29"/>
        <v>1.17</v>
      </c>
      <c r="CV40" s="21">
        <v>0</v>
      </c>
      <c r="CW40" s="190">
        <f t="shared" si="29"/>
        <v>1.17</v>
      </c>
      <c r="CX40" s="21">
        <v>0</v>
      </c>
      <c r="CY40" s="190">
        <f t="shared" si="23"/>
        <v>1.17</v>
      </c>
      <c r="CZ40" s="518">
        <v>0</v>
      </c>
      <c r="DA40" s="190">
        <f t="shared" si="19"/>
        <v>1.17</v>
      </c>
      <c r="DB40" s="21">
        <v>0</v>
      </c>
      <c r="DC40" s="190">
        <f t="shared" si="30"/>
        <v>1.17</v>
      </c>
      <c r="DD40" s="21">
        <v>0</v>
      </c>
      <c r="DE40" s="190">
        <f t="shared" si="30"/>
        <v>1.17</v>
      </c>
      <c r="DF40" s="21">
        <v>0</v>
      </c>
      <c r="DG40" s="190">
        <f t="shared" si="30"/>
        <v>1.17</v>
      </c>
    </row>
    <row r="41" spans="1:111" ht="15.6">
      <c r="A41" s="67" t="s">
        <v>481</v>
      </c>
      <c r="B41" s="66">
        <v>623</v>
      </c>
      <c r="C41" s="68">
        <v>3.6</v>
      </c>
      <c r="D41" s="195">
        <v>0</v>
      </c>
      <c r="E41" s="196">
        <f t="shared" si="10"/>
        <v>3.6</v>
      </c>
      <c r="F41" s="195">
        <v>0</v>
      </c>
      <c r="G41" s="196">
        <f t="shared" si="11"/>
        <v>3.6</v>
      </c>
      <c r="H41" s="195">
        <v>0</v>
      </c>
      <c r="I41" s="196">
        <f t="shared" si="12"/>
        <v>3.6</v>
      </c>
      <c r="J41" s="189">
        <v>0</v>
      </c>
      <c r="K41" s="207">
        <f t="shared" si="13"/>
        <v>3.6</v>
      </c>
      <c r="L41" s="206">
        <v>0</v>
      </c>
      <c r="M41" s="212">
        <v>3.6</v>
      </c>
      <c r="N41" s="189">
        <v>0</v>
      </c>
      <c r="O41" s="207">
        <v>3.6</v>
      </c>
      <c r="P41" s="189">
        <v>0</v>
      </c>
      <c r="Q41" s="207">
        <f t="shared" si="14"/>
        <v>3.6</v>
      </c>
      <c r="R41" s="189">
        <v>0</v>
      </c>
      <c r="S41" s="207">
        <f t="shared" si="14"/>
        <v>3.6</v>
      </c>
      <c r="T41" s="189"/>
      <c r="U41" s="207">
        <v>3.6</v>
      </c>
      <c r="V41" s="189"/>
      <c r="W41" s="207">
        <f t="shared" si="25"/>
        <v>3.6</v>
      </c>
      <c r="X41" s="189">
        <v>0</v>
      </c>
      <c r="Y41" s="207">
        <f t="shared" si="26"/>
        <v>3.6</v>
      </c>
      <c r="Z41" s="189">
        <v>0</v>
      </c>
      <c r="AA41" s="207">
        <f t="shared" si="27"/>
        <v>3.6</v>
      </c>
      <c r="AB41" s="189"/>
      <c r="AC41" s="207">
        <v>3.6</v>
      </c>
      <c r="AD41" s="189"/>
      <c r="AE41" s="207">
        <v>3.6</v>
      </c>
      <c r="AF41" s="189"/>
      <c r="AG41" s="207">
        <f t="shared" si="28"/>
        <v>3.6</v>
      </c>
      <c r="AH41" s="189">
        <v>0</v>
      </c>
      <c r="AI41" s="215">
        <v>3.6</v>
      </c>
      <c r="AJ41" s="189">
        <v>0</v>
      </c>
      <c r="AK41" s="215">
        <v>3.6</v>
      </c>
      <c r="AL41" s="189">
        <v>0</v>
      </c>
      <c r="AM41" s="215">
        <v>3.6</v>
      </c>
      <c r="AN41" s="189">
        <v>0</v>
      </c>
      <c r="AO41" s="215">
        <v>3.6</v>
      </c>
      <c r="AP41" s="189">
        <v>0</v>
      </c>
      <c r="AQ41" s="215">
        <v>3.6</v>
      </c>
      <c r="AR41" s="189">
        <v>0</v>
      </c>
      <c r="AS41" s="215">
        <v>3.6</v>
      </c>
      <c r="AT41" s="189">
        <v>0</v>
      </c>
      <c r="AU41" s="215">
        <v>3.6</v>
      </c>
      <c r="AV41" s="189">
        <v>0</v>
      </c>
      <c r="AW41" s="216">
        <v>3.6</v>
      </c>
      <c r="AX41" s="217">
        <v>0</v>
      </c>
      <c r="AY41" s="215">
        <v>3.6</v>
      </c>
      <c r="AZ41" s="217">
        <v>0</v>
      </c>
      <c r="BA41" s="215">
        <v>3.6</v>
      </c>
      <c r="BB41" s="189">
        <v>0.24959999999999999</v>
      </c>
      <c r="BC41" s="215">
        <f t="shared" si="0"/>
        <v>3.8496000000000001</v>
      </c>
      <c r="BD41" s="21">
        <v>0</v>
      </c>
      <c r="BE41" s="215">
        <v>3.8496000000000001</v>
      </c>
      <c r="BF41" s="189">
        <v>0</v>
      </c>
      <c r="BG41" s="220">
        <v>3.8496000000000001</v>
      </c>
      <c r="BH41" s="21">
        <v>0</v>
      </c>
      <c r="BI41" s="220">
        <f t="shared" si="1"/>
        <v>3.8496000000000001</v>
      </c>
      <c r="BJ41" s="189">
        <v>0</v>
      </c>
      <c r="BK41" s="220">
        <v>3.8496000000000001</v>
      </c>
      <c r="BL41" s="21">
        <v>0</v>
      </c>
      <c r="BM41" s="220">
        <v>3.8496000000000001</v>
      </c>
      <c r="BN41" s="190">
        <v>0</v>
      </c>
      <c r="BO41" s="220">
        <v>3.8496000000000001</v>
      </c>
      <c r="BP41" s="21">
        <v>0</v>
      </c>
      <c r="BQ41" s="220">
        <v>3.8496000000000001</v>
      </c>
      <c r="BR41" s="21">
        <v>0</v>
      </c>
      <c r="BS41" s="220">
        <v>3.8496000000000001</v>
      </c>
      <c r="BT41" s="21">
        <v>0</v>
      </c>
      <c r="BU41" s="220">
        <v>3.8496000000000001</v>
      </c>
      <c r="BV41" s="21">
        <v>0</v>
      </c>
      <c r="BW41" s="220">
        <v>3.8496000000000001</v>
      </c>
      <c r="BX41" s="189">
        <v>0</v>
      </c>
      <c r="BY41" s="220">
        <f t="shared" si="2"/>
        <v>3.8496000000000001</v>
      </c>
      <c r="BZ41" s="21">
        <v>0</v>
      </c>
      <c r="CA41" s="220">
        <f t="shared" si="3"/>
        <v>3.8496000000000001</v>
      </c>
      <c r="CB41" s="189">
        <v>0</v>
      </c>
      <c r="CC41" s="222">
        <v>3.8496000000000001</v>
      </c>
      <c r="CD41" s="21">
        <v>0</v>
      </c>
      <c r="CE41" s="222">
        <f t="shared" si="4"/>
        <v>3.8496000000000001</v>
      </c>
      <c r="CF41" s="21">
        <v>0</v>
      </c>
      <c r="CG41" s="190">
        <v>3.8496000000000001</v>
      </c>
      <c r="CH41" s="189">
        <v>0</v>
      </c>
      <c r="CI41" s="190">
        <f t="shared" si="20"/>
        <v>3.8496000000000001</v>
      </c>
      <c r="CJ41" s="21">
        <v>0</v>
      </c>
      <c r="CK41" s="190">
        <v>3.8496000000000001</v>
      </c>
      <c r="CL41" s="21">
        <v>0</v>
      </c>
      <c r="CM41" s="190">
        <v>3.8496000000000001</v>
      </c>
      <c r="CN41" s="21">
        <v>0</v>
      </c>
      <c r="CO41" s="190">
        <v>3.8496000000000001</v>
      </c>
      <c r="CP41" s="21">
        <v>0</v>
      </c>
      <c r="CQ41" s="190">
        <v>3.8496000000000001</v>
      </c>
      <c r="CR41" s="189">
        <v>0</v>
      </c>
      <c r="CS41" s="190">
        <f t="shared" si="21"/>
        <v>3.8496000000000001</v>
      </c>
      <c r="CT41" s="21">
        <v>0</v>
      </c>
      <c r="CU41" s="190">
        <f t="shared" si="29"/>
        <v>3.8496000000000001</v>
      </c>
      <c r="CV41" s="21">
        <v>0</v>
      </c>
      <c r="CW41" s="190">
        <f t="shared" si="29"/>
        <v>3.8496000000000001</v>
      </c>
      <c r="CX41" s="21">
        <v>0</v>
      </c>
      <c r="CY41" s="190">
        <f t="shared" si="23"/>
        <v>3.8496000000000001</v>
      </c>
      <c r="CZ41" s="518">
        <v>0</v>
      </c>
      <c r="DA41" s="190">
        <f t="shared" si="19"/>
        <v>3.8496000000000001</v>
      </c>
      <c r="DB41" s="21">
        <v>0</v>
      </c>
      <c r="DC41" s="190">
        <f t="shared" si="30"/>
        <v>3.8496000000000001</v>
      </c>
      <c r="DD41" s="21">
        <v>0</v>
      </c>
      <c r="DE41" s="190">
        <f t="shared" si="30"/>
        <v>3.8496000000000001</v>
      </c>
      <c r="DF41" s="21">
        <v>0</v>
      </c>
      <c r="DG41" s="190">
        <f t="shared" si="30"/>
        <v>3.8496000000000001</v>
      </c>
    </row>
    <row r="42" spans="1:111" ht="15.6">
      <c r="A42" s="67" t="s">
        <v>482</v>
      </c>
      <c r="B42" s="66">
        <v>624</v>
      </c>
      <c r="C42" s="68">
        <v>1.85</v>
      </c>
      <c r="D42" s="195">
        <v>0</v>
      </c>
      <c r="E42" s="196">
        <f t="shared" si="10"/>
        <v>1.85</v>
      </c>
      <c r="F42" s="195">
        <v>0</v>
      </c>
      <c r="G42" s="196">
        <f t="shared" si="11"/>
        <v>1.85</v>
      </c>
      <c r="H42" s="195">
        <v>0</v>
      </c>
      <c r="I42" s="196">
        <f t="shared" si="12"/>
        <v>1.85</v>
      </c>
      <c r="J42" s="189">
        <v>0</v>
      </c>
      <c r="K42" s="207">
        <f t="shared" si="13"/>
        <v>1.85</v>
      </c>
      <c r="L42" s="206">
        <v>0</v>
      </c>
      <c r="M42" s="212">
        <v>1.85</v>
      </c>
      <c r="N42" s="189">
        <v>0</v>
      </c>
      <c r="O42" s="207">
        <v>1.85</v>
      </c>
      <c r="P42" s="189">
        <v>0</v>
      </c>
      <c r="Q42" s="207">
        <f t="shared" si="14"/>
        <v>1.85</v>
      </c>
      <c r="R42" s="189">
        <v>0</v>
      </c>
      <c r="S42" s="207">
        <f t="shared" si="14"/>
        <v>1.85</v>
      </c>
      <c r="T42" s="189"/>
      <c r="U42" s="207">
        <v>1.85</v>
      </c>
      <c r="V42" s="189"/>
      <c r="W42" s="207">
        <f t="shared" si="25"/>
        <v>1.85</v>
      </c>
      <c r="X42" s="189">
        <v>0</v>
      </c>
      <c r="Y42" s="207">
        <f t="shared" si="26"/>
        <v>1.85</v>
      </c>
      <c r="Z42" s="189">
        <v>0</v>
      </c>
      <c r="AA42" s="207">
        <f t="shared" si="27"/>
        <v>1.85</v>
      </c>
      <c r="AB42" s="189"/>
      <c r="AC42" s="207">
        <v>1.85</v>
      </c>
      <c r="AD42" s="189"/>
      <c r="AE42" s="207">
        <v>1.85</v>
      </c>
      <c r="AF42" s="189"/>
      <c r="AG42" s="207">
        <f t="shared" si="28"/>
        <v>1.85</v>
      </c>
      <c r="AH42" s="189">
        <v>0</v>
      </c>
      <c r="AI42" s="215">
        <v>1.85</v>
      </c>
      <c r="AJ42" s="189">
        <v>0</v>
      </c>
      <c r="AK42" s="215">
        <v>1.85</v>
      </c>
      <c r="AL42" s="189">
        <v>0</v>
      </c>
      <c r="AM42" s="215">
        <v>1.85</v>
      </c>
      <c r="AN42" s="189">
        <v>0</v>
      </c>
      <c r="AO42" s="215">
        <v>1.85</v>
      </c>
      <c r="AP42" s="189">
        <v>0</v>
      </c>
      <c r="AQ42" s="215">
        <v>1.85</v>
      </c>
      <c r="AR42" s="189">
        <v>0</v>
      </c>
      <c r="AS42" s="215">
        <v>1.85</v>
      </c>
      <c r="AT42" s="189">
        <v>0</v>
      </c>
      <c r="AU42" s="215">
        <v>1.85</v>
      </c>
      <c r="AV42" s="189">
        <v>0</v>
      </c>
      <c r="AW42" s="216">
        <v>1.85</v>
      </c>
      <c r="AX42" s="217">
        <v>0</v>
      </c>
      <c r="AY42" s="215">
        <v>1.85</v>
      </c>
      <c r="AZ42" s="217">
        <v>0</v>
      </c>
      <c r="BA42" s="215">
        <v>1.85</v>
      </c>
      <c r="BB42" s="189">
        <v>0.12479999999999999</v>
      </c>
      <c r="BC42" s="215">
        <f t="shared" si="0"/>
        <v>1.9748000000000001</v>
      </c>
      <c r="BD42" s="21">
        <v>0</v>
      </c>
      <c r="BE42" s="215">
        <v>1.9748000000000001</v>
      </c>
      <c r="BF42" s="189">
        <v>0</v>
      </c>
      <c r="BG42" s="220">
        <v>1.9748000000000001</v>
      </c>
      <c r="BH42" s="21">
        <v>0</v>
      </c>
      <c r="BI42" s="220">
        <f t="shared" si="1"/>
        <v>1.9748000000000001</v>
      </c>
      <c r="BJ42" s="189">
        <v>0</v>
      </c>
      <c r="BK42" s="220">
        <v>1.9748000000000001</v>
      </c>
      <c r="BL42" s="21">
        <v>0</v>
      </c>
      <c r="BM42" s="220">
        <v>1.9748000000000001</v>
      </c>
      <c r="BN42" s="190">
        <v>0</v>
      </c>
      <c r="BO42" s="220">
        <v>1.9748000000000001</v>
      </c>
      <c r="BP42" s="21">
        <v>0</v>
      </c>
      <c r="BQ42" s="220">
        <v>1.9748000000000001</v>
      </c>
      <c r="BR42" s="21">
        <v>0</v>
      </c>
      <c r="BS42" s="220">
        <v>1.9748000000000001</v>
      </c>
      <c r="BT42" s="21">
        <v>0</v>
      </c>
      <c r="BU42" s="220">
        <v>1.9748000000000001</v>
      </c>
      <c r="BV42" s="21">
        <v>0</v>
      </c>
      <c r="BW42" s="220">
        <v>1.9748000000000001</v>
      </c>
      <c r="BX42" s="189">
        <v>0</v>
      </c>
      <c r="BY42" s="220">
        <f t="shared" si="2"/>
        <v>1.9748000000000001</v>
      </c>
      <c r="BZ42" s="21">
        <v>0</v>
      </c>
      <c r="CA42" s="220">
        <f t="shared" si="3"/>
        <v>1.9748000000000001</v>
      </c>
      <c r="CB42" s="189">
        <v>0</v>
      </c>
      <c r="CC42" s="222">
        <v>1.9748000000000001</v>
      </c>
      <c r="CD42" s="21">
        <v>0</v>
      </c>
      <c r="CE42" s="222">
        <f t="shared" si="4"/>
        <v>1.9748000000000001</v>
      </c>
      <c r="CF42" s="21">
        <v>0</v>
      </c>
      <c r="CG42" s="190">
        <v>1.9748000000000001</v>
      </c>
      <c r="CH42" s="189">
        <v>0</v>
      </c>
      <c r="CI42" s="190">
        <f t="shared" si="20"/>
        <v>1.9748000000000001</v>
      </c>
      <c r="CJ42" s="21">
        <v>0</v>
      </c>
      <c r="CK42" s="190">
        <v>1.9748000000000001</v>
      </c>
      <c r="CL42" s="21">
        <v>0</v>
      </c>
      <c r="CM42" s="190">
        <v>1.9748000000000001</v>
      </c>
      <c r="CN42" s="21">
        <v>0</v>
      </c>
      <c r="CO42" s="190">
        <v>1.9748000000000001</v>
      </c>
      <c r="CP42" s="21">
        <v>0</v>
      </c>
      <c r="CQ42" s="190">
        <v>1.9748000000000001</v>
      </c>
      <c r="CR42" s="189">
        <v>0</v>
      </c>
      <c r="CS42" s="190">
        <f t="shared" si="21"/>
        <v>1.9748000000000001</v>
      </c>
      <c r="CT42" s="21">
        <v>0</v>
      </c>
      <c r="CU42" s="190">
        <f t="shared" si="29"/>
        <v>1.9748000000000001</v>
      </c>
      <c r="CV42" s="21">
        <v>0</v>
      </c>
      <c r="CW42" s="190">
        <f t="shared" si="29"/>
        <v>1.9748000000000001</v>
      </c>
      <c r="CX42" s="21">
        <v>0</v>
      </c>
      <c r="CY42" s="190">
        <f t="shared" si="23"/>
        <v>1.9748000000000001</v>
      </c>
      <c r="CZ42" s="518">
        <v>0</v>
      </c>
      <c r="DA42" s="190">
        <f t="shared" si="19"/>
        <v>1.9748000000000001</v>
      </c>
      <c r="DB42" s="21">
        <v>0</v>
      </c>
      <c r="DC42" s="190">
        <f t="shared" si="30"/>
        <v>1.9748000000000001</v>
      </c>
      <c r="DD42" s="21">
        <v>0</v>
      </c>
      <c r="DE42" s="190">
        <f t="shared" si="30"/>
        <v>1.9748000000000001</v>
      </c>
      <c r="DF42" s="21">
        <v>0</v>
      </c>
      <c r="DG42" s="190">
        <f t="shared" si="30"/>
        <v>1.9748000000000001</v>
      </c>
    </row>
    <row r="43" spans="1:111" ht="15.6">
      <c r="A43" s="67" t="s">
        <v>483</v>
      </c>
      <c r="B43" s="66">
        <v>627</v>
      </c>
      <c r="C43" s="68">
        <v>0.3</v>
      </c>
      <c r="D43" s="195">
        <v>0</v>
      </c>
      <c r="E43" s="196">
        <f t="shared" si="10"/>
        <v>0.3</v>
      </c>
      <c r="F43" s="195">
        <v>0</v>
      </c>
      <c r="G43" s="196">
        <f t="shared" si="11"/>
        <v>0.3</v>
      </c>
      <c r="H43" s="195">
        <v>0</v>
      </c>
      <c r="I43" s="196">
        <f t="shared" si="12"/>
        <v>0.3</v>
      </c>
      <c r="J43" s="189">
        <v>0</v>
      </c>
      <c r="K43" s="207">
        <f t="shared" si="13"/>
        <v>0.3</v>
      </c>
      <c r="L43" s="206">
        <v>0</v>
      </c>
      <c r="M43" s="212">
        <v>0.3</v>
      </c>
      <c r="N43" s="189">
        <v>0</v>
      </c>
      <c r="O43" s="207">
        <v>0.3</v>
      </c>
      <c r="P43" s="189">
        <v>0</v>
      </c>
      <c r="Q43" s="207">
        <f t="shared" si="14"/>
        <v>0.3</v>
      </c>
      <c r="R43" s="189">
        <v>0</v>
      </c>
      <c r="S43" s="207">
        <f t="shared" si="14"/>
        <v>0.3</v>
      </c>
      <c r="T43" s="189"/>
      <c r="U43" s="207">
        <v>0.3</v>
      </c>
      <c r="V43" s="189"/>
      <c r="W43" s="207">
        <f t="shared" si="25"/>
        <v>0.3</v>
      </c>
      <c r="X43" s="189">
        <v>0</v>
      </c>
      <c r="Y43" s="207">
        <f t="shared" si="26"/>
        <v>0.3</v>
      </c>
      <c r="Z43" s="189">
        <v>0</v>
      </c>
      <c r="AA43" s="207">
        <f t="shared" si="27"/>
        <v>0.3</v>
      </c>
      <c r="AB43" s="189"/>
      <c r="AC43" s="207">
        <v>0.3</v>
      </c>
      <c r="AD43" s="189"/>
      <c r="AE43" s="207">
        <v>0.3</v>
      </c>
      <c r="AF43" s="189"/>
      <c r="AG43" s="207">
        <f t="shared" si="28"/>
        <v>0.3</v>
      </c>
      <c r="AH43" s="189">
        <v>0</v>
      </c>
      <c r="AI43" s="215">
        <v>0.3</v>
      </c>
      <c r="AJ43" s="189">
        <v>0</v>
      </c>
      <c r="AK43" s="215">
        <v>0.3</v>
      </c>
      <c r="AL43" s="189">
        <v>0</v>
      </c>
      <c r="AM43" s="215">
        <v>0.3</v>
      </c>
      <c r="AN43" s="189">
        <v>0</v>
      </c>
      <c r="AO43" s="215">
        <v>0.3</v>
      </c>
      <c r="AP43" s="189">
        <v>0</v>
      </c>
      <c r="AQ43" s="215">
        <v>0.3</v>
      </c>
      <c r="AR43" s="189">
        <v>0</v>
      </c>
      <c r="AS43" s="215">
        <v>0.3</v>
      </c>
      <c r="AT43" s="189">
        <v>0</v>
      </c>
      <c r="AU43" s="215">
        <v>0.3</v>
      </c>
      <c r="AV43" s="189">
        <v>0</v>
      </c>
      <c r="AW43" s="216">
        <v>0.3</v>
      </c>
      <c r="AX43" s="217">
        <v>0</v>
      </c>
      <c r="AY43" s="215">
        <v>0.3</v>
      </c>
      <c r="AZ43" s="217">
        <v>0</v>
      </c>
      <c r="BA43" s="215">
        <v>0.3</v>
      </c>
      <c r="BB43" s="189">
        <v>1.5599999999999999E-2</v>
      </c>
      <c r="BC43" s="215">
        <f t="shared" si="0"/>
        <v>0.31559999999999999</v>
      </c>
      <c r="BD43" s="21">
        <v>0</v>
      </c>
      <c r="BE43" s="215">
        <v>0.31559999999999999</v>
      </c>
      <c r="BF43" s="189">
        <v>0</v>
      </c>
      <c r="BG43" s="220">
        <v>0.31559999999999999</v>
      </c>
      <c r="BH43" s="21">
        <v>0</v>
      </c>
      <c r="BI43" s="220">
        <f t="shared" si="1"/>
        <v>0.31559999999999999</v>
      </c>
      <c r="BJ43" s="189">
        <v>0</v>
      </c>
      <c r="BK43" s="220">
        <v>0.31559999999999999</v>
      </c>
      <c r="BL43" s="21">
        <v>0</v>
      </c>
      <c r="BM43" s="220">
        <v>0.31559999999999999</v>
      </c>
      <c r="BN43" s="190">
        <v>0</v>
      </c>
      <c r="BO43" s="220">
        <v>0.31559999999999999</v>
      </c>
      <c r="BP43" s="21">
        <v>0</v>
      </c>
      <c r="BQ43" s="220">
        <v>0.31559999999999999</v>
      </c>
      <c r="BR43" s="21">
        <v>0</v>
      </c>
      <c r="BS43" s="220">
        <v>0.31559999999999999</v>
      </c>
      <c r="BT43" s="21">
        <v>0</v>
      </c>
      <c r="BU43" s="220">
        <v>0.31559999999999999</v>
      </c>
      <c r="BV43" s="21">
        <v>0</v>
      </c>
      <c r="BW43" s="220">
        <v>0.31559999999999999</v>
      </c>
      <c r="BX43" s="189">
        <v>0</v>
      </c>
      <c r="BY43" s="220">
        <f t="shared" si="2"/>
        <v>0.31559999999999999</v>
      </c>
      <c r="BZ43" s="21">
        <v>0</v>
      </c>
      <c r="CA43" s="220">
        <f t="shared" si="3"/>
        <v>0.31559999999999999</v>
      </c>
      <c r="CB43" s="189">
        <v>0</v>
      </c>
      <c r="CC43" s="222">
        <v>0.31559999999999999</v>
      </c>
      <c r="CD43" s="21">
        <v>0</v>
      </c>
      <c r="CE43" s="222">
        <f t="shared" si="4"/>
        <v>0.31559999999999999</v>
      </c>
      <c r="CF43" s="21">
        <v>0</v>
      </c>
      <c r="CG43" s="190">
        <v>0.31559999999999999</v>
      </c>
      <c r="CH43" s="189">
        <v>0</v>
      </c>
      <c r="CI43" s="190">
        <f t="shared" si="20"/>
        <v>0.31559999999999999</v>
      </c>
      <c r="CJ43" s="21">
        <v>0</v>
      </c>
      <c r="CK43" s="190">
        <v>0.31559999999999999</v>
      </c>
      <c r="CL43" s="21">
        <v>0</v>
      </c>
      <c r="CM43" s="190">
        <v>0.31559999999999999</v>
      </c>
      <c r="CN43" s="21">
        <v>0</v>
      </c>
      <c r="CO43" s="190">
        <v>0.31559999999999999</v>
      </c>
      <c r="CP43" s="21">
        <v>0</v>
      </c>
      <c r="CQ43" s="190">
        <v>0.31559999999999999</v>
      </c>
      <c r="CR43" s="189">
        <v>0</v>
      </c>
      <c r="CS43" s="190">
        <f t="shared" si="21"/>
        <v>0.31559999999999999</v>
      </c>
      <c r="CT43" s="21">
        <v>0</v>
      </c>
      <c r="CU43" s="190">
        <f t="shared" ref="CU43:CW51" si="31">SUM(CS43+CT43)</f>
        <v>0.31559999999999999</v>
      </c>
      <c r="CV43" s="21">
        <v>0</v>
      </c>
      <c r="CW43" s="190">
        <f t="shared" si="31"/>
        <v>0.31559999999999999</v>
      </c>
      <c r="CX43" s="21">
        <v>0</v>
      </c>
      <c r="CY43" s="190">
        <f t="shared" si="23"/>
        <v>0.31559999999999999</v>
      </c>
      <c r="CZ43" s="518">
        <v>0</v>
      </c>
      <c r="DA43" s="190">
        <f t="shared" si="19"/>
        <v>0.31559999999999999</v>
      </c>
      <c r="DB43" s="21">
        <v>0</v>
      </c>
      <c r="DC43" s="190">
        <f t="shared" ref="DC43:DG51" si="32">SUM(DA43+DB43)</f>
        <v>0.31559999999999999</v>
      </c>
      <c r="DD43" s="21">
        <v>0</v>
      </c>
      <c r="DE43" s="190">
        <f t="shared" si="32"/>
        <v>0.31559999999999999</v>
      </c>
      <c r="DF43" s="21">
        <v>0</v>
      </c>
      <c r="DG43" s="190">
        <f t="shared" si="32"/>
        <v>0.31559999999999999</v>
      </c>
    </row>
    <row r="44" spans="1:111" ht="15.6">
      <c r="A44" s="67" t="s">
        <v>484</v>
      </c>
      <c r="B44" s="66">
        <v>628</v>
      </c>
      <c r="C44" s="68">
        <v>0.15</v>
      </c>
      <c r="D44" s="195">
        <v>0</v>
      </c>
      <c r="E44" s="196">
        <f t="shared" si="10"/>
        <v>0.15</v>
      </c>
      <c r="F44" s="195">
        <v>0</v>
      </c>
      <c r="G44" s="196">
        <f t="shared" si="11"/>
        <v>0.15</v>
      </c>
      <c r="H44" s="195">
        <v>0</v>
      </c>
      <c r="I44" s="196">
        <f t="shared" si="12"/>
        <v>0.15</v>
      </c>
      <c r="J44" s="189">
        <v>0</v>
      </c>
      <c r="K44" s="207">
        <f t="shared" si="13"/>
        <v>0.15</v>
      </c>
      <c r="L44" s="206">
        <v>0</v>
      </c>
      <c r="M44" s="212">
        <v>0.15</v>
      </c>
      <c r="N44" s="189">
        <v>0</v>
      </c>
      <c r="O44" s="207">
        <v>0.15</v>
      </c>
      <c r="P44" s="189">
        <v>0</v>
      </c>
      <c r="Q44" s="207">
        <f t="shared" si="14"/>
        <v>0.15</v>
      </c>
      <c r="R44" s="189">
        <v>0</v>
      </c>
      <c r="S44" s="207">
        <f t="shared" si="14"/>
        <v>0.15</v>
      </c>
      <c r="T44" s="189"/>
      <c r="U44" s="207">
        <v>0.15</v>
      </c>
      <c r="V44" s="189"/>
      <c r="W44" s="207">
        <f t="shared" si="25"/>
        <v>0.15</v>
      </c>
      <c r="X44" s="189">
        <v>0</v>
      </c>
      <c r="Y44" s="207">
        <f t="shared" si="26"/>
        <v>0.15</v>
      </c>
      <c r="Z44" s="189">
        <v>0</v>
      </c>
      <c r="AA44" s="207">
        <f t="shared" si="27"/>
        <v>0.15</v>
      </c>
      <c r="AB44" s="189"/>
      <c r="AC44" s="207">
        <v>0.15</v>
      </c>
      <c r="AD44" s="189"/>
      <c r="AE44" s="207">
        <v>0.15</v>
      </c>
      <c r="AF44" s="189"/>
      <c r="AG44" s="207">
        <f t="shared" si="28"/>
        <v>0.15</v>
      </c>
      <c r="AH44" s="189">
        <v>0</v>
      </c>
      <c r="AI44" s="215">
        <v>0.15</v>
      </c>
      <c r="AJ44" s="189">
        <v>0</v>
      </c>
      <c r="AK44" s="215">
        <v>0.15</v>
      </c>
      <c r="AL44" s="189">
        <v>0</v>
      </c>
      <c r="AM44" s="215">
        <v>0.15</v>
      </c>
      <c r="AN44" s="189">
        <v>0</v>
      </c>
      <c r="AO44" s="215">
        <v>0.15</v>
      </c>
      <c r="AP44" s="189">
        <v>0</v>
      </c>
      <c r="AQ44" s="215">
        <v>0.15</v>
      </c>
      <c r="AR44" s="189">
        <v>0</v>
      </c>
      <c r="AS44" s="215">
        <v>0.15</v>
      </c>
      <c r="AT44" s="189">
        <v>5.4999999999999997E-3</v>
      </c>
      <c r="AU44" s="215">
        <v>0.1555</v>
      </c>
      <c r="AV44" s="189">
        <v>0</v>
      </c>
      <c r="AW44" s="216">
        <v>0.1555</v>
      </c>
      <c r="AX44" s="217">
        <v>5.3E-3</v>
      </c>
      <c r="AY44" s="215">
        <v>0.1608</v>
      </c>
      <c r="AZ44" s="217">
        <v>0</v>
      </c>
      <c r="BA44" s="215">
        <v>0.1608</v>
      </c>
      <c r="BB44" s="189">
        <v>7.7999999999999996E-3</v>
      </c>
      <c r="BC44" s="215">
        <f t="shared" si="0"/>
        <v>0.1686</v>
      </c>
      <c r="BD44" s="21">
        <v>0</v>
      </c>
      <c r="BE44" s="215">
        <v>0.1686</v>
      </c>
      <c r="BF44" s="189">
        <v>0</v>
      </c>
      <c r="BG44" s="220">
        <v>0.1686</v>
      </c>
      <c r="BH44" s="21">
        <v>0</v>
      </c>
      <c r="BI44" s="220">
        <f t="shared" si="1"/>
        <v>0.1686</v>
      </c>
      <c r="BJ44" s="189">
        <v>0</v>
      </c>
      <c r="BK44" s="220">
        <v>0.1686</v>
      </c>
      <c r="BL44" s="21">
        <v>0</v>
      </c>
      <c r="BM44" s="220">
        <v>0.1686</v>
      </c>
      <c r="BN44" s="190">
        <v>0</v>
      </c>
      <c r="BO44" s="220">
        <v>0.1686</v>
      </c>
      <c r="BP44" s="21">
        <v>0</v>
      </c>
      <c r="BQ44" s="220">
        <v>0.1686</v>
      </c>
      <c r="BR44" s="21">
        <v>0</v>
      </c>
      <c r="BS44" s="220">
        <v>0.1686</v>
      </c>
      <c r="BT44" s="21">
        <v>0</v>
      </c>
      <c r="BU44" s="220">
        <v>0.1686</v>
      </c>
      <c r="BV44" s="21">
        <v>0</v>
      </c>
      <c r="BW44" s="220">
        <v>0.1686</v>
      </c>
      <c r="BX44" s="189">
        <v>0</v>
      </c>
      <c r="BY44" s="220">
        <f t="shared" si="2"/>
        <v>0.1686</v>
      </c>
      <c r="BZ44" s="21">
        <v>0</v>
      </c>
      <c r="CA44" s="220">
        <f t="shared" si="3"/>
        <v>0.1686</v>
      </c>
      <c r="CB44" s="189">
        <v>0</v>
      </c>
      <c r="CC44" s="222">
        <v>0.1686</v>
      </c>
      <c r="CD44" s="21">
        <v>0</v>
      </c>
      <c r="CE44" s="222">
        <f t="shared" si="4"/>
        <v>0.1686</v>
      </c>
      <c r="CF44" s="21">
        <v>0</v>
      </c>
      <c r="CG44" s="190">
        <v>0.1686</v>
      </c>
      <c r="CH44" s="189">
        <v>0</v>
      </c>
      <c r="CI44" s="190">
        <f t="shared" si="20"/>
        <v>0.1686</v>
      </c>
      <c r="CJ44" s="21">
        <v>0</v>
      </c>
      <c r="CK44" s="190">
        <v>0.1686</v>
      </c>
      <c r="CL44" s="21">
        <v>0</v>
      </c>
      <c r="CM44" s="190">
        <v>0.1686</v>
      </c>
      <c r="CN44" s="21">
        <v>0</v>
      </c>
      <c r="CO44" s="190">
        <v>0.1686</v>
      </c>
      <c r="CP44" s="21">
        <v>0</v>
      </c>
      <c r="CQ44" s="190">
        <v>0.1686</v>
      </c>
      <c r="CR44" s="189">
        <v>0</v>
      </c>
      <c r="CS44" s="190">
        <f t="shared" si="21"/>
        <v>0.1686</v>
      </c>
      <c r="CT44" s="21">
        <v>0</v>
      </c>
      <c r="CU44" s="190">
        <f t="shared" si="31"/>
        <v>0.1686</v>
      </c>
      <c r="CV44" s="21">
        <v>0</v>
      </c>
      <c r="CW44" s="190">
        <f t="shared" si="31"/>
        <v>0.1686</v>
      </c>
      <c r="CX44" s="21">
        <v>0</v>
      </c>
      <c r="CY44" s="190">
        <f t="shared" si="23"/>
        <v>0.1686</v>
      </c>
      <c r="CZ44" s="518">
        <v>0</v>
      </c>
      <c r="DA44" s="190">
        <f t="shared" si="19"/>
        <v>0.1686</v>
      </c>
      <c r="DB44" s="21">
        <v>0</v>
      </c>
      <c r="DC44" s="190">
        <f t="shared" si="32"/>
        <v>0.1686</v>
      </c>
      <c r="DD44" s="21">
        <v>0</v>
      </c>
      <c r="DE44" s="190">
        <f t="shared" si="32"/>
        <v>0.1686</v>
      </c>
      <c r="DF44" s="21">
        <v>0</v>
      </c>
      <c r="DG44" s="190">
        <f t="shared" si="32"/>
        <v>0.1686</v>
      </c>
    </row>
    <row r="45" spans="1:111" ht="15.6">
      <c r="A45" s="31" t="s">
        <v>485</v>
      </c>
      <c r="B45" s="66">
        <v>691</v>
      </c>
      <c r="C45" s="68">
        <v>2.4900000000000002</v>
      </c>
      <c r="D45" s="195">
        <v>0</v>
      </c>
      <c r="E45" s="196">
        <f t="shared" si="10"/>
        <v>2.4900000000000002</v>
      </c>
      <c r="F45" s="195">
        <v>0</v>
      </c>
      <c r="G45" s="196">
        <f t="shared" si="11"/>
        <v>2.4900000000000002</v>
      </c>
      <c r="H45" s="195">
        <v>0</v>
      </c>
      <c r="I45" s="196">
        <f t="shared" si="12"/>
        <v>2.4900000000000002</v>
      </c>
      <c r="J45" s="189">
        <v>0</v>
      </c>
      <c r="K45" s="207">
        <f t="shared" si="13"/>
        <v>2.4900000000000002</v>
      </c>
      <c r="L45" s="206">
        <v>0</v>
      </c>
      <c r="M45" s="212">
        <v>2.4900000000000002</v>
      </c>
      <c r="N45" s="189">
        <v>0</v>
      </c>
      <c r="O45" s="207">
        <v>2.4900000000000002</v>
      </c>
      <c r="P45" s="189">
        <v>0</v>
      </c>
      <c r="Q45" s="207">
        <f t="shared" si="14"/>
        <v>2.4900000000000002</v>
      </c>
      <c r="R45" s="189">
        <v>0</v>
      </c>
      <c r="S45" s="207">
        <f t="shared" si="14"/>
        <v>2.4900000000000002</v>
      </c>
      <c r="T45" s="189"/>
      <c r="U45" s="207">
        <v>2.4900000000000002</v>
      </c>
      <c r="V45" s="189"/>
      <c r="W45" s="207">
        <f t="shared" si="25"/>
        <v>2.4900000000000002</v>
      </c>
      <c r="X45" s="189">
        <v>0</v>
      </c>
      <c r="Y45" s="207">
        <f t="shared" si="26"/>
        <v>2.4900000000000002</v>
      </c>
      <c r="Z45" s="189">
        <v>0</v>
      </c>
      <c r="AA45" s="207">
        <f t="shared" si="27"/>
        <v>2.4900000000000002</v>
      </c>
      <c r="AB45" s="189"/>
      <c r="AC45" s="207">
        <v>2.4900000000000002</v>
      </c>
      <c r="AD45" s="189"/>
      <c r="AE45" s="207">
        <v>2.4900000000000002</v>
      </c>
      <c r="AF45" s="189"/>
      <c r="AG45" s="207">
        <f t="shared" si="28"/>
        <v>2.4900000000000002</v>
      </c>
      <c r="AH45" s="189">
        <v>0</v>
      </c>
      <c r="AI45" s="215">
        <v>2.4900000000000002</v>
      </c>
      <c r="AJ45" s="189">
        <v>0</v>
      </c>
      <c r="AK45" s="215">
        <v>2.4900000000000002</v>
      </c>
      <c r="AL45" s="189">
        <v>0</v>
      </c>
      <c r="AM45" s="215">
        <v>2.4900000000000002</v>
      </c>
      <c r="AN45" s="189">
        <v>0</v>
      </c>
      <c r="AO45" s="215">
        <v>2.4900000000000002</v>
      </c>
      <c r="AP45" s="189">
        <v>0</v>
      </c>
      <c r="AQ45" s="215">
        <v>2.4900000000000002</v>
      </c>
      <c r="AR45" s="189">
        <v>0</v>
      </c>
      <c r="AS45" s="215">
        <v>2.4900000000000002</v>
      </c>
      <c r="AT45" s="189">
        <v>0</v>
      </c>
      <c r="AU45" s="215">
        <v>2.4900000000000002</v>
      </c>
      <c r="AV45" s="189">
        <v>0</v>
      </c>
      <c r="AW45" s="216">
        <v>2.4900000000000002</v>
      </c>
      <c r="AX45" s="217">
        <v>0</v>
      </c>
      <c r="AY45" s="215">
        <v>2.4900000000000002</v>
      </c>
      <c r="AZ45" s="217">
        <v>0</v>
      </c>
      <c r="BA45" s="215">
        <v>2.4900000000000002</v>
      </c>
      <c r="BB45" s="189">
        <v>0</v>
      </c>
      <c r="BC45" s="215">
        <f t="shared" si="0"/>
        <v>2.4900000000000002</v>
      </c>
      <c r="BD45" s="21">
        <v>0</v>
      </c>
      <c r="BE45" s="215">
        <v>2.4900000000000002</v>
      </c>
      <c r="BF45" s="189">
        <v>0</v>
      </c>
      <c r="BG45" s="220">
        <v>2.4900000000000002</v>
      </c>
      <c r="BH45" s="21">
        <v>0</v>
      </c>
      <c r="BI45" s="220">
        <f t="shared" si="1"/>
        <v>2.4900000000000002</v>
      </c>
      <c r="BJ45" s="189">
        <v>0</v>
      </c>
      <c r="BK45" s="220">
        <v>2.4900000000000002</v>
      </c>
      <c r="BL45" s="21">
        <v>0</v>
      </c>
      <c r="BM45" s="220">
        <v>2.4900000000000002</v>
      </c>
      <c r="BN45" s="190">
        <v>0</v>
      </c>
      <c r="BO45" s="220">
        <v>2.4900000000000002</v>
      </c>
      <c r="BP45" s="21">
        <v>0</v>
      </c>
      <c r="BQ45" s="220">
        <v>2.4900000000000002</v>
      </c>
      <c r="BR45" s="21">
        <v>0</v>
      </c>
      <c r="BS45" s="220">
        <v>2.4900000000000002</v>
      </c>
      <c r="BT45" s="21">
        <v>0</v>
      </c>
      <c r="BU45" s="220">
        <v>2.4900000000000002</v>
      </c>
      <c r="BV45" s="21">
        <v>0</v>
      </c>
      <c r="BW45" s="220">
        <v>2.4900000000000002</v>
      </c>
      <c r="BX45" s="189">
        <v>0</v>
      </c>
      <c r="BY45" s="220">
        <f t="shared" si="2"/>
        <v>2.4900000000000002</v>
      </c>
      <c r="BZ45" s="21">
        <v>0</v>
      </c>
      <c r="CA45" s="220">
        <f t="shared" si="3"/>
        <v>2.4900000000000002</v>
      </c>
      <c r="CB45" s="189">
        <v>0</v>
      </c>
      <c r="CC45" s="222">
        <v>2.4900000000000002</v>
      </c>
      <c r="CD45" s="21">
        <v>0</v>
      </c>
      <c r="CE45" s="222">
        <f t="shared" si="4"/>
        <v>2.4900000000000002</v>
      </c>
      <c r="CF45" s="21">
        <v>0</v>
      </c>
      <c r="CG45" s="190">
        <v>2.4900000000000002</v>
      </c>
      <c r="CH45" s="189">
        <v>0</v>
      </c>
      <c r="CI45" s="190">
        <f t="shared" si="20"/>
        <v>2.4900000000000002</v>
      </c>
      <c r="CJ45" s="21">
        <v>0</v>
      </c>
      <c r="CK45" s="190">
        <v>2.4900000000000002</v>
      </c>
      <c r="CL45" s="21">
        <v>0</v>
      </c>
      <c r="CM45" s="190">
        <v>2.4900000000000002</v>
      </c>
      <c r="CN45" s="21">
        <v>0</v>
      </c>
      <c r="CO45" s="190">
        <v>2.4900000000000002</v>
      </c>
      <c r="CP45" s="21">
        <v>0</v>
      </c>
      <c r="CQ45" s="190">
        <v>2.4900000000000002</v>
      </c>
      <c r="CR45" s="189">
        <v>0</v>
      </c>
      <c r="CS45" s="190">
        <f t="shared" si="21"/>
        <v>2.4900000000000002</v>
      </c>
      <c r="CT45" s="21">
        <v>0</v>
      </c>
      <c r="CU45" s="190">
        <f t="shared" si="31"/>
        <v>2.4900000000000002</v>
      </c>
      <c r="CV45" s="21">
        <v>0</v>
      </c>
      <c r="CW45" s="190">
        <f t="shared" si="31"/>
        <v>2.4900000000000002</v>
      </c>
      <c r="CX45" s="21">
        <v>1.6000000000000001E-3</v>
      </c>
      <c r="CY45" s="190">
        <f t="shared" si="23"/>
        <v>2.4916</v>
      </c>
      <c r="CZ45" s="518">
        <v>0</v>
      </c>
      <c r="DA45" s="190">
        <f t="shared" si="19"/>
        <v>2.4916</v>
      </c>
      <c r="DB45" s="21">
        <v>8.0000000000000002E-3</v>
      </c>
      <c r="DC45" s="190">
        <f t="shared" si="32"/>
        <v>2.4996</v>
      </c>
      <c r="DD45" s="21">
        <v>8.0000000000000002E-3</v>
      </c>
      <c r="DE45" s="190">
        <f t="shared" si="32"/>
        <v>2.5076000000000001</v>
      </c>
      <c r="DF45" s="21">
        <v>-2.3999999999999998E-3</v>
      </c>
      <c r="DG45" s="190">
        <f t="shared" si="32"/>
        <v>2.5051999999999999</v>
      </c>
    </row>
    <row r="46" spans="1:111" ht="15.6">
      <c r="A46" s="26" t="s">
        <v>486</v>
      </c>
      <c r="B46" s="66">
        <v>714</v>
      </c>
      <c r="C46" s="68">
        <v>13.92</v>
      </c>
      <c r="D46" s="195">
        <v>0</v>
      </c>
      <c r="E46" s="196">
        <f t="shared" si="10"/>
        <v>13.92</v>
      </c>
      <c r="F46" s="195">
        <v>0</v>
      </c>
      <c r="G46" s="196">
        <f t="shared" si="11"/>
        <v>13.92</v>
      </c>
      <c r="H46" s="195">
        <v>0</v>
      </c>
      <c r="I46" s="196">
        <f t="shared" si="12"/>
        <v>13.92</v>
      </c>
      <c r="J46" s="189">
        <v>0</v>
      </c>
      <c r="K46" s="207">
        <f t="shared" si="13"/>
        <v>13.92</v>
      </c>
      <c r="L46" s="206">
        <v>0</v>
      </c>
      <c r="M46" s="212">
        <v>13.92</v>
      </c>
      <c r="N46" s="189">
        <v>0</v>
      </c>
      <c r="O46" s="207">
        <v>13.92</v>
      </c>
      <c r="P46" s="189">
        <v>0</v>
      </c>
      <c r="Q46" s="207">
        <f t="shared" si="14"/>
        <v>13.92</v>
      </c>
      <c r="R46" s="189">
        <v>0</v>
      </c>
      <c r="S46" s="207">
        <f t="shared" si="14"/>
        <v>13.92</v>
      </c>
      <c r="T46" s="189"/>
      <c r="U46" s="207">
        <v>13.92</v>
      </c>
      <c r="V46" s="189"/>
      <c r="W46" s="207">
        <f t="shared" si="25"/>
        <v>13.92</v>
      </c>
      <c r="X46" s="189">
        <v>0</v>
      </c>
      <c r="Y46" s="207">
        <f t="shared" si="26"/>
        <v>13.92</v>
      </c>
      <c r="Z46" s="189">
        <v>0</v>
      </c>
      <c r="AA46" s="207">
        <f t="shared" si="27"/>
        <v>13.92</v>
      </c>
      <c r="AB46" s="189"/>
      <c r="AC46" s="207">
        <v>13.92</v>
      </c>
      <c r="AD46" s="189"/>
      <c r="AE46" s="207">
        <v>13.92</v>
      </c>
      <c r="AF46" s="189"/>
      <c r="AG46" s="207">
        <f t="shared" si="28"/>
        <v>13.92</v>
      </c>
      <c r="AH46" s="189">
        <v>0</v>
      </c>
      <c r="AI46" s="215">
        <v>13.92</v>
      </c>
      <c r="AJ46" s="189">
        <v>0</v>
      </c>
      <c r="AK46" s="215">
        <v>13.92</v>
      </c>
      <c r="AL46" s="189">
        <v>0</v>
      </c>
      <c r="AM46" s="215">
        <v>13.92</v>
      </c>
      <c r="AN46" s="189">
        <v>0</v>
      </c>
      <c r="AO46" s="215">
        <v>13.92</v>
      </c>
      <c r="AP46" s="189">
        <v>0</v>
      </c>
      <c r="AQ46" s="215">
        <v>13.92</v>
      </c>
      <c r="AR46" s="189">
        <v>0</v>
      </c>
      <c r="AS46" s="215">
        <v>13.92</v>
      </c>
      <c r="AT46" s="189">
        <v>0</v>
      </c>
      <c r="AU46" s="215">
        <v>13.92</v>
      </c>
      <c r="AV46" s="189">
        <v>0</v>
      </c>
      <c r="AW46" s="216">
        <v>13.92</v>
      </c>
      <c r="AX46" s="217">
        <v>0</v>
      </c>
      <c r="AY46" s="215">
        <v>13.92</v>
      </c>
      <c r="AZ46" s="217">
        <v>0</v>
      </c>
      <c r="BA46" s="215">
        <v>13.92</v>
      </c>
      <c r="BB46" s="189">
        <v>0</v>
      </c>
      <c r="BC46" s="215">
        <f t="shared" si="0"/>
        <v>13.92</v>
      </c>
      <c r="BD46" s="21">
        <v>0</v>
      </c>
      <c r="BE46" s="215">
        <v>13.92</v>
      </c>
      <c r="BF46" s="189">
        <v>0</v>
      </c>
      <c r="BG46" s="220">
        <v>13.92</v>
      </c>
      <c r="BH46" s="21">
        <v>0</v>
      </c>
      <c r="BI46" s="220">
        <f t="shared" si="1"/>
        <v>13.92</v>
      </c>
      <c r="BJ46" s="189">
        <v>0</v>
      </c>
      <c r="BK46" s="220">
        <v>13.92</v>
      </c>
      <c r="BL46" s="21">
        <v>0</v>
      </c>
      <c r="BM46" s="220">
        <v>13.92</v>
      </c>
      <c r="BN46" s="190">
        <v>0</v>
      </c>
      <c r="BO46" s="220">
        <v>13.92</v>
      </c>
      <c r="BP46" s="21">
        <v>0</v>
      </c>
      <c r="BQ46" s="220">
        <v>13.92</v>
      </c>
      <c r="BR46" s="21">
        <v>0</v>
      </c>
      <c r="BS46" s="220">
        <v>13.92</v>
      </c>
      <c r="BT46" s="21">
        <v>0</v>
      </c>
      <c r="BU46" s="220">
        <v>13.92</v>
      </c>
      <c r="BV46" s="21">
        <v>0</v>
      </c>
      <c r="BW46" s="220">
        <v>13.92</v>
      </c>
      <c r="BX46" s="189">
        <v>0</v>
      </c>
      <c r="BY46" s="220">
        <f t="shared" si="2"/>
        <v>13.92</v>
      </c>
      <c r="BZ46" s="21">
        <v>0</v>
      </c>
      <c r="CA46" s="220">
        <f t="shared" si="3"/>
        <v>13.92</v>
      </c>
      <c r="CB46" s="189">
        <v>0</v>
      </c>
      <c r="CC46" s="222">
        <v>13.92</v>
      </c>
      <c r="CD46" s="21">
        <v>0</v>
      </c>
      <c r="CE46" s="222">
        <f t="shared" si="4"/>
        <v>13.92</v>
      </c>
      <c r="CF46" s="21">
        <v>0</v>
      </c>
      <c r="CG46" s="190">
        <v>13.92</v>
      </c>
      <c r="CH46" s="189">
        <v>0</v>
      </c>
      <c r="CI46" s="190">
        <f t="shared" si="20"/>
        <v>13.92</v>
      </c>
      <c r="CJ46" s="21">
        <v>0</v>
      </c>
      <c r="CK46" s="190">
        <v>13.92</v>
      </c>
      <c r="CL46" s="21">
        <v>0</v>
      </c>
      <c r="CM46" s="190">
        <v>13.92</v>
      </c>
      <c r="CN46" s="21">
        <v>0</v>
      </c>
      <c r="CO46" s="190">
        <v>13.92</v>
      </c>
      <c r="CP46" s="21">
        <v>0</v>
      </c>
      <c r="CQ46" s="190">
        <v>13.92</v>
      </c>
      <c r="CR46" s="189">
        <v>0</v>
      </c>
      <c r="CS46" s="190">
        <f t="shared" si="21"/>
        <v>13.92</v>
      </c>
      <c r="CT46" s="21">
        <v>0</v>
      </c>
      <c r="CU46" s="190">
        <f t="shared" si="31"/>
        <v>13.92</v>
      </c>
      <c r="CV46" s="21">
        <v>0</v>
      </c>
      <c r="CW46" s="190">
        <f t="shared" si="31"/>
        <v>13.92</v>
      </c>
      <c r="CX46" s="21">
        <v>0</v>
      </c>
      <c r="CY46" s="190">
        <f t="shared" si="23"/>
        <v>13.92</v>
      </c>
      <c r="CZ46" s="518">
        <v>0</v>
      </c>
      <c r="DA46" s="190">
        <f t="shared" si="19"/>
        <v>13.92</v>
      </c>
      <c r="DB46" s="21">
        <v>0</v>
      </c>
      <c r="DC46" s="190">
        <f t="shared" si="32"/>
        <v>13.92</v>
      </c>
      <c r="DD46" s="21">
        <v>0</v>
      </c>
      <c r="DE46" s="190">
        <f t="shared" si="32"/>
        <v>13.92</v>
      </c>
      <c r="DF46" s="21">
        <v>0</v>
      </c>
      <c r="DG46" s="190">
        <f t="shared" si="32"/>
        <v>13.92</v>
      </c>
    </row>
    <row r="47" spans="1:111" ht="15.6">
      <c r="A47" s="26" t="s">
        <v>487</v>
      </c>
      <c r="B47" s="66">
        <v>715</v>
      </c>
      <c r="C47" s="68">
        <v>13.92</v>
      </c>
      <c r="D47" s="195">
        <v>0</v>
      </c>
      <c r="E47" s="196">
        <f t="shared" si="10"/>
        <v>13.92</v>
      </c>
      <c r="F47" s="195">
        <v>0</v>
      </c>
      <c r="G47" s="196">
        <f t="shared" si="11"/>
        <v>13.92</v>
      </c>
      <c r="H47" s="195">
        <v>0</v>
      </c>
      <c r="I47" s="196">
        <f t="shared" si="12"/>
        <v>13.92</v>
      </c>
      <c r="J47" s="189">
        <v>0</v>
      </c>
      <c r="K47" s="207">
        <f t="shared" si="13"/>
        <v>13.92</v>
      </c>
      <c r="L47" s="206">
        <v>0</v>
      </c>
      <c r="M47" s="212">
        <v>13.92</v>
      </c>
      <c r="N47" s="189">
        <v>0</v>
      </c>
      <c r="O47" s="207">
        <v>13.92</v>
      </c>
      <c r="P47" s="189">
        <v>0</v>
      </c>
      <c r="Q47" s="207">
        <f t="shared" si="14"/>
        <v>13.92</v>
      </c>
      <c r="R47" s="189">
        <v>0</v>
      </c>
      <c r="S47" s="207">
        <f t="shared" si="14"/>
        <v>13.92</v>
      </c>
      <c r="T47" s="189"/>
      <c r="U47" s="207">
        <v>13.92</v>
      </c>
      <c r="V47" s="189"/>
      <c r="W47" s="207">
        <f t="shared" si="25"/>
        <v>13.92</v>
      </c>
      <c r="X47" s="189">
        <v>0</v>
      </c>
      <c r="Y47" s="207">
        <f t="shared" si="26"/>
        <v>13.92</v>
      </c>
      <c r="Z47" s="189">
        <v>0</v>
      </c>
      <c r="AA47" s="207">
        <f t="shared" si="27"/>
        <v>13.92</v>
      </c>
      <c r="AB47" s="189"/>
      <c r="AC47" s="207">
        <v>13.92</v>
      </c>
      <c r="AD47" s="189"/>
      <c r="AE47" s="207">
        <v>13.92</v>
      </c>
      <c r="AF47" s="189"/>
      <c r="AG47" s="207">
        <f t="shared" si="28"/>
        <v>13.92</v>
      </c>
      <c r="AH47" s="189">
        <v>0</v>
      </c>
      <c r="AI47" s="215">
        <v>13.92</v>
      </c>
      <c r="AJ47" s="189">
        <v>0</v>
      </c>
      <c r="AK47" s="215">
        <v>13.92</v>
      </c>
      <c r="AL47" s="189">
        <v>0</v>
      </c>
      <c r="AM47" s="215">
        <v>13.92</v>
      </c>
      <c r="AN47" s="189">
        <v>0</v>
      </c>
      <c r="AO47" s="215">
        <v>13.92</v>
      </c>
      <c r="AP47" s="189">
        <v>0</v>
      </c>
      <c r="AQ47" s="215">
        <v>13.92</v>
      </c>
      <c r="AR47" s="189">
        <v>0</v>
      </c>
      <c r="AS47" s="215">
        <v>13.92</v>
      </c>
      <c r="AT47" s="189">
        <v>0</v>
      </c>
      <c r="AU47" s="215">
        <v>13.92</v>
      </c>
      <c r="AV47" s="189">
        <v>0</v>
      </c>
      <c r="AW47" s="216">
        <v>13.92</v>
      </c>
      <c r="AX47" s="217">
        <v>0</v>
      </c>
      <c r="AY47" s="215">
        <v>13.92</v>
      </c>
      <c r="AZ47" s="217">
        <v>0</v>
      </c>
      <c r="BA47" s="215">
        <v>13.92</v>
      </c>
      <c r="BB47" s="189">
        <v>0</v>
      </c>
      <c r="BC47" s="215">
        <f t="shared" si="0"/>
        <v>13.92</v>
      </c>
      <c r="BD47" s="21">
        <v>0</v>
      </c>
      <c r="BE47" s="215">
        <v>13.92</v>
      </c>
      <c r="BF47" s="189">
        <v>0</v>
      </c>
      <c r="BG47" s="220">
        <v>13.92</v>
      </c>
      <c r="BH47" s="21">
        <v>0</v>
      </c>
      <c r="BI47" s="220">
        <f t="shared" si="1"/>
        <v>13.92</v>
      </c>
      <c r="BJ47" s="189">
        <v>0</v>
      </c>
      <c r="BK47" s="220">
        <v>13.92</v>
      </c>
      <c r="BL47" s="21">
        <v>0</v>
      </c>
      <c r="BM47" s="220">
        <v>13.92</v>
      </c>
      <c r="BN47" s="190">
        <v>0</v>
      </c>
      <c r="BO47" s="220">
        <v>13.92</v>
      </c>
      <c r="BP47" s="21">
        <v>0</v>
      </c>
      <c r="BQ47" s="220">
        <v>13.92</v>
      </c>
      <c r="BR47" s="21">
        <v>0</v>
      </c>
      <c r="BS47" s="220">
        <v>13.92</v>
      </c>
      <c r="BT47" s="21">
        <v>0</v>
      </c>
      <c r="BU47" s="220">
        <v>13.92</v>
      </c>
      <c r="BV47" s="21">
        <v>0</v>
      </c>
      <c r="BW47" s="220">
        <v>13.92</v>
      </c>
      <c r="BX47" s="189">
        <v>0</v>
      </c>
      <c r="BY47" s="220">
        <f t="shared" si="2"/>
        <v>13.92</v>
      </c>
      <c r="BZ47" s="21">
        <v>0</v>
      </c>
      <c r="CA47" s="220">
        <f t="shared" si="3"/>
        <v>13.92</v>
      </c>
      <c r="CB47" s="189">
        <v>0</v>
      </c>
      <c r="CC47" s="222">
        <v>13.92</v>
      </c>
      <c r="CD47" s="21">
        <v>0</v>
      </c>
      <c r="CE47" s="222">
        <f t="shared" si="4"/>
        <v>13.92</v>
      </c>
      <c r="CF47" s="21">
        <v>0</v>
      </c>
      <c r="CG47" s="190">
        <v>13.92</v>
      </c>
      <c r="CH47" s="189">
        <v>0</v>
      </c>
      <c r="CI47" s="190">
        <f t="shared" si="20"/>
        <v>13.92</v>
      </c>
      <c r="CJ47" s="21">
        <v>0</v>
      </c>
      <c r="CK47" s="190">
        <v>13.92</v>
      </c>
      <c r="CL47" s="21">
        <v>0</v>
      </c>
      <c r="CM47" s="190">
        <v>13.92</v>
      </c>
      <c r="CN47" s="21">
        <v>0</v>
      </c>
      <c r="CO47" s="190">
        <v>13.92</v>
      </c>
      <c r="CP47" s="21">
        <v>0</v>
      </c>
      <c r="CQ47" s="190">
        <v>13.92</v>
      </c>
      <c r="CR47" s="189">
        <v>0</v>
      </c>
      <c r="CS47" s="190">
        <f t="shared" si="21"/>
        <v>13.92</v>
      </c>
      <c r="CT47" s="21">
        <v>0</v>
      </c>
      <c r="CU47" s="190">
        <f t="shared" si="31"/>
        <v>13.92</v>
      </c>
      <c r="CV47" s="21">
        <v>0</v>
      </c>
      <c r="CW47" s="190">
        <f t="shared" si="31"/>
        <v>13.92</v>
      </c>
      <c r="CX47" s="21">
        <v>0</v>
      </c>
      <c r="CY47" s="190">
        <f t="shared" si="23"/>
        <v>13.92</v>
      </c>
      <c r="CZ47" s="518">
        <v>0</v>
      </c>
      <c r="DA47" s="190">
        <f t="shared" si="19"/>
        <v>13.92</v>
      </c>
      <c r="DB47" s="21">
        <v>0</v>
      </c>
      <c r="DC47" s="190">
        <f t="shared" si="32"/>
        <v>13.92</v>
      </c>
      <c r="DD47" s="21">
        <v>0</v>
      </c>
      <c r="DE47" s="190">
        <f t="shared" si="32"/>
        <v>13.92</v>
      </c>
      <c r="DF47" s="21">
        <v>0</v>
      </c>
      <c r="DG47" s="190">
        <f t="shared" si="32"/>
        <v>13.92</v>
      </c>
    </row>
    <row r="48" spans="1:111" ht="15.6">
      <c r="A48" s="26" t="s">
        <v>454</v>
      </c>
      <c r="B48" s="66">
        <v>731</v>
      </c>
      <c r="C48" s="68">
        <v>7.2</v>
      </c>
      <c r="D48" s="195">
        <v>0</v>
      </c>
      <c r="E48" s="196">
        <f t="shared" si="10"/>
        <v>7.2</v>
      </c>
      <c r="F48" s="195">
        <v>0</v>
      </c>
      <c r="G48" s="196">
        <f t="shared" si="11"/>
        <v>7.2</v>
      </c>
      <c r="H48" s="195">
        <v>0</v>
      </c>
      <c r="I48" s="196">
        <f t="shared" si="12"/>
        <v>7.2</v>
      </c>
      <c r="J48" s="189">
        <v>0</v>
      </c>
      <c r="K48" s="207">
        <f t="shared" si="13"/>
        <v>7.2</v>
      </c>
      <c r="L48" s="206">
        <v>0</v>
      </c>
      <c r="M48" s="212">
        <v>7.2</v>
      </c>
      <c r="N48" s="189">
        <v>0</v>
      </c>
      <c r="O48" s="207">
        <v>7.2</v>
      </c>
      <c r="P48" s="189">
        <v>0</v>
      </c>
      <c r="Q48" s="207">
        <f t="shared" si="14"/>
        <v>7.2</v>
      </c>
      <c r="R48" s="189">
        <v>0</v>
      </c>
      <c r="S48" s="207">
        <f t="shared" si="14"/>
        <v>7.2</v>
      </c>
      <c r="T48" s="189"/>
      <c r="U48" s="207">
        <v>7.2</v>
      </c>
      <c r="V48" s="189"/>
      <c r="W48" s="207">
        <f t="shared" si="25"/>
        <v>7.2</v>
      </c>
      <c r="X48" s="189">
        <v>0</v>
      </c>
      <c r="Y48" s="207">
        <f t="shared" si="26"/>
        <v>7.2</v>
      </c>
      <c r="Z48" s="189">
        <v>0</v>
      </c>
      <c r="AA48" s="207">
        <f t="shared" si="27"/>
        <v>7.2</v>
      </c>
      <c r="AB48" s="189"/>
      <c r="AC48" s="207">
        <v>7.2</v>
      </c>
      <c r="AD48" s="189"/>
      <c r="AE48" s="207">
        <v>7.2</v>
      </c>
      <c r="AF48" s="189"/>
      <c r="AG48" s="207">
        <f t="shared" si="28"/>
        <v>7.2</v>
      </c>
      <c r="AH48" s="189">
        <v>0</v>
      </c>
      <c r="AI48" s="215">
        <v>7.2</v>
      </c>
      <c r="AJ48" s="189">
        <v>0</v>
      </c>
      <c r="AK48" s="215">
        <v>7.2</v>
      </c>
      <c r="AL48" s="189">
        <v>0</v>
      </c>
      <c r="AM48" s="215">
        <v>7.2</v>
      </c>
      <c r="AN48" s="189">
        <v>0</v>
      </c>
      <c r="AO48" s="215">
        <v>7.2</v>
      </c>
      <c r="AP48" s="189">
        <v>0</v>
      </c>
      <c r="AQ48" s="215">
        <v>7.2</v>
      </c>
      <c r="AR48" s="189">
        <v>0</v>
      </c>
      <c r="AS48" s="215">
        <v>7.2</v>
      </c>
      <c r="AT48" s="189">
        <v>0</v>
      </c>
      <c r="AU48" s="215">
        <v>7.2</v>
      </c>
      <c r="AV48" s="189">
        <v>0</v>
      </c>
      <c r="AW48" s="216">
        <v>7.2</v>
      </c>
      <c r="AX48" s="217">
        <v>0</v>
      </c>
      <c r="AY48" s="215">
        <v>7.2</v>
      </c>
      <c r="AZ48" s="217">
        <v>0</v>
      </c>
      <c r="BA48" s="215">
        <v>7.2</v>
      </c>
      <c r="BB48" s="189">
        <v>0</v>
      </c>
      <c r="BC48" s="215">
        <f t="shared" si="0"/>
        <v>7.2</v>
      </c>
      <c r="BD48" s="21">
        <v>0</v>
      </c>
      <c r="BE48" s="215">
        <v>7.2</v>
      </c>
      <c r="BF48" s="189">
        <v>0</v>
      </c>
      <c r="BG48" s="220">
        <v>7.2</v>
      </c>
      <c r="BH48" s="21">
        <v>0</v>
      </c>
      <c r="BI48" s="220">
        <f t="shared" si="1"/>
        <v>7.2</v>
      </c>
      <c r="BJ48" s="189">
        <v>0</v>
      </c>
      <c r="BK48" s="220">
        <v>7.2</v>
      </c>
      <c r="BL48" s="21">
        <v>0</v>
      </c>
      <c r="BM48" s="220">
        <v>7.2</v>
      </c>
      <c r="BN48" s="190">
        <v>0</v>
      </c>
      <c r="BO48" s="220">
        <v>7.2</v>
      </c>
      <c r="BP48" s="21">
        <v>0</v>
      </c>
      <c r="BQ48" s="220">
        <v>7.2</v>
      </c>
      <c r="BR48" s="21">
        <v>0</v>
      </c>
      <c r="BS48" s="220">
        <v>7.2</v>
      </c>
      <c r="BT48" s="21">
        <v>0</v>
      </c>
      <c r="BU48" s="220">
        <v>7.2</v>
      </c>
      <c r="BV48" s="21">
        <v>0</v>
      </c>
      <c r="BW48" s="220">
        <v>7.2</v>
      </c>
      <c r="BX48" s="189">
        <v>0</v>
      </c>
      <c r="BY48" s="220">
        <f t="shared" si="2"/>
        <v>7.2</v>
      </c>
      <c r="BZ48" s="21">
        <v>0</v>
      </c>
      <c r="CA48" s="220">
        <f t="shared" si="3"/>
        <v>7.2</v>
      </c>
      <c r="CB48" s="189">
        <v>0</v>
      </c>
      <c r="CC48" s="222">
        <v>7.2</v>
      </c>
      <c r="CD48" s="21">
        <v>0</v>
      </c>
      <c r="CE48" s="222">
        <f t="shared" si="4"/>
        <v>7.2</v>
      </c>
      <c r="CF48" s="21">
        <v>0</v>
      </c>
      <c r="CG48" s="190">
        <v>7.2</v>
      </c>
      <c r="CH48" s="189">
        <v>0</v>
      </c>
      <c r="CI48" s="190">
        <f t="shared" si="20"/>
        <v>7.2</v>
      </c>
      <c r="CJ48" s="21">
        <v>0</v>
      </c>
      <c r="CK48" s="190">
        <v>7.2</v>
      </c>
      <c r="CL48" s="21">
        <v>0</v>
      </c>
      <c r="CM48" s="190">
        <v>7.2</v>
      </c>
      <c r="CN48" s="21">
        <v>0</v>
      </c>
      <c r="CO48" s="190">
        <v>7.2</v>
      </c>
      <c r="CP48" s="21">
        <v>0</v>
      </c>
      <c r="CQ48" s="190">
        <v>7.2</v>
      </c>
      <c r="CR48" s="189">
        <v>0</v>
      </c>
      <c r="CS48" s="190">
        <f t="shared" si="21"/>
        <v>7.2</v>
      </c>
      <c r="CT48" s="21">
        <v>0</v>
      </c>
      <c r="CU48" s="190">
        <f t="shared" si="31"/>
        <v>7.2</v>
      </c>
      <c r="CV48" s="21">
        <v>0</v>
      </c>
      <c r="CW48" s="190">
        <f t="shared" si="31"/>
        <v>7.2</v>
      </c>
      <c r="CX48" s="21">
        <v>3.0000000000000001E-3</v>
      </c>
      <c r="CY48" s="190">
        <f t="shared" si="23"/>
        <v>7.2030000000000003</v>
      </c>
      <c r="CZ48" s="518">
        <v>0</v>
      </c>
      <c r="DA48" s="190">
        <f t="shared" si="19"/>
        <v>7.2030000000000003</v>
      </c>
      <c r="DB48" s="21">
        <v>1.5E-3</v>
      </c>
      <c r="DC48" s="190">
        <f t="shared" si="32"/>
        <v>7.2045000000000003</v>
      </c>
      <c r="DD48" s="21">
        <v>1.5E-3</v>
      </c>
      <c r="DE48" s="190">
        <f t="shared" si="32"/>
        <v>7.2060000000000004</v>
      </c>
      <c r="DF48" s="21">
        <v>-4.0000000000000002E-4</v>
      </c>
      <c r="DG48" s="190">
        <f t="shared" si="32"/>
        <v>7.2056000000000004</v>
      </c>
    </row>
    <row r="49" spans="1:111" ht="15.6">
      <c r="A49" s="26" t="s">
        <v>455</v>
      </c>
      <c r="B49" s="66">
        <v>873</v>
      </c>
      <c r="C49" s="68">
        <v>3.09</v>
      </c>
      <c r="D49" s="195">
        <v>0</v>
      </c>
      <c r="E49" s="196">
        <f t="shared" si="10"/>
        <v>3.09</v>
      </c>
      <c r="F49" s="195">
        <v>0</v>
      </c>
      <c r="G49" s="196">
        <f t="shared" si="11"/>
        <v>3.09</v>
      </c>
      <c r="H49" s="195">
        <v>0</v>
      </c>
      <c r="I49" s="196">
        <f t="shared" si="12"/>
        <v>3.09</v>
      </c>
      <c r="J49" s="189">
        <v>0</v>
      </c>
      <c r="K49" s="207">
        <f t="shared" si="13"/>
        <v>3.09</v>
      </c>
      <c r="L49" s="206">
        <v>0</v>
      </c>
      <c r="M49" s="212">
        <v>3.09</v>
      </c>
      <c r="N49" s="189">
        <v>0</v>
      </c>
      <c r="O49" s="207">
        <v>3.09</v>
      </c>
      <c r="P49" s="189">
        <v>0</v>
      </c>
      <c r="Q49" s="207">
        <f t="shared" si="14"/>
        <v>3.09</v>
      </c>
      <c r="R49" s="189">
        <v>0</v>
      </c>
      <c r="S49" s="207">
        <f t="shared" si="14"/>
        <v>3.09</v>
      </c>
      <c r="T49" s="189"/>
      <c r="U49" s="207">
        <v>3.09</v>
      </c>
      <c r="V49" s="189"/>
      <c r="W49" s="207">
        <f t="shared" si="25"/>
        <v>3.09</v>
      </c>
      <c r="X49" s="189">
        <v>0</v>
      </c>
      <c r="Y49" s="207">
        <f t="shared" si="26"/>
        <v>3.09</v>
      </c>
      <c r="Z49" s="189">
        <v>0</v>
      </c>
      <c r="AA49" s="207">
        <f t="shared" si="27"/>
        <v>3.09</v>
      </c>
      <c r="AB49" s="189"/>
      <c r="AC49" s="207">
        <v>3.09</v>
      </c>
      <c r="AD49" s="189"/>
      <c r="AE49" s="207">
        <v>3.09</v>
      </c>
      <c r="AF49" s="189"/>
      <c r="AG49" s="207">
        <f t="shared" si="28"/>
        <v>3.09</v>
      </c>
      <c r="AH49" s="189">
        <v>0</v>
      </c>
      <c r="AI49" s="215">
        <v>3.09</v>
      </c>
      <c r="AJ49" s="189">
        <v>0</v>
      </c>
      <c r="AK49" s="215">
        <v>3.09</v>
      </c>
      <c r="AL49" s="189">
        <v>0</v>
      </c>
      <c r="AM49" s="215">
        <v>3.09</v>
      </c>
      <c r="AN49" s="189">
        <v>0</v>
      </c>
      <c r="AO49" s="215">
        <v>3.09</v>
      </c>
      <c r="AP49" s="189">
        <v>0</v>
      </c>
      <c r="AQ49" s="215">
        <v>3.09</v>
      </c>
      <c r="AR49" s="189">
        <v>0</v>
      </c>
      <c r="AS49" s="215">
        <v>3.09</v>
      </c>
      <c r="AT49" s="189">
        <v>0</v>
      </c>
      <c r="AU49" s="215">
        <v>3.09</v>
      </c>
      <c r="AV49" s="189">
        <v>0</v>
      </c>
      <c r="AW49" s="216">
        <v>3.09</v>
      </c>
      <c r="AX49" s="217">
        <v>0</v>
      </c>
      <c r="AY49" s="215">
        <v>3.09</v>
      </c>
      <c r="AZ49" s="217">
        <v>0</v>
      </c>
      <c r="BA49" s="215">
        <v>3.09</v>
      </c>
      <c r="BB49" s="189">
        <v>0.2</v>
      </c>
      <c r="BC49" s="215">
        <f t="shared" si="0"/>
        <v>3.29</v>
      </c>
      <c r="BD49" s="21">
        <v>0</v>
      </c>
      <c r="BE49" s="215">
        <v>3.29</v>
      </c>
      <c r="BF49" s="189">
        <v>0</v>
      </c>
      <c r="BG49" s="220">
        <v>3.29</v>
      </c>
      <c r="BH49" s="21">
        <v>0</v>
      </c>
      <c r="BI49" s="220">
        <f t="shared" si="1"/>
        <v>3.29</v>
      </c>
      <c r="BJ49" s="189">
        <v>0</v>
      </c>
      <c r="BK49" s="220">
        <v>3.29</v>
      </c>
      <c r="BL49" s="21">
        <v>0</v>
      </c>
      <c r="BM49" s="220">
        <v>3.29</v>
      </c>
      <c r="BN49" s="190">
        <v>0</v>
      </c>
      <c r="BO49" s="220">
        <v>3.29</v>
      </c>
      <c r="BP49" s="21">
        <v>0</v>
      </c>
      <c r="BQ49" s="220">
        <v>3.29</v>
      </c>
      <c r="BR49" s="21">
        <v>0</v>
      </c>
      <c r="BS49" s="220">
        <v>3.29</v>
      </c>
      <c r="BT49" s="21">
        <v>0</v>
      </c>
      <c r="BU49" s="220">
        <v>3.29</v>
      </c>
      <c r="BV49" s="21">
        <v>0</v>
      </c>
      <c r="BW49" s="220">
        <v>3.29</v>
      </c>
      <c r="BX49" s="189">
        <v>0</v>
      </c>
      <c r="BY49" s="220">
        <f t="shared" si="2"/>
        <v>3.29</v>
      </c>
      <c r="BZ49" s="21">
        <v>0</v>
      </c>
      <c r="CA49" s="220">
        <f t="shared" si="3"/>
        <v>3.29</v>
      </c>
      <c r="CB49" s="189">
        <v>0</v>
      </c>
      <c r="CC49" s="222">
        <v>3.29</v>
      </c>
      <c r="CD49" s="21">
        <v>0</v>
      </c>
      <c r="CE49" s="222">
        <f t="shared" si="4"/>
        <v>3.29</v>
      </c>
      <c r="CF49" s="21">
        <v>0</v>
      </c>
      <c r="CG49" s="190">
        <v>3.29</v>
      </c>
      <c r="CH49" s="189">
        <v>0</v>
      </c>
      <c r="CI49" s="190">
        <f t="shared" si="20"/>
        <v>3.29</v>
      </c>
      <c r="CJ49" s="21">
        <v>0</v>
      </c>
      <c r="CK49" s="190">
        <v>3.29</v>
      </c>
      <c r="CL49" s="21">
        <v>0</v>
      </c>
      <c r="CM49" s="190">
        <v>3.29</v>
      </c>
      <c r="CN49" s="21">
        <v>0</v>
      </c>
      <c r="CO49" s="190">
        <v>3.29</v>
      </c>
      <c r="CP49" s="21">
        <v>0</v>
      </c>
      <c r="CQ49" s="190">
        <v>3.29</v>
      </c>
      <c r="CR49" s="189">
        <v>0</v>
      </c>
      <c r="CS49" s="190">
        <f t="shared" si="21"/>
        <v>3.29</v>
      </c>
      <c r="CT49" s="21">
        <v>0</v>
      </c>
      <c r="CU49" s="190">
        <f t="shared" si="31"/>
        <v>3.29</v>
      </c>
      <c r="CV49" s="21">
        <v>0</v>
      </c>
      <c r="CW49" s="190">
        <f t="shared" si="31"/>
        <v>3.29</v>
      </c>
      <c r="CX49" s="21">
        <v>0</v>
      </c>
      <c r="CY49" s="190">
        <f t="shared" si="23"/>
        <v>3.29</v>
      </c>
      <c r="CZ49" s="518">
        <v>0</v>
      </c>
      <c r="DA49" s="190">
        <f t="shared" si="19"/>
        <v>3.29</v>
      </c>
      <c r="DB49" s="21">
        <v>0</v>
      </c>
      <c r="DC49" s="190">
        <f t="shared" si="32"/>
        <v>3.29</v>
      </c>
      <c r="DD49" s="21">
        <v>0</v>
      </c>
      <c r="DE49" s="190">
        <f t="shared" si="32"/>
        <v>3.29</v>
      </c>
      <c r="DF49" s="21">
        <v>0</v>
      </c>
      <c r="DG49" s="190">
        <f t="shared" si="32"/>
        <v>3.29</v>
      </c>
    </row>
    <row r="50" spans="1:111" ht="15.6">
      <c r="A50" s="67" t="s">
        <v>488</v>
      </c>
      <c r="B50" s="32">
        <v>886</v>
      </c>
      <c r="C50" s="68">
        <v>1.45</v>
      </c>
      <c r="D50" s="195">
        <v>0</v>
      </c>
      <c r="E50" s="196">
        <f t="shared" si="10"/>
        <v>1.45</v>
      </c>
      <c r="F50" s="195">
        <v>0</v>
      </c>
      <c r="G50" s="196">
        <f t="shared" si="11"/>
        <v>1.45</v>
      </c>
      <c r="H50" s="195">
        <v>0</v>
      </c>
      <c r="I50" s="196">
        <f t="shared" si="12"/>
        <v>1.45</v>
      </c>
      <c r="J50" s="189">
        <v>0</v>
      </c>
      <c r="K50" s="207">
        <f t="shared" si="13"/>
        <v>1.45</v>
      </c>
      <c r="L50" s="206">
        <v>0</v>
      </c>
      <c r="M50" s="212">
        <v>1.45</v>
      </c>
      <c r="N50" s="189">
        <v>0</v>
      </c>
      <c r="O50" s="207">
        <v>1.45</v>
      </c>
      <c r="P50" s="189">
        <v>0</v>
      </c>
      <c r="Q50" s="207">
        <f t="shared" si="14"/>
        <v>1.45</v>
      </c>
      <c r="R50" s="189">
        <v>0</v>
      </c>
      <c r="S50" s="207">
        <f t="shared" si="14"/>
        <v>1.45</v>
      </c>
      <c r="T50" s="189"/>
      <c r="U50" s="207">
        <v>1.45</v>
      </c>
      <c r="V50" s="189"/>
      <c r="W50" s="207">
        <f t="shared" si="25"/>
        <v>1.45</v>
      </c>
      <c r="X50" s="189">
        <v>0</v>
      </c>
      <c r="Y50" s="207">
        <f t="shared" si="26"/>
        <v>1.45</v>
      </c>
      <c r="Z50" s="189">
        <v>0</v>
      </c>
      <c r="AA50" s="207">
        <f t="shared" si="27"/>
        <v>1.45</v>
      </c>
      <c r="AB50" s="189"/>
      <c r="AC50" s="207">
        <v>1.45</v>
      </c>
      <c r="AD50" s="189"/>
      <c r="AE50" s="207">
        <v>1.45</v>
      </c>
      <c r="AF50" s="189"/>
      <c r="AG50" s="207">
        <f t="shared" si="28"/>
        <v>1.45</v>
      </c>
      <c r="AH50" s="189">
        <v>0</v>
      </c>
      <c r="AI50" s="215">
        <v>1.45</v>
      </c>
      <c r="AJ50" s="189">
        <v>0</v>
      </c>
      <c r="AK50" s="215">
        <v>1.45</v>
      </c>
      <c r="AL50" s="189">
        <v>0</v>
      </c>
      <c r="AM50" s="215">
        <v>1.45</v>
      </c>
      <c r="AN50" s="189">
        <v>0</v>
      </c>
      <c r="AO50" s="215">
        <v>1.45</v>
      </c>
      <c r="AP50" s="189">
        <v>0</v>
      </c>
      <c r="AQ50" s="215">
        <v>1.45</v>
      </c>
      <c r="AR50" s="189">
        <v>0</v>
      </c>
      <c r="AS50" s="215">
        <v>1.45</v>
      </c>
      <c r="AT50" s="189">
        <v>0</v>
      </c>
      <c r="AU50" s="215">
        <v>1.45</v>
      </c>
      <c r="AV50" s="189">
        <v>0</v>
      </c>
      <c r="AW50" s="216">
        <v>1.45</v>
      </c>
      <c r="AX50" s="217">
        <v>0</v>
      </c>
      <c r="AY50" s="215">
        <v>1.45</v>
      </c>
      <c r="AZ50" s="217">
        <v>0</v>
      </c>
      <c r="BA50" s="215">
        <v>1.45</v>
      </c>
      <c r="BB50" s="189">
        <v>0</v>
      </c>
      <c r="BC50" s="215">
        <f t="shared" si="0"/>
        <v>1.45</v>
      </c>
      <c r="BD50" s="21">
        <v>0</v>
      </c>
      <c r="BE50" s="215">
        <v>1.45</v>
      </c>
      <c r="BF50" s="189">
        <v>0</v>
      </c>
      <c r="BG50" s="220">
        <v>1.45</v>
      </c>
      <c r="BH50" s="21">
        <v>0</v>
      </c>
      <c r="BI50" s="220">
        <f t="shared" si="1"/>
        <v>1.45</v>
      </c>
      <c r="BJ50" s="189">
        <v>0</v>
      </c>
      <c r="BK50" s="220">
        <v>1.45</v>
      </c>
      <c r="BL50" s="21">
        <v>0</v>
      </c>
      <c r="BM50" s="220">
        <v>1.45</v>
      </c>
      <c r="BN50" s="190">
        <v>0</v>
      </c>
      <c r="BO50" s="220">
        <v>1.45</v>
      </c>
      <c r="BP50" s="21">
        <v>0</v>
      </c>
      <c r="BQ50" s="220">
        <v>1.45</v>
      </c>
      <c r="BR50" s="21">
        <v>0</v>
      </c>
      <c r="BS50" s="220">
        <v>1.45</v>
      </c>
      <c r="BT50" s="21">
        <v>0</v>
      </c>
      <c r="BU50" s="220">
        <v>1.45</v>
      </c>
      <c r="BV50" s="21">
        <v>0</v>
      </c>
      <c r="BW50" s="220">
        <v>1.45</v>
      </c>
      <c r="BX50" s="189">
        <v>0</v>
      </c>
      <c r="BY50" s="220">
        <f t="shared" si="2"/>
        <v>1.45</v>
      </c>
      <c r="BZ50" s="21">
        <v>0</v>
      </c>
      <c r="CA50" s="220">
        <f t="shared" si="3"/>
        <v>1.45</v>
      </c>
      <c r="CB50" s="189">
        <v>0</v>
      </c>
      <c r="CC50" s="222">
        <v>1.45</v>
      </c>
      <c r="CD50" s="21">
        <v>0</v>
      </c>
      <c r="CE50" s="222">
        <f t="shared" si="4"/>
        <v>1.45</v>
      </c>
      <c r="CF50" s="21">
        <v>0</v>
      </c>
      <c r="CG50" s="190">
        <v>1.45</v>
      </c>
      <c r="CH50" s="189">
        <v>0</v>
      </c>
      <c r="CI50" s="190">
        <f t="shared" si="20"/>
        <v>1.45</v>
      </c>
      <c r="CJ50" s="21">
        <v>0</v>
      </c>
      <c r="CK50" s="190">
        <v>1.45</v>
      </c>
      <c r="CL50" s="21">
        <v>0</v>
      </c>
      <c r="CM50" s="190">
        <v>1.45</v>
      </c>
      <c r="CN50" s="21">
        <v>0</v>
      </c>
      <c r="CO50" s="190">
        <v>1.45</v>
      </c>
      <c r="CP50" s="21">
        <v>0</v>
      </c>
      <c r="CQ50" s="190">
        <v>1.45</v>
      </c>
      <c r="CR50" s="189">
        <v>0</v>
      </c>
      <c r="CS50" s="190">
        <f t="shared" si="21"/>
        <v>1.45</v>
      </c>
      <c r="CT50" s="21">
        <v>0</v>
      </c>
      <c r="CU50" s="190">
        <f t="shared" si="31"/>
        <v>1.45</v>
      </c>
      <c r="CV50" s="21">
        <v>0</v>
      </c>
      <c r="CW50" s="190">
        <f t="shared" si="31"/>
        <v>1.45</v>
      </c>
      <c r="CX50" s="21">
        <v>0</v>
      </c>
      <c r="CY50" s="190">
        <f t="shared" si="23"/>
        <v>1.45</v>
      </c>
      <c r="CZ50" s="518">
        <v>0</v>
      </c>
      <c r="DA50" s="190">
        <f t="shared" si="19"/>
        <v>1.45</v>
      </c>
      <c r="DB50" s="21">
        <v>0</v>
      </c>
      <c r="DC50" s="190">
        <f t="shared" si="32"/>
        <v>1.45</v>
      </c>
      <c r="DD50" s="21">
        <v>0</v>
      </c>
      <c r="DE50" s="190">
        <f t="shared" si="32"/>
        <v>1.45</v>
      </c>
      <c r="DF50" s="21">
        <v>0</v>
      </c>
      <c r="DG50" s="190">
        <f t="shared" si="32"/>
        <v>1.45</v>
      </c>
    </row>
    <row r="51" spans="1:111" ht="15.6">
      <c r="A51" s="34" t="s">
        <v>489</v>
      </c>
      <c r="B51" s="66">
        <v>887</v>
      </c>
      <c r="C51" s="68">
        <v>1.45</v>
      </c>
      <c r="D51" s="195">
        <v>0</v>
      </c>
      <c r="E51" s="196">
        <f t="shared" si="10"/>
        <v>1.45</v>
      </c>
      <c r="F51" s="195">
        <v>0</v>
      </c>
      <c r="G51" s="196">
        <f t="shared" si="11"/>
        <v>1.45</v>
      </c>
      <c r="H51" s="195">
        <v>0</v>
      </c>
      <c r="I51" s="196">
        <f t="shared" si="12"/>
        <v>1.45</v>
      </c>
      <c r="J51" s="189">
        <v>0</v>
      </c>
      <c r="K51" s="207">
        <f t="shared" si="13"/>
        <v>1.45</v>
      </c>
      <c r="L51" s="206">
        <v>0</v>
      </c>
      <c r="M51" s="212">
        <v>1.45</v>
      </c>
      <c r="N51" s="189">
        <v>0</v>
      </c>
      <c r="O51" s="207">
        <v>1.45</v>
      </c>
      <c r="P51" s="189">
        <v>0</v>
      </c>
      <c r="Q51" s="207">
        <f t="shared" si="14"/>
        <v>1.45</v>
      </c>
      <c r="R51" s="189">
        <v>0</v>
      </c>
      <c r="S51" s="207">
        <f t="shared" si="14"/>
        <v>1.45</v>
      </c>
      <c r="T51" s="189"/>
      <c r="U51" s="207">
        <v>1.45</v>
      </c>
      <c r="V51" s="189"/>
      <c r="W51" s="207">
        <f t="shared" si="25"/>
        <v>1.45</v>
      </c>
      <c r="X51" s="189">
        <v>0</v>
      </c>
      <c r="Y51" s="207">
        <f t="shared" si="26"/>
        <v>1.45</v>
      </c>
      <c r="Z51" s="189">
        <v>0</v>
      </c>
      <c r="AA51" s="207">
        <f t="shared" si="27"/>
        <v>1.45</v>
      </c>
      <c r="AB51" s="189"/>
      <c r="AC51" s="207">
        <v>1.45</v>
      </c>
      <c r="AD51" s="189"/>
      <c r="AE51" s="207">
        <v>1.45</v>
      </c>
      <c r="AF51" s="189"/>
      <c r="AG51" s="207">
        <f t="shared" si="28"/>
        <v>1.45</v>
      </c>
      <c r="AH51" s="189">
        <v>0</v>
      </c>
      <c r="AI51" s="215">
        <v>1.45</v>
      </c>
      <c r="AJ51" s="189">
        <v>0</v>
      </c>
      <c r="AK51" s="215">
        <v>1.45</v>
      </c>
      <c r="AL51" s="189">
        <v>0</v>
      </c>
      <c r="AM51" s="215">
        <v>1.45</v>
      </c>
      <c r="AN51" s="189">
        <v>0</v>
      </c>
      <c r="AO51" s="215">
        <v>1.45</v>
      </c>
      <c r="AP51" s="189">
        <v>0</v>
      </c>
      <c r="AQ51" s="215">
        <v>1.45</v>
      </c>
      <c r="AR51" s="189">
        <v>0</v>
      </c>
      <c r="AS51" s="215">
        <v>1.45</v>
      </c>
      <c r="AT51" s="189">
        <v>0</v>
      </c>
      <c r="AU51" s="215">
        <v>1.45</v>
      </c>
      <c r="AV51" s="189">
        <v>0</v>
      </c>
      <c r="AW51" s="216">
        <v>1.45</v>
      </c>
      <c r="AX51" s="217">
        <v>0</v>
      </c>
      <c r="AY51" s="215">
        <v>1.45</v>
      </c>
      <c r="AZ51" s="217">
        <v>0</v>
      </c>
      <c r="BA51" s="215">
        <v>1.45</v>
      </c>
      <c r="BB51" s="189">
        <v>0</v>
      </c>
      <c r="BC51" s="215">
        <f t="shared" si="0"/>
        <v>1.45</v>
      </c>
      <c r="BD51" s="21">
        <v>0</v>
      </c>
      <c r="BE51" s="215">
        <v>1.45</v>
      </c>
      <c r="BF51" s="189">
        <v>0</v>
      </c>
      <c r="BG51" s="220">
        <v>1.45</v>
      </c>
      <c r="BH51" s="21">
        <v>0</v>
      </c>
      <c r="BI51" s="220">
        <f t="shared" si="1"/>
        <v>1.45</v>
      </c>
      <c r="BJ51" s="189">
        <v>0</v>
      </c>
      <c r="BK51" s="220">
        <v>1.45</v>
      </c>
      <c r="BL51" s="21">
        <v>0</v>
      </c>
      <c r="BM51" s="220">
        <v>1.45</v>
      </c>
      <c r="BN51" s="190">
        <v>0</v>
      </c>
      <c r="BO51" s="220">
        <v>1.45</v>
      </c>
      <c r="BP51" s="21">
        <v>0</v>
      </c>
      <c r="BQ51" s="220">
        <v>1.45</v>
      </c>
      <c r="BR51" s="21">
        <v>0</v>
      </c>
      <c r="BS51" s="220">
        <v>1.45</v>
      </c>
      <c r="BT51" s="21">
        <v>0</v>
      </c>
      <c r="BU51" s="220">
        <v>1.45</v>
      </c>
      <c r="BV51" s="21">
        <v>0</v>
      </c>
      <c r="BW51" s="220">
        <v>1.45</v>
      </c>
      <c r="BX51" s="189">
        <v>0</v>
      </c>
      <c r="BY51" s="220">
        <f t="shared" si="2"/>
        <v>1.45</v>
      </c>
      <c r="BZ51" s="21">
        <v>0</v>
      </c>
      <c r="CA51" s="220">
        <f t="shared" si="3"/>
        <v>1.45</v>
      </c>
      <c r="CB51" s="189">
        <v>0</v>
      </c>
      <c r="CC51" s="222">
        <v>1.45</v>
      </c>
      <c r="CD51" s="21">
        <v>0</v>
      </c>
      <c r="CE51" s="222">
        <f t="shared" si="4"/>
        <v>1.45</v>
      </c>
      <c r="CF51" s="21">
        <v>0</v>
      </c>
      <c r="CG51" s="190">
        <v>1.45</v>
      </c>
      <c r="CH51" s="189">
        <v>0</v>
      </c>
      <c r="CI51" s="190">
        <f t="shared" si="20"/>
        <v>1.45</v>
      </c>
      <c r="CJ51" s="21">
        <v>0</v>
      </c>
      <c r="CK51" s="190">
        <v>1.45</v>
      </c>
      <c r="CL51" s="21">
        <v>0</v>
      </c>
      <c r="CM51" s="190">
        <v>1.45</v>
      </c>
      <c r="CN51" s="21">
        <v>0</v>
      </c>
      <c r="CO51" s="190">
        <v>1.45</v>
      </c>
      <c r="CP51" s="21">
        <v>0</v>
      </c>
      <c r="CQ51" s="190">
        <v>1.45</v>
      </c>
      <c r="CR51" s="189">
        <v>0</v>
      </c>
      <c r="CS51" s="190">
        <f t="shared" si="21"/>
        <v>1.45</v>
      </c>
      <c r="CT51" s="21">
        <v>0</v>
      </c>
      <c r="CU51" s="190">
        <f t="shared" si="31"/>
        <v>1.45</v>
      </c>
      <c r="CV51" s="21">
        <v>0</v>
      </c>
      <c r="CW51" s="190">
        <f t="shared" si="31"/>
        <v>1.45</v>
      </c>
      <c r="CX51" s="21">
        <v>0</v>
      </c>
      <c r="CY51" s="190">
        <f t="shared" si="23"/>
        <v>1.45</v>
      </c>
      <c r="CZ51" s="518">
        <v>0</v>
      </c>
      <c r="DA51" s="190">
        <f t="shared" si="19"/>
        <v>1.45</v>
      </c>
      <c r="DB51" s="21">
        <v>0</v>
      </c>
      <c r="DC51" s="190">
        <f t="shared" si="32"/>
        <v>1.45</v>
      </c>
      <c r="DD51" s="21">
        <v>0</v>
      </c>
      <c r="DE51" s="190">
        <f t="shared" si="32"/>
        <v>1.45</v>
      </c>
      <c r="DF51" s="21">
        <v>0</v>
      </c>
      <c r="DG51" s="190">
        <f t="shared" si="32"/>
        <v>1.45</v>
      </c>
    </row>
    <row r="52" spans="1:111" ht="15.6">
      <c r="A52" s="26" t="s">
        <v>490</v>
      </c>
      <c r="B52" s="66">
        <v>6967</v>
      </c>
      <c r="C52" s="68">
        <v>2.5099999999999998</v>
      </c>
      <c r="D52" s="195">
        <v>0</v>
      </c>
      <c r="E52" s="196">
        <f t="shared" si="10"/>
        <v>2.5099999999999998</v>
      </c>
      <c r="F52" s="195">
        <v>0</v>
      </c>
      <c r="G52" s="196">
        <f t="shared" si="11"/>
        <v>2.5099999999999998</v>
      </c>
      <c r="H52" s="195">
        <v>0</v>
      </c>
      <c r="I52" s="196">
        <f t="shared" si="12"/>
        <v>2.5099999999999998</v>
      </c>
      <c r="J52" s="189">
        <v>0</v>
      </c>
      <c r="K52" s="207">
        <f t="shared" si="13"/>
        <v>2.5099999999999998</v>
      </c>
      <c r="L52" s="206">
        <v>0</v>
      </c>
      <c r="M52" s="212">
        <v>2.5099999999999998</v>
      </c>
      <c r="N52" s="189">
        <v>0</v>
      </c>
      <c r="O52" s="207">
        <v>2.5099999999999998</v>
      </c>
      <c r="P52" s="189">
        <v>0</v>
      </c>
      <c r="Q52" s="207">
        <f t="shared" si="14"/>
        <v>2.5099999999999998</v>
      </c>
      <c r="R52" s="189">
        <v>0</v>
      </c>
      <c r="S52" s="207">
        <f t="shared" si="14"/>
        <v>2.5099999999999998</v>
      </c>
      <c r="T52" s="189"/>
      <c r="U52" s="207">
        <v>2.5099999999999998</v>
      </c>
      <c r="V52" s="189"/>
      <c r="W52" s="207">
        <f t="shared" si="25"/>
        <v>2.5099999999999998</v>
      </c>
      <c r="X52" s="189">
        <v>0</v>
      </c>
      <c r="Y52" s="207">
        <f t="shared" si="26"/>
        <v>2.5099999999999998</v>
      </c>
      <c r="Z52" s="189">
        <v>0</v>
      </c>
      <c r="AA52" s="207">
        <f t="shared" si="27"/>
        <v>2.5099999999999998</v>
      </c>
      <c r="AB52" s="189"/>
      <c r="AC52" s="207">
        <v>2.5099999999999998</v>
      </c>
      <c r="AD52" s="189"/>
      <c r="AE52" s="207">
        <v>2.5099999999999998</v>
      </c>
      <c r="AF52" s="189"/>
      <c r="AG52" s="207">
        <f t="shared" si="28"/>
        <v>2.5099999999999998</v>
      </c>
      <c r="AH52" s="189">
        <v>0</v>
      </c>
      <c r="AI52" s="215">
        <v>2.5099999999999998</v>
      </c>
      <c r="AJ52" s="189">
        <v>0</v>
      </c>
      <c r="AK52" s="215">
        <v>2.5099999999999998</v>
      </c>
      <c r="AL52" s="189">
        <v>0</v>
      </c>
      <c r="AM52" s="215">
        <v>2.5099999999999998</v>
      </c>
      <c r="AN52" s="189">
        <v>0</v>
      </c>
      <c r="AO52" s="215">
        <v>2.5099999999999998</v>
      </c>
      <c r="AP52" s="189">
        <v>0</v>
      </c>
      <c r="AQ52" s="215">
        <v>2.5099999999999998</v>
      </c>
      <c r="AR52" s="189">
        <v>0</v>
      </c>
      <c r="AS52" s="215">
        <v>2.5099999999999998</v>
      </c>
      <c r="AT52" s="189">
        <v>0</v>
      </c>
      <c r="AU52" s="215">
        <v>2.5099999999999998</v>
      </c>
      <c r="AV52" s="189">
        <v>0</v>
      </c>
      <c r="AW52" s="216">
        <v>2.5099999999999998</v>
      </c>
      <c r="AX52" s="217">
        <v>0</v>
      </c>
      <c r="AY52" s="215">
        <v>2.5099999999999998</v>
      </c>
      <c r="AZ52" s="217">
        <v>0</v>
      </c>
      <c r="BA52" s="215">
        <v>2.5099999999999998</v>
      </c>
      <c r="BB52" s="189">
        <v>0</v>
      </c>
      <c r="BC52" s="215">
        <f>SUM(BA52+BB52)</f>
        <v>2.5099999999999998</v>
      </c>
      <c r="BD52" s="21">
        <v>0</v>
      </c>
      <c r="BE52" s="215">
        <v>2.5099999999999998</v>
      </c>
      <c r="BF52" s="189">
        <v>0</v>
      </c>
      <c r="BG52" s="220">
        <v>2.5099999999999998</v>
      </c>
      <c r="BH52" s="21">
        <v>0</v>
      </c>
      <c r="BI52" s="220">
        <f>SUM(BG52+BH52)</f>
        <v>2.5099999999999998</v>
      </c>
      <c r="BJ52" s="189">
        <v>0</v>
      </c>
      <c r="BK52" s="220">
        <v>2.5099999999999998</v>
      </c>
      <c r="BL52" s="21">
        <v>0</v>
      </c>
      <c r="BM52" s="220">
        <v>2.5099999999999998</v>
      </c>
      <c r="BN52" s="190">
        <v>0</v>
      </c>
      <c r="BO52" s="220">
        <v>2.5099999999999998</v>
      </c>
      <c r="BP52" s="21">
        <v>0</v>
      </c>
      <c r="BQ52" s="220">
        <v>2.5099999999999998</v>
      </c>
      <c r="BR52" s="21">
        <v>0</v>
      </c>
      <c r="BS52" s="220">
        <v>2.5099999999999998</v>
      </c>
      <c r="BT52" s="21">
        <v>0</v>
      </c>
      <c r="BU52" s="220">
        <v>2.5099999999999998</v>
      </c>
      <c r="BV52" s="21">
        <v>0</v>
      </c>
      <c r="BW52" s="220">
        <v>2.5099999999999998</v>
      </c>
      <c r="BX52" s="189">
        <v>0</v>
      </c>
      <c r="BY52" s="220">
        <f>SUM(BW52+BX52)</f>
        <v>2.5099999999999998</v>
      </c>
      <c r="BZ52" s="21">
        <v>0</v>
      </c>
      <c r="CA52" s="220">
        <f>SUM(BY52+BZ52)</f>
        <v>2.5099999999999998</v>
      </c>
      <c r="CB52" s="189">
        <v>0</v>
      </c>
      <c r="CC52" s="222">
        <v>2.5099999999999998</v>
      </c>
      <c r="CD52" s="21">
        <v>0</v>
      </c>
      <c r="CE52" s="222">
        <f>SUM(CC52+CD52)</f>
        <v>2.5099999999999998</v>
      </c>
      <c r="CF52" s="21">
        <v>0</v>
      </c>
      <c r="CG52" s="190">
        <v>2.5099999999999998</v>
      </c>
      <c r="CH52" s="189">
        <v>0</v>
      </c>
      <c r="CI52" s="190">
        <f>SUM(CG52+CH52)</f>
        <v>2.5099999999999998</v>
      </c>
      <c r="CJ52" s="21">
        <v>0</v>
      </c>
      <c r="CK52" s="190">
        <v>2.5099999999999998</v>
      </c>
      <c r="CL52" s="21">
        <v>0</v>
      </c>
      <c r="CM52" s="190">
        <v>2.5099999999999998</v>
      </c>
      <c r="CN52" s="21">
        <v>0</v>
      </c>
      <c r="CO52" s="190">
        <v>2.5099999999999998</v>
      </c>
      <c r="CP52" s="21">
        <v>0</v>
      </c>
      <c r="CQ52" s="190">
        <v>2.5099999999999998</v>
      </c>
      <c r="CR52" s="189">
        <v>0</v>
      </c>
      <c r="CS52" s="190">
        <f>SUM(CQ52+CR52)</f>
        <v>2.5099999999999998</v>
      </c>
      <c r="CT52" s="21">
        <v>0</v>
      </c>
      <c r="CU52" s="190">
        <f>SUM(CS52+CT52)</f>
        <v>2.5099999999999998</v>
      </c>
      <c r="CV52" s="21">
        <v>0</v>
      </c>
      <c r="CW52" s="190">
        <f>SUM(CU52+CV52)</f>
        <v>2.5099999999999998</v>
      </c>
      <c r="CX52" s="21">
        <v>0</v>
      </c>
      <c r="CY52" s="190">
        <f>SUM(CW52+CX52)</f>
        <v>2.5099999999999998</v>
      </c>
      <c r="CZ52" s="518">
        <v>0</v>
      </c>
      <c r="DA52" s="190">
        <f t="shared" si="19"/>
        <v>2.5099999999999998</v>
      </c>
      <c r="DB52" s="21">
        <v>0</v>
      </c>
      <c r="DC52" s="190">
        <f>SUM(DA52+DB52)</f>
        <v>2.5099999999999998</v>
      </c>
      <c r="DD52" s="21">
        <v>0</v>
      </c>
      <c r="DE52" s="190">
        <f>SUM(DC52+DD52)</f>
        <v>2.5099999999999998</v>
      </c>
      <c r="DF52" s="21">
        <v>0</v>
      </c>
      <c r="DG52" s="190">
        <f>SUM(DE52+DF52)</f>
        <v>2.5099999999999998</v>
      </c>
    </row>
    <row r="53" spans="1:111" ht="15.6">
      <c r="B53" s="40"/>
      <c r="F53" s="191"/>
      <c r="G53" s="205"/>
      <c r="H53" s="191"/>
      <c r="I53" s="205"/>
      <c r="J53" s="188"/>
      <c r="K53" s="208"/>
      <c r="AB53" s="79"/>
      <c r="AD53" s="80"/>
      <c r="AH53" s="88"/>
      <c r="AJ53" s="92"/>
      <c r="AL53" s="96"/>
      <c r="AN53" s="101"/>
      <c r="AP53" s="105"/>
      <c r="AR53" s="110"/>
      <c r="AT53" s="111"/>
      <c r="AV53" s="115"/>
      <c r="AX53" s="122"/>
      <c r="AZ53" s="127"/>
      <c r="BD53" s="133"/>
      <c r="BF53" s="138"/>
      <c r="BJ53" s="143"/>
      <c r="BL53" s="148"/>
      <c r="BN53" s="153"/>
      <c r="BP53" s="158"/>
      <c r="BR53" s="163"/>
      <c r="BT53" s="168"/>
      <c r="BV53" s="169"/>
      <c r="CB53" s="179"/>
      <c r="CF53" s="246"/>
      <c r="CG53" s="246"/>
      <c r="CJ53" s="250"/>
      <c r="CK53" s="250"/>
      <c r="CL53" s="268"/>
      <c r="CM53" s="268"/>
      <c r="CN53" s="279"/>
      <c r="CO53" s="279"/>
      <c r="CP53" s="290"/>
      <c r="CQ53" s="290"/>
    </row>
    <row r="54" spans="1:111" ht="15.6">
      <c r="A54" s="26"/>
      <c r="B54" s="33"/>
      <c r="C54" s="28"/>
      <c r="D54" s="200"/>
      <c r="E54" s="198"/>
      <c r="F54" s="192"/>
      <c r="G54" s="198"/>
      <c r="H54" s="192"/>
      <c r="I54" s="198"/>
      <c r="J54" s="35"/>
      <c r="K54" s="209"/>
      <c r="L54" s="35"/>
      <c r="AX54" s="122"/>
      <c r="AZ54" s="127"/>
      <c r="BD54" s="133"/>
      <c r="BF54" s="138"/>
      <c r="BJ54" s="143"/>
      <c r="BL54" s="148"/>
      <c r="BN54" s="153"/>
      <c r="BP54" s="158"/>
      <c r="BR54" s="163"/>
      <c r="BT54" s="168"/>
      <c r="BV54" s="169"/>
      <c r="CB54" s="179"/>
      <c r="CF54" s="246"/>
      <c r="CG54" s="246"/>
      <c r="CJ54" s="250"/>
      <c r="CK54" s="250"/>
      <c r="CL54" s="268"/>
      <c r="CM54" s="268"/>
      <c r="CN54" s="279"/>
      <c r="CO54" s="279"/>
      <c r="CP54" s="290"/>
      <c r="CQ54" s="290"/>
    </row>
    <row r="55" spans="1:111" ht="15.6">
      <c r="A55" s="29"/>
      <c r="B55" s="27"/>
      <c r="C55" s="27"/>
      <c r="D55" s="201"/>
      <c r="E55" s="199"/>
      <c r="F55" s="193"/>
      <c r="G55" s="199"/>
      <c r="H55" s="193"/>
      <c r="I55" s="199"/>
      <c r="J55" s="30"/>
      <c r="K55" s="210"/>
      <c r="L55" s="30"/>
      <c r="AX55" s="122"/>
      <c r="AZ55" s="127"/>
      <c r="BD55" s="133"/>
      <c r="BF55" s="138"/>
      <c r="BJ55" s="143"/>
      <c r="BL55" s="148"/>
      <c r="BN55" s="153"/>
      <c r="BP55" s="158"/>
      <c r="BR55" s="163"/>
      <c r="BT55" s="168"/>
      <c r="BV55" s="169"/>
      <c r="CB55" s="179"/>
      <c r="CF55" s="246"/>
      <c r="CG55" s="246"/>
      <c r="CJ55" s="250"/>
      <c r="CK55" s="250"/>
      <c r="CL55" s="268"/>
      <c r="CM55" s="268"/>
      <c r="CN55" s="279"/>
      <c r="CO55" s="279"/>
      <c r="CP55" s="290"/>
      <c r="CQ55" s="290"/>
    </row>
    <row r="56" spans="1:111" ht="15.6">
      <c r="A56" s="29"/>
      <c r="B56" s="27"/>
      <c r="C56" s="27"/>
      <c r="D56" s="201"/>
      <c r="E56" s="199"/>
      <c r="F56" s="193"/>
      <c r="G56" s="199"/>
      <c r="H56" s="193"/>
      <c r="I56" s="199"/>
      <c r="J56" s="30"/>
      <c r="K56" s="210"/>
      <c r="L56" s="30"/>
      <c r="AX56" s="122"/>
      <c r="AZ56" s="127"/>
      <c r="BD56" s="133"/>
      <c r="BF56" s="138"/>
      <c r="BJ56" s="143"/>
      <c r="BL56" s="148"/>
      <c r="BN56" s="153"/>
      <c r="BP56" s="158"/>
      <c r="BR56" s="163"/>
      <c r="BT56" s="168"/>
      <c r="BV56" s="169"/>
      <c r="CB56" s="179"/>
      <c r="CF56" s="246"/>
      <c r="CG56" s="246"/>
      <c r="CJ56" s="250"/>
      <c r="CK56" s="250"/>
      <c r="CL56" s="268"/>
      <c r="CM56" s="268"/>
      <c r="CN56" s="279"/>
      <c r="CO56" s="279"/>
      <c r="CP56" s="290"/>
      <c r="CQ56" s="290"/>
    </row>
    <row r="57" spans="1:111" ht="15.6">
      <c r="A57" s="26"/>
      <c r="B57" s="33"/>
      <c r="C57" s="27"/>
      <c r="D57" s="201"/>
      <c r="E57" s="199"/>
      <c r="F57" s="193"/>
      <c r="G57" s="199"/>
      <c r="H57" s="193"/>
      <c r="I57" s="199"/>
      <c r="J57" s="30"/>
      <c r="K57" s="210"/>
      <c r="L57" s="30"/>
      <c r="AX57" s="122"/>
      <c r="AZ57" s="127"/>
      <c r="BD57" s="133"/>
      <c r="BF57" s="138"/>
      <c r="BJ57" s="143"/>
      <c r="BL57" s="148"/>
      <c r="BN57" s="153"/>
      <c r="BP57" s="158"/>
      <c r="BR57" s="163"/>
      <c r="BT57" s="168"/>
      <c r="BV57" s="169"/>
      <c r="CB57" s="179"/>
      <c r="CF57" s="246"/>
      <c r="CG57" s="246"/>
      <c r="CJ57" s="250"/>
      <c r="CK57" s="250"/>
      <c r="CL57" s="268"/>
      <c r="CM57" s="268"/>
      <c r="CN57" s="279"/>
      <c r="CO57" s="279"/>
      <c r="CP57" s="290"/>
      <c r="CQ57" s="290"/>
    </row>
    <row r="58" spans="1:111" ht="15.6">
      <c r="A58" s="26"/>
      <c r="B58" s="27"/>
      <c r="C58" s="32"/>
      <c r="D58" s="201"/>
      <c r="E58" s="199"/>
      <c r="F58" s="193"/>
      <c r="G58" s="199"/>
      <c r="H58" s="193"/>
      <c r="I58" s="199"/>
      <c r="J58" s="30"/>
      <c r="K58" s="210"/>
      <c r="L58" s="30"/>
      <c r="AX58" s="122"/>
      <c r="AZ58" s="127"/>
      <c r="BD58" s="133"/>
      <c r="BF58" s="138"/>
      <c r="BJ58" s="143"/>
      <c r="BL58" s="148"/>
      <c r="BN58" s="153"/>
      <c r="BP58" s="158"/>
      <c r="BR58" s="163"/>
      <c r="BT58" s="168"/>
      <c r="BV58" s="169"/>
      <c r="CB58" s="179"/>
      <c r="CF58" s="246"/>
      <c r="CG58" s="246"/>
      <c r="CJ58" s="250"/>
      <c r="CK58" s="250"/>
      <c r="CL58" s="268"/>
      <c r="CM58" s="268"/>
      <c r="CN58" s="279"/>
      <c r="CO58" s="279"/>
      <c r="CP58" s="290"/>
      <c r="CQ58" s="290"/>
    </row>
    <row r="59" spans="1:111" ht="15.6">
      <c r="A59" s="26"/>
      <c r="B59" s="27"/>
      <c r="C59" s="32"/>
      <c r="D59" s="201"/>
      <c r="E59" s="199"/>
      <c r="F59" s="193"/>
      <c r="G59" s="199"/>
      <c r="H59" s="193"/>
      <c r="I59" s="199"/>
      <c r="J59" s="30"/>
      <c r="K59" s="210"/>
      <c r="L59" s="30"/>
      <c r="AX59" s="122"/>
      <c r="AZ59" s="127"/>
      <c r="BD59" s="133"/>
      <c r="BF59" s="138"/>
      <c r="BJ59" s="143"/>
      <c r="BL59" s="148"/>
      <c r="BN59" s="153"/>
      <c r="BP59" s="158"/>
      <c r="BR59" s="163"/>
      <c r="BT59" s="168"/>
      <c r="BV59" s="169"/>
      <c r="CB59" s="179"/>
      <c r="CF59" s="246"/>
      <c r="CG59" s="246"/>
      <c r="CJ59" s="250"/>
      <c r="CK59" s="250"/>
      <c r="CL59" s="268"/>
      <c r="CM59" s="268"/>
      <c r="CN59" s="279"/>
      <c r="CO59" s="279"/>
      <c r="CP59" s="290"/>
      <c r="CQ59" s="290"/>
    </row>
    <row r="60" spans="1:111" ht="15.6">
      <c r="A60" s="26"/>
      <c r="B60" s="33"/>
      <c r="C60" s="28"/>
      <c r="D60" s="201"/>
      <c r="E60" s="198"/>
      <c r="F60" s="192"/>
      <c r="G60" s="198"/>
      <c r="H60" s="192"/>
      <c r="I60" s="198"/>
      <c r="J60" s="35"/>
      <c r="K60" s="209"/>
      <c r="L60" s="35"/>
      <c r="AX60" s="122"/>
      <c r="AZ60" s="127"/>
      <c r="BD60" s="133"/>
      <c r="BF60" s="138"/>
      <c r="BJ60" s="143"/>
      <c r="BL60" s="148"/>
      <c r="BN60" s="153"/>
      <c r="BP60" s="158"/>
      <c r="BR60" s="163"/>
      <c r="BT60" s="168"/>
      <c r="BV60" s="169"/>
      <c r="CB60" s="179"/>
      <c r="CF60" s="246"/>
      <c r="CG60" s="246"/>
      <c r="CJ60" s="250"/>
      <c r="CK60" s="250"/>
      <c r="CL60" s="268"/>
      <c r="CM60" s="268"/>
      <c r="CN60" s="279"/>
      <c r="CO60" s="279"/>
      <c r="CP60" s="290"/>
      <c r="CQ60" s="290"/>
    </row>
    <row r="61" spans="1:111" ht="15.6">
      <c r="A61" s="29"/>
      <c r="B61" s="27"/>
      <c r="C61" s="27"/>
      <c r="D61" s="202"/>
      <c r="E61" s="198"/>
      <c r="F61" s="192"/>
      <c r="G61" s="198"/>
      <c r="H61" s="192"/>
      <c r="I61" s="198"/>
      <c r="J61" s="35"/>
      <c r="K61" s="209"/>
      <c r="L61" s="35"/>
      <c r="AX61" s="122"/>
      <c r="AZ61" s="127"/>
      <c r="BD61" s="133"/>
      <c r="BF61" s="138"/>
      <c r="BJ61" s="143"/>
      <c r="BL61" s="148"/>
      <c r="BN61" s="153"/>
      <c r="BP61" s="158"/>
      <c r="BR61" s="163"/>
      <c r="BT61" s="168"/>
      <c r="BV61" s="169"/>
      <c r="CB61" s="179"/>
      <c r="CF61" s="246"/>
      <c r="CG61" s="246"/>
      <c r="CJ61" s="250"/>
      <c r="CK61" s="250"/>
      <c r="CL61" s="268"/>
      <c r="CM61" s="268"/>
      <c r="CN61" s="279"/>
      <c r="CO61" s="279"/>
      <c r="CP61" s="290"/>
      <c r="CQ61" s="290"/>
    </row>
    <row r="62" spans="1:111" ht="15.6">
      <c r="A62" s="31"/>
      <c r="B62" s="33"/>
      <c r="C62" s="32"/>
      <c r="D62" s="203"/>
      <c r="E62" s="198"/>
      <c r="F62" s="192"/>
      <c r="G62" s="198"/>
      <c r="H62" s="192"/>
      <c r="I62" s="198"/>
      <c r="J62" s="35"/>
      <c r="K62" s="209"/>
      <c r="L62" s="35"/>
      <c r="AX62" s="122"/>
      <c r="AZ62" s="127"/>
      <c r="BD62" s="133"/>
      <c r="BF62" s="138"/>
      <c r="BJ62" s="143"/>
      <c r="BL62" s="148"/>
      <c r="BN62" s="153"/>
      <c r="BP62" s="158"/>
      <c r="BR62" s="163"/>
      <c r="BT62" s="168"/>
      <c r="BV62" s="169"/>
      <c r="CB62" s="179"/>
      <c r="CF62" s="246"/>
      <c r="CG62" s="246"/>
      <c r="CJ62" s="250"/>
      <c r="CK62" s="250"/>
      <c r="CL62" s="268"/>
      <c r="CM62" s="268"/>
      <c r="CN62" s="279"/>
      <c r="CO62" s="279"/>
      <c r="CP62" s="290"/>
      <c r="CQ62" s="290"/>
    </row>
    <row r="63" spans="1:111" ht="15.6">
      <c r="A63" s="29"/>
      <c r="B63" s="33"/>
      <c r="C63" s="27"/>
      <c r="D63" s="201"/>
      <c r="E63" s="199"/>
      <c r="F63" s="193"/>
      <c r="G63" s="199"/>
      <c r="H63" s="193"/>
      <c r="I63" s="199"/>
      <c r="J63" s="30"/>
      <c r="K63" s="210"/>
      <c r="L63" s="30"/>
      <c r="AX63" s="122"/>
      <c r="AZ63" s="127"/>
      <c r="BD63" s="133"/>
      <c r="BF63" s="138"/>
      <c r="BJ63" s="143"/>
      <c r="BL63" s="148"/>
      <c r="BN63" s="153"/>
      <c r="BP63" s="158"/>
      <c r="BR63" s="163"/>
      <c r="BT63" s="168"/>
      <c r="BV63" s="169"/>
      <c r="CB63" s="179"/>
      <c r="CF63" s="246"/>
      <c r="CG63" s="246"/>
      <c r="CJ63" s="250"/>
      <c r="CK63" s="250"/>
      <c r="CL63" s="268"/>
      <c r="CM63" s="268"/>
      <c r="CN63" s="279"/>
      <c r="CO63" s="279"/>
      <c r="CP63" s="290"/>
      <c r="CQ63" s="290"/>
    </row>
    <row r="64" spans="1:111" ht="15.6">
      <c r="A64" s="26"/>
      <c r="B64" s="33"/>
      <c r="C64" s="32"/>
      <c r="D64" s="201"/>
      <c r="E64" s="199"/>
      <c r="F64" s="193"/>
      <c r="G64" s="199"/>
      <c r="H64" s="193"/>
      <c r="I64" s="199"/>
      <c r="J64" s="30"/>
      <c r="K64" s="210"/>
      <c r="L64" s="30"/>
      <c r="AX64" s="122"/>
      <c r="AZ64" s="127"/>
      <c r="BD64" s="133"/>
      <c r="BF64" s="138"/>
      <c r="BJ64" s="143"/>
      <c r="BL64" s="148"/>
      <c r="BN64" s="153"/>
      <c r="BP64" s="158"/>
      <c r="BR64" s="163"/>
      <c r="BT64" s="168"/>
      <c r="BV64" s="169"/>
      <c r="CB64" s="179"/>
      <c r="CF64" s="246"/>
      <c r="CG64" s="246"/>
      <c r="CJ64" s="250"/>
      <c r="CK64" s="250"/>
      <c r="CL64" s="268"/>
      <c r="CM64" s="268"/>
      <c r="CN64" s="279"/>
      <c r="CO64" s="279"/>
      <c r="CP64" s="290"/>
      <c r="CQ64" s="290"/>
    </row>
    <row r="65" spans="1:95" ht="15.6">
      <c r="A65" s="34"/>
      <c r="B65" s="33"/>
      <c r="C65" s="32"/>
      <c r="D65" s="201"/>
      <c r="E65" s="199"/>
      <c r="F65" s="193"/>
      <c r="G65" s="199"/>
      <c r="H65" s="193"/>
      <c r="I65" s="199"/>
      <c r="J65" s="30"/>
      <c r="K65" s="210"/>
      <c r="L65" s="30"/>
      <c r="AX65" s="122"/>
      <c r="AZ65" s="127"/>
      <c r="BD65" s="129"/>
      <c r="BF65" s="134"/>
      <c r="BJ65" s="139"/>
      <c r="BL65" s="144"/>
      <c r="BN65" s="149"/>
      <c r="BP65" s="154"/>
      <c r="BR65" s="159"/>
      <c r="BT65" s="164"/>
      <c r="BV65" s="168"/>
      <c r="CB65" s="173"/>
      <c r="CF65" s="243"/>
      <c r="CG65" s="243"/>
      <c r="CJ65" s="249"/>
      <c r="CK65" s="249"/>
      <c r="CL65" s="260"/>
      <c r="CM65" s="260"/>
      <c r="CN65" s="278"/>
      <c r="CO65" s="278"/>
      <c r="CP65" s="282"/>
      <c r="CQ65" s="282"/>
    </row>
    <row r="66" spans="1:95" ht="15.6">
      <c r="A66" s="31"/>
      <c r="B66" s="33"/>
      <c r="C66" s="38"/>
      <c r="D66" s="201"/>
      <c r="E66" s="199"/>
      <c r="F66" s="193"/>
      <c r="G66" s="199"/>
      <c r="H66" s="193"/>
      <c r="I66" s="199"/>
      <c r="J66" s="30"/>
      <c r="K66" s="210"/>
      <c r="L66" s="30"/>
      <c r="AX66" s="122"/>
      <c r="AZ66" s="127"/>
      <c r="BD66" s="129"/>
      <c r="BF66" s="134"/>
      <c r="BJ66" s="139"/>
      <c r="BL66" s="144"/>
      <c r="BN66" s="149"/>
      <c r="BP66" s="154"/>
      <c r="BR66" s="159"/>
      <c r="BT66" s="164"/>
      <c r="BV66" s="168"/>
      <c r="CB66" s="173"/>
      <c r="CF66" s="243"/>
      <c r="CG66" s="243"/>
      <c r="CJ66" s="249"/>
      <c r="CK66" s="249"/>
      <c r="CL66" s="260"/>
      <c r="CM66" s="260"/>
      <c r="CN66" s="278"/>
      <c r="CO66" s="278"/>
      <c r="CP66" s="282"/>
      <c r="CQ66" s="282"/>
    </row>
    <row r="67" spans="1:95" ht="15.6">
      <c r="A67" s="31"/>
      <c r="B67" s="27"/>
      <c r="C67" s="38"/>
      <c r="D67" s="201"/>
      <c r="E67" s="199"/>
      <c r="F67" s="193"/>
      <c r="G67" s="199"/>
      <c r="H67" s="193"/>
      <c r="I67" s="199"/>
      <c r="J67" s="30"/>
      <c r="K67" s="210"/>
      <c r="L67" s="30"/>
      <c r="AX67" s="122"/>
      <c r="AZ67" s="127"/>
      <c r="BD67" s="129"/>
      <c r="BF67" s="134"/>
      <c r="BJ67" s="139"/>
      <c r="BL67" s="144"/>
      <c r="BN67" s="149"/>
      <c r="BP67" s="154"/>
      <c r="BR67" s="159"/>
      <c r="BT67" s="164"/>
      <c r="BV67" s="168"/>
      <c r="CB67" s="173"/>
      <c r="CF67" s="243"/>
      <c r="CG67" s="243"/>
      <c r="CJ67" s="249"/>
      <c r="CK67" s="249"/>
      <c r="CL67" s="260"/>
      <c r="CM67" s="260"/>
      <c r="CN67" s="278"/>
      <c r="CO67" s="278"/>
      <c r="CP67" s="282"/>
      <c r="CQ67" s="282"/>
    </row>
    <row r="68" spans="1:95" ht="15.6">
      <c r="A68" s="26"/>
      <c r="B68" s="33"/>
      <c r="C68" s="28"/>
      <c r="D68" s="201"/>
      <c r="E68" s="199"/>
      <c r="F68" s="193"/>
      <c r="G68" s="199"/>
      <c r="H68" s="193"/>
      <c r="I68" s="199"/>
      <c r="J68" s="30"/>
      <c r="K68" s="210"/>
      <c r="L68" s="30"/>
      <c r="AX68" s="122"/>
      <c r="AZ68" s="127"/>
      <c r="BD68" s="129"/>
      <c r="BF68" s="134"/>
      <c r="BJ68" s="139"/>
      <c r="BL68" s="144"/>
      <c r="BN68" s="149"/>
      <c r="BP68" s="154"/>
      <c r="BR68" s="159"/>
      <c r="BT68" s="164"/>
      <c r="BV68" s="168"/>
      <c r="CB68" s="173"/>
      <c r="CF68" s="243"/>
      <c r="CG68" s="243"/>
      <c r="CJ68" s="249"/>
      <c r="CK68" s="249"/>
      <c r="CL68" s="260"/>
      <c r="CM68" s="260"/>
      <c r="CN68" s="278"/>
      <c r="CO68" s="278"/>
      <c r="CP68" s="282"/>
      <c r="CQ68" s="282"/>
    </row>
    <row r="69" spans="1:95" ht="15.6">
      <c r="A69" s="31"/>
      <c r="B69" s="27"/>
      <c r="C69" s="38"/>
      <c r="D69" s="201"/>
      <c r="E69" s="199"/>
      <c r="F69" s="193"/>
      <c r="G69" s="199"/>
      <c r="H69" s="193"/>
      <c r="I69" s="199"/>
      <c r="J69" s="30"/>
      <c r="K69" s="210"/>
      <c r="L69" s="30"/>
      <c r="AX69" s="122"/>
      <c r="AZ69" s="127"/>
      <c r="BD69" s="129"/>
      <c r="BF69" s="134"/>
      <c r="BJ69" s="139"/>
      <c r="BL69" s="144"/>
      <c r="BN69" s="149"/>
      <c r="BP69" s="154"/>
      <c r="BR69" s="159"/>
      <c r="BT69" s="164"/>
      <c r="BV69" s="168"/>
      <c r="CB69" s="173"/>
      <c r="CF69" s="243"/>
      <c r="CG69" s="243"/>
      <c r="CJ69" s="249"/>
      <c r="CK69" s="249"/>
      <c r="CL69" s="260"/>
      <c r="CM69" s="260"/>
      <c r="CN69" s="278"/>
      <c r="CO69" s="278"/>
      <c r="CP69" s="282"/>
      <c r="CQ69" s="282"/>
    </row>
    <row r="70" spans="1:95" ht="15.6">
      <c r="A70" s="31"/>
      <c r="B70" s="33"/>
      <c r="C70" s="38"/>
      <c r="D70" s="204"/>
      <c r="E70" s="199"/>
      <c r="F70" s="193"/>
      <c r="G70" s="199"/>
      <c r="H70" s="193"/>
      <c r="I70" s="199"/>
      <c r="J70" s="30"/>
      <c r="K70" s="210"/>
      <c r="L70" s="30"/>
      <c r="AX70" s="122"/>
      <c r="AZ70" s="127"/>
      <c r="BD70" s="129"/>
      <c r="BF70" s="134"/>
      <c r="BJ70" s="139"/>
      <c r="BL70" s="144"/>
      <c r="BN70" s="149"/>
      <c r="BP70" s="154"/>
      <c r="BR70" s="159"/>
      <c r="BT70" s="164"/>
      <c r="BV70" s="168"/>
      <c r="CB70" s="173"/>
      <c r="CF70" s="243"/>
      <c r="CG70" s="243"/>
      <c r="CJ70" s="249"/>
      <c r="CK70" s="249"/>
      <c r="CL70" s="260"/>
      <c r="CM70" s="260"/>
      <c r="CN70" s="278"/>
      <c r="CO70" s="278"/>
      <c r="CP70" s="282"/>
      <c r="CQ70" s="282"/>
    </row>
    <row r="71" spans="1:95" ht="15.6">
      <c r="A71" s="31"/>
      <c r="B71" s="27"/>
      <c r="C71" s="38"/>
      <c r="D71" s="204"/>
      <c r="E71" s="199"/>
      <c r="F71" s="193"/>
      <c r="G71" s="199"/>
      <c r="H71" s="193"/>
      <c r="I71" s="199"/>
      <c r="J71" s="30"/>
      <c r="K71" s="210"/>
      <c r="L71" s="30"/>
      <c r="AX71" s="122"/>
      <c r="AZ71" s="127"/>
      <c r="BD71" s="129"/>
      <c r="BF71" s="134"/>
      <c r="BJ71" s="139"/>
      <c r="BL71" s="144"/>
      <c r="BN71" s="149"/>
      <c r="BP71" s="154"/>
      <c r="BR71" s="159"/>
      <c r="BT71" s="164"/>
      <c r="BV71" s="168"/>
      <c r="CB71" s="173"/>
      <c r="CF71" s="243"/>
      <c r="CG71" s="243"/>
      <c r="CJ71" s="249"/>
      <c r="CK71" s="249"/>
      <c r="CL71" s="260"/>
      <c r="CM71" s="260"/>
      <c r="CN71" s="278"/>
      <c r="CO71" s="278"/>
      <c r="CP71" s="282"/>
      <c r="CQ71" s="282"/>
    </row>
    <row r="72" spans="1:95" ht="15.6">
      <c r="A72" s="31"/>
      <c r="B72" s="27"/>
      <c r="C72" s="32"/>
      <c r="D72" s="204"/>
      <c r="E72" s="199"/>
      <c r="F72" s="193"/>
      <c r="G72" s="199"/>
      <c r="H72" s="193"/>
      <c r="I72" s="199"/>
      <c r="J72" s="30"/>
      <c r="K72" s="210"/>
      <c r="L72" s="30"/>
      <c r="AX72" s="122"/>
      <c r="AZ72" s="127"/>
      <c r="BD72" s="129"/>
      <c r="BF72" s="134"/>
      <c r="BJ72" s="139"/>
      <c r="BL72" s="144"/>
      <c r="BN72" s="149"/>
      <c r="BP72" s="154"/>
      <c r="BR72" s="159"/>
      <c r="BT72" s="164"/>
      <c r="BV72" s="168"/>
      <c r="CB72" s="173"/>
      <c r="CF72" s="243"/>
      <c r="CG72" s="243"/>
      <c r="CJ72" s="249"/>
      <c r="CK72" s="249"/>
      <c r="CL72" s="260"/>
      <c r="CM72" s="260"/>
      <c r="CN72" s="278"/>
      <c r="CO72" s="278"/>
      <c r="CP72" s="282"/>
      <c r="CQ72" s="282"/>
    </row>
    <row r="73" spans="1:95" ht="15.6">
      <c r="A73" s="31"/>
      <c r="B73" s="33"/>
      <c r="C73" s="38"/>
      <c r="D73" s="201"/>
      <c r="E73" s="199"/>
      <c r="F73" s="193"/>
      <c r="G73" s="199"/>
      <c r="H73" s="193"/>
      <c r="I73" s="199"/>
      <c r="J73" s="30"/>
      <c r="K73" s="210"/>
      <c r="L73" s="30"/>
      <c r="AX73" s="122"/>
      <c r="AZ73" s="127"/>
      <c r="BD73" s="129"/>
      <c r="BF73" s="134"/>
      <c r="BJ73" s="139"/>
      <c r="BL73" s="144"/>
      <c r="BN73" s="149"/>
      <c r="BP73" s="154"/>
      <c r="BR73" s="159"/>
      <c r="BT73" s="164"/>
      <c r="BV73" s="168"/>
      <c r="CB73" s="173"/>
      <c r="CF73" s="243"/>
      <c r="CG73" s="243"/>
      <c r="CJ73" s="249"/>
      <c r="CK73" s="249"/>
      <c r="CL73" s="260"/>
      <c r="CM73" s="260"/>
      <c r="CN73" s="278"/>
      <c r="CO73" s="278"/>
      <c r="CP73" s="282"/>
      <c r="CQ73" s="282"/>
    </row>
    <row r="74" spans="1:95">
      <c r="AX74" s="122"/>
      <c r="AZ74" s="127"/>
      <c r="BD74" s="129"/>
      <c r="BF74" s="134"/>
      <c r="BJ74" s="139"/>
      <c r="BL74" s="144"/>
      <c r="BN74" s="149"/>
      <c r="BP74" s="154"/>
      <c r="BR74" s="159"/>
      <c r="BT74" s="164"/>
      <c r="BV74" s="168"/>
      <c r="CB74" s="173"/>
      <c r="CF74" s="243"/>
      <c r="CG74" s="243"/>
      <c r="CJ74" s="249"/>
      <c r="CK74" s="249"/>
      <c r="CL74" s="260"/>
      <c r="CM74" s="260"/>
      <c r="CN74" s="278"/>
      <c r="CO74" s="278"/>
      <c r="CP74" s="282"/>
      <c r="CQ74" s="282"/>
    </row>
    <row r="75" spans="1:95">
      <c r="AX75" s="122"/>
      <c r="AZ75" s="127"/>
      <c r="BD75" s="129"/>
      <c r="BF75" s="134"/>
      <c r="BJ75" s="139"/>
      <c r="BL75" s="144"/>
      <c r="BN75" s="149"/>
      <c r="BP75" s="154"/>
      <c r="BR75" s="159"/>
      <c r="BT75" s="164"/>
      <c r="BV75" s="168"/>
      <c r="CB75" s="173"/>
      <c r="CF75" s="243"/>
      <c r="CG75" s="243"/>
      <c r="CJ75" s="249"/>
      <c r="CK75" s="249"/>
      <c r="CL75" s="260"/>
      <c r="CM75" s="260"/>
      <c r="CN75" s="278"/>
      <c r="CO75" s="278"/>
      <c r="CP75" s="282"/>
      <c r="CQ75" s="282"/>
    </row>
    <row r="76" spans="1:95">
      <c r="AX76" s="122"/>
      <c r="AZ76" s="127"/>
      <c r="BD76" s="129"/>
      <c r="BF76" s="134"/>
      <c r="BJ76" s="139"/>
      <c r="BL76" s="144"/>
      <c r="BN76" s="149"/>
      <c r="BP76" s="154"/>
      <c r="BR76" s="159"/>
      <c r="BT76" s="164"/>
      <c r="BV76" s="168"/>
      <c r="CB76" s="173"/>
      <c r="CF76" s="243"/>
      <c r="CG76" s="243"/>
      <c r="CJ76" s="249"/>
      <c r="CK76" s="249"/>
      <c r="CL76" s="260"/>
      <c r="CM76" s="260"/>
      <c r="CN76" s="278"/>
      <c r="CO76" s="278"/>
      <c r="CP76" s="282"/>
      <c r="CQ76" s="282"/>
    </row>
    <row r="77" spans="1:95">
      <c r="AX77" s="122"/>
      <c r="AZ77" s="127"/>
      <c r="BD77" s="129"/>
      <c r="BF77" s="134"/>
      <c r="BJ77" s="139"/>
      <c r="BL77" s="144"/>
      <c r="BN77" s="149"/>
      <c r="BP77" s="154"/>
      <c r="BR77" s="159"/>
      <c r="BT77" s="164"/>
      <c r="BV77" s="168"/>
      <c r="CB77" s="173"/>
      <c r="CF77" s="243"/>
      <c r="CG77" s="243"/>
      <c r="CJ77" s="249"/>
      <c r="CK77" s="249"/>
      <c r="CL77" s="260"/>
      <c r="CM77" s="260"/>
      <c r="CN77" s="278"/>
      <c r="CO77" s="278"/>
      <c r="CP77" s="282"/>
      <c r="CQ77" s="282"/>
    </row>
    <row r="78" spans="1:95">
      <c r="AX78" s="122"/>
      <c r="AZ78" s="127"/>
      <c r="BD78" s="129"/>
      <c r="BF78" s="134"/>
      <c r="BJ78" s="139"/>
      <c r="BL78" s="144"/>
      <c r="BN78" s="149"/>
      <c r="BP78" s="154"/>
      <c r="BR78" s="159"/>
      <c r="BT78" s="164"/>
      <c r="BV78" s="168"/>
      <c r="CB78" s="173"/>
      <c r="CF78" s="243"/>
      <c r="CG78" s="243"/>
      <c r="CJ78" s="249"/>
      <c r="CK78" s="249"/>
      <c r="CL78" s="260"/>
      <c r="CM78" s="260"/>
      <c r="CN78" s="278"/>
      <c r="CO78" s="278"/>
      <c r="CP78" s="282"/>
      <c r="CQ78" s="282"/>
    </row>
    <row r="79" spans="1:95">
      <c r="AX79" s="122"/>
      <c r="AZ79" s="127"/>
      <c r="BD79" s="129"/>
      <c r="BF79" s="134"/>
      <c r="BJ79" s="139"/>
      <c r="BL79" s="144"/>
      <c r="BN79" s="149"/>
      <c r="BP79" s="154"/>
      <c r="BR79" s="159"/>
      <c r="BT79" s="164"/>
      <c r="BV79" s="168"/>
      <c r="CB79" s="173"/>
      <c r="CF79" s="243"/>
      <c r="CG79" s="243"/>
      <c r="CJ79" s="249"/>
      <c r="CK79" s="249"/>
      <c r="CL79" s="260"/>
      <c r="CM79" s="260"/>
      <c r="CN79" s="278"/>
      <c r="CO79" s="278"/>
      <c r="CP79" s="282"/>
      <c r="CQ79" s="282"/>
    </row>
    <row r="80" spans="1:95">
      <c r="AX80" s="122"/>
      <c r="AZ80" s="127"/>
      <c r="BD80" s="129"/>
      <c r="BF80" s="134"/>
      <c r="BJ80" s="139"/>
      <c r="BL80" s="144"/>
      <c r="BN80" s="149"/>
      <c r="BP80" s="154"/>
      <c r="BR80" s="159"/>
      <c r="BT80" s="164"/>
      <c r="BV80" s="168"/>
      <c r="CB80" s="173"/>
      <c r="CF80" s="243"/>
      <c r="CG80" s="243"/>
      <c r="CJ80" s="249"/>
      <c r="CK80" s="249"/>
      <c r="CL80" s="260"/>
      <c r="CM80" s="260"/>
      <c r="CN80" s="278"/>
      <c r="CO80" s="278"/>
      <c r="CP80" s="282"/>
      <c r="CQ80" s="282"/>
    </row>
    <row r="81" spans="50:95">
      <c r="AX81" s="122"/>
      <c r="AZ81" s="127"/>
      <c r="BD81" s="129"/>
      <c r="BF81" s="134"/>
      <c r="BJ81" s="139"/>
      <c r="BL81" s="144"/>
      <c r="BN81" s="149"/>
      <c r="BP81" s="154"/>
      <c r="BR81" s="159"/>
      <c r="BT81" s="164"/>
      <c r="BV81" s="168"/>
      <c r="CB81" s="173"/>
      <c r="CF81" s="243"/>
      <c r="CG81" s="243"/>
      <c r="CJ81" s="249"/>
      <c r="CK81" s="249"/>
      <c r="CL81" s="260"/>
      <c r="CM81" s="260"/>
      <c r="CN81" s="278"/>
      <c r="CO81" s="278"/>
      <c r="CP81" s="282"/>
      <c r="CQ81" s="282"/>
    </row>
    <row r="82" spans="50:95">
      <c r="AX82" s="122"/>
      <c r="AZ82" s="127"/>
      <c r="BD82" s="129"/>
      <c r="BF82" s="134"/>
      <c r="BJ82" s="139"/>
      <c r="BL82" s="144"/>
      <c r="BN82" s="149"/>
      <c r="BP82" s="154"/>
      <c r="BR82" s="159"/>
      <c r="BT82" s="164"/>
      <c r="BV82" s="168"/>
      <c r="CB82" s="173"/>
      <c r="CF82" s="243"/>
      <c r="CG82" s="243"/>
      <c r="CJ82" s="249"/>
      <c r="CK82" s="249"/>
      <c r="CL82" s="260"/>
      <c r="CM82" s="260"/>
      <c r="CN82" s="278"/>
      <c r="CO82" s="278"/>
      <c r="CP82" s="282"/>
      <c r="CQ82" s="282"/>
    </row>
    <row r="83" spans="50:95">
      <c r="AX83" s="122"/>
      <c r="AZ83" s="127"/>
      <c r="BD83" s="129"/>
      <c r="BF83" s="134"/>
      <c r="BJ83" s="139"/>
      <c r="BL83" s="144"/>
      <c r="BN83" s="149"/>
      <c r="BP83" s="154"/>
      <c r="BR83" s="159"/>
      <c r="BT83" s="164"/>
      <c r="BV83" s="168"/>
      <c r="CB83" s="173"/>
      <c r="CF83" s="243"/>
      <c r="CG83" s="243"/>
      <c r="CJ83" s="249"/>
      <c r="CK83" s="249"/>
      <c r="CL83" s="260"/>
      <c r="CM83" s="260"/>
      <c r="CN83" s="278"/>
      <c r="CO83" s="278"/>
      <c r="CP83" s="282"/>
      <c r="CQ83" s="282"/>
    </row>
    <row r="84" spans="50:95">
      <c r="AX84" s="122"/>
      <c r="AZ84" s="127"/>
      <c r="BD84" s="129"/>
      <c r="BF84" s="134"/>
      <c r="BJ84" s="139"/>
      <c r="BL84" s="144"/>
      <c r="BN84" s="149"/>
      <c r="BP84" s="154"/>
      <c r="BR84" s="159"/>
      <c r="BT84" s="164"/>
      <c r="BV84" s="168"/>
      <c r="CB84" s="173"/>
      <c r="CF84" s="243"/>
      <c r="CG84" s="243"/>
      <c r="CJ84" s="249"/>
      <c r="CK84" s="249"/>
      <c r="CL84" s="260"/>
      <c r="CM84" s="260"/>
      <c r="CN84" s="278"/>
      <c r="CO84" s="278"/>
      <c r="CP84" s="282"/>
      <c r="CQ84" s="282"/>
    </row>
    <row r="85" spans="50:95">
      <c r="AX85" s="122"/>
      <c r="AZ85" s="127"/>
      <c r="BD85" s="129"/>
      <c r="BF85" s="134"/>
      <c r="BJ85" s="139"/>
      <c r="BL85" s="144"/>
      <c r="BN85" s="149"/>
      <c r="BP85" s="154"/>
      <c r="BR85" s="159"/>
      <c r="BT85" s="164"/>
      <c r="BV85" s="168"/>
      <c r="CB85" s="173"/>
      <c r="CF85" s="243"/>
      <c r="CG85" s="243"/>
      <c r="CJ85" s="249"/>
      <c r="CK85" s="249"/>
      <c r="CL85" s="260"/>
      <c r="CM85" s="260"/>
      <c r="CN85" s="278"/>
      <c r="CO85" s="278"/>
      <c r="CP85" s="282"/>
      <c r="CQ85" s="282"/>
    </row>
    <row r="86" spans="50:95">
      <c r="AX86" s="122"/>
      <c r="AZ86" s="127"/>
      <c r="BD86" s="129"/>
      <c r="BF86" s="134"/>
      <c r="BJ86" s="139"/>
      <c r="BL86" s="144"/>
      <c r="BN86" s="149"/>
      <c r="BP86" s="154"/>
      <c r="BR86" s="159"/>
      <c r="BT86" s="164"/>
      <c r="BV86" s="168"/>
      <c r="CB86" s="173"/>
      <c r="CF86" s="243"/>
      <c r="CG86" s="243"/>
      <c r="CJ86" s="249"/>
      <c r="CK86" s="249"/>
      <c r="CL86" s="260"/>
      <c r="CM86" s="260"/>
      <c r="CN86" s="278"/>
      <c r="CO86" s="278"/>
      <c r="CP86" s="282"/>
      <c r="CQ86" s="282"/>
    </row>
    <row r="87" spans="50:95">
      <c r="AX87" s="122"/>
      <c r="AZ87" s="127"/>
      <c r="BD87" s="129"/>
      <c r="BF87" s="134"/>
      <c r="BJ87" s="139"/>
      <c r="BL87" s="144"/>
      <c r="BN87" s="149"/>
      <c r="BP87" s="154"/>
      <c r="BR87" s="159"/>
      <c r="BT87" s="164"/>
      <c r="BV87" s="168"/>
      <c r="CB87" s="173"/>
      <c r="CF87" s="243"/>
      <c r="CG87" s="243"/>
      <c r="CJ87" s="249"/>
      <c r="CK87" s="249"/>
      <c r="CL87" s="260"/>
      <c r="CM87" s="260"/>
      <c r="CN87" s="278"/>
      <c r="CO87" s="278"/>
      <c r="CP87" s="282"/>
      <c r="CQ87" s="282"/>
    </row>
    <row r="88" spans="50:95">
      <c r="AX88" s="122"/>
      <c r="AZ88" s="127"/>
      <c r="BD88" s="129"/>
      <c r="BF88" s="134"/>
      <c r="BJ88" s="139"/>
      <c r="BL88" s="144"/>
      <c r="BN88" s="149"/>
      <c r="BP88" s="154"/>
      <c r="BR88" s="159"/>
      <c r="BT88" s="164"/>
      <c r="BV88" s="168"/>
      <c r="CB88" s="173"/>
      <c r="CF88" s="243"/>
      <c r="CG88" s="243"/>
      <c r="CJ88" s="249"/>
      <c r="CK88" s="249"/>
      <c r="CL88" s="260"/>
      <c r="CM88" s="260"/>
      <c r="CN88" s="278"/>
      <c r="CO88" s="278"/>
      <c r="CP88" s="282"/>
      <c r="CQ88" s="282"/>
    </row>
    <row r="89" spans="50:95">
      <c r="AX89" s="122"/>
      <c r="AZ89" s="127"/>
      <c r="BD89" s="129"/>
      <c r="BF89" s="134"/>
      <c r="BJ89" s="139"/>
      <c r="BL89" s="144"/>
      <c r="BN89" s="149"/>
      <c r="BP89" s="154"/>
      <c r="BR89" s="159"/>
      <c r="BT89" s="164"/>
      <c r="BV89" s="168"/>
      <c r="CB89" s="173"/>
      <c r="CF89" s="243"/>
      <c r="CG89" s="243"/>
      <c r="CJ89" s="249"/>
      <c r="CK89" s="249"/>
      <c r="CL89" s="260"/>
      <c r="CM89" s="260"/>
      <c r="CN89" s="278"/>
      <c r="CO89" s="278"/>
      <c r="CP89" s="282"/>
      <c r="CQ89" s="282"/>
    </row>
    <row r="90" spans="50:95">
      <c r="AX90" s="122"/>
      <c r="AZ90" s="127"/>
      <c r="BD90" s="129"/>
      <c r="BF90" s="134"/>
      <c r="BJ90" s="139"/>
      <c r="BL90" s="144"/>
      <c r="BN90" s="149"/>
      <c r="BP90" s="154"/>
      <c r="BR90" s="159"/>
      <c r="BT90" s="164"/>
      <c r="BV90" s="168"/>
      <c r="CB90" s="173"/>
      <c r="CF90" s="243"/>
      <c r="CG90" s="243"/>
      <c r="CJ90" s="249"/>
      <c r="CK90" s="249"/>
      <c r="CL90" s="260"/>
      <c r="CM90" s="260"/>
      <c r="CN90" s="278"/>
      <c r="CO90" s="278"/>
      <c r="CP90" s="282"/>
      <c r="CQ90" s="282"/>
    </row>
    <row r="91" spans="50:95">
      <c r="AX91" s="122"/>
      <c r="AZ91" s="127"/>
      <c r="BD91" s="129"/>
      <c r="BF91" s="134"/>
      <c r="BJ91" s="139"/>
      <c r="BL91" s="144"/>
      <c r="BN91" s="149"/>
      <c r="BP91" s="154"/>
      <c r="BR91" s="159"/>
      <c r="BT91" s="164"/>
      <c r="BV91" s="168"/>
      <c r="CB91" s="173"/>
      <c r="CF91" s="243"/>
      <c r="CG91" s="243"/>
      <c r="CJ91" s="249"/>
      <c r="CK91" s="249"/>
      <c r="CL91" s="260"/>
      <c r="CM91" s="260"/>
      <c r="CN91" s="278"/>
      <c r="CO91" s="278"/>
      <c r="CP91" s="282"/>
      <c r="CQ91" s="282"/>
    </row>
    <row r="92" spans="50:95">
      <c r="AX92" s="122"/>
      <c r="AZ92" s="127"/>
      <c r="BD92" s="129"/>
      <c r="BF92" s="134"/>
      <c r="BJ92" s="139"/>
      <c r="BL92" s="144"/>
      <c r="BN92" s="149"/>
      <c r="BP92" s="154"/>
      <c r="BR92" s="159"/>
      <c r="BT92" s="164"/>
      <c r="BV92" s="168"/>
      <c r="CB92" s="173"/>
      <c r="CF92" s="243"/>
      <c r="CG92" s="243"/>
      <c r="CJ92" s="249"/>
      <c r="CK92" s="249"/>
      <c r="CL92" s="260"/>
      <c r="CM92" s="260"/>
      <c r="CN92" s="278"/>
      <c r="CO92" s="278"/>
      <c r="CP92" s="282"/>
      <c r="CQ92" s="282"/>
    </row>
    <row r="93" spans="50:95">
      <c r="AX93" s="122"/>
      <c r="AZ93" s="127"/>
      <c r="BD93" s="129"/>
      <c r="BF93" s="134"/>
      <c r="BJ93" s="139"/>
      <c r="BL93" s="144"/>
      <c r="BN93" s="149"/>
      <c r="BP93" s="154"/>
      <c r="BR93" s="159"/>
      <c r="BT93" s="164"/>
      <c r="BV93" s="168"/>
      <c r="CB93" s="173"/>
      <c r="CF93" s="243"/>
      <c r="CG93" s="243"/>
      <c r="CJ93" s="249"/>
      <c r="CK93" s="249"/>
      <c r="CL93" s="260"/>
      <c r="CM93" s="260"/>
      <c r="CN93" s="278"/>
      <c r="CO93" s="278"/>
      <c r="CP93" s="282"/>
      <c r="CQ93" s="282"/>
    </row>
    <row r="94" spans="50:95">
      <c r="AX94" s="122"/>
      <c r="AZ94" s="127"/>
      <c r="BD94" s="129"/>
      <c r="BF94" s="134"/>
      <c r="BJ94" s="139"/>
      <c r="BL94" s="144"/>
      <c r="BN94" s="149"/>
      <c r="BP94" s="154"/>
      <c r="BR94" s="159"/>
      <c r="BT94" s="164"/>
      <c r="BV94" s="168"/>
      <c r="CB94" s="173"/>
      <c r="CF94" s="243"/>
      <c r="CG94" s="243"/>
      <c r="CJ94" s="249"/>
      <c r="CK94" s="249"/>
      <c r="CL94" s="260"/>
      <c r="CM94" s="260"/>
      <c r="CN94" s="278"/>
      <c r="CO94" s="278"/>
      <c r="CP94" s="282"/>
      <c r="CQ94" s="282"/>
    </row>
    <row r="95" spans="50:95">
      <c r="AX95" s="122"/>
      <c r="AZ95" s="127"/>
      <c r="BD95" s="129"/>
      <c r="BF95" s="134"/>
      <c r="BJ95" s="139"/>
      <c r="BL95" s="144"/>
      <c r="BN95" s="149"/>
      <c r="BP95" s="154"/>
      <c r="BR95" s="159"/>
      <c r="BT95" s="164"/>
      <c r="BV95" s="168"/>
      <c r="CB95" s="173"/>
      <c r="CF95" s="243"/>
      <c r="CG95" s="243"/>
      <c r="CJ95" s="249"/>
      <c r="CK95" s="249"/>
      <c r="CL95" s="260"/>
      <c r="CM95" s="260"/>
      <c r="CN95" s="278"/>
      <c r="CO95" s="278"/>
      <c r="CP95" s="282"/>
      <c r="CQ95" s="282"/>
    </row>
    <row r="96" spans="50:95">
      <c r="AX96" s="122"/>
      <c r="AZ96" s="127"/>
      <c r="BD96" s="129"/>
      <c r="BF96" s="134"/>
      <c r="BJ96" s="139"/>
      <c r="BL96" s="144"/>
      <c r="BN96" s="149"/>
      <c r="BP96" s="154"/>
      <c r="BR96" s="159"/>
      <c r="BT96" s="164"/>
      <c r="BV96" s="168"/>
      <c r="CB96" s="173"/>
      <c r="CF96" s="243"/>
      <c r="CG96" s="243"/>
      <c r="CJ96" s="249"/>
      <c r="CK96" s="249"/>
      <c r="CL96" s="260"/>
      <c r="CM96" s="260"/>
      <c r="CN96" s="278"/>
      <c r="CO96" s="278"/>
      <c r="CP96" s="282"/>
      <c r="CQ96" s="282"/>
    </row>
    <row r="97" spans="50:95">
      <c r="AX97" s="122"/>
      <c r="AZ97" s="127"/>
      <c r="BD97" s="129"/>
      <c r="BF97" s="134"/>
      <c r="BJ97" s="139"/>
      <c r="BL97" s="144"/>
      <c r="BN97" s="149"/>
      <c r="BP97" s="154"/>
      <c r="BR97" s="159"/>
      <c r="BT97" s="164"/>
      <c r="BV97" s="168"/>
      <c r="CB97" s="173"/>
      <c r="CF97" s="243"/>
      <c r="CG97" s="243"/>
      <c r="CJ97" s="249"/>
      <c r="CK97" s="249"/>
      <c r="CL97" s="260"/>
      <c r="CM97" s="260"/>
      <c r="CN97" s="278"/>
      <c r="CO97" s="278"/>
      <c r="CP97" s="282"/>
      <c r="CQ97" s="282"/>
    </row>
    <row r="98" spans="50:95">
      <c r="AX98" s="122"/>
      <c r="AZ98" s="127"/>
      <c r="BD98" s="129"/>
      <c r="BF98" s="134"/>
      <c r="BJ98" s="139"/>
      <c r="BL98" s="144"/>
      <c r="BN98" s="149"/>
      <c r="BP98" s="154"/>
      <c r="BR98" s="159"/>
      <c r="BT98" s="164"/>
      <c r="BV98" s="168"/>
      <c r="CB98" s="173"/>
      <c r="CF98" s="243"/>
      <c r="CG98" s="243"/>
      <c r="CJ98" s="249"/>
      <c r="CK98" s="249"/>
      <c r="CL98" s="260"/>
      <c r="CM98" s="260"/>
      <c r="CN98" s="278"/>
      <c r="CO98" s="278"/>
      <c r="CP98" s="282"/>
      <c r="CQ98" s="282"/>
    </row>
    <row r="99" spans="50:95">
      <c r="AX99" s="122"/>
      <c r="AZ99" s="127"/>
      <c r="BD99" s="129"/>
      <c r="BF99" s="134"/>
      <c r="BJ99" s="139"/>
      <c r="BL99" s="144"/>
      <c r="BN99" s="149"/>
      <c r="BP99" s="154"/>
      <c r="BR99" s="159"/>
      <c r="BT99" s="164"/>
      <c r="BV99" s="168"/>
      <c r="CB99" s="173"/>
      <c r="CF99" s="243"/>
      <c r="CG99" s="243"/>
      <c r="CJ99" s="249"/>
      <c r="CK99" s="249"/>
      <c r="CL99" s="260"/>
      <c r="CM99" s="260"/>
      <c r="CN99" s="278"/>
      <c r="CO99" s="278"/>
      <c r="CP99" s="282"/>
      <c r="CQ99" s="282"/>
    </row>
    <row r="100" spans="50:95">
      <c r="AX100" s="122"/>
      <c r="AZ100" s="127"/>
      <c r="BD100" s="129"/>
      <c r="BF100" s="134"/>
      <c r="BJ100" s="139"/>
      <c r="BL100" s="144"/>
      <c r="BN100" s="149"/>
      <c r="BP100" s="154"/>
      <c r="BR100" s="159"/>
      <c r="BT100" s="164"/>
      <c r="BV100" s="168"/>
      <c r="CB100" s="173"/>
      <c r="CF100" s="243"/>
      <c r="CG100" s="243"/>
      <c r="CJ100" s="249"/>
      <c r="CK100" s="249"/>
      <c r="CL100" s="260"/>
      <c r="CM100" s="260"/>
      <c r="CN100" s="278"/>
      <c r="CO100" s="278"/>
      <c r="CP100" s="282"/>
      <c r="CQ100" s="282"/>
    </row>
    <row r="101" spans="50:95">
      <c r="AX101" s="122"/>
      <c r="AZ101" s="127"/>
      <c r="BD101" s="129"/>
      <c r="BF101" s="134"/>
      <c r="BJ101" s="139"/>
      <c r="BL101" s="144"/>
      <c r="BN101" s="149"/>
      <c r="BP101" s="154"/>
      <c r="BR101" s="159"/>
      <c r="BT101" s="164"/>
      <c r="BV101" s="168"/>
      <c r="CB101" s="173"/>
      <c r="CF101" s="243"/>
      <c r="CG101" s="243"/>
      <c r="CJ101" s="249"/>
      <c r="CK101" s="249"/>
      <c r="CL101" s="260"/>
      <c r="CM101" s="260"/>
      <c r="CN101" s="278"/>
      <c r="CO101" s="278"/>
      <c r="CP101" s="282"/>
      <c r="CQ101" s="282"/>
    </row>
    <row r="102" spans="50:95">
      <c r="AX102" s="122"/>
      <c r="AZ102" s="127"/>
      <c r="BD102" s="129"/>
      <c r="BF102" s="134"/>
      <c r="BJ102" s="139"/>
      <c r="BL102" s="144"/>
      <c r="BN102" s="149"/>
      <c r="BP102" s="154"/>
      <c r="BR102" s="159"/>
      <c r="BT102" s="164"/>
      <c r="BV102" s="168"/>
      <c r="CB102" s="173"/>
      <c r="CF102" s="243"/>
      <c r="CG102" s="243"/>
      <c r="CJ102" s="249"/>
      <c r="CK102" s="249"/>
      <c r="CL102" s="260"/>
      <c r="CM102" s="260"/>
      <c r="CN102" s="278"/>
      <c r="CO102" s="278"/>
      <c r="CP102" s="282"/>
      <c r="CQ102" s="282"/>
    </row>
    <row r="103" spans="50:95">
      <c r="AX103" s="122"/>
      <c r="AZ103" s="127"/>
      <c r="BD103" s="129"/>
      <c r="BF103" s="134"/>
      <c r="BJ103" s="139"/>
      <c r="BL103" s="144"/>
      <c r="BN103" s="149"/>
      <c r="BP103" s="154"/>
      <c r="BR103" s="159"/>
      <c r="BT103" s="164"/>
      <c r="BV103" s="168"/>
      <c r="CB103" s="173"/>
      <c r="CF103" s="243"/>
      <c r="CG103" s="243"/>
      <c r="CJ103" s="249"/>
      <c r="CK103" s="249"/>
      <c r="CL103" s="260"/>
      <c r="CM103" s="260"/>
      <c r="CN103" s="278"/>
      <c r="CO103" s="278"/>
      <c r="CP103" s="282"/>
      <c r="CQ103" s="282"/>
    </row>
    <row r="104" spans="50:95">
      <c r="AX104" s="122"/>
      <c r="AZ104" s="127"/>
      <c r="BD104" s="129"/>
      <c r="BF104" s="134"/>
      <c r="BJ104" s="139"/>
      <c r="BL104" s="144"/>
      <c r="BN104" s="149"/>
      <c r="BP104" s="154"/>
      <c r="BR104" s="159"/>
      <c r="BT104" s="164"/>
      <c r="BV104" s="168"/>
      <c r="CB104" s="173"/>
      <c r="CF104" s="243"/>
      <c r="CG104" s="243"/>
      <c r="CJ104" s="249"/>
      <c r="CK104" s="249"/>
      <c r="CL104" s="260"/>
      <c r="CM104" s="260"/>
      <c r="CN104" s="278"/>
      <c r="CO104" s="278"/>
      <c r="CP104" s="282"/>
      <c r="CQ104" s="282"/>
    </row>
    <row r="105" spans="50:95">
      <c r="AX105" s="122"/>
      <c r="AZ105" s="127"/>
      <c r="BD105" s="129"/>
      <c r="BF105" s="134"/>
      <c r="BJ105" s="139"/>
      <c r="BL105" s="144"/>
      <c r="BN105" s="149"/>
      <c r="BP105" s="154"/>
      <c r="BR105" s="159"/>
      <c r="BT105" s="164"/>
      <c r="BV105" s="168"/>
      <c r="CB105" s="173"/>
      <c r="CF105" s="243"/>
      <c r="CG105" s="243"/>
      <c r="CJ105" s="249"/>
      <c r="CK105" s="249"/>
      <c r="CL105" s="260"/>
      <c r="CM105" s="260"/>
      <c r="CN105" s="278"/>
      <c r="CO105" s="278"/>
      <c r="CP105" s="282"/>
      <c r="CQ105" s="282"/>
    </row>
    <row r="106" spans="50:95">
      <c r="AX106" s="122"/>
      <c r="AZ106" s="127"/>
      <c r="BD106" s="129"/>
      <c r="BF106" s="134"/>
      <c r="BJ106" s="139"/>
      <c r="BL106" s="144"/>
      <c r="BN106" s="149"/>
      <c r="BP106" s="154"/>
      <c r="BR106" s="159"/>
      <c r="BT106" s="164"/>
      <c r="BV106" s="168"/>
      <c r="CB106" s="173"/>
      <c r="CF106" s="243"/>
      <c r="CG106" s="243"/>
      <c r="CJ106" s="249"/>
      <c r="CK106" s="249"/>
      <c r="CL106" s="260"/>
      <c r="CM106" s="260"/>
      <c r="CN106" s="278"/>
      <c r="CO106" s="278"/>
      <c r="CP106" s="282"/>
      <c r="CQ106" s="282"/>
    </row>
    <row r="107" spans="50:95">
      <c r="AX107" s="122"/>
      <c r="AZ107" s="127"/>
      <c r="BD107" s="129"/>
      <c r="BF107" s="134"/>
      <c r="BJ107" s="139"/>
      <c r="BL107" s="144"/>
      <c r="BN107" s="149"/>
      <c r="BP107" s="154"/>
      <c r="BR107" s="159"/>
      <c r="BT107" s="164"/>
      <c r="BV107" s="168"/>
      <c r="CB107" s="173"/>
      <c r="CF107" s="243"/>
      <c r="CG107" s="243"/>
      <c r="CJ107" s="249"/>
      <c r="CK107" s="249"/>
      <c r="CL107" s="260"/>
      <c r="CM107" s="260"/>
      <c r="CN107" s="278"/>
      <c r="CO107" s="278"/>
      <c r="CP107" s="282"/>
      <c r="CQ107" s="282"/>
    </row>
    <row r="108" spans="50:95">
      <c r="AX108" s="122"/>
      <c r="AZ108" s="127"/>
      <c r="BD108" s="129"/>
      <c r="BF108" s="134"/>
      <c r="BJ108" s="139"/>
      <c r="BL108" s="144"/>
      <c r="BN108" s="149"/>
      <c r="BP108" s="154"/>
      <c r="BR108" s="159"/>
      <c r="BT108" s="164"/>
      <c r="BV108" s="168"/>
      <c r="CB108" s="173"/>
      <c r="CF108" s="243"/>
      <c r="CG108" s="243"/>
      <c r="CJ108" s="249"/>
      <c r="CK108" s="249"/>
      <c r="CL108" s="260"/>
      <c r="CM108" s="260"/>
      <c r="CN108" s="278"/>
      <c r="CO108" s="278"/>
      <c r="CP108" s="282"/>
      <c r="CQ108" s="282"/>
    </row>
    <row r="109" spans="50:95">
      <c r="AX109" s="122"/>
      <c r="AZ109" s="127"/>
      <c r="BD109" s="129"/>
      <c r="BF109" s="134"/>
      <c r="BJ109" s="139"/>
      <c r="BL109" s="144"/>
      <c r="BN109" s="149"/>
      <c r="BP109" s="154"/>
      <c r="BR109" s="159"/>
      <c r="BT109" s="164"/>
      <c r="BV109" s="168"/>
      <c r="CB109" s="173"/>
      <c r="CF109" s="243"/>
      <c r="CG109" s="243"/>
      <c r="CJ109" s="249"/>
      <c r="CK109" s="249"/>
      <c r="CL109" s="260"/>
      <c r="CM109" s="260"/>
      <c r="CN109" s="278"/>
      <c r="CO109" s="278"/>
      <c r="CP109" s="282"/>
      <c r="CQ109" s="282"/>
    </row>
    <row r="110" spans="50:95">
      <c r="AX110" s="122"/>
      <c r="AZ110" s="127"/>
      <c r="BD110" s="129"/>
      <c r="BF110" s="134"/>
      <c r="BJ110" s="139"/>
      <c r="BL110" s="144"/>
      <c r="BN110" s="149"/>
      <c r="BP110" s="154"/>
      <c r="BR110" s="159"/>
      <c r="BT110" s="164"/>
      <c r="BV110" s="168"/>
      <c r="CB110" s="173"/>
      <c r="CF110" s="243"/>
      <c r="CG110" s="243"/>
      <c r="CJ110" s="249"/>
      <c r="CK110" s="249"/>
      <c r="CL110" s="260"/>
      <c r="CM110" s="260"/>
      <c r="CN110" s="278"/>
      <c r="CO110" s="278"/>
      <c r="CP110" s="282"/>
      <c r="CQ110" s="282"/>
    </row>
    <row r="111" spans="50:95">
      <c r="AX111" s="122"/>
      <c r="AZ111" s="127"/>
      <c r="BD111" s="129"/>
      <c r="BF111" s="134"/>
      <c r="BJ111" s="139"/>
      <c r="BL111" s="144"/>
      <c r="BN111" s="149"/>
      <c r="BP111" s="154"/>
      <c r="BR111" s="159"/>
      <c r="BT111" s="164"/>
      <c r="BV111" s="168"/>
      <c r="CB111" s="173"/>
      <c r="CF111" s="243"/>
      <c r="CG111" s="243"/>
      <c r="CJ111" s="249"/>
      <c r="CK111" s="249"/>
      <c r="CL111" s="260"/>
      <c r="CM111" s="260"/>
      <c r="CN111" s="278"/>
      <c r="CO111" s="278"/>
      <c r="CP111" s="282"/>
      <c r="CQ111" s="282"/>
    </row>
    <row r="112" spans="50:95">
      <c r="AX112" s="122"/>
      <c r="AZ112" s="127"/>
      <c r="BD112" s="129"/>
      <c r="BF112" s="134"/>
      <c r="BJ112" s="139"/>
      <c r="BL112" s="144"/>
      <c r="BN112" s="149"/>
      <c r="BP112" s="154"/>
      <c r="BR112" s="159"/>
      <c r="BT112" s="164"/>
      <c r="BV112" s="168"/>
      <c r="CB112" s="173"/>
      <c r="CF112" s="243"/>
      <c r="CG112" s="243"/>
      <c r="CJ112" s="249"/>
      <c r="CK112" s="249"/>
      <c r="CL112" s="260"/>
      <c r="CM112" s="260"/>
      <c r="CN112" s="278"/>
      <c r="CO112" s="278"/>
      <c r="CP112" s="282"/>
      <c r="CQ112" s="282"/>
    </row>
    <row r="113" spans="50:95">
      <c r="AX113" s="122"/>
      <c r="AZ113" s="127"/>
      <c r="BD113" s="129"/>
      <c r="BF113" s="134"/>
      <c r="BJ113" s="139"/>
      <c r="BL113" s="144"/>
      <c r="BN113" s="149"/>
      <c r="BP113" s="154"/>
      <c r="BR113" s="159"/>
      <c r="BT113" s="164"/>
      <c r="BV113" s="168"/>
      <c r="CB113" s="173"/>
      <c r="CF113" s="243"/>
      <c r="CG113" s="243"/>
      <c r="CJ113" s="249"/>
      <c r="CK113" s="249"/>
      <c r="CL113" s="260"/>
      <c r="CM113" s="260"/>
      <c r="CN113" s="278"/>
      <c r="CO113" s="278"/>
      <c r="CP113" s="282"/>
      <c r="CQ113" s="282"/>
    </row>
    <row r="114" spans="50:95">
      <c r="AX114" s="122"/>
      <c r="AZ114" s="127"/>
      <c r="BD114" s="129"/>
      <c r="BF114" s="134"/>
      <c r="BJ114" s="139"/>
      <c r="BL114" s="144"/>
      <c r="BN114" s="149"/>
      <c r="BP114" s="154"/>
      <c r="BR114" s="159"/>
      <c r="BT114" s="164"/>
      <c r="BV114" s="168"/>
      <c r="CB114" s="173"/>
      <c r="CF114" s="243"/>
      <c r="CG114" s="243"/>
      <c r="CJ114" s="249"/>
      <c r="CK114" s="249"/>
      <c r="CL114" s="260"/>
      <c r="CM114" s="260"/>
      <c r="CN114" s="278"/>
      <c r="CO114" s="278"/>
      <c r="CP114" s="282"/>
      <c r="CQ114" s="282"/>
    </row>
    <row r="115" spans="50:95">
      <c r="AX115" s="122"/>
      <c r="AZ115" s="127"/>
      <c r="BD115" s="129"/>
      <c r="BF115" s="134"/>
      <c r="BJ115" s="139"/>
      <c r="BL115" s="144"/>
      <c r="BN115" s="149"/>
      <c r="BP115" s="154"/>
      <c r="BR115" s="159"/>
      <c r="BT115" s="164"/>
      <c r="BV115" s="168"/>
      <c r="CB115" s="173"/>
      <c r="CF115" s="243"/>
      <c r="CG115" s="243"/>
      <c r="CJ115" s="249"/>
      <c r="CK115" s="249"/>
      <c r="CL115" s="260"/>
      <c r="CM115" s="260"/>
      <c r="CN115" s="278"/>
      <c r="CO115" s="278"/>
      <c r="CP115" s="282"/>
      <c r="CQ115" s="282"/>
    </row>
    <row r="116" spans="50:95">
      <c r="AX116" s="122"/>
      <c r="AZ116" s="127"/>
      <c r="BD116" s="129"/>
      <c r="BF116" s="134"/>
      <c r="BJ116" s="139"/>
      <c r="BL116" s="144"/>
      <c r="BN116" s="149"/>
      <c r="BP116" s="154"/>
      <c r="BR116" s="159"/>
      <c r="BT116" s="164"/>
      <c r="BV116" s="168"/>
      <c r="CB116" s="173"/>
      <c r="CF116" s="243"/>
      <c r="CG116" s="243"/>
      <c r="CJ116" s="249"/>
      <c r="CK116" s="249"/>
      <c r="CL116" s="260"/>
      <c r="CM116" s="260"/>
      <c r="CN116" s="278"/>
      <c r="CO116" s="278"/>
      <c r="CP116" s="282"/>
      <c r="CQ116" s="282"/>
    </row>
    <row r="117" spans="50:95">
      <c r="AX117" s="122"/>
      <c r="AZ117" s="127"/>
      <c r="BD117" s="129"/>
      <c r="BF117" s="134"/>
      <c r="BJ117" s="139"/>
      <c r="BL117" s="144"/>
      <c r="BN117" s="149"/>
      <c r="BP117" s="154"/>
      <c r="BR117" s="159"/>
      <c r="BT117" s="164"/>
      <c r="BV117" s="168"/>
      <c r="CB117" s="173"/>
      <c r="CF117" s="243"/>
      <c r="CG117" s="243"/>
      <c r="CJ117" s="249"/>
      <c r="CK117" s="249"/>
      <c r="CL117" s="260"/>
      <c r="CM117" s="260"/>
      <c r="CN117" s="278"/>
      <c r="CO117" s="278"/>
      <c r="CP117" s="282"/>
      <c r="CQ117" s="282"/>
    </row>
    <row r="118" spans="50:95">
      <c r="AX118" s="122"/>
      <c r="AZ118" s="127"/>
      <c r="BD118" s="129"/>
      <c r="BF118" s="134"/>
      <c r="BJ118" s="139"/>
      <c r="BL118" s="144"/>
      <c r="BN118" s="149"/>
      <c r="BP118" s="154"/>
      <c r="BR118" s="159"/>
      <c r="BT118" s="164"/>
      <c r="BV118" s="168"/>
      <c r="CB118" s="173"/>
      <c r="CF118" s="243"/>
      <c r="CG118" s="243"/>
      <c r="CJ118" s="249"/>
      <c r="CK118" s="249"/>
      <c r="CL118" s="260"/>
      <c r="CM118" s="260"/>
      <c r="CN118" s="278"/>
      <c r="CO118" s="278"/>
      <c r="CP118" s="282"/>
      <c r="CQ118" s="282"/>
    </row>
    <row r="119" spans="50:95">
      <c r="AX119" s="122"/>
      <c r="AZ119" s="127"/>
      <c r="BD119" s="129"/>
      <c r="BF119" s="134"/>
      <c r="BJ119" s="139"/>
      <c r="BL119" s="144"/>
      <c r="BN119" s="149"/>
      <c r="BP119" s="154"/>
      <c r="BR119" s="159"/>
      <c r="BT119" s="164"/>
      <c r="BV119" s="168"/>
      <c r="CB119" s="173"/>
      <c r="CF119" s="243"/>
      <c r="CG119" s="243"/>
      <c r="CJ119" s="249"/>
      <c r="CK119" s="249"/>
      <c r="CL119" s="260"/>
      <c r="CM119" s="260"/>
      <c r="CN119" s="278"/>
      <c r="CO119" s="278"/>
      <c r="CP119" s="282"/>
      <c r="CQ119" s="282"/>
    </row>
    <row r="120" spans="50:95">
      <c r="AX120" s="122"/>
      <c r="AZ120" s="127"/>
      <c r="BD120" s="129"/>
      <c r="BF120" s="134"/>
      <c r="BJ120" s="139"/>
      <c r="BL120" s="144"/>
      <c r="BN120" s="149"/>
      <c r="BP120" s="154"/>
      <c r="BR120" s="159"/>
      <c r="BT120" s="164"/>
      <c r="BV120" s="168"/>
      <c r="CB120" s="173"/>
      <c r="CF120" s="243"/>
      <c r="CG120" s="243"/>
      <c r="CJ120" s="249"/>
      <c r="CK120" s="249"/>
      <c r="CL120" s="260"/>
      <c r="CM120" s="260"/>
      <c r="CN120" s="278"/>
      <c r="CO120" s="278"/>
      <c r="CP120" s="282"/>
      <c r="CQ120" s="282"/>
    </row>
    <row r="121" spans="50:95">
      <c r="AX121" s="122"/>
      <c r="AZ121" s="127"/>
      <c r="BD121" s="129"/>
      <c r="BF121" s="134"/>
      <c r="BJ121" s="139"/>
      <c r="BL121" s="144"/>
      <c r="BN121" s="149"/>
      <c r="BP121" s="154"/>
      <c r="BR121" s="159"/>
      <c r="BT121" s="164"/>
      <c r="BV121" s="168"/>
      <c r="CB121" s="173"/>
      <c r="CF121" s="243"/>
      <c r="CG121" s="243"/>
      <c r="CJ121" s="249"/>
      <c r="CK121" s="249"/>
      <c r="CL121" s="260"/>
      <c r="CM121" s="260"/>
      <c r="CN121" s="278"/>
      <c r="CO121" s="278"/>
      <c r="CP121" s="282"/>
      <c r="CQ121" s="282"/>
    </row>
    <row r="122" spans="50:95">
      <c r="AX122" s="122"/>
      <c r="AZ122" s="127"/>
      <c r="BD122" s="129"/>
      <c r="BF122" s="134"/>
      <c r="BJ122" s="139"/>
      <c r="BL122" s="144"/>
      <c r="BN122" s="149"/>
      <c r="BP122" s="154"/>
      <c r="BR122" s="159"/>
      <c r="BT122" s="164"/>
      <c r="BV122" s="168"/>
      <c r="CB122" s="173"/>
      <c r="CF122" s="243"/>
      <c r="CG122" s="243"/>
      <c r="CJ122" s="249"/>
      <c r="CK122" s="249"/>
      <c r="CL122" s="260"/>
      <c r="CM122" s="260"/>
      <c r="CN122" s="278"/>
      <c r="CO122" s="278"/>
      <c r="CP122" s="282"/>
      <c r="CQ122" s="282"/>
    </row>
  </sheetData>
  <mergeCells count="5">
    <mergeCell ref="AH1:BE1"/>
    <mergeCell ref="BF1:CA1"/>
    <mergeCell ref="A1:C1"/>
    <mergeCell ref="D1:I1"/>
    <mergeCell ref="J1:A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13"/>
  <sheetViews>
    <sheetView topLeftCell="DO1" workbookViewId="0">
      <selection activeCell="EB3" sqref="EB3"/>
    </sheetView>
  </sheetViews>
  <sheetFormatPr defaultColWidth="8.77734375" defaultRowHeight="13.8"/>
  <cols>
    <col min="1" max="1" width="14.33203125" style="323" customWidth="1"/>
    <col min="2" max="2" width="13.6640625" style="323" customWidth="1"/>
    <col min="3" max="3" width="42.6640625" style="323" customWidth="1"/>
    <col min="4" max="4" width="7.6640625" style="323" customWidth="1"/>
    <col min="5" max="5" width="10" style="323" customWidth="1"/>
    <col min="6" max="6" width="14.44140625" style="347" customWidth="1"/>
    <col min="7" max="8" width="8.88671875" style="347" bestFit="1" customWidth="1"/>
    <col min="9" max="11" width="9.21875" style="347" bestFit="1" customWidth="1"/>
    <col min="12" max="12" width="23.21875" style="347" bestFit="1" customWidth="1"/>
    <col min="13" max="14" width="8.88671875" style="347" bestFit="1" customWidth="1"/>
    <col min="15" max="15" width="9.21875" style="347" bestFit="1" customWidth="1"/>
    <col min="16" max="16" width="8.88671875" style="347" bestFit="1" customWidth="1"/>
    <col min="17" max="17" width="9.21875" style="347" bestFit="1" customWidth="1"/>
    <col min="18" max="18" width="8.88671875" style="347" bestFit="1" customWidth="1"/>
    <col min="19" max="19" width="9.21875" style="347" bestFit="1" customWidth="1"/>
    <col min="20" max="20" width="8.88671875" style="347" bestFit="1" customWidth="1"/>
    <col min="21" max="21" width="9.21875" style="347" bestFit="1" customWidth="1"/>
    <col min="22" max="22" width="8.88671875" style="347" bestFit="1" customWidth="1"/>
    <col min="23" max="23" width="9.21875" style="347" bestFit="1" customWidth="1"/>
    <col min="24" max="24" width="8.88671875" style="347" bestFit="1" customWidth="1"/>
    <col min="25" max="25" width="9.21875" style="347" bestFit="1" customWidth="1"/>
    <col min="26" max="26" width="8.88671875" style="347" bestFit="1" customWidth="1"/>
    <col min="27" max="27" width="9.21875" style="347" bestFit="1" customWidth="1"/>
    <col min="28" max="28" width="8.88671875" style="347" bestFit="1" customWidth="1"/>
    <col min="29" max="29" width="9.21875" style="347" bestFit="1" customWidth="1"/>
    <col min="30" max="30" width="8.88671875" style="347" bestFit="1" customWidth="1"/>
    <col min="31" max="31" width="9.21875" style="347" bestFit="1" customWidth="1"/>
    <col min="32" max="32" width="8.88671875" style="347" bestFit="1" customWidth="1"/>
    <col min="33" max="33" width="9.21875" style="347" bestFit="1" customWidth="1"/>
    <col min="34" max="34" width="8.88671875" style="347" bestFit="1" customWidth="1"/>
    <col min="35" max="35" width="9.21875" style="347" bestFit="1" customWidth="1"/>
    <col min="36" max="36" width="8.88671875" style="347" bestFit="1" customWidth="1"/>
    <col min="37" max="37" width="9.21875" style="347" bestFit="1" customWidth="1"/>
    <col min="38" max="38" width="8.88671875" style="347" bestFit="1" customWidth="1"/>
    <col min="39" max="39" width="9.21875" style="347" bestFit="1" customWidth="1"/>
    <col min="40" max="40" width="8.88671875" style="347" bestFit="1" customWidth="1"/>
    <col min="41" max="43" width="9.21875" style="347" bestFit="1" customWidth="1"/>
    <col min="44" max="44" width="8.88671875" style="347" bestFit="1" customWidth="1"/>
    <col min="45" max="45" width="9.21875" style="347" bestFit="1" customWidth="1"/>
    <col min="46" max="46" width="8.88671875" style="347" bestFit="1" customWidth="1"/>
    <col min="47" max="47" width="9.21875" style="347" bestFit="1" customWidth="1"/>
    <col min="48" max="48" width="8.88671875" style="347" bestFit="1" customWidth="1"/>
    <col min="49" max="49" width="9.21875" style="347" bestFit="1" customWidth="1"/>
    <col min="50" max="50" width="8.88671875" style="347" bestFit="1" customWidth="1"/>
    <col min="51" max="51" width="9.21875" style="347" bestFit="1" customWidth="1"/>
    <col min="52" max="52" width="8.88671875" style="347" bestFit="1" customWidth="1"/>
    <col min="53" max="53" width="9.21875" style="347" bestFit="1" customWidth="1"/>
    <col min="54" max="54" width="8.88671875" style="347" bestFit="1" customWidth="1"/>
    <col min="55" max="57" width="9.21875" style="347" bestFit="1" customWidth="1"/>
    <col min="58" max="62" width="8.88671875" style="347" bestFit="1" customWidth="1"/>
    <col min="63" max="65" width="9.21875" style="347" bestFit="1" customWidth="1"/>
    <col min="66" max="66" width="8.88671875" style="347" bestFit="1" customWidth="1"/>
    <col min="67" max="67" width="9.21875" style="347" bestFit="1" customWidth="1"/>
    <col min="68" max="70" width="8.88671875" style="347" bestFit="1" customWidth="1"/>
    <col min="71" max="71" width="9.21875" style="347" bestFit="1" customWidth="1"/>
    <col min="72" max="72" width="8.88671875" style="347" bestFit="1" customWidth="1"/>
    <col min="73" max="82" width="9.21875" style="347" bestFit="1" customWidth="1"/>
    <col min="83" max="84" width="8.88671875" style="347" bestFit="1" customWidth="1"/>
    <col min="85" max="85" width="9.21875" style="347" bestFit="1" customWidth="1"/>
    <col min="86" max="86" width="8.88671875" style="347" bestFit="1" customWidth="1"/>
    <col min="87" max="95" width="9.21875" style="347" bestFit="1" customWidth="1"/>
    <col min="96" max="96" width="8.88671875" style="347" bestFit="1" customWidth="1"/>
    <col min="97" max="100" width="9.21875" style="347" bestFit="1" customWidth="1"/>
    <col min="101" max="102" width="8.88671875" style="347" bestFit="1" customWidth="1"/>
    <col min="103" max="107" width="9.21875" style="347" bestFit="1" customWidth="1"/>
    <col min="108" max="108" width="8.88671875" style="347" bestFit="1" customWidth="1"/>
    <col min="109" max="118" width="9.21875" style="347" bestFit="1" customWidth="1"/>
    <col min="119" max="119" width="10.21875" style="347" bestFit="1" customWidth="1"/>
    <col min="120" max="120" width="10.88671875" style="347" bestFit="1" customWidth="1"/>
    <col min="121" max="121" width="15.77734375" style="347" bestFit="1" customWidth="1"/>
    <col min="122" max="122" width="10.33203125" style="347" bestFit="1" customWidth="1"/>
    <col min="123" max="123" width="17" style="347" bestFit="1" customWidth="1"/>
    <col min="124" max="127" width="8.77734375" style="347"/>
    <col min="128" max="128" width="9.109375" style="347" bestFit="1" customWidth="1"/>
    <col min="129" max="129" width="8.88671875" style="347" bestFit="1" customWidth="1"/>
    <col min="130" max="131" width="8.77734375" style="585"/>
    <col min="132" max="16384" width="8.77734375" style="347"/>
  </cols>
  <sheetData>
    <row r="1" spans="1:131">
      <c r="A1" s="601" t="s">
        <v>599</v>
      </c>
      <c r="B1" s="601"/>
      <c r="C1" s="601"/>
      <c r="D1" s="331"/>
      <c r="E1" s="332"/>
      <c r="F1" s="332"/>
      <c r="G1" s="332"/>
    </row>
    <row r="2" spans="1:131" ht="27" customHeight="1">
      <c r="A2" s="602" t="s">
        <v>598</v>
      </c>
      <c r="B2" s="602"/>
      <c r="C2" s="602"/>
      <c r="D2" s="304"/>
      <c r="E2" s="304"/>
      <c r="F2" s="332"/>
      <c r="G2" s="332"/>
      <c r="H2" s="328"/>
      <c r="I2" s="328"/>
      <c r="J2" s="328"/>
      <c r="K2" s="328"/>
      <c r="L2" s="328"/>
      <c r="M2" s="328"/>
      <c r="N2" s="328"/>
      <c r="O2" s="328"/>
      <c r="P2" s="328"/>
      <c r="Q2" s="354"/>
      <c r="R2" s="354"/>
      <c r="S2" s="354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</row>
    <row r="3" spans="1:131" ht="79.8">
      <c r="A3" s="308" t="s">
        <v>43</v>
      </c>
      <c r="B3" s="308" t="s">
        <v>1</v>
      </c>
      <c r="C3" s="308" t="s">
        <v>2</v>
      </c>
      <c r="D3" s="308" t="s">
        <v>3</v>
      </c>
      <c r="E3" s="308" t="s">
        <v>4</v>
      </c>
      <c r="F3" s="308" t="s">
        <v>5</v>
      </c>
      <c r="G3" s="308" t="s">
        <v>6</v>
      </c>
      <c r="H3" s="334" t="s">
        <v>405</v>
      </c>
      <c r="I3" s="334" t="s">
        <v>406</v>
      </c>
      <c r="J3" s="334" t="s">
        <v>408</v>
      </c>
      <c r="K3" s="334" t="s">
        <v>409</v>
      </c>
      <c r="L3" s="334" t="s">
        <v>410</v>
      </c>
      <c r="M3" s="334" t="s">
        <v>411</v>
      </c>
      <c r="N3" s="334" t="s">
        <v>412</v>
      </c>
      <c r="O3" s="334" t="s">
        <v>413</v>
      </c>
      <c r="P3" s="334" t="s">
        <v>407</v>
      </c>
      <c r="Q3" s="335" t="s">
        <v>421</v>
      </c>
      <c r="R3" s="336" t="s">
        <v>493</v>
      </c>
      <c r="S3" s="335" t="s">
        <v>421</v>
      </c>
      <c r="T3" s="336" t="s">
        <v>494</v>
      </c>
      <c r="U3" s="335" t="s">
        <v>421</v>
      </c>
      <c r="V3" s="336" t="s">
        <v>499</v>
      </c>
      <c r="W3" s="335" t="s">
        <v>421</v>
      </c>
      <c r="X3" s="336" t="s">
        <v>502</v>
      </c>
      <c r="Y3" s="335" t="s">
        <v>421</v>
      </c>
      <c r="Z3" s="336" t="s">
        <v>503</v>
      </c>
      <c r="AA3" s="335" t="s">
        <v>421</v>
      </c>
      <c r="AB3" s="336" t="s">
        <v>508</v>
      </c>
      <c r="AC3" s="335" t="s">
        <v>421</v>
      </c>
      <c r="AD3" s="336" t="s">
        <v>510</v>
      </c>
      <c r="AE3" s="335" t="s">
        <v>421</v>
      </c>
      <c r="AF3" s="336" t="s">
        <v>512</v>
      </c>
      <c r="AG3" s="335" t="s">
        <v>421</v>
      </c>
      <c r="AH3" s="336" t="s">
        <v>513</v>
      </c>
      <c r="AI3" s="335" t="s">
        <v>421</v>
      </c>
      <c r="AJ3" s="336" t="s">
        <v>514</v>
      </c>
      <c r="AK3" s="335" t="s">
        <v>421</v>
      </c>
      <c r="AL3" s="336" t="s">
        <v>516</v>
      </c>
      <c r="AM3" s="334" t="s">
        <v>421</v>
      </c>
      <c r="AN3" s="337">
        <v>42248</v>
      </c>
      <c r="AO3" s="334" t="s">
        <v>421</v>
      </c>
      <c r="AP3" s="337">
        <v>42278</v>
      </c>
      <c r="AQ3" s="338" t="s">
        <v>421</v>
      </c>
      <c r="AR3" s="339">
        <v>42309</v>
      </c>
      <c r="AS3" s="338" t="s">
        <v>421</v>
      </c>
      <c r="AT3" s="340" t="s">
        <v>528</v>
      </c>
      <c r="AU3" s="338" t="s">
        <v>421</v>
      </c>
      <c r="AV3" s="340" t="s">
        <v>530</v>
      </c>
      <c r="AW3" s="338" t="s">
        <v>421</v>
      </c>
      <c r="AX3" s="340" t="s">
        <v>531</v>
      </c>
      <c r="AY3" s="338" t="s">
        <v>421</v>
      </c>
      <c r="AZ3" s="338" t="s">
        <v>532</v>
      </c>
      <c r="BA3" s="338" t="s">
        <v>421</v>
      </c>
      <c r="BB3" s="340" t="s">
        <v>533</v>
      </c>
      <c r="BC3" s="334" t="s">
        <v>421</v>
      </c>
      <c r="BD3" s="341" t="s">
        <v>535</v>
      </c>
      <c r="BE3" s="334" t="s">
        <v>421</v>
      </c>
      <c r="BF3" s="341" t="s">
        <v>537</v>
      </c>
      <c r="BG3" s="334" t="s">
        <v>421</v>
      </c>
      <c r="BH3" s="341" t="s">
        <v>538</v>
      </c>
      <c r="BI3" s="338" t="s">
        <v>421</v>
      </c>
      <c r="BJ3" s="341" t="s">
        <v>539</v>
      </c>
      <c r="BK3" s="338" t="s">
        <v>421</v>
      </c>
      <c r="BL3" s="340" t="s">
        <v>540</v>
      </c>
      <c r="BM3" s="338" t="s">
        <v>421</v>
      </c>
      <c r="BN3" s="339">
        <v>42644</v>
      </c>
      <c r="BO3" s="338" t="s">
        <v>421</v>
      </c>
      <c r="BP3" s="339">
        <v>42675</v>
      </c>
      <c r="BQ3" s="338" t="s">
        <v>421</v>
      </c>
      <c r="BR3" s="339">
        <v>42705</v>
      </c>
      <c r="BS3" s="338" t="s">
        <v>421</v>
      </c>
      <c r="BT3" s="339">
        <v>42736</v>
      </c>
      <c r="BU3" s="338" t="s">
        <v>542</v>
      </c>
      <c r="BV3" s="339">
        <v>42767</v>
      </c>
      <c r="BW3" s="338" t="s">
        <v>421</v>
      </c>
      <c r="BX3" s="339">
        <v>42795</v>
      </c>
      <c r="BY3" s="338" t="s">
        <v>543</v>
      </c>
      <c r="BZ3" s="339">
        <v>42826</v>
      </c>
      <c r="CA3" s="338" t="s">
        <v>421</v>
      </c>
      <c r="CB3" s="339">
        <v>42856</v>
      </c>
      <c r="CC3" s="338"/>
      <c r="CD3" s="339">
        <v>42887</v>
      </c>
      <c r="CE3" s="338"/>
      <c r="CF3" s="339">
        <v>42917</v>
      </c>
      <c r="CG3" s="338"/>
      <c r="CH3" s="339">
        <v>42948</v>
      </c>
      <c r="CI3" s="338"/>
      <c r="CJ3" s="339">
        <v>42979</v>
      </c>
      <c r="CK3" s="338"/>
      <c r="CL3" s="339">
        <v>43009</v>
      </c>
      <c r="CM3" s="338"/>
      <c r="CN3" s="339">
        <v>43040</v>
      </c>
      <c r="CO3" s="338"/>
      <c r="CP3" s="339">
        <v>43070</v>
      </c>
      <c r="CQ3" s="338"/>
      <c r="CR3" s="339">
        <v>43101</v>
      </c>
      <c r="CS3" s="338"/>
      <c r="CT3" s="339">
        <v>43132</v>
      </c>
      <c r="CU3" s="338"/>
      <c r="CV3" s="339">
        <v>43160</v>
      </c>
      <c r="CW3" s="338"/>
      <c r="CX3" s="339">
        <v>43191</v>
      </c>
      <c r="CY3" s="338"/>
      <c r="CZ3" s="339">
        <v>43221</v>
      </c>
      <c r="DA3" s="338"/>
      <c r="DB3" s="339">
        <v>43252</v>
      </c>
      <c r="DC3" s="338"/>
      <c r="DD3" s="339">
        <v>43282</v>
      </c>
      <c r="DE3" s="338"/>
      <c r="DF3" s="339">
        <v>43313</v>
      </c>
      <c r="DG3" s="338"/>
      <c r="DH3" s="339">
        <v>43344</v>
      </c>
      <c r="DI3" s="338"/>
      <c r="DJ3" s="339">
        <v>43374</v>
      </c>
      <c r="DK3" s="338"/>
      <c r="DL3" s="339">
        <v>43405</v>
      </c>
      <c r="DM3" s="338"/>
      <c r="DN3" s="342" t="s">
        <v>548</v>
      </c>
      <c r="DO3" s="343" t="s">
        <v>549</v>
      </c>
      <c r="DP3" s="343" t="s">
        <v>550</v>
      </c>
      <c r="DQ3" s="344" t="s">
        <v>551</v>
      </c>
      <c r="DR3" s="342" t="s">
        <v>552</v>
      </c>
      <c r="DS3" s="344" t="s">
        <v>553</v>
      </c>
      <c r="DT3" s="568" t="s">
        <v>604</v>
      </c>
      <c r="DU3" s="568" t="s">
        <v>605</v>
      </c>
      <c r="DV3" s="570" t="s">
        <v>606</v>
      </c>
      <c r="DW3" s="570" t="s">
        <v>607</v>
      </c>
      <c r="DX3" s="577"/>
      <c r="DY3" s="570" t="s">
        <v>608</v>
      </c>
      <c r="DZ3" s="588"/>
      <c r="EA3" s="589" t="s">
        <v>611</v>
      </c>
    </row>
    <row r="4" spans="1:131" ht="27">
      <c r="A4" s="303" t="s">
        <v>44</v>
      </c>
      <c r="B4" s="303" t="s">
        <v>45</v>
      </c>
      <c r="C4" s="303" t="s">
        <v>46</v>
      </c>
      <c r="D4" s="303" t="s">
        <v>9</v>
      </c>
      <c r="E4" s="303" t="s">
        <v>22</v>
      </c>
      <c r="F4" s="301">
        <v>140</v>
      </c>
      <c r="G4" s="534">
        <v>1.3698999999999999</v>
      </c>
      <c r="H4" s="521">
        <v>1.0500000000000001E-2</v>
      </c>
      <c r="I4" s="521">
        <v>8.3000000000000001E-3</v>
      </c>
      <c r="J4" s="521">
        <v>-4.0800000000000003E-2</v>
      </c>
      <c r="K4" s="521">
        <v>-1.0500000000000001E-2</v>
      </c>
      <c r="L4" s="521">
        <v>1.3373999999999999</v>
      </c>
      <c r="M4" s="521">
        <v>4.8999999999999998E-3</v>
      </c>
      <c r="N4" s="521">
        <v>1.3423</v>
      </c>
      <c r="O4" s="521">
        <v>-1.1599999999999999E-2</v>
      </c>
      <c r="P4" s="521">
        <f t="shared" ref="P4:P20" si="0">SUM(N4:O4)</f>
        <v>1.3307</v>
      </c>
      <c r="Q4" s="521">
        <v>-3.7199999999999997E-2</v>
      </c>
      <c r="R4" s="521">
        <v>1.2935000000000001</v>
      </c>
      <c r="S4" s="521">
        <v>-8.5000000000000006E-3</v>
      </c>
      <c r="T4" s="521">
        <v>1.2850000000000001</v>
      </c>
      <c r="U4" s="521">
        <v>4.3900000000000002E-2</v>
      </c>
      <c r="V4" s="521">
        <f>SUM(T4:U4)</f>
        <v>1.3289000000000002</v>
      </c>
      <c r="W4" s="521">
        <v>-8.9499999999999996E-2</v>
      </c>
      <c r="X4" s="521">
        <v>1.2394000000000003</v>
      </c>
      <c r="Y4" s="521">
        <v>-2.1299999999999999E-2</v>
      </c>
      <c r="Z4" s="521">
        <f>SUM(X4:Y4)</f>
        <v>1.2181000000000002</v>
      </c>
      <c r="AA4" s="521">
        <v>-2.7699999999999999E-2</v>
      </c>
      <c r="AB4" s="521">
        <f>SUM(Z4:AA4)</f>
        <v>1.1904000000000001</v>
      </c>
      <c r="AC4" s="521">
        <v>-8.2000000000000007E-3</v>
      </c>
      <c r="AD4" s="521">
        <v>1.1822000000000001</v>
      </c>
      <c r="AE4" s="521">
        <v>1.7899999999999999E-2</v>
      </c>
      <c r="AF4" s="521">
        <f>SUM(AD4:AE4)</f>
        <v>1.2001000000000002</v>
      </c>
      <c r="AG4" s="521">
        <v>-1.6000000000000001E-3</v>
      </c>
      <c r="AH4" s="521">
        <v>1.1985000000000001</v>
      </c>
      <c r="AI4" s="521">
        <v>3.0999999999999999E-3</v>
      </c>
      <c r="AJ4" s="521">
        <v>1.2048000000000003</v>
      </c>
      <c r="AK4" s="521">
        <v>-7.1999999999999998E-3</v>
      </c>
      <c r="AL4" s="521">
        <f>SUM(AJ4:AK4)</f>
        <v>1.1976000000000002</v>
      </c>
      <c r="AM4" s="521">
        <v>-8.0000000000000004E-4</v>
      </c>
      <c r="AN4" s="521">
        <f>SUM(AL4:AM4)</f>
        <v>1.1968000000000003</v>
      </c>
      <c r="AO4" s="521">
        <v>-5.2900000000000003E-2</v>
      </c>
      <c r="AP4" s="521">
        <f>SUM(AN4:AO4)</f>
        <v>1.1439000000000004</v>
      </c>
      <c r="AQ4" s="522">
        <v>5.1999999999999998E-3</v>
      </c>
      <c r="AR4" s="522">
        <v>1.1491000000000005</v>
      </c>
      <c r="AS4" s="521">
        <v>-1.0999999999999999E-2</v>
      </c>
      <c r="AT4" s="522">
        <v>1.1381000000000006</v>
      </c>
      <c r="AU4" s="521">
        <v>-1.04E-2</v>
      </c>
      <c r="AV4" s="522">
        <v>1.1277000000000006</v>
      </c>
      <c r="AW4" s="521">
        <v>-1.1000000000000001E-3</v>
      </c>
      <c r="AX4" s="522">
        <v>1.1266000000000005</v>
      </c>
      <c r="AY4" s="522">
        <v>-6.7000000000000002E-3</v>
      </c>
      <c r="AZ4" s="522">
        <v>1.1199000000000006</v>
      </c>
      <c r="BA4" s="521">
        <v>1.2999999999999999E-2</v>
      </c>
      <c r="BB4" s="522">
        <v>1.1329000000000005</v>
      </c>
      <c r="BC4" s="521">
        <v>8.0000000000000004E-4</v>
      </c>
      <c r="BD4" s="522">
        <v>1.1337000000000004</v>
      </c>
      <c r="BE4" s="521">
        <v>-1.5900000000000001E-2</v>
      </c>
      <c r="BF4" s="522">
        <v>1.1178000000000003</v>
      </c>
      <c r="BG4" s="521">
        <v>5.7999999999999996E-3</v>
      </c>
      <c r="BH4" s="522">
        <v>1.1236000000000004</v>
      </c>
      <c r="BI4" s="521">
        <v>1.32E-2</v>
      </c>
      <c r="BJ4" s="522">
        <v>1.1368000000000005</v>
      </c>
      <c r="BK4" s="521">
        <v>4.3099999999999999E-2</v>
      </c>
      <c r="BL4" s="522">
        <f>BJ4+BK4</f>
        <v>1.1799000000000004</v>
      </c>
      <c r="BM4" s="522">
        <v>1.2800000000000001E-2</v>
      </c>
      <c r="BN4" s="522">
        <v>1.1927000000000003</v>
      </c>
      <c r="BO4" s="522">
        <v>-2.4E-2</v>
      </c>
      <c r="BP4" s="522">
        <v>1.1687000000000003</v>
      </c>
      <c r="BQ4" s="522">
        <v>4.4499999999999998E-2</v>
      </c>
      <c r="BR4" s="522">
        <v>1.2132000000000003</v>
      </c>
      <c r="BS4" s="522">
        <v>0</v>
      </c>
      <c r="BT4" s="522">
        <v>1.2132000000000003</v>
      </c>
      <c r="BU4" s="522">
        <v>-2.6200000000000001E-2</v>
      </c>
      <c r="BV4" s="522">
        <v>1.1870000000000003</v>
      </c>
      <c r="BW4" s="522">
        <v>9.4999999999999998E-3</v>
      </c>
      <c r="BX4" s="522">
        <v>1.1965000000000003</v>
      </c>
      <c r="BY4" s="522">
        <v>0</v>
      </c>
      <c r="BZ4" s="522">
        <v>1.1965000000000003</v>
      </c>
      <c r="CA4" s="522">
        <v>0</v>
      </c>
      <c r="CB4" s="522">
        <v>1.1965000000000003</v>
      </c>
      <c r="CC4" s="522">
        <v>4.3E-3</v>
      </c>
      <c r="CD4" s="522">
        <v>1.2008000000000003</v>
      </c>
      <c r="CE4" s="522">
        <v>7.6E-3</v>
      </c>
      <c r="CF4" s="522">
        <v>1.2084000000000004</v>
      </c>
      <c r="CG4" s="522">
        <v>-1.0999999999999999E-2</v>
      </c>
      <c r="CH4" s="522">
        <v>1.1974000000000005</v>
      </c>
      <c r="CI4" s="522">
        <v>-3.5000000000000001E-3</v>
      </c>
      <c r="CJ4" s="522">
        <v>1.1939000000000004</v>
      </c>
      <c r="CK4" s="522">
        <v>7.0000000000000001E-3</v>
      </c>
      <c r="CL4" s="522">
        <v>1.2009000000000003</v>
      </c>
      <c r="CM4" s="522">
        <v>1.2800000000000001E-2</v>
      </c>
      <c r="CN4" s="522">
        <v>1.2137000000000002</v>
      </c>
      <c r="CO4" s="522">
        <v>2.1700000000000001E-2</v>
      </c>
      <c r="CP4" s="522">
        <v>1.2354000000000003</v>
      </c>
      <c r="CQ4" s="522">
        <v>-2.8549999999999999E-2</v>
      </c>
      <c r="CR4" s="522">
        <v>1.2068500000000002</v>
      </c>
      <c r="CS4" s="522">
        <v>-2.7349999999999999E-2</v>
      </c>
      <c r="CT4" s="522">
        <v>1.1795000000000002</v>
      </c>
      <c r="CU4" s="522">
        <v>-7.4749999999999999E-3</v>
      </c>
      <c r="CV4" s="522">
        <v>1.1720250000000003</v>
      </c>
      <c r="CW4" s="522">
        <v>9.6749999999999996E-3</v>
      </c>
      <c r="CX4" s="522">
        <v>1.1817000000000004</v>
      </c>
      <c r="CY4" s="522">
        <v>3.5500000000000002E-3</v>
      </c>
      <c r="CZ4" s="522">
        <v>1.1852500000000004</v>
      </c>
      <c r="DA4" s="522">
        <v>8.2500000000000004E-3</v>
      </c>
      <c r="DB4" s="522">
        <v>1.1935000000000004</v>
      </c>
      <c r="DC4" s="522">
        <v>-2.0249999999999999E-3</v>
      </c>
      <c r="DD4" s="522">
        <v>1.1914750000000005</v>
      </c>
      <c r="DE4" s="522">
        <v>-1.7299999999999999E-2</v>
      </c>
      <c r="DF4" s="522">
        <v>1.1741750000000004</v>
      </c>
      <c r="DG4" s="522">
        <v>1.0075000000000001E-2</v>
      </c>
      <c r="DH4" s="522">
        <v>1.1842500000000005</v>
      </c>
      <c r="DI4" s="522">
        <v>3.8425000000000001E-2</v>
      </c>
      <c r="DJ4" s="522">
        <v>1.2226750000000004</v>
      </c>
      <c r="DK4" s="522">
        <v>-1.9349999999999999E-2</v>
      </c>
      <c r="DL4" s="522">
        <v>1.2033250000000004</v>
      </c>
      <c r="DM4" s="522">
        <v>-8.4749999999999999E-3</v>
      </c>
      <c r="DN4" s="522">
        <v>1.1948500000000004</v>
      </c>
      <c r="DO4" s="524">
        <v>8.6999999999999994E-3</v>
      </c>
      <c r="DP4" s="524">
        <v>1.2035500000000003</v>
      </c>
      <c r="DQ4" s="524">
        <v>1.1949000000000001</v>
      </c>
      <c r="DR4" s="522">
        <f>VLOOKUP(F4,'[1]JAN 2019'!$C:$K,9,FALSE)</f>
        <v>2.15E-3</v>
      </c>
      <c r="DS4" s="522">
        <f>DR4+DQ4</f>
        <v>1.1970500000000002</v>
      </c>
      <c r="DT4" s="560">
        <v>5.9750000000000003E-3</v>
      </c>
      <c r="DU4" s="560">
        <v>1.2030250000000002</v>
      </c>
      <c r="DV4" s="560">
        <v>9.8499999999999994E-3</v>
      </c>
      <c r="DW4" s="560">
        <v>1.2128750000000001</v>
      </c>
      <c r="DX4" s="560">
        <v>-4.3249999999999999E-3</v>
      </c>
      <c r="DY4" s="560">
        <v>1.2085500000000002</v>
      </c>
      <c r="DZ4" s="586">
        <v>1.6549999999999999E-2</v>
      </c>
      <c r="EA4" s="586">
        <v>1.2251000000000003</v>
      </c>
    </row>
    <row r="5" spans="1:131" ht="27">
      <c r="A5" s="303" t="s">
        <v>44</v>
      </c>
      <c r="B5" s="303" t="s">
        <v>45</v>
      </c>
      <c r="C5" s="303" t="s">
        <v>16</v>
      </c>
      <c r="D5" s="303" t="s">
        <v>9</v>
      </c>
      <c r="E5" s="303" t="s">
        <v>17</v>
      </c>
      <c r="F5" s="301">
        <v>148</v>
      </c>
      <c r="G5" s="534">
        <v>0.2339</v>
      </c>
      <c r="H5" s="521">
        <v>4.0000000000000002E-4</v>
      </c>
      <c r="I5" s="521">
        <v>1.2999999999999999E-3</v>
      </c>
      <c r="J5" s="521">
        <v>-0.01</v>
      </c>
      <c r="K5" s="521">
        <v>-3.0000000000000001E-3</v>
      </c>
      <c r="L5" s="521">
        <v>0.22259999999999999</v>
      </c>
      <c r="M5" s="521">
        <v>1.1999999999999999E-3</v>
      </c>
      <c r="N5" s="521">
        <v>0.2238</v>
      </c>
      <c r="O5" s="521">
        <v>-3.5000000000000001E-3</v>
      </c>
      <c r="P5" s="521">
        <f t="shared" si="0"/>
        <v>0.2203</v>
      </c>
      <c r="Q5" s="521">
        <v>-3.5999999999999999E-3</v>
      </c>
      <c r="R5" s="521">
        <v>0.2167</v>
      </c>
      <c r="S5" s="521">
        <v>-2.2000000000000001E-3</v>
      </c>
      <c r="T5" s="521">
        <v>0.2145</v>
      </c>
      <c r="U5" s="521">
        <v>1.0999999999999999E-2</v>
      </c>
      <c r="V5" s="521">
        <f t="shared" ref="V5:V43" si="1">SUM(T5:U5)</f>
        <v>0.22550000000000001</v>
      </c>
      <c r="W5" s="521">
        <v>-2.18E-2</v>
      </c>
      <c r="X5" s="521">
        <v>0.20369999999999999</v>
      </c>
      <c r="Y5" s="521">
        <v>-3.5000000000000001E-3</v>
      </c>
      <c r="Z5" s="521">
        <f t="shared" ref="Z5:Z43" si="2">SUM(X5:Y5)</f>
        <v>0.20019999999999999</v>
      </c>
      <c r="AA5" s="521">
        <v>-6.1999999999999998E-3</v>
      </c>
      <c r="AB5" s="521">
        <f t="shared" ref="AB5:AB43" si="3">SUM(Z5:AA5)</f>
        <v>0.19399999999999998</v>
      </c>
      <c r="AC5" s="521">
        <v>-1.1999999999999999E-3</v>
      </c>
      <c r="AD5" s="521">
        <v>0.19279999999999997</v>
      </c>
      <c r="AE5" s="521">
        <v>8.0000000000000004E-4</v>
      </c>
      <c r="AF5" s="521">
        <f t="shared" ref="AF5:AF43" si="4">SUM(AD5:AE5)</f>
        <v>0.19359999999999997</v>
      </c>
      <c r="AG5" s="521">
        <v>-6.9999999999999999E-4</v>
      </c>
      <c r="AH5" s="521">
        <v>0.19289999999999996</v>
      </c>
      <c r="AI5" s="521">
        <v>5.9999999999999995E-4</v>
      </c>
      <c r="AJ5" s="521">
        <v>0.19349999999999995</v>
      </c>
      <c r="AK5" s="521">
        <v>-1.8E-3</v>
      </c>
      <c r="AL5" s="521">
        <f t="shared" ref="AL5:AL43" si="5">SUM(AJ5:AK5)</f>
        <v>0.19169999999999995</v>
      </c>
      <c r="AM5" s="521">
        <v>-2.9999999999999997E-4</v>
      </c>
      <c r="AN5" s="521">
        <f t="shared" ref="AN5:AN43" si="6">SUM(AL5:AM5)</f>
        <v>0.19139999999999996</v>
      </c>
      <c r="AO5" s="521">
        <v>-1.32E-2</v>
      </c>
      <c r="AP5" s="521">
        <f t="shared" ref="AP5:AP43" si="7">SUM(AN5:AO5)</f>
        <v>0.17819999999999997</v>
      </c>
      <c r="AQ5" s="522">
        <v>5.0000000000000001E-4</v>
      </c>
      <c r="AR5" s="522">
        <v>0.17869999999999997</v>
      </c>
      <c r="AS5" s="521">
        <v>-3.0999999999999999E-3</v>
      </c>
      <c r="AT5" s="522">
        <v>0.17559999999999998</v>
      </c>
      <c r="AU5" s="521">
        <v>-2.3999999999999998E-3</v>
      </c>
      <c r="AV5" s="522">
        <v>0.17319999999999997</v>
      </c>
      <c r="AW5" s="521">
        <v>1.1999999999999999E-3</v>
      </c>
      <c r="AX5" s="522">
        <v>0.17439999999999997</v>
      </c>
      <c r="AY5" s="522">
        <v>-1.9E-3</v>
      </c>
      <c r="AZ5" s="522">
        <v>0.17249999999999996</v>
      </c>
      <c r="BA5" s="521">
        <v>3.5999999999999999E-3</v>
      </c>
      <c r="BB5" s="522">
        <v>0.17609999999999995</v>
      </c>
      <c r="BC5" s="522">
        <v>-5.0000000000000001E-4</v>
      </c>
      <c r="BD5" s="522">
        <v>0.17559999999999995</v>
      </c>
      <c r="BE5" s="522">
        <v>-4.3E-3</v>
      </c>
      <c r="BF5" s="522">
        <v>0.17129999999999995</v>
      </c>
      <c r="BG5" s="521">
        <v>1.5E-3</v>
      </c>
      <c r="BH5" s="522">
        <v>0.17279999999999995</v>
      </c>
      <c r="BI5" s="521">
        <v>3.3E-3</v>
      </c>
      <c r="BJ5" s="522">
        <v>0.17609999999999995</v>
      </c>
      <c r="BK5" s="522">
        <v>1.0800000000000001E-2</v>
      </c>
      <c r="BL5" s="522">
        <f t="shared" ref="BL5:BL20" si="8">BJ5+BK5</f>
        <v>0.18689999999999996</v>
      </c>
      <c r="BM5" s="522">
        <v>3.2000000000000002E-3</v>
      </c>
      <c r="BN5" s="522">
        <v>0.19009999999999996</v>
      </c>
      <c r="BO5" s="522">
        <v>-5.4999999999999997E-3</v>
      </c>
      <c r="BP5" s="522">
        <v>0.18459999999999996</v>
      </c>
      <c r="BQ5" s="522">
        <v>1.11E-2</v>
      </c>
      <c r="BR5" s="522">
        <v>0.19569999999999996</v>
      </c>
      <c r="BS5" s="522">
        <v>-1.1000000000000001E-3</v>
      </c>
      <c r="BT5" s="522">
        <v>0.19459999999999997</v>
      </c>
      <c r="BU5" s="522">
        <v>-7.4999999999999997E-3</v>
      </c>
      <c r="BV5" s="522">
        <v>0.18709999999999996</v>
      </c>
      <c r="BW5" s="522">
        <v>2.3999999999999998E-3</v>
      </c>
      <c r="BX5" s="522">
        <v>0.18949999999999997</v>
      </c>
      <c r="BY5" s="522">
        <v>-4.7999999999999996E-3</v>
      </c>
      <c r="BZ5" s="522">
        <v>0.18469999999999998</v>
      </c>
      <c r="CA5" s="522">
        <v>-3.3E-3</v>
      </c>
      <c r="CB5" s="522">
        <v>0.18139999999999998</v>
      </c>
      <c r="CC5" s="522">
        <v>1.1000000000000001E-3</v>
      </c>
      <c r="CD5" s="522">
        <v>0.18249999999999997</v>
      </c>
      <c r="CE5" s="522">
        <v>1E-4</v>
      </c>
      <c r="CF5" s="522">
        <v>0.18259999999999996</v>
      </c>
      <c r="CG5" s="522">
        <v>-4.0000000000000001E-3</v>
      </c>
      <c r="CH5" s="522">
        <v>0.17859999999999995</v>
      </c>
      <c r="CI5" s="522">
        <v>-1.1999999999999999E-3</v>
      </c>
      <c r="CJ5" s="522">
        <v>0.17739999999999995</v>
      </c>
      <c r="CK5" s="522">
        <v>1.6999999999999999E-3</v>
      </c>
      <c r="CL5" s="522">
        <v>0.17909999999999995</v>
      </c>
      <c r="CM5" s="522">
        <v>3.2000000000000002E-3</v>
      </c>
      <c r="CN5" s="522">
        <v>0.18229999999999996</v>
      </c>
      <c r="CO5" s="522">
        <v>5.4000000000000003E-3</v>
      </c>
      <c r="CP5" s="522">
        <v>0.18769999999999995</v>
      </c>
      <c r="CQ5" s="522">
        <v>-7.1374999999999997E-3</v>
      </c>
      <c r="CR5" s="522">
        <v>0.18056249999999996</v>
      </c>
      <c r="CS5" s="522">
        <v>-6.8374999999999998E-3</v>
      </c>
      <c r="CT5" s="522">
        <v>0.17372499999999996</v>
      </c>
      <c r="CU5" s="522">
        <v>-1.86875E-3</v>
      </c>
      <c r="CV5" s="522">
        <v>0.17185624999999996</v>
      </c>
      <c r="CW5" s="522">
        <v>2.4187499999999999E-3</v>
      </c>
      <c r="CX5" s="522">
        <v>0.17427499999999996</v>
      </c>
      <c r="CY5" s="522">
        <v>8.8750000000000005E-4</v>
      </c>
      <c r="CZ5" s="522">
        <v>0.17516249999999997</v>
      </c>
      <c r="DA5" s="522">
        <v>2.0625000000000001E-3</v>
      </c>
      <c r="DB5" s="522">
        <v>0.17722499999999997</v>
      </c>
      <c r="DC5" s="522">
        <v>-5.0624999999999997E-4</v>
      </c>
      <c r="DD5" s="522">
        <v>0.17671874999999995</v>
      </c>
      <c r="DE5" s="522">
        <v>-4.3249999999999999E-3</v>
      </c>
      <c r="DF5" s="522">
        <v>0.17239374999999996</v>
      </c>
      <c r="DG5" s="522">
        <v>2.5187500000000002E-3</v>
      </c>
      <c r="DH5" s="522">
        <v>0.17491249999999997</v>
      </c>
      <c r="DI5" s="522">
        <v>9.6062500000000002E-3</v>
      </c>
      <c r="DJ5" s="522">
        <v>0.18451874999999998</v>
      </c>
      <c r="DK5" s="522">
        <v>-4.8374999999999998E-3</v>
      </c>
      <c r="DL5" s="522">
        <v>0.17968124999999999</v>
      </c>
      <c r="DM5" s="522">
        <v>-2.11875E-3</v>
      </c>
      <c r="DN5" s="522">
        <v>0.17756249999999998</v>
      </c>
      <c r="DO5" s="524">
        <v>5.3E-3</v>
      </c>
      <c r="DP5" s="524">
        <v>0.18286249999999998</v>
      </c>
      <c r="DQ5" s="522">
        <v>0.18290000000000001</v>
      </c>
      <c r="DR5" s="522">
        <f>VLOOKUP(F5,'[1]JAN 2019'!$C:$K,9,FALSE)</f>
        <v>5.375E-4</v>
      </c>
      <c r="DS5" s="522">
        <f t="shared" ref="DS5:DS43" si="9">DR5+DQ5</f>
        <v>0.1834375</v>
      </c>
      <c r="DT5" s="560">
        <v>1.4937500000000001E-3</v>
      </c>
      <c r="DU5" s="560">
        <v>0.18493124999999999</v>
      </c>
      <c r="DV5" s="560">
        <v>2.4624999999999998E-3</v>
      </c>
      <c r="DW5" s="560">
        <v>0.18739375</v>
      </c>
      <c r="DX5" s="560">
        <v>-1.08125E-3</v>
      </c>
      <c r="DY5" s="560">
        <v>0.18631249999999999</v>
      </c>
      <c r="DZ5" s="586">
        <v>4.1374999999999997E-3</v>
      </c>
      <c r="EA5" s="586">
        <v>0.19044999999999998</v>
      </c>
    </row>
    <row r="6" spans="1:131" ht="27">
      <c r="A6" s="303" t="s">
        <v>44</v>
      </c>
      <c r="B6" s="303" t="s">
        <v>45</v>
      </c>
      <c r="C6" s="303" t="s">
        <v>8</v>
      </c>
      <c r="D6" s="303" t="s">
        <v>9</v>
      </c>
      <c r="E6" s="303" t="s">
        <v>10</v>
      </c>
      <c r="F6" s="301">
        <v>250</v>
      </c>
      <c r="G6" s="534">
        <v>5.9024999999999999</v>
      </c>
      <c r="H6" s="521">
        <v>0.1055</v>
      </c>
      <c r="I6" s="521">
        <v>0.1225</v>
      </c>
      <c r="J6" s="521">
        <v>7.4999999999999997E-3</v>
      </c>
      <c r="K6" s="521">
        <v>0.17499999999999999</v>
      </c>
      <c r="L6" s="521">
        <v>6.3129999999999997</v>
      </c>
      <c r="M6" s="521">
        <v>0.18049999999999999</v>
      </c>
      <c r="N6" s="521">
        <v>6.4935</v>
      </c>
      <c r="O6" s="521">
        <v>0.28749999999999998</v>
      </c>
      <c r="P6" s="521">
        <f t="shared" si="0"/>
        <v>6.7809999999999997</v>
      </c>
      <c r="Q6" s="521">
        <v>0.25750000000000001</v>
      </c>
      <c r="R6" s="521">
        <v>7.0385</v>
      </c>
      <c r="S6" s="521">
        <v>8.5000000000000006E-2</v>
      </c>
      <c r="T6" s="521">
        <v>7.1234999999999999</v>
      </c>
      <c r="U6" s="521">
        <v>-0.97</v>
      </c>
      <c r="V6" s="521">
        <f t="shared" si="1"/>
        <v>6.1535000000000002</v>
      </c>
      <c r="W6" s="521">
        <v>-0.27800000000000002</v>
      </c>
      <c r="X6" s="521">
        <v>5.8755000000000006</v>
      </c>
      <c r="Y6" s="521">
        <v>-0.44840000000000002</v>
      </c>
      <c r="Z6" s="521">
        <f t="shared" si="2"/>
        <v>5.4271000000000003</v>
      </c>
      <c r="AA6" s="521">
        <v>0.11799999999999999</v>
      </c>
      <c r="AB6" s="521">
        <f t="shared" si="3"/>
        <v>5.5451000000000006</v>
      </c>
      <c r="AC6" s="521">
        <v>5.2999999999999999E-2</v>
      </c>
      <c r="AD6" s="521">
        <v>5.5981000000000005</v>
      </c>
      <c r="AE6" s="521">
        <v>1.7999999999999999E-2</v>
      </c>
      <c r="AF6" s="521">
        <f t="shared" si="4"/>
        <v>5.6161000000000003</v>
      </c>
      <c r="AG6" s="521">
        <v>0.1135</v>
      </c>
      <c r="AH6" s="521">
        <v>5.7296000000000005</v>
      </c>
      <c r="AI6" s="521">
        <v>7.2499999999999995E-2</v>
      </c>
      <c r="AJ6" s="521">
        <v>5.8021000000000003</v>
      </c>
      <c r="AK6" s="521">
        <v>-8.9999999999999993E-3</v>
      </c>
      <c r="AL6" s="521">
        <f t="shared" si="5"/>
        <v>5.7930999999999999</v>
      </c>
      <c r="AM6" s="521">
        <v>-7.0000000000000001E-3</v>
      </c>
      <c r="AN6" s="521">
        <f t="shared" si="6"/>
        <v>5.7861000000000002</v>
      </c>
      <c r="AO6" s="521">
        <v>0.53049999999999997</v>
      </c>
      <c r="AP6" s="521">
        <f t="shared" si="7"/>
        <v>6.3166000000000002</v>
      </c>
      <c r="AQ6" s="522">
        <v>0.184</v>
      </c>
      <c r="AR6" s="522">
        <v>6.5006000000000004</v>
      </c>
      <c r="AS6" s="521">
        <v>0.188</v>
      </c>
      <c r="AT6" s="522">
        <v>6.8921000000000001</v>
      </c>
      <c r="AU6" s="521">
        <v>-8.1000000000000003E-2</v>
      </c>
      <c r="AV6" s="522">
        <v>6.8110999999999997</v>
      </c>
      <c r="AW6" s="521">
        <v>-0.71650000000000003</v>
      </c>
      <c r="AX6" s="522">
        <v>6.0945999999999998</v>
      </c>
      <c r="AY6" s="522">
        <v>0.127</v>
      </c>
      <c r="AZ6" s="522">
        <v>6.2215999999999996</v>
      </c>
      <c r="BA6" s="521">
        <v>-0.191</v>
      </c>
      <c r="BB6" s="522">
        <v>6.0305999999999997</v>
      </c>
      <c r="BC6" s="522">
        <v>6.9999999999999999E-4</v>
      </c>
      <c r="BD6" s="522">
        <v>6.0312999999999999</v>
      </c>
      <c r="BE6" s="522">
        <v>6.6500000000000004E-2</v>
      </c>
      <c r="BF6" s="522">
        <v>6.0977999999999994</v>
      </c>
      <c r="BG6" s="521">
        <v>9.8000000000000004E-2</v>
      </c>
      <c r="BH6" s="522">
        <v>6.1957999999999993</v>
      </c>
      <c r="BI6" s="521">
        <v>0.22900000000000001</v>
      </c>
      <c r="BJ6" s="522">
        <v>6.4247999999999994</v>
      </c>
      <c r="BK6" s="522">
        <v>-0.11700000000000001</v>
      </c>
      <c r="BL6" s="522">
        <f t="shared" si="8"/>
        <v>6.3077999999999994</v>
      </c>
      <c r="BM6" s="522">
        <v>-0.1295</v>
      </c>
      <c r="BN6" s="522">
        <v>6.1782999999999992</v>
      </c>
      <c r="BO6" s="522">
        <v>-0.216</v>
      </c>
      <c r="BP6" s="522">
        <v>5.962299999999999</v>
      </c>
      <c r="BQ6" s="522">
        <v>0.224</v>
      </c>
      <c r="BR6" s="522">
        <v>6.1862999999999992</v>
      </c>
      <c r="BS6" s="522">
        <v>0.22800000000000001</v>
      </c>
      <c r="BT6" s="522">
        <v>6.414299999999999</v>
      </c>
      <c r="BU6" s="522">
        <v>0.189</v>
      </c>
      <c r="BV6" s="522">
        <v>6.6032999999999991</v>
      </c>
      <c r="BW6" s="522">
        <v>0</v>
      </c>
      <c r="BX6" s="522">
        <v>6.6032999999999991</v>
      </c>
      <c r="BY6" s="522">
        <v>0</v>
      </c>
      <c r="BZ6" s="522">
        <v>6.6032999999999991</v>
      </c>
      <c r="CA6" s="522">
        <v>0</v>
      </c>
      <c r="CB6" s="522">
        <v>6.6032999999999991</v>
      </c>
      <c r="CC6" s="522">
        <v>0</v>
      </c>
      <c r="CD6" s="522">
        <v>6.6032999999999991</v>
      </c>
      <c r="CE6" s="522">
        <v>0.46500000000000002</v>
      </c>
      <c r="CF6" s="522">
        <v>7.0682999999999989</v>
      </c>
      <c r="CG6" s="522">
        <v>0</v>
      </c>
      <c r="CH6" s="522">
        <v>7.0682999999999989</v>
      </c>
      <c r="CI6" s="522">
        <v>0</v>
      </c>
      <c r="CJ6" s="522">
        <v>7.0682999999999989</v>
      </c>
      <c r="CK6" s="522">
        <v>0</v>
      </c>
      <c r="CL6" s="522">
        <v>7.0682999999999989</v>
      </c>
      <c r="CM6" s="522">
        <v>0</v>
      </c>
      <c r="CN6" s="522">
        <v>7.0682999999999989</v>
      </c>
      <c r="CO6" s="522">
        <v>-0.15</v>
      </c>
      <c r="CP6" s="522">
        <v>6.9182999999999986</v>
      </c>
      <c r="CQ6" s="522">
        <v>0</v>
      </c>
      <c r="CR6" s="522">
        <v>6.9182999999999986</v>
      </c>
      <c r="CS6" s="522">
        <v>0</v>
      </c>
      <c r="CT6" s="522">
        <v>6.9182999999999986</v>
      </c>
      <c r="CU6" s="522">
        <v>0</v>
      </c>
      <c r="CV6" s="522">
        <v>6.9182999999999986</v>
      </c>
      <c r="CW6" s="522">
        <v>0</v>
      </c>
      <c r="CX6" s="522">
        <v>6.9182999999999986</v>
      </c>
      <c r="CY6" s="522">
        <v>0.05</v>
      </c>
      <c r="CZ6" s="522">
        <v>6.9682999999999984</v>
      </c>
      <c r="DA6" s="522">
        <v>0.155</v>
      </c>
      <c r="DB6" s="522">
        <v>7.1232999999999986</v>
      </c>
      <c r="DC6" s="522">
        <v>6.1499999999999999E-2</v>
      </c>
      <c r="DD6" s="522">
        <v>7.1847999999999983</v>
      </c>
      <c r="DE6" s="522">
        <v>0</v>
      </c>
      <c r="DF6" s="522">
        <v>7.1847999999999983</v>
      </c>
      <c r="DG6" s="522">
        <v>8.1000000000000003E-2</v>
      </c>
      <c r="DH6" s="522">
        <v>7.2657999999999987</v>
      </c>
      <c r="DI6" s="522">
        <v>0</v>
      </c>
      <c r="DJ6" s="522">
        <v>7.2657999999999987</v>
      </c>
      <c r="DK6" s="522">
        <v>2.3E-2</v>
      </c>
      <c r="DL6" s="522">
        <v>7.2887999999999984</v>
      </c>
      <c r="DM6" s="522">
        <v>0</v>
      </c>
      <c r="DN6" s="522">
        <v>7.2887999999999984</v>
      </c>
      <c r="DO6" s="524">
        <v>0.10589999999999999</v>
      </c>
      <c r="DP6" s="524">
        <v>7.3946999999999985</v>
      </c>
      <c r="DQ6" s="522">
        <v>7.2888000000000002</v>
      </c>
      <c r="DR6" s="522">
        <f>VLOOKUP(F6,'[1]JAN 2019'!$C:$K,9,FALSE)</f>
        <v>0.2475</v>
      </c>
      <c r="DS6" s="522">
        <f t="shared" si="9"/>
        <v>7.5362999999999998</v>
      </c>
      <c r="DT6" s="560">
        <v>0</v>
      </c>
      <c r="DU6" s="560">
        <v>7.5362999999999998</v>
      </c>
      <c r="DV6" s="560">
        <v>8.3500000000000005E-2</v>
      </c>
      <c r="DW6" s="560">
        <v>7.6197999999999997</v>
      </c>
      <c r="DX6" s="560">
        <v>0</v>
      </c>
      <c r="DY6" s="560">
        <v>7.6197999999999997</v>
      </c>
      <c r="DZ6" s="586">
        <v>0</v>
      </c>
      <c r="EA6" s="586">
        <v>7.6197999999999997</v>
      </c>
    </row>
    <row r="7" spans="1:131" ht="27">
      <c r="A7" s="303" t="s">
        <v>44</v>
      </c>
      <c r="B7" s="303" t="s">
        <v>45</v>
      </c>
      <c r="C7" s="303" t="s">
        <v>47</v>
      </c>
      <c r="D7" s="303" t="s">
        <v>9</v>
      </c>
      <c r="E7" s="303" t="s">
        <v>48</v>
      </c>
      <c r="F7" s="301">
        <v>222</v>
      </c>
      <c r="G7" s="534">
        <v>1.0976999999999999</v>
      </c>
      <c r="H7" s="521">
        <v>8.8999999999999999E-3</v>
      </c>
      <c r="I7" s="521">
        <v>1.12E-2</v>
      </c>
      <c r="J7" s="521">
        <v>-7.6E-3</v>
      </c>
      <c r="K7" s="521">
        <v>0</v>
      </c>
      <c r="L7" s="521">
        <v>1.1102000000000001</v>
      </c>
      <c r="M7" s="521">
        <v>5.5199999999999999E-2</v>
      </c>
      <c r="N7" s="521">
        <v>1.1654</v>
      </c>
      <c r="O7" s="521">
        <v>-0.02</v>
      </c>
      <c r="P7" s="521">
        <f t="shared" si="0"/>
        <v>1.1454</v>
      </c>
      <c r="Q7" s="521">
        <v>2.5499999999999998E-2</v>
      </c>
      <c r="R7" s="521">
        <v>1.1709000000000001</v>
      </c>
      <c r="S7" s="521">
        <v>3.2099999999999997E-2</v>
      </c>
      <c r="T7" s="521">
        <v>1.2030000000000001</v>
      </c>
      <c r="U7" s="521">
        <v>-6.4699999999999994E-2</v>
      </c>
      <c r="V7" s="521">
        <f t="shared" si="1"/>
        <v>1.1383000000000001</v>
      </c>
      <c r="W7" s="521">
        <v>-5.5800000000000002E-2</v>
      </c>
      <c r="X7" s="521">
        <v>1.0825</v>
      </c>
      <c r="Y7" s="521">
        <v>-2.6700000000000002E-2</v>
      </c>
      <c r="Z7" s="521">
        <f t="shared" si="2"/>
        <v>1.0558000000000001</v>
      </c>
      <c r="AA7" s="521">
        <v>1.95E-2</v>
      </c>
      <c r="AB7" s="521">
        <f t="shared" si="3"/>
        <v>1.0753000000000001</v>
      </c>
      <c r="AC7" s="521">
        <v>-2.8E-3</v>
      </c>
      <c r="AD7" s="521">
        <v>1.0725000000000002</v>
      </c>
      <c r="AE7" s="521">
        <v>4.0000000000000002E-4</v>
      </c>
      <c r="AF7" s="521">
        <f t="shared" si="4"/>
        <v>1.0729000000000002</v>
      </c>
      <c r="AG7" s="521">
        <v>9.7000000000000003E-3</v>
      </c>
      <c r="AH7" s="521">
        <v>1.0826000000000002</v>
      </c>
      <c r="AI7" s="521">
        <v>-1E-3</v>
      </c>
      <c r="AJ7" s="521">
        <v>1.0816000000000003</v>
      </c>
      <c r="AK7" s="521">
        <v>-6.3E-3</v>
      </c>
      <c r="AL7" s="521">
        <f t="shared" si="5"/>
        <v>1.0753000000000004</v>
      </c>
      <c r="AM7" s="521">
        <v>4.1500000000000002E-2</v>
      </c>
      <c r="AN7" s="521">
        <f t="shared" si="6"/>
        <v>1.1168000000000005</v>
      </c>
      <c r="AO7" s="521">
        <v>0.13719999999999999</v>
      </c>
      <c r="AP7" s="521">
        <f t="shared" si="7"/>
        <v>1.2540000000000004</v>
      </c>
      <c r="AQ7" s="522">
        <v>-9.11E-2</v>
      </c>
      <c r="AR7" s="522">
        <v>1.1629000000000005</v>
      </c>
      <c r="AS7" s="521">
        <v>2.3099999999999999E-2</v>
      </c>
      <c r="AT7" s="522">
        <v>1.1916000000000002</v>
      </c>
      <c r="AU7" s="521">
        <v>-7.0000000000000001E-3</v>
      </c>
      <c r="AV7" s="522">
        <v>1.1846000000000003</v>
      </c>
      <c r="AW7" s="521">
        <v>1.4E-3</v>
      </c>
      <c r="AX7" s="522">
        <v>1.1860000000000004</v>
      </c>
      <c r="AY7" s="522">
        <v>0</v>
      </c>
      <c r="AZ7" s="522">
        <v>1.1860000000000004</v>
      </c>
      <c r="BA7" s="521">
        <v>-1.2699999999999999E-2</v>
      </c>
      <c r="BB7" s="522">
        <v>1.1733000000000005</v>
      </c>
      <c r="BC7" s="524">
        <v>-8.5000000000000006E-3</v>
      </c>
      <c r="BD7" s="522">
        <v>1.1648000000000005</v>
      </c>
      <c r="BE7" s="524">
        <v>1.15E-2</v>
      </c>
      <c r="BF7" s="522">
        <v>1.1763000000000006</v>
      </c>
      <c r="BG7" s="521">
        <v>3.9800000000000002E-2</v>
      </c>
      <c r="BH7" s="522">
        <v>1.2161000000000006</v>
      </c>
      <c r="BI7" s="521">
        <v>6.4999999999999997E-3</v>
      </c>
      <c r="BJ7" s="522">
        <v>1.2226000000000006</v>
      </c>
      <c r="BK7" s="524">
        <v>8.0000000000000004E-4</v>
      </c>
      <c r="BL7" s="522">
        <f t="shared" si="8"/>
        <v>1.2234000000000005</v>
      </c>
      <c r="BM7" s="524">
        <v>-1.35E-2</v>
      </c>
      <c r="BN7" s="524">
        <v>1.2099000000000004</v>
      </c>
      <c r="BO7" s="524">
        <v>-3.61E-2</v>
      </c>
      <c r="BP7" s="524">
        <v>1.1738000000000004</v>
      </c>
      <c r="BQ7" s="524">
        <v>2.5399999999999999E-2</v>
      </c>
      <c r="BR7" s="524">
        <v>1.1992000000000005</v>
      </c>
      <c r="BS7" s="524">
        <v>4.3E-3</v>
      </c>
      <c r="BT7" s="524">
        <v>1.2035000000000005</v>
      </c>
      <c r="BU7" s="524">
        <v>2.52E-2</v>
      </c>
      <c r="BV7" s="524">
        <v>1.2287000000000003</v>
      </c>
      <c r="BW7" s="524">
        <v>0</v>
      </c>
      <c r="BX7" s="524">
        <v>1.2287000000000003</v>
      </c>
      <c r="BY7" s="524">
        <v>0</v>
      </c>
      <c r="BZ7" s="524">
        <v>1.2287000000000003</v>
      </c>
      <c r="CA7" s="524">
        <v>0</v>
      </c>
      <c r="CB7" s="524">
        <v>1.2287000000000003</v>
      </c>
      <c r="CC7" s="524">
        <v>0</v>
      </c>
      <c r="CD7" s="524">
        <v>1.2287000000000003</v>
      </c>
      <c r="CE7" s="524">
        <v>8.9200000000000002E-2</v>
      </c>
      <c r="CF7" s="524">
        <v>1.3179000000000003</v>
      </c>
      <c r="CG7" s="524">
        <v>0</v>
      </c>
      <c r="CH7" s="524">
        <v>1.3179000000000003</v>
      </c>
      <c r="CI7" s="524">
        <v>0</v>
      </c>
      <c r="CJ7" s="524">
        <v>1.3179000000000003</v>
      </c>
      <c r="CK7" s="524">
        <v>-1.3100000000000001E-2</v>
      </c>
      <c r="CL7" s="524">
        <v>1.3048000000000002</v>
      </c>
      <c r="CM7" s="524">
        <v>0</v>
      </c>
      <c r="CN7" s="524">
        <v>1.3048000000000002</v>
      </c>
      <c r="CO7" s="524">
        <v>-2.07E-2</v>
      </c>
      <c r="CP7" s="524">
        <v>1.2841000000000002</v>
      </c>
      <c r="CQ7" s="524">
        <v>-6.0000000000000001E-3</v>
      </c>
      <c r="CR7" s="524">
        <v>1.2781000000000002</v>
      </c>
      <c r="CS7" s="524">
        <v>0</v>
      </c>
      <c r="CT7" s="524">
        <v>1.2781000000000002</v>
      </c>
      <c r="CU7" s="524">
        <v>0</v>
      </c>
      <c r="CV7" s="524">
        <v>1.2781000000000002</v>
      </c>
      <c r="CW7" s="524">
        <v>0</v>
      </c>
      <c r="CX7" s="524">
        <v>1.2781000000000002</v>
      </c>
      <c r="CY7" s="524">
        <v>2.3599999999999999E-2</v>
      </c>
      <c r="CZ7" s="524">
        <v>1.3017000000000003</v>
      </c>
      <c r="DA7" s="524">
        <v>3.5450000000000002E-2</v>
      </c>
      <c r="DB7" s="524">
        <v>1.3371500000000003</v>
      </c>
      <c r="DC7" s="524">
        <v>0</v>
      </c>
      <c r="DD7" s="524">
        <v>1.3371500000000003</v>
      </c>
      <c r="DE7" s="524">
        <v>-2.1399999999999999E-2</v>
      </c>
      <c r="DF7" s="524">
        <v>1.3157500000000002</v>
      </c>
      <c r="DG7" s="524">
        <v>5.3E-3</v>
      </c>
      <c r="DH7" s="524">
        <v>1.3210500000000003</v>
      </c>
      <c r="DI7" s="524">
        <v>7.7000000000000002E-3</v>
      </c>
      <c r="DJ7" s="524">
        <v>1.3287500000000003</v>
      </c>
      <c r="DK7" s="524">
        <v>0</v>
      </c>
      <c r="DL7" s="524">
        <v>1.3287500000000003</v>
      </c>
      <c r="DM7" s="524">
        <v>0</v>
      </c>
      <c r="DN7" s="524">
        <v>1.3287500000000003</v>
      </c>
      <c r="DO7" s="524">
        <v>7.7000000000000002E-3</v>
      </c>
      <c r="DP7" s="524">
        <v>1.3364500000000004</v>
      </c>
      <c r="DQ7" s="524">
        <v>1.3287500000000003</v>
      </c>
      <c r="DR7" s="524">
        <f>VLOOKUP(F7,'[1]JAN 2019'!$C:$K,9,FALSE)</f>
        <v>0</v>
      </c>
      <c r="DS7" s="524">
        <f t="shared" si="9"/>
        <v>1.3287500000000003</v>
      </c>
      <c r="DT7" s="561">
        <v>1.7100000000000001E-2</v>
      </c>
      <c r="DU7" s="561">
        <v>1.3458500000000002</v>
      </c>
      <c r="DV7" s="561">
        <v>2.87E-2</v>
      </c>
      <c r="DW7" s="561">
        <v>1.3745500000000002</v>
      </c>
      <c r="DX7" s="561">
        <v>0</v>
      </c>
      <c r="DY7" s="561">
        <v>1.3745500000000002</v>
      </c>
      <c r="DZ7" s="587">
        <v>0</v>
      </c>
      <c r="EA7" s="587">
        <v>1.3745500000000002</v>
      </c>
    </row>
    <row r="8" spans="1:131" ht="27">
      <c r="A8" s="303" t="s">
        <v>44</v>
      </c>
      <c r="B8" s="303" t="s">
        <v>45</v>
      </c>
      <c r="C8" s="303" t="s">
        <v>35</v>
      </c>
      <c r="D8" s="303" t="s">
        <v>9</v>
      </c>
      <c r="E8" s="303" t="s">
        <v>17</v>
      </c>
      <c r="F8" s="301">
        <v>138</v>
      </c>
      <c r="G8" s="534">
        <v>0.23430000000000001</v>
      </c>
      <c r="H8" s="521">
        <v>4.0000000000000002E-4</v>
      </c>
      <c r="I8" s="521">
        <v>1.2999999999999999E-3</v>
      </c>
      <c r="J8" s="521">
        <v>-0.01</v>
      </c>
      <c r="K8" s="521">
        <v>-3.0000000000000001E-3</v>
      </c>
      <c r="L8" s="521">
        <v>0.223</v>
      </c>
      <c r="M8" s="521">
        <v>1.1999999999999999E-3</v>
      </c>
      <c r="N8" s="521">
        <v>0.22420000000000001</v>
      </c>
      <c r="O8" s="521">
        <v>-3.5000000000000001E-3</v>
      </c>
      <c r="P8" s="521">
        <f t="shared" si="0"/>
        <v>0.22070000000000001</v>
      </c>
      <c r="Q8" s="521">
        <v>-3.5999999999999999E-3</v>
      </c>
      <c r="R8" s="521">
        <v>0.21710000000000002</v>
      </c>
      <c r="S8" s="521">
        <v>-2.2000000000000001E-3</v>
      </c>
      <c r="T8" s="521">
        <v>0.21490000000000001</v>
      </c>
      <c r="U8" s="521">
        <v>1.0999999999999999E-2</v>
      </c>
      <c r="V8" s="521">
        <f t="shared" si="1"/>
        <v>0.22590000000000002</v>
      </c>
      <c r="W8" s="521">
        <v>-2.18E-2</v>
      </c>
      <c r="X8" s="521">
        <v>0.2041</v>
      </c>
      <c r="Y8" s="521">
        <v>-3.5000000000000001E-3</v>
      </c>
      <c r="Z8" s="521">
        <f t="shared" si="2"/>
        <v>0.2006</v>
      </c>
      <c r="AA8" s="521">
        <v>-6.1999999999999998E-3</v>
      </c>
      <c r="AB8" s="521">
        <f t="shared" si="3"/>
        <v>0.19439999999999999</v>
      </c>
      <c r="AC8" s="521">
        <v>-1.1999999999999999E-3</v>
      </c>
      <c r="AD8" s="521">
        <v>0.19319999999999998</v>
      </c>
      <c r="AE8" s="521">
        <v>8.0000000000000004E-4</v>
      </c>
      <c r="AF8" s="521">
        <f t="shared" si="4"/>
        <v>0.19399999999999998</v>
      </c>
      <c r="AG8" s="521">
        <v>-6.9999999999999999E-4</v>
      </c>
      <c r="AH8" s="521">
        <v>0.19329999999999997</v>
      </c>
      <c r="AI8" s="521">
        <v>5.9999999999999995E-4</v>
      </c>
      <c r="AJ8" s="521">
        <v>0.19389999999999996</v>
      </c>
      <c r="AK8" s="521">
        <v>-1.8E-3</v>
      </c>
      <c r="AL8" s="521">
        <f t="shared" si="5"/>
        <v>0.19209999999999997</v>
      </c>
      <c r="AM8" s="521">
        <v>-2.9999999999999997E-4</v>
      </c>
      <c r="AN8" s="521">
        <f t="shared" si="6"/>
        <v>0.19179999999999997</v>
      </c>
      <c r="AO8" s="521">
        <v>-1.0999999999999999E-2</v>
      </c>
      <c r="AP8" s="521">
        <f t="shared" si="7"/>
        <v>0.18079999999999996</v>
      </c>
      <c r="AQ8" s="522">
        <v>5.0000000000000001E-4</v>
      </c>
      <c r="AR8" s="522">
        <v>0.18129999999999996</v>
      </c>
      <c r="AS8" s="521">
        <v>-3.0999999999999999E-3</v>
      </c>
      <c r="AT8" s="522">
        <v>0.17819999999999997</v>
      </c>
      <c r="AU8" s="521">
        <v>-2.3999999999999998E-3</v>
      </c>
      <c r="AV8" s="522">
        <v>0.17579999999999996</v>
      </c>
      <c r="AW8" s="521">
        <v>1.1999999999999999E-3</v>
      </c>
      <c r="AX8" s="522">
        <v>0.17699999999999996</v>
      </c>
      <c r="AY8" s="522">
        <v>-1.9E-3</v>
      </c>
      <c r="AZ8" s="522">
        <v>0.17509999999999995</v>
      </c>
      <c r="BA8" s="521">
        <v>3.5999999999999999E-3</v>
      </c>
      <c r="BB8" s="522">
        <v>0.17869999999999994</v>
      </c>
      <c r="BC8" s="522">
        <v>-5.0000000000000001E-4</v>
      </c>
      <c r="BD8" s="522">
        <v>0.17819999999999994</v>
      </c>
      <c r="BE8" s="522">
        <v>-4.3E-3</v>
      </c>
      <c r="BF8" s="522">
        <v>0.17389999999999994</v>
      </c>
      <c r="BG8" s="521">
        <v>1.5E-3</v>
      </c>
      <c r="BH8" s="522">
        <v>0.17539999999999994</v>
      </c>
      <c r="BI8" s="521">
        <v>3.3E-3</v>
      </c>
      <c r="BJ8" s="522">
        <v>0.17869999999999994</v>
      </c>
      <c r="BK8" s="522">
        <v>1.0800000000000001E-2</v>
      </c>
      <c r="BL8" s="522">
        <f t="shared" si="8"/>
        <v>0.18949999999999995</v>
      </c>
      <c r="BM8" s="522">
        <v>3.2000000000000002E-3</v>
      </c>
      <c r="BN8" s="522">
        <v>0.19269999999999995</v>
      </c>
      <c r="BO8" s="522">
        <v>-5.4999999999999997E-3</v>
      </c>
      <c r="BP8" s="522">
        <v>0.18719999999999995</v>
      </c>
      <c r="BQ8" s="522">
        <v>1.11E-2</v>
      </c>
      <c r="BR8" s="522">
        <v>0.19829999999999995</v>
      </c>
      <c r="BS8" s="522">
        <v>-1.1000000000000001E-3</v>
      </c>
      <c r="BT8" s="522">
        <v>0.19719999999999996</v>
      </c>
      <c r="BU8" s="522">
        <v>-7.4999999999999997E-3</v>
      </c>
      <c r="BV8" s="522">
        <v>0.18969999999999995</v>
      </c>
      <c r="BW8" s="522">
        <v>2.3999999999999998E-3</v>
      </c>
      <c r="BX8" s="522">
        <v>0.19209999999999997</v>
      </c>
      <c r="BY8" s="522">
        <v>-4.7999999999999996E-3</v>
      </c>
      <c r="BZ8" s="522">
        <v>0.18729999999999997</v>
      </c>
      <c r="CA8" s="522">
        <v>-3.3E-3</v>
      </c>
      <c r="CB8" s="522">
        <v>0.18399999999999997</v>
      </c>
      <c r="CC8" s="522">
        <v>1.1000000000000001E-3</v>
      </c>
      <c r="CD8" s="522">
        <v>0.18509999999999996</v>
      </c>
      <c r="CE8" s="522">
        <v>0</v>
      </c>
      <c r="CF8" s="522">
        <v>0.18509999999999996</v>
      </c>
      <c r="CG8" s="522">
        <v>-4.0000000000000001E-3</v>
      </c>
      <c r="CH8" s="522">
        <v>0.18109999999999996</v>
      </c>
      <c r="CI8" s="522">
        <v>0</v>
      </c>
      <c r="CJ8" s="522">
        <v>0.18109999999999996</v>
      </c>
      <c r="CK8" s="522">
        <v>0</v>
      </c>
      <c r="CL8" s="522">
        <v>0.18109999999999996</v>
      </c>
      <c r="CM8" s="522">
        <v>0</v>
      </c>
      <c r="CN8" s="522">
        <v>0.18109999999999996</v>
      </c>
      <c r="CO8" s="522">
        <v>0</v>
      </c>
      <c r="CP8" s="522">
        <v>0.18109999999999996</v>
      </c>
      <c r="CQ8" s="522">
        <v>0</v>
      </c>
      <c r="CR8" s="522">
        <v>0.18109999999999996</v>
      </c>
      <c r="CS8" s="522">
        <v>0</v>
      </c>
      <c r="CT8" s="522">
        <v>0.18109999999999996</v>
      </c>
      <c r="CU8" s="522">
        <v>0</v>
      </c>
      <c r="CV8" s="522">
        <v>0.18109999999999996</v>
      </c>
      <c r="CW8" s="522">
        <v>2.3999999999999998E-3</v>
      </c>
      <c r="CX8" s="522">
        <v>0.18349999999999997</v>
      </c>
      <c r="CY8" s="522">
        <v>2.3999999999999998E-3</v>
      </c>
      <c r="CZ8" s="522">
        <v>0.18589999999999998</v>
      </c>
      <c r="DA8" s="522">
        <v>2.0625000000000001E-3</v>
      </c>
      <c r="DB8" s="522">
        <v>0.18796249999999998</v>
      </c>
      <c r="DC8" s="522" t="s">
        <v>529</v>
      </c>
      <c r="DD8" s="522">
        <v>0.18589999999999998</v>
      </c>
      <c r="DE8" s="522" t="s">
        <v>529</v>
      </c>
      <c r="DF8" s="522">
        <v>0.18589999999999998</v>
      </c>
      <c r="DG8" s="522" t="s">
        <v>529</v>
      </c>
      <c r="DH8" s="522">
        <v>0.18589999999999998</v>
      </c>
      <c r="DI8" s="522" t="s">
        <v>529</v>
      </c>
      <c r="DJ8" s="522">
        <v>0.18589999999999998</v>
      </c>
      <c r="DK8" s="522" t="s">
        <v>529</v>
      </c>
      <c r="DL8" s="522">
        <v>0.18589999999999998</v>
      </c>
      <c r="DM8" s="522" t="s">
        <v>529</v>
      </c>
      <c r="DN8" s="529">
        <v>0.18589999999999998</v>
      </c>
      <c r="DO8" s="529">
        <v>5.3E-3</v>
      </c>
      <c r="DP8" s="529">
        <v>0.19119999999999998</v>
      </c>
      <c r="DQ8" s="529">
        <v>0.18590000000000001</v>
      </c>
      <c r="DR8" s="522">
        <v>5.0000000000000001E-4</v>
      </c>
      <c r="DS8" s="522">
        <f t="shared" si="9"/>
        <v>0.18640000000000001</v>
      </c>
      <c r="DT8" s="560">
        <v>1.4937500000000001E-3</v>
      </c>
      <c r="DU8" s="560">
        <v>0.18789375</v>
      </c>
      <c r="DV8" s="560">
        <v>2.5000000000000001E-3</v>
      </c>
      <c r="DW8" s="560">
        <v>0.19039375</v>
      </c>
      <c r="DX8" s="560">
        <v>-1.1000000000000001E-3</v>
      </c>
      <c r="DY8" s="560">
        <v>0.18929375000000001</v>
      </c>
      <c r="DZ8" s="586">
        <v>0</v>
      </c>
      <c r="EA8" s="586">
        <v>0.18929375000000001</v>
      </c>
    </row>
    <row r="9" spans="1:131" ht="27">
      <c r="A9" s="303" t="s">
        <v>44</v>
      </c>
      <c r="B9" s="303" t="s">
        <v>45</v>
      </c>
      <c r="C9" s="303" t="s">
        <v>49</v>
      </c>
      <c r="D9" s="303" t="s">
        <v>9</v>
      </c>
      <c r="E9" s="303" t="s">
        <v>17</v>
      </c>
      <c r="F9" s="301">
        <v>129</v>
      </c>
      <c r="G9" s="534">
        <v>0.24410000000000001</v>
      </c>
      <c r="H9" s="521">
        <v>4.0000000000000002E-4</v>
      </c>
      <c r="I9" s="521">
        <v>1.2999999999999999E-3</v>
      </c>
      <c r="J9" s="521">
        <v>-0.01</v>
      </c>
      <c r="K9" s="521">
        <v>-3.0000000000000001E-3</v>
      </c>
      <c r="L9" s="521">
        <v>0.23280000000000001</v>
      </c>
      <c r="M9" s="521">
        <v>1.1999999999999999E-3</v>
      </c>
      <c r="N9" s="521">
        <v>0.23400000000000001</v>
      </c>
      <c r="O9" s="521">
        <v>-3.5000000000000001E-3</v>
      </c>
      <c r="P9" s="521">
        <f t="shared" si="0"/>
        <v>0.23050000000000001</v>
      </c>
      <c r="Q9" s="521">
        <v>-3.5999999999999999E-3</v>
      </c>
      <c r="R9" s="521">
        <v>0.22690000000000002</v>
      </c>
      <c r="S9" s="521">
        <v>-2.2000000000000001E-3</v>
      </c>
      <c r="T9" s="521">
        <v>0.22470000000000001</v>
      </c>
      <c r="U9" s="521">
        <v>1.0999999999999999E-2</v>
      </c>
      <c r="V9" s="521">
        <f t="shared" si="1"/>
        <v>0.23570000000000002</v>
      </c>
      <c r="W9" s="521">
        <v>-2.18E-2</v>
      </c>
      <c r="X9" s="521">
        <v>0.21390000000000003</v>
      </c>
      <c r="Y9" s="521">
        <v>-3.5000000000000001E-3</v>
      </c>
      <c r="Z9" s="521">
        <f t="shared" si="2"/>
        <v>0.21040000000000003</v>
      </c>
      <c r="AA9" s="521">
        <v>-5.4999999999999997E-3</v>
      </c>
      <c r="AB9" s="521">
        <f t="shared" si="3"/>
        <v>0.20490000000000003</v>
      </c>
      <c r="AC9" s="521">
        <v>-1.1999999999999999E-3</v>
      </c>
      <c r="AD9" s="521">
        <v>0.20370000000000002</v>
      </c>
      <c r="AE9" s="521">
        <v>8.0000000000000004E-4</v>
      </c>
      <c r="AF9" s="521">
        <f t="shared" si="4"/>
        <v>0.20450000000000002</v>
      </c>
      <c r="AG9" s="521">
        <v>-6.9999999999999999E-4</v>
      </c>
      <c r="AH9" s="521">
        <v>0.20380000000000001</v>
      </c>
      <c r="AI9" s="521">
        <v>5.9999999999999995E-4</v>
      </c>
      <c r="AJ9" s="521">
        <v>0.2044</v>
      </c>
      <c r="AK9" s="521">
        <v>-1.8E-3</v>
      </c>
      <c r="AL9" s="521">
        <f t="shared" si="5"/>
        <v>0.2026</v>
      </c>
      <c r="AM9" s="521">
        <v>-2.9999999999999997E-4</v>
      </c>
      <c r="AN9" s="521">
        <f t="shared" si="6"/>
        <v>0.20230000000000001</v>
      </c>
      <c r="AO9" s="521">
        <v>-1.0999999999999999E-2</v>
      </c>
      <c r="AP9" s="521">
        <f t="shared" si="7"/>
        <v>0.1913</v>
      </c>
      <c r="AQ9" s="522">
        <v>5.0000000000000001E-4</v>
      </c>
      <c r="AR9" s="522">
        <v>0.1918</v>
      </c>
      <c r="AS9" s="521">
        <v>-3.0999999999999999E-3</v>
      </c>
      <c r="AT9" s="522">
        <v>0.188</v>
      </c>
      <c r="AU9" s="521">
        <v>-2.3999999999999998E-3</v>
      </c>
      <c r="AV9" s="522">
        <v>0.18559999999999999</v>
      </c>
      <c r="AW9" s="521">
        <v>1.1999999999999999E-3</v>
      </c>
      <c r="AX9" s="522">
        <v>0.18679999999999999</v>
      </c>
      <c r="AY9" s="522">
        <v>-1.9E-3</v>
      </c>
      <c r="AZ9" s="522">
        <v>0.18489999999999998</v>
      </c>
      <c r="BA9" s="521">
        <v>3.5999999999999999E-3</v>
      </c>
      <c r="BB9" s="522">
        <v>0.18849999999999997</v>
      </c>
      <c r="BC9" s="522">
        <v>-5.0000000000000001E-4</v>
      </c>
      <c r="BD9" s="522">
        <v>0.18799999999999997</v>
      </c>
      <c r="BE9" s="522">
        <v>-4.3E-3</v>
      </c>
      <c r="BF9" s="522">
        <v>0.18369999999999997</v>
      </c>
      <c r="BG9" s="521">
        <v>1.5E-3</v>
      </c>
      <c r="BH9" s="522">
        <v>0.18519999999999998</v>
      </c>
      <c r="BI9" s="521">
        <v>3.3E-3</v>
      </c>
      <c r="BJ9" s="522">
        <v>0.18849999999999997</v>
      </c>
      <c r="BK9" s="522">
        <v>1.0800000000000001E-2</v>
      </c>
      <c r="BL9" s="522">
        <f t="shared" si="8"/>
        <v>0.19929999999999998</v>
      </c>
      <c r="BM9" s="522">
        <v>3.2000000000000002E-3</v>
      </c>
      <c r="BN9" s="522">
        <v>0.20249999999999999</v>
      </c>
      <c r="BO9" s="522">
        <v>-5.4999999999999997E-3</v>
      </c>
      <c r="BP9" s="522">
        <v>0.19699999999999998</v>
      </c>
      <c r="BQ9" s="522">
        <v>1.11E-2</v>
      </c>
      <c r="BR9" s="522">
        <v>0.20809999999999998</v>
      </c>
      <c r="BS9" s="522">
        <v>-1.1000000000000001E-3</v>
      </c>
      <c r="BT9" s="522">
        <v>0.20699999999999999</v>
      </c>
      <c r="BU9" s="522">
        <v>-7.4999999999999997E-3</v>
      </c>
      <c r="BV9" s="522">
        <v>0.19949999999999998</v>
      </c>
      <c r="BW9" s="522">
        <v>2.3999999999999998E-3</v>
      </c>
      <c r="BX9" s="522">
        <v>0.2019</v>
      </c>
      <c r="BY9" s="522">
        <v>-4.7999999999999996E-3</v>
      </c>
      <c r="BZ9" s="522">
        <v>0.1971</v>
      </c>
      <c r="CA9" s="522">
        <v>-3.3E-3</v>
      </c>
      <c r="CB9" s="522">
        <v>0.1938</v>
      </c>
      <c r="CC9" s="522">
        <v>1.1000000000000001E-3</v>
      </c>
      <c r="CD9" s="522">
        <v>0.19489999999999999</v>
      </c>
      <c r="CE9" s="522">
        <v>0</v>
      </c>
      <c r="CF9" s="522">
        <v>0.19489999999999999</v>
      </c>
      <c r="CG9" s="522">
        <v>0</v>
      </c>
      <c r="CH9" s="522">
        <v>0.19489999999999999</v>
      </c>
      <c r="CI9" s="522">
        <v>0</v>
      </c>
      <c r="CJ9" s="522">
        <v>0.19489999999999999</v>
      </c>
      <c r="CK9" s="522">
        <v>0</v>
      </c>
      <c r="CL9" s="522">
        <v>0.19489999999999999</v>
      </c>
      <c r="CM9" s="522">
        <v>0</v>
      </c>
      <c r="CN9" s="522">
        <v>0.19489999999999999</v>
      </c>
      <c r="CO9" s="522">
        <v>0</v>
      </c>
      <c r="CP9" s="522">
        <v>0.19489999999999999</v>
      </c>
      <c r="CQ9" s="522">
        <v>0</v>
      </c>
      <c r="CR9" s="522">
        <v>0.19489999999999999</v>
      </c>
      <c r="CS9" s="522">
        <v>0</v>
      </c>
      <c r="CT9" s="522">
        <v>0.19489999999999999</v>
      </c>
      <c r="CU9" s="522">
        <v>0</v>
      </c>
      <c r="CV9" s="522">
        <v>0.19489999999999999</v>
      </c>
      <c r="CW9" s="522">
        <v>0</v>
      </c>
      <c r="CX9" s="522">
        <v>0.19489999999999999</v>
      </c>
      <c r="CY9" s="522">
        <v>0</v>
      </c>
      <c r="CZ9" s="522">
        <v>0.19489999999999999</v>
      </c>
      <c r="DA9" s="522">
        <v>0</v>
      </c>
      <c r="DB9" s="522">
        <v>0.19489999999999999</v>
      </c>
      <c r="DC9" s="522" t="s">
        <v>529</v>
      </c>
      <c r="DD9" s="522">
        <v>0.19489999999999999</v>
      </c>
      <c r="DE9" s="522" t="s">
        <v>529</v>
      </c>
      <c r="DF9" s="522">
        <v>0.19489999999999999</v>
      </c>
      <c r="DG9" s="522" t="s">
        <v>529</v>
      </c>
      <c r="DH9" s="522">
        <v>0.19489999999999999</v>
      </c>
      <c r="DI9" s="522" t="s">
        <v>529</v>
      </c>
      <c r="DJ9" s="522">
        <v>0.19489999999999999</v>
      </c>
      <c r="DK9" s="522" t="s">
        <v>529</v>
      </c>
      <c r="DL9" s="522">
        <v>0.19489999999999999</v>
      </c>
      <c r="DM9" s="522" t="s">
        <v>529</v>
      </c>
      <c r="DN9" s="522">
        <v>0.19489999999999999</v>
      </c>
      <c r="DO9" s="524">
        <v>5.3E-3</v>
      </c>
      <c r="DP9" s="524">
        <v>0.20019999999999999</v>
      </c>
      <c r="DQ9" s="522">
        <v>0.20019999999999999</v>
      </c>
      <c r="DR9" s="522">
        <v>5.0000000000000001E-4</v>
      </c>
      <c r="DS9" s="522">
        <f t="shared" si="9"/>
        <v>0.20069999999999999</v>
      </c>
      <c r="DT9" s="560">
        <v>1.4937500000000001E-3</v>
      </c>
      <c r="DU9" s="560">
        <v>0.20219374999999998</v>
      </c>
      <c r="DV9" s="560">
        <v>2.5000000000000001E-3</v>
      </c>
      <c r="DW9" s="560">
        <v>0.20469374999999998</v>
      </c>
      <c r="DX9" s="560">
        <v>0</v>
      </c>
      <c r="DY9" s="560">
        <v>0.20469374999999998</v>
      </c>
      <c r="DZ9" s="586">
        <v>0</v>
      </c>
      <c r="EA9" s="586">
        <v>0.20469374999999998</v>
      </c>
    </row>
    <row r="10" spans="1:131" ht="27">
      <c r="A10" s="303" t="s">
        <v>44</v>
      </c>
      <c r="B10" s="303" t="s">
        <v>45</v>
      </c>
      <c r="C10" s="303" t="s">
        <v>20</v>
      </c>
      <c r="D10" s="303" t="s">
        <v>9</v>
      </c>
      <c r="E10" s="303" t="s">
        <v>17</v>
      </c>
      <c r="F10" s="301">
        <v>170</v>
      </c>
      <c r="G10" s="534">
        <v>0.23080000000000001</v>
      </c>
      <c r="H10" s="521">
        <v>2.9999999999999997E-4</v>
      </c>
      <c r="I10" s="521">
        <v>2.0999999999999999E-3</v>
      </c>
      <c r="J10" s="521">
        <v>-9.7000000000000003E-3</v>
      </c>
      <c r="K10" s="521">
        <v>-2E-3</v>
      </c>
      <c r="L10" s="521">
        <v>0.2215</v>
      </c>
      <c r="M10" s="521">
        <v>2.0999999999999999E-3</v>
      </c>
      <c r="N10" s="521">
        <v>0.22359999999999999</v>
      </c>
      <c r="O10" s="521">
        <v>-2.8999999999999998E-3</v>
      </c>
      <c r="P10" s="521">
        <f t="shared" si="0"/>
        <v>0.22070000000000001</v>
      </c>
      <c r="Q10" s="521">
        <v>-1.6000000000000001E-3</v>
      </c>
      <c r="R10" s="521">
        <v>0.21910000000000002</v>
      </c>
      <c r="S10" s="521">
        <v>-1.8E-3</v>
      </c>
      <c r="T10" s="521">
        <v>0.21730000000000002</v>
      </c>
      <c r="U10" s="521">
        <v>5.8999999999999999E-3</v>
      </c>
      <c r="V10" s="521">
        <f t="shared" si="1"/>
        <v>0.22320000000000001</v>
      </c>
      <c r="W10" s="521">
        <v>-2.1600000000000001E-2</v>
      </c>
      <c r="X10" s="521">
        <v>0.2016</v>
      </c>
      <c r="Y10" s="521">
        <v>-5.8999999999999999E-3</v>
      </c>
      <c r="Z10" s="521">
        <f t="shared" si="2"/>
        <v>0.19570000000000001</v>
      </c>
      <c r="AA10" s="521">
        <v>-5.4999999999999997E-3</v>
      </c>
      <c r="AB10" s="521">
        <f t="shared" si="3"/>
        <v>0.19020000000000001</v>
      </c>
      <c r="AC10" s="521">
        <v>-8.9999999999999998E-4</v>
      </c>
      <c r="AD10" s="521">
        <v>0.1893</v>
      </c>
      <c r="AE10" s="521">
        <v>1.1000000000000001E-3</v>
      </c>
      <c r="AF10" s="521">
        <f t="shared" si="4"/>
        <v>0.19039999999999999</v>
      </c>
      <c r="AG10" s="521">
        <v>-1E-4</v>
      </c>
      <c r="AH10" s="521">
        <v>0.1903</v>
      </c>
      <c r="AI10" s="521">
        <v>1E-3</v>
      </c>
      <c r="AJ10" s="521">
        <v>0.1913</v>
      </c>
      <c r="AK10" s="521">
        <v>-1.6999999999999999E-3</v>
      </c>
      <c r="AL10" s="521">
        <f t="shared" si="5"/>
        <v>0.18959999999999999</v>
      </c>
      <c r="AM10" s="521">
        <v>-1E-4</v>
      </c>
      <c r="AN10" s="521">
        <f t="shared" si="6"/>
        <v>0.1895</v>
      </c>
      <c r="AO10" s="521">
        <v>-1.04E-2</v>
      </c>
      <c r="AP10" s="521">
        <f t="shared" si="7"/>
        <v>0.17910000000000001</v>
      </c>
      <c r="AQ10" s="522">
        <v>1.2999999999999999E-3</v>
      </c>
      <c r="AR10" s="522">
        <v>0.1804</v>
      </c>
      <c r="AS10" s="521">
        <v>-2E-3</v>
      </c>
      <c r="AT10" s="522">
        <v>0.1784</v>
      </c>
      <c r="AU10" s="521">
        <v>-2.7000000000000001E-3</v>
      </c>
      <c r="AV10" s="522">
        <v>0.1757</v>
      </c>
      <c r="AW10" s="521">
        <v>-2.5000000000000001E-3</v>
      </c>
      <c r="AX10" s="522">
        <v>0.17319999999999999</v>
      </c>
      <c r="AY10" s="522">
        <v>-1.1999999999999999E-3</v>
      </c>
      <c r="AZ10" s="522">
        <v>0.17199999999999999</v>
      </c>
      <c r="BA10" s="521">
        <v>2.5999999999999999E-3</v>
      </c>
      <c r="BB10" s="522">
        <v>0.17459999999999998</v>
      </c>
      <c r="BC10" s="522">
        <v>-5.0000000000000001E-4</v>
      </c>
      <c r="BD10" s="522">
        <v>0.17409999999999998</v>
      </c>
      <c r="BE10" s="522">
        <v>-4.0000000000000001E-3</v>
      </c>
      <c r="BF10" s="522">
        <v>0.17009999999999997</v>
      </c>
      <c r="BG10" s="521">
        <v>1.9E-3</v>
      </c>
      <c r="BH10" s="522">
        <v>0.17199999999999999</v>
      </c>
      <c r="BI10" s="521">
        <v>4.4000000000000003E-3</v>
      </c>
      <c r="BJ10" s="522">
        <v>0.17639999999999997</v>
      </c>
      <c r="BK10" s="522">
        <v>0.01</v>
      </c>
      <c r="BL10" s="522">
        <f t="shared" si="8"/>
        <v>0.18639999999999998</v>
      </c>
      <c r="BM10" s="522">
        <v>2.3999999999999998E-3</v>
      </c>
      <c r="BN10" s="522">
        <v>0.1888</v>
      </c>
      <c r="BO10" s="522">
        <v>-6.6E-3</v>
      </c>
      <c r="BP10" s="522">
        <v>0.1822</v>
      </c>
      <c r="BQ10" s="522">
        <v>1.11E-2</v>
      </c>
      <c r="BR10" s="522">
        <v>0.1933</v>
      </c>
      <c r="BS10" s="522">
        <v>0</v>
      </c>
      <c r="BT10" s="522">
        <v>0.1933</v>
      </c>
      <c r="BU10" s="522">
        <v>-6.4999999999999997E-3</v>
      </c>
      <c r="BV10" s="522">
        <v>0.18679999999999999</v>
      </c>
      <c r="BW10" s="522">
        <v>2E-3</v>
      </c>
      <c r="BX10" s="522">
        <v>0.1888</v>
      </c>
      <c r="BY10" s="522">
        <v>-4.7999999999999996E-3</v>
      </c>
      <c r="BZ10" s="522">
        <v>0.184</v>
      </c>
      <c r="CA10" s="522">
        <v>-3.7000000000000002E-3</v>
      </c>
      <c r="CB10" s="522">
        <v>0.18029999999999999</v>
      </c>
      <c r="CC10" s="522">
        <v>8.9999999999999998E-4</v>
      </c>
      <c r="CD10" s="522">
        <v>0.1812</v>
      </c>
      <c r="CE10" s="522">
        <v>1.9E-3</v>
      </c>
      <c r="CF10" s="522">
        <v>0.18310000000000001</v>
      </c>
      <c r="CG10" s="522">
        <v>-2.8E-3</v>
      </c>
      <c r="CH10" s="522">
        <v>0.18030000000000002</v>
      </c>
      <c r="CI10" s="522">
        <v>-8.9999999999999998E-4</v>
      </c>
      <c r="CJ10" s="522">
        <v>0.1794</v>
      </c>
      <c r="CK10" s="522">
        <v>8.9999999999999998E-4</v>
      </c>
      <c r="CL10" s="522">
        <v>0.18030000000000002</v>
      </c>
      <c r="CM10" s="522">
        <v>2.3E-3</v>
      </c>
      <c r="CN10" s="522">
        <v>0.18260000000000001</v>
      </c>
      <c r="CO10" s="522">
        <v>4.7000000000000002E-3</v>
      </c>
      <c r="CP10" s="522">
        <v>0.18730000000000002</v>
      </c>
      <c r="CQ10" s="522">
        <v>-7.2874999999999997E-3</v>
      </c>
      <c r="CR10" s="522">
        <v>0.18001250000000002</v>
      </c>
      <c r="CS10" s="522">
        <v>-6.7187499999999999E-3</v>
      </c>
      <c r="CT10" s="522">
        <v>0.17329375000000002</v>
      </c>
      <c r="CU10" s="522">
        <v>-2.6437499999999998E-3</v>
      </c>
      <c r="CV10" s="522">
        <v>0.17065000000000002</v>
      </c>
      <c r="CW10" s="522">
        <v>2.8437499999999999E-3</v>
      </c>
      <c r="CX10" s="522">
        <v>0.17349375000000003</v>
      </c>
      <c r="CY10" s="522">
        <v>1.1375000000000001E-3</v>
      </c>
      <c r="CZ10" s="522">
        <v>0.17463125000000004</v>
      </c>
      <c r="DA10" s="522">
        <v>2.6749999999999999E-3</v>
      </c>
      <c r="DB10" s="522">
        <v>0.17730625000000005</v>
      </c>
      <c r="DC10" s="522">
        <v>-2.2499999999999999E-4</v>
      </c>
      <c r="DD10" s="522">
        <v>0.17708125000000005</v>
      </c>
      <c r="DE10" s="522">
        <v>-4.8999999999999998E-3</v>
      </c>
      <c r="DF10" s="522">
        <v>0.17218125000000006</v>
      </c>
      <c r="DG10" s="522">
        <v>2.8625E-3</v>
      </c>
      <c r="DH10" s="522">
        <v>0.17504375000000005</v>
      </c>
      <c r="DI10" s="522">
        <v>9.1562499999999995E-3</v>
      </c>
      <c r="DJ10" s="522">
        <v>0.18420000000000006</v>
      </c>
      <c r="DK10" s="522">
        <v>-4.7000000000000002E-3</v>
      </c>
      <c r="DL10" s="522">
        <v>0.17950000000000005</v>
      </c>
      <c r="DM10" s="522">
        <v>-2.2374999999999999E-3</v>
      </c>
      <c r="DN10" s="522">
        <v>0.17726250000000005</v>
      </c>
      <c r="DO10" s="524">
        <v>5.3E-3</v>
      </c>
      <c r="DP10" s="524">
        <v>0.18256250000000004</v>
      </c>
      <c r="DQ10" s="522">
        <v>0.17726250000000005</v>
      </c>
      <c r="DR10" s="522">
        <f>VLOOKUP(F10,'[1]JAN 2019'!$C:$K,9,FALSE)</f>
        <v>4.9375000000000005E-4</v>
      </c>
      <c r="DS10" s="522">
        <f t="shared" si="9"/>
        <v>0.17775625000000003</v>
      </c>
      <c r="DT10" s="560">
        <v>1.35625E-3</v>
      </c>
      <c r="DU10" s="560">
        <v>0.17911250000000004</v>
      </c>
      <c r="DV10" s="560">
        <v>2.7812499999999999E-3</v>
      </c>
      <c r="DW10" s="560">
        <v>0.18189375000000005</v>
      </c>
      <c r="DX10" s="560">
        <v>-1.10625E-3</v>
      </c>
      <c r="DY10" s="560">
        <v>0.18078750000000005</v>
      </c>
      <c r="DZ10" s="586">
        <v>3.9750000000000002E-3</v>
      </c>
      <c r="EA10" s="586">
        <v>0.18476250000000005</v>
      </c>
    </row>
    <row r="11" spans="1:131" ht="27">
      <c r="A11" s="303" t="s">
        <v>44</v>
      </c>
      <c r="B11" s="303" t="s">
        <v>45</v>
      </c>
      <c r="C11" s="303" t="s">
        <v>20</v>
      </c>
      <c r="D11" s="303" t="s">
        <v>9</v>
      </c>
      <c r="E11" s="303" t="s">
        <v>19</v>
      </c>
      <c r="F11" s="301">
        <v>111</v>
      </c>
      <c r="G11" s="534">
        <v>1.8172999999999999</v>
      </c>
      <c r="H11" s="521">
        <v>2.5999999999999999E-3</v>
      </c>
      <c r="I11" s="521">
        <v>1.7100000000000001E-2</v>
      </c>
      <c r="J11" s="521">
        <v>-1.7100000000000001E-2</v>
      </c>
      <c r="K11" s="521">
        <v>-1.5599999999999999E-2</v>
      </c>
      <c r="L11" s="521">
        <v>1.8043</v>
      </c>
      <c r="M11" s="521">
        <v>1.7000000000000001E-2</v>
      </c>
      <c r="N11" s="521">
        <v>1.8212999999999999</v>
      </c>
      <c r="O11" s="521">
        <v>-2.3300000000000001E-2</v>
      </c>
      <c r="P11" s="521">
        <f t="shared" si="0"/>
        <v>1.7979999999999998</v>
      </c>
      <c r="Q11" s="521">
        <v>-1.3100000000000001E-2</v>
      </c>
      <c r="R11" s="521">
        <v>1.7848999999999999</v>
      </c>
      <c r="S11" s="521">
        <v>-1.4500000000000001E-2</v>
      </c>
      <c r="T11" s="521">
        <v>1.7704</v>
      </c>
      <c r="U11" s="521">
        <v>4.7E-2</v>
      </c>
      <c r="V11" s="521">
        <f t="shared" si="1"/>
        <v>1.8173999999999999</v>
      </c>
      <c r="W11" s="521">
        <v>-0.17299999999999999</v>
      </c>
      <c r="X11" s="521">
        <v>1.6443999999999999</v>
      </c>
      <c r="Y11" s="521">
        <v>-4.7E-2</v>
      </c>
      <c r="Z11" s="521">
        <f t="shared" si="2"/>
        <v>1.5973999999999999</v>
      </c>
      <c r="AA11" s="521">
        <v>-4.4400000000000002E-2</v>
      </c>
      <c r="AB11" s="521">
        <f t="shared" si="3"/>
        <v>1.5529999999999999</v>
      </c>
      <c r="AC11" s="521">
        <v>-7.4999999999999997E-3</v>
      </c>
      <c r="AD11" s="521">
        <v>1.5454999999999999</v>
      </c>
      <c r="AE11" s="521">
        <v>8.6999999999999994E-3</v>
      </c>
      <c r="AF11" s="521">
        <f t="shared" si="4"/>
        <v>1.5541999999999998</v>
      </c>
      <c r="AG11" s="521">
        <v>-8.0000000000000004E-4</v>
      </c>
      <c r="AH11" s="521">
        <v>1.5533999999999999</v>
      </c>
      <c r="AI11" s="521">
        <v>7.9000000000000008E-3</v>
      </c>
      <c r="AJ11" s="521">
        <v>1.5612999999999999</v>
      </c>
      <c r="AK11" s="521">
        <v>-1.3599999999999999E-2</v>
      </c>
      <c r="AL11" s="521">
        <f t="shared" si="5"/>
        <v>1.5476999999999999</v>
      </c>
      <c r="AM11" s="521">
        <v>-8.0000000000000004E-4</v>
      </c>
      <c r="AN11" s="521">
        <f t="shared" si="6"/>
        <v>1.5468999999999999</v>
      </c>
      <c r="AO11" s="521">
        <v>-8.3400000000000002E-2</v>
      </c>
      <c r="AP11" s="521">
        <f t="shared" si="7"/>
        <v>1.4635</v>
      </c>
      <c r="AQ11" s="522">
        <v>1.04E-2</v>
      </c>
      <c r="AR11" s="522">
        <v>1.4739</v>
      </c>
      <c r="AS11" s="521">
        <v>-1.5699999999999999E-2</v>
      </c>
      <c r="AT11" s="522">
        <v>1.4581999999999999</v>
      </c>
      <c r="AU11" s="521">
        <v>-2.18E-2</v>
      </c>
      <c r="AV11" s="522">
        <v>1.4363999999999999</v>
      </c>
      <c r="AW11" s="521">
        <v>-2.0299999999999999E-2</v>
      </c>
      <c r="AX11" s="522">
        <v>1.4160999999999999</v>
      </c>
      <c r="AY11" s="522">
        <v>-9.7000000000000003E-3</v>
      </c>
      <c r="AZ11" s="522">
        <v>1.4063999999999999</v>
      </c>
      <c r="BA11" s="521">
        <v>2.0400000000000001E-2</v>
      </c>
      <c r="BB11" s="522">
        <v>1.4267999999999998</v>
      </c>
      <c r="BC11" s="522">
        <v>-3.5999999999999999E-3</v>
      </c>
      <c r="BD11" s="522">
        <v>1.4231999999999998</v>
      </c>
      <c r="BE11" s="522">
        <v>-3.1800000000000002E-2</v>
      </c>
      <c r="BF11" s="522">
        <v>1.3913999999999997</v>
      </c>
      <c r="BG11" s="521">
        <v>1.49E-2</v>
      </c>
      <c r="BH11" s="522">
        <v>1.4062999999999997</v>
      </c>
      <c r="BI11" s="521">
        <v>3.5000000000000003E-2</v>
      </c>
      <c r="BJ11" s="522">
        <v>1.4412999999999996</v>
      </c>
      <c r="BK11" s="522">
        <v>8.0199999999999994E-2</v>
      </c>
      <c r="BL11" s="522">
        <f t="shared" si="8"/>
        <v>1.5214999999999996</v>
      </c>
      <c r="BM11" s="522">
        <v>1.9400000000000001E-2</v>
      </c>
      <c r="BN11" s="522">
        <v>1.5408999999999997</v>
      </c>
      <c r="BO11" s="522">
        <v>-5.2900000000000003E-2</v>
      </c>
      <c r="BP11" s="522">
        <v>1.4879999999999998</v>
      </c>
      <c r="BQ11" s="522">
        <v>8.8999999999999996E-2</v>
      </c>
      <c r="BR11" s="522">
        <v>1.5769999999999997</v>
      </c>
      <c r="BS11" s="522">
        <v>0</v>
      </c>
      <c r="BT11" s="522">
        <v>1.5769999999999997</v>
      </c>
      <c r="BU11" s="522">
        <v>-5.2400000000000002E-2</v>
      </c>
      <c r="BV11" s="522">
        <v>1.5245999999999997</v>
      </c>
      <c r="BW11" s="522">
        <v>1.5900000000000001E-2</v>
      </c>
      <c r="BX11" s="522">
        <v>1.5404999999999998</v>
      </c>
      <c r="BY11" s="522">
        <v>-3.8199999999999998E-2</v>
      </c>
      <c r="BZ11" s="522">
        <v>1.5022999999999997</v>
      </c>
      <c r="CA11" s="522">
        <v>-2.93E-2</v>
      </c>
      <c r="CB11" s="522">
        <v>1.4729999999999996</v>
      </c>
      <c r="CC11" s="522">
        <v>7.4999999999999997E-3</v>
      </c>
      <c r="CD11" s="522">
        <v>1.4804999999999997</v>
      </c>
      <c r="CE11" s="522">
        <v>1.52E-2</v>
      </c>
      <c r="CF11" s="522">
        <v>1.4956999999999998</v>
      </c>
      <c r="CG11" s="522">
        <v>-2.2100000000000002E-2</v>
      </c>
      <c r="CH11" s="522">
        <v>1.4735999999999998</v>
      </c>
      <c r="CI11" s="522">
        <v>-6.8999999999999999E-3</v>
      </c>
      <c r="CJ11" s="522">
        <v>1.4666999999999999</v>
      </c>
      <c r="CK11" s="522">
        <v>7.1999999999999998E-3</v>
      </c>
      <c r="CL11" s="522">
        <v>1.4739</v>
      </c>
      <c r="CM11" s="522">
        <v>1.84E-2</v>
      </c>
      <c r="CN11" s="522">
        <v>1.4923</v>
      </c>
      <c r="CO11" s="522">
        <v>3.7199999999999997E-2</v>
      </c>
      <c r="CP11" s="522">
        <v>1.5294999999999999</v>
      </c>
      <c r="CQ11" s="522">
        <v>-5.8299999999999998E-2</v>
      </c>
      <c r="CR11" s="522">
        <v>1.4711999999999998</v>
      </c>
      <c r="CS11" s="522">
        <v>-5.3749999999999999E-2</v>
      </c>
      <c r="CT11" s="522">
        <v>1.4174499999999999</v>
      </c>
      <c r="CU11" s="522">
        <v>-2.1149999999999999E-2</v>
      </c>
      <c r="CV11" s="522">
        <v>1.3962999999999999</v>
      </c>
      <c r="CW11" s="522">
        <v>2.2749999999999999E-2</v>
      </c>
      <c r="CX11" s="522">
        <v>1.4190499999999999</v>
      </c>
      <c r="CY11" s="522">
        <v>9.1000000000000004E-3</v>
      </c>
      <c r="CZ11" s="522">
        <v>1.42815</v>
      </c>
      <c r="DA11" s="522">
        <v>2.1399999999999999E-2</v>
      </c>
      <c r="DB11" s="522">
        <v>1.4495500000000001</v>
      </c>
      <c r="DC11" s="522">
        <v>-1.8E-3</v>
      </c>
      <c r="DD11" s="522">
        <v>1.4477500000000001</v>
      </c>
      <c r="DE11" s="522">
        <v>-3.9199999999999999E-2</v>
      </c>
      <c r="DF11" s="522">
        <v>1.4085500000000002</v>
      </c>
      <c r="DG11" s="522">
        <v>2.29E-2</v>
      </c>
      <c r="DH11" s="522">
        <v>1.4314500000000001</v>
      </c>
      <c r="DI11" s="522">
        <v>7.3249999999999996E-2</v>
      </c>
      <c r="DJ11" s="522">
        <v>1.5047000000000001</v>
      </c>
      <c r="DK11" s="522">
        <v>-3.7600000000000001E-2</v>
      </c>
      <c r="DL11" s="522">
        <v>1.4671000000000001</v>
      </c>
      <c r="DM11" s="522">
        <v>-1.7899999999999999E-2</v>
      </c>
      <c r="DN11" s="522">
        <v>1.4492</v>
      </c>
      <c r="DO11" s="524">
        <v>3.3500000000000002E-2</v>
      </c>
      <c r="DP11" s="524">
        <v>1.4827000000000001</v>
      </c>
      <c r="DQ11" s="522">
        <v>1.4492</v>
      </c>
      <c r="DR11" s="522">
        <f>VLOOKUP(F11,'[1]JAN 2019'!$C:$K,9,FALSE)</f>
        <v>3.9500000000000004E-3</v>
      </c>
      <c r="DS11" s="522">
        <f t="shared" si="9"/>
        <v>1.4531499999999999</v>
      </c>
      <c r="DT11" s="560">
        <v>1.085E-2</v>
      </c>
      <c r="DU11" s="560">
        <v>1.464</v>
      </c>
      <c r="DV11" s="560">
        <v>2.2249999999999999E-2</v>
      </c>
      <c r="DW11" s="560">
        <v>1.4862500000000001</v>
      </c>
      <c r="DX11" s="560">
        <v>-8.8500000000000002E-3</v>
      </c>
      <c r="DY11" s="560">
        <v>1.4774</v>
      </c>
      <c r="DZ11" s="586">
        <v>3.1800000000000002E-2</v>
      </c>
      <c r="EA11" s="586">
        <v>1.5092000000000001</v>
      </c>
    </row>
    <row r="12" spans="1:131" ht="27">
      <c r="A12" s="303" t="s">
        <v>44</v>
      </c>
      <c r="B12" s="303" t="s">
        <v>45</v>
      </c>
      <c r="C12" s="303" t="s">
        <v>23</v>
      </c>
      <c r="D12" s="303" t="s">
        <v>9</v>
      </c>
      <c r="E12" s="303" t="s">
        <v>15</v>
      </c>
      <c r="F12" s="301">
        <v>371</v>
      </c>
      <c r="G12" s="534">
        <v>0.12970000000000001</v>
      </c>
      <c r="H12" s="521">
        <v>0</v>
      </c>
      <c r="I12" s="521">
        <v>0</v>
      </c>
      <c r="J12" s="521">
        <v>0</v>
      </c>
      <c r="K12" s="521">
        <v>0</v>
      </c>
      <c r="L12" s="521">
        <v>0.12970000000000001</v>
      </c>
      <c r="M12" s="521">
        <v>0</v>
      </c>
      <c r="N12" s="521">
        <v>0.12970000000000001</v>
      </c>
      <c r="O12" s="521"/>
      <c r="P12" s="521">
        <f t="shared" si="0"/>
        <v>0.12970000000000001</v>
      </c>
      <c r="Q12" s="521">
        <v>0</v>
      </c>
      <c r="R12" s="521">
        <v>0.13400000000000001</v>
      </c>
      <c r="S12" s="521">
        <v>0</v>
      </c>
      <c r="T12" s="521">
        <v>0.13400000000000001</v>
      </c>
      <c r="U12" s="521">
        <v>0</v>
      </c>
      <c r="V12" s="521">
        <f t="shared" si="1"/>
        <v>0.13400000000000001</v>
      </c>
      <c r="W12" s="521">
        <v>0</v>
      </c>
      <c r="X12" s="521">
        <v>0.13400000000000001</v>
      </c>
      <c r="Y12" s="521">
        <v>0</v>
      </c>
      <c r="Z12" s="521">
        <f t="shared" si="2"/>
        <v>0.13400000000000001</v>
      </c>
      <c r="AA12" s="521">
        <v>0</v>
      </c>
      <c r="AB12" s="521">
        <f t="shared" si="3"/>
        <v>0.13400000000000001</v>
      </c>
      <c r="AC12" s="521">
        <v>0</v>
      </c>
      <c r="AD12" s="521">
        <v>0.13400000000000001</v>
      </c>
      <c r="AE12" s="521">
        <v>0</v>
      </c>
      <c r="AF12" s="521">
        <f t="shared" si="4"/>
        <v>0.13400000000000001</v>
      </c>
      <c r="AG12" s="521">
        <v>0</v>
      </c>
      <c r="AH12" s="521">
        <v>0.13400000000000001</v>
      </c>
      <c r="AI12" s="521">
        <v>0</v>
      </c>
      <c r="AJ12" s="521">
        <v>0.13400000000000001</v>
      </c>
      <c r="AK12" s="521">
        <v>0</v>
      </c>
      <c r="AL12" s="521">
        <f t="shared" si="5"/>
        <v>0.13400000000000001</v>
      </c>
      <c r="AM12" s="521">
        <v>2.8999999999999998E-3</v>
      </c>
      <c r="AN12" s="521">
        <f t="shared" si="6"/>
        <v>0.13690000000000002</v>
      </c>
      <c r="AO12" s="521">
        <v>0</v>
      </c>
      <c r="AP12" s="521">
        <f t="shared" si="7"/>
        <v>0.13690000000000002</v>
      </c>
      <c r="AQ12" s="522"/>
      <c r="AR12" s="522">
        <v>0.13690000000000002</v>
      </c>
      <c r="AS12" s="521">
        <v>0</v>
      </c>
      <c r="AT12" s="522">
        <v>0.13690000000000002</v>
      </c>
      <c r="AU12" s="521">
        <v>0</v>
      </c>
      <c r="AV12" s="522">
        <v>0.13690000000000002</v>
      </c>
      <c r="AW12" s="521">
        <v>0</v>
      </c>
      <c r="AX12" s="522">
        <v>0.13690000000000002</v>
      </c>
      <c r="AY12" s="522">
        <v>0</v>
      </c>
      <c r="AZ12" s="522">
        <v>0.13690000000000002</v>
      </c>
      <c r="BA12" s="521">
        <v>0</v>
      </c>
      <c r="BB12" s="522">
        <v>0.13690000000000002</v>
      </c>
      <c r="BC12" s="522">
        <v>0</v>
      </c>
      <c r="BD12" s="522">
        <v>0.13690000000000002</v>
      </c>
      <c r="BE12" s="522">
        <v>0</v>
      </c>
      <c r="BF12" s="522">
        <v>0.13690000000000002</v>
      </c>
      <c r="BG12" s="521">
        <v>0</v>
      </c>
      <c r="BH12" s="522">
        <v>0.13690000000000002</v>
      </c>
      <c r="BI12" s="521">
        <v>1.9E-3</v>
      </c>
      <c r="BJ12" s="522">
        <v>0.13880000000000003</v>
      </c>
      <c r="BK12" s="522">
        <v>0</v>
      </c>
      <c r="BL12" s="522">
        <f t="shared" si="8"/>
        <v>0.13880000000000003</v>
      </c>
      <c r="BM12" s="522">
        <v>4.8999999999999998E-3</v>
      </c>
      <c r="BN12" s="522">
        <v>0.14370000000000002</v>
      </c>
      <c r="BO12" s="522">
        <v>3.0000000000000001E-3</v>
      </c>
      <c r="BP12" s="522">
        <v>0.14670000000000002</v>
      </c>
      <c r="BQ12" s="522">
        <v>7.4999999999999997E-3</v>
      </c>
      <c r="BR12" s="522">
        <v>0.15420000000000003</v>
      </c>
      <c r="BS12" s="522">
        <v>0</v>
      </c>
      <c r="BT12" s="522">
        <v>0.15420000000000003</v>
      </c>
      <c r="BU12" s="522">
        <v>0</v>
      </c>
      <c r="BV12" s="522">
        <v>0.15420000000000003</v>
      </c>
      <c r="BW12" s="522">
        <v>0</v>
      </c>
      <c r="BX12" s="522">
        <v>0.15420000000000003</v>
      </c>
      <c r="BY12" s="522">
        <v>0</v>
      </c>
      <c r="BZ12" s="522">
        <v>0.15420000000000003</v>
      </c>
      <c r="CA12" s="522">
        <v>0</v>
      </c>
      <c r="CB12" s="522">
        <v>0.15420000000000003</v>
      </c>
      <c r="CC12" s="522">
        <v>0</v>
      </c>
      <c r="CD12" s="522">
        <v>0.15420000000000003</v>
      </c>
      <c r="CE12" s="522">
        <v>0</v>
      </c>
      <c r="CF12" s="522">
        <v>0.15420000000000003</v>
      </c>
      <c r="CG12" s="522">
        <v>0</v>
      </c>
      <c r="CH12" s="522">
        <v>0.15420000000000003</v>
      </c>
      <c r="CI12" s="522">
        <v>0</v>
      </c>
      <c r="CJ12" s="522">
        <v>0.15420000000000003</v>
      </c>
      <c r="CK12" s="522">
        <v>2.75E-2</v>
      </c>
      <c r="CL12" s="522">
        <v>0.18170000000000003</v>
      </c>
      <c r="CM12" s="522">
        <v>0</v>
      </c>
      <c r="CN12" s="522">
        <v>0.18170000000000003</v>
      </c>
      <c r="CO12" s="522">
        <v>2.5000000000000001E-3</v>
      </c>
      <c r="CP12" s="522">
        <v>0.18420000000000003</v>
      </c>
      <c r="CQ12" s="522">
        <v>0</v>
      </c>
      <c r="CR12" s="522">
        <v>0.18420000000000003</v>
      </c>
      <c r="CS12" s="522">
        <v>0</v>
      </c>
      <c r="CT12" s="522">
        <v>0.18420000000000003</v>
      </c>
      <c r="CU12" s="522">
        <v>5.9999999999999995E-4</v>
      </c>
      <c r="CV12" s="522">
        <v>0.18480000000000002</v>
      </c>
      <c r="CW12" s="522">
        <v>0</v>
      </c>
      <c r="CX12" s="522">
        <v>0.18480000000000002</v>
      </c>
      <c r="CY12" s="522">
        <v>0</v>
      </c>
      <c r="CZ12" s="522">
        <v>0.18480000000000002</v>
      </c>
      <c r="DA12" s="522">
        <v>0</v>
      </c>
      <c r="DB12" s="522">
        <v>0.18480000000000002</v>
      </c>
      <c r="DC12" s="522">
        <v>0</v>
      </c>
      <c r="DD12" s="522">
        <v>0.18480000000000002</v>
      </c>
      <c r="DE12" s="522">
        <v>1.8749999999999999E-3</v>
      </c>
      <c r="DF12" s="522">
        <v>0.18667500000000001</v>
      </c>
      <c r="DG12" s="522">
        <v>0</v>
      </c>
      <c r="DH12" s="522">
        <v>0.18667500000000001</v>
      </c>
      <c r="DI12" s="522">
        <v>0</v>
      </c>
      <c r="DJ12" s="522">
        <v>0.18667500000000001</v>
      </c>
      <c r="DK12" s="522">
        <v>0</v>
      </c>
      <c r="DL12" s="522">
        <v>0.18667500000000001</v>
      </c>
      <c r="DM12" s="522">
        <v>0</v>
      </c>
      <c r="DN12" s="522">
        <v>0.18667500000000001</v>
      </c>
      <c r="DO12" s="524">
        <v>1.5E-3</v>
      </c>
      <c r="DP12" s="524">
        <v>0.18817500000000001</v>
      </c>
      <c r="DQ12" s="524">
        <v>0.18817500000000001</v>
      </c>
      <c r="DR12" s="522">
        <f>VLOOKUP(F12,'[1]JAN 2019'!$C:$K,9,FALSE)</f>
        <v>0</v>
      </c>
      <c r="DS12" s="522">
        <f t="shared" si="9"/>
        <v>0.18817500000000001</v>
      </c>
      <c r="DT12" s="560">
        <v>0</v>
      </c>
      <c r="DU12" s="560">
        <v>0.18817500000000001</v>
      </c>
      <c r="DV12" s="560">
        <v>0</v>
      </c>
      <c r="DW12" s="560">
        <v>0.18817500000000001</v>
      </c>
      <c r="DX12" s="560">
        <v>0</v>
      </c>
      <c r="DY12" s="560">
        <v>0.18817500000000001</v>
      </c>
      <c r="DZ12" s="586">
        <v>0</v>
      </c>
      <c r="EA12" s="586">
        <v>0.18817500000000001</v>
      </c>
    </row>
    <row r="13" spans="1:131" ht="27">
      <c r="A13" s="303" t="s">
        <v>44</v>
      </c>
      <c r="B13" s="303" t="s">
        <v>45</v>
      </c>
      <c r="C13" s="303" t="s">
        <v>50</v>
      </c>
      <c r="D13" s="303" t="s">
        <v>9</v>
      </c>
      <c r="E13" s="303" t="s">
        <v>14</v>
      </c>
      <c r="F13" s="301"/>
      <c r="G13" s="534"/>
      <c r="H13" s="521"/>
      <c r="I13" s="521"/>
      <c r="J13" s="521"/>
      <c r="K13" s="521"/>
      <c r="L13" s="521"/>
      <c r="M13" s="521"/>
      <c r="N13" s="521"/>
      <c r="O13" s="521"/>
      <c r="P13" s="521" t="s">
        <v>92</v>
      </c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>
        <f t="shared" si="7"/>
        <v>0</v>
      </c>
      <c r="AQ13" s="522"/>
      <c r="AR13" s="522">
        <v>0</v>
      </c>
      <c r="AS13" s="521"/>
      <c r="AT13" s="522"/>
      <c r="AU13" s="521" t="s">
        <v>529</v>
      </c>
      <c r="AV13" s="522"/>
      <c r="AW13" s="521" t="s">
        <v>529</v>
      </c>
      <c r="AX13" s="522">
        <v>0</v>
      </c>
      <c r="AY13" s="522" t="s">
        <v>529</v>
      </c>
      <c r="AZ13" s="522">
        <v>0</v>
      </c>
      <c r="BA13" s="521" t="s">
        <v>529</v>
      </c>
      <c r="BB13" s="522">
        <v>0</v>
      </c>
      <c r="BC13" s="522" t="s">
        <v>536</v>
      </c>
      <c r="BD13" s="522" t="e">
        <v>#VALUE!</v>
      </c>
      <c r="BE13" s="522" t="s">
        <v>529</v>
      </c>
      <c r="BF13" s="522">
        <v>0</v>
      </c>
      <c r="BG13" s="521" t="s">
        <v>529</v>
      </c>
      <c r="BH13" s="522">
        <v>0</v>
      </c>
      <c r="BI13" s="521" t="s">
        <v>529</v>
      </c>
      <c r="BJ13" s="522">
        <v>0</v>
      </c>
      <c r="BK13" s="522" t="s">
        <v>529</v>
      </c>
      <c r="BL13" s="522">
        <f t="shared" si="8"/>
        <v>0</v>
      </c>
      <c r="BM13" s="522" t="s">
        <v>529</v>
      </c>
      <c r="BN13" s="522">
        <v>0</v>
      </c>
      <c r="BO13" s="522"/>
      <c r="BP13" s="522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2"/>
      <c r="CD13" s="522"/>
      <c r="CE13" s="522"/>
      <c r="CF13" s="522"/>
      <c r="CG13" s="522"/>
      <c r="CH13" s="522"/>
      <c r="CI13" s="522"/>
      <c r="CJ13" s="522"/>
      <c r="CK13" s="522"/>
      <c r="CL13" s="522"/>
      <c r="CM13" s="522"/>
      <c r="CN13" s="522"/>
      <c r="CO13" s="522" t="s">
        <v>529</v>
      </c>
      <c r="CP13" s="522">
        <v>0</v>
      </c>
      <c r="CQ13" s="522"/>
      <c r="CR13" s="522"/>
      <c r="CS13" s="522"/>
      <c r="CT13" s="522"/>
      <c r="CU13" s="522"/>
      <c r="CV13" s="522"/>
      <c r="CW13" s="522"/>
      <c r="CX13" s="522"/>
      <c r="CY13" s="522"/>
      <c r="CZ13" s="522"/>
      <c r="DA13" s="522"/>
      <c r="DB13" s="522"/>
      <c r="DC13" s="522"/>
      <c r="DD13" s="522"/>
      <c r="DE13" s="522"/>
      <c r="DF13" s="522"/>
      <c r="DG13" s="522"/>
      <c r="DH13" s="522"/>
      <c r="DI13" s="522"/>
      <c r="DJ13" s="522"/>
      <c r="DK13" s="522"/>
      <c r="DL13" s="522"/>
      <c r="DM13" s="522"/>
      <c r="DN13" s="522"/>
      <c r="DO13" s="522"/>
      <c r="DP13" s="522"/>
      <c r="DQ13" s="522"/>
      <c r="DR13" s="522"/>
      <c r="DS13" s="522"/>
      <c r="DT13" s="560"/>
      <c r="DU13" s="560"/>
      <c r="DV13" s="560"/>
      <c r="DW13" s="560"/>
      <c r="DX13" s="560"/>
      <c r="DY13" s="560"/>
      <c r="DZ13" s="586">
        <v>0</v>
      </c>
      <c r="EA13" s="586">
        <v>0</v>
      </c>
    </row>
    <row r="14" spans="1:131" ht="27">
      <c r="A14" s="303" t="s">
        <v>44</v>
      </c>
      <c r="B14" s="303" t="s">
        <v>45</v>
      </c>
      <c r="C14" s="303" t="s">
        <v>51</v>
      </c>
      <c r="D14" s="303" t="s">
        <v>9</v>
      </c>
      <c r="E14" s="303" t="s">
        <v>14</v>
      </c>
      <c r="F14" s="301">
        <v>503</v>
      </c>
      <c r="G14" s="534">
        <v>0.1179</v>
      </c>
      <c r="H14" s="521">
        <v>0</v>
      </c>
      <c r="I14" s="521">
        <v>0</v>
      </c>
      <c r="J14" s="521">
        <v>0</v>
      </c>
      <c r="K14" s="521">
        <v>0</v>
      </c>
      <c r="L14" s="521">
        <v>0.1179</v>
      </c>
      <c r="M14" s="521">
        <v>0</v>
      </c>
      <c r="N14" s="521">
        <v>0.1179</v>
      </c>
      <c r="O14" s="521"/>
      <c r="P14" s="521">
        <f t="shared" si="0"/>
        <v>0.1179</v>
      </c>
      <c r="Q14" s="521">
        <v>0</v>
      </c>
      <c r="R14" s="521">
        <v>0.1179</v>
      </c>
      <c r="S14" s="521">
        <v>0</v>
      </c>
      <c r="T14" s="521">
        <v>0.1179</v>
      </c>
      <c r="U14" s="521">
        <v>0</v>
      </c>
      <c r="V14" s="521">
        <f t="shared" si="1"/>
        <v>0.1179</v>
      </c>
      <c r="W14" s="521">
        <v>0</v>
      </c>
      <c r="X14" s="521">
        <v>0.1179</v>
      </c>
      <c r="Y14" s="521">
        <v>0</v>
      </c>
      <c r="Z14" s="521">
        <f t="shared" si="2"/>
        <v>0.1179</v>
      </c>
      <c r="AA14" s="521">
        <v>0</v>
      </c>
      <c r="AB14" s="521">
        <f t="shared" si="3"/>
        <v>0.1179</v>
      </c>
      <c r="AC14" s="521">
        <v>0</v>
      </c>
      <c r="AD14" s="521">
        <v>0.1179</v>
      </c>
      <c r="AE14" s="521">
        <v>0</v>
      </c>
      <c r="AF14" s="521">
        <f t="shared" si="4"/>
        <v>0.1179</v>
      </c>
      <c r="AG14" s="521">
        <v>0</v>
      </c>
      <c r="AH14" s="521">
        <v>0.1179</v>
      </c>
      <c r="AI14" s="521">
        <v>0</v>
      </c>
      <c r="AJ14" s="521">
        <v>0.1179</v>
      </c>
      <c r="AK14" s="521">
        <v>0</v>
      </c>
      <c r="AL14" s="521">
        <f t="shared" si="5"/>
        <v>0.1179</v>
      </c>
      <c r="AM14" s="521">
        <v>0</v>
      </c>
      <c r="AN14" s="521">
        <f t="shared" si="6"/>
        <v>0.1179</v>
      </c>
      <c r="AO14" s="521">
        <v>0</v>
      </c>
      <c r="AP14" s="521">
        <f t="shared" si="7"/>
        <v>0.1179</v>
      </c>
      <c r="AQ14" s="522"/>
      <c r="AR14" s="522">
        <v>0.1179</v>
      </c>
      <c r="AS14" s="521" t="s">
        <v>529</v>
      </c>
      <c r="AT14" s="522">
        <v>0.1179</v>
      </c>
      <c r="AU14" s="521" t="s">
        <v>529</v>
      </c>
      <c r="AV14" s="522">
        <v>0.1179</v>
      </c>
      <c r="AW14" s="521">
        <v>0</v>
      </c>
      <c r="AX14" s="522">
        <v>0.1179</v>
      </c>
      <c r="AY14" s="522">
        <v>0</v>
      </c>
      <c r="AZ14" s="522">
        <v>0.1179</v>
      </c>
      <c r="BA14" s="521">
        <v>0</v>
      </c>
      <c r="BB14" s="522">
        <v>0.1179</v>
      </c>
      <c r="BC14" s="522">
        <v>0</v>
      </c>
      <c r="BD14" s="522">
        <v>0.1179</v>
      </c>
      <c r="BE14" s="522">
        <v>0</v>
      </c>
      <c r="BF14" s="522">
        <v>0.1179</v>
      </c>
      <c r="BG14" s="521">
        <v>0</v>
      </c>
      <c r="BH14" s="522">
        <v>0.1179</v>
      </c>
      <c r="BI14" s="521">
        <v>0</v>
      </c>
      <c r="BJ14" s="522">
        <v>0.1179</v>
      </c>
      <c r="BK14" s="522">
        <v>0</v>
      </c>
      <c r="BL14" s="522">
        <f t="shared" si="8"/>
        <v>0.1179</v>
      </c>
      <c r="BM14" s="522">
        <v>0</v>
      </c>
      <c r="BN14" s="522">
        <v>0.1179</v>
      </c>
      <c r="BO14" s="522">
        <v>0</v>
      </c>
      <c r="BP14" s="522">
        <v>0.1179</v>
      </c>
      <c r="BQ14" s="522">
        <v>0</v>
      </c>
      <c r="BR14" s="522">
        <v>0.1179</v>
      </c>
      <c r="BS14" s="522">
        <v>0</v>
      </c>
      <c r="BT14" s="522">
        <v>0.1179</v>
      </c>
      <c r="BU14" s="522">
        <v>0</v>
      </c>
      <c r="BV14" s="522">
        <v>0.1179</v>
      </c>
      <c r="BW14" s="522">
        <v>0</v>
      </c>
      <c r="BX14" s="522">
        <v>0.1179</v>
      </c>
      <c r="BY14" s="522">
        <v>0</v>
      </c>
      <c r="BZ14" s="522">
        <v>0.1179</v>
      </c>
      <c r="CA14" s="522">
        <v>0</v>
      </c>
      <c r="CB14" s="522">
        <v>0.1179</v>
      </c>
      <c r="CC14" s="522">
        <v>0</v>
      </c>
      <c r="CD14" s="522">
        <v>0.1179</v>
      </c>
      <c r="CE14" s="522">
        <v>0</v>
      </c>
      <c r="CF14" s="522">
        <v>0.1179</v>
      </c>
      <c r="CG14" s="522">
        <v>0</v>
      </c>
      <c r="CH14" s="522">
        <v>0.1179</v>
      </c>
      <c r="CI14" s="522">
        <v>0</v>
      </c>
      <c r="CJ14" s="522">
        <v>0.1179</v>
      </c>
      <c r="CK14" s="522">
        <v>0</v>
      </c>
      <c r="CL14" s="522">
        <v>0.1179</v>
      </c>
      <c r="CM14" s="522">
        <v>0</v>
      </c>
      <c r="CN14" s="522">
        <v>0.1179</v>
      </c>
      <c r="CO14" s="522">
        <v>0</v>
      </c>
      <c r="CP14" s="522">
        <v>0.1179</v>
      </c>
      <c r="CQ14" s="522">
        <v>0</v>
      </c>
      <c r="CR14" s="522">
        <v>0.1179</v>
      </c>
      <c r="CS14" s="522">
        <v>0</v>
      </c>
      <c r="CT14" s="522">
        <v>0.1179</v>
      </c>
      <c r="CU14" s="522">
        <v>0</v>
      </c>
      <c r="CV14" s="522">
        <v>0.1179</v>
      </c>
      <c r="CW14" s="522">
        <v>0</v>
      </c>
      <c r="CX14" s="522">
        <v>0.1179</v>
      </c>
      <c r="CY14" s="522">
        <v>0</v>
      </c>
      <c r="CZ14" s="522">
        <v>0.1179</v>
      </c>
      <c r="DA14" s="522">
        <v>0</v>
      </c>
      <c r="DB14" s="522">
        <v>0.1179</v>
      </c>
      <c r="DC14" s="522">
        <v>0</v>
      </c>
      <c r="DD14" s="522">
        <v>0.1179</v>
      </c>
      <c r="DE14" s="522">
        <v>0</v>
      </c>
      <c r="DF14" s="522">
        <v>0.1179</v>
      </c>
      <c r="DG14" s="522">
        <v>0</v>
      </c>
      <c r="DH14" s="522">
        <v>0.1179</v>
      </c>
      <c r="DI14" s="522">
        <v>0</v>
      </c>
      <c r="DJ14" s="522">
        <v>0.1179</v>
      </c>
      <c r="DK14" s="522">
        <v>0</v>
      </c>
      <c r="DL14" s="522">
        <v>0.1179</v>
      </c>
      <c r="DM14" s="522">
        <v>0</v>
      </c>
      <c r="DN14" s="522">
        <v>0.1179</v>
      </c>
      <c r="DO14" s="524">
        <v>2.5000000000000001E-3</v>
      </c>
      <c r="DP14" s="524">
        <v>0.12040000000000001</v>
      </c>
      <c r="DQ14" s="524">
        <v>0.12040000000000001</v>
      </c>
      <c r="DR14" s="522"/>
      <c r="DS14" s="522">
        <f t="shared" si="9"/>
        <v>0.12040000000000001</v>
      </c>
      <c r="DT14" s="560">
        <v>0</v>
      </c>
      <c r="DU14" s="560">
        <v>0.12040000000000001</v>
      </c>
      <c r="DV14" s="560">
        <v>0</v>
      </c>
      <c r="DW14" s="560">
        <v>0.12040000000000001</v>
      </c>
      <c r="DX14" s="560">
        <v>0</v>
      </c>
      <c r="DY14" s="560">
        <v>0.12040000000000001</v>
      </c>
      <c r="DZ14" s="586">
        <v>0</v>
      </c>
      <c r="EA14" s="586">
        <v>0.12040000000000001</v>
      </c>
    </row>
    <row r="15" spans="1:131" ht="27">
      <c r="A15" s="303" t="s">
        <v>44</v>
      </c>
      <c r="B15" s="303" t="s">
        <v>45</v>
      </c>
      <c r="C15" s="303" t="s">
        <v>52</v>
      </c>
      <c r="D15" s="303" t="s">
        <v>9</v>
      </c>
      <c r="E15" s="303" t="s">
        <v>19</v>
      </c>
      <c r="F15" s="301">
        <v>475</v>
      </c>
      <c r="G15" s="534">
        <v>1.4419</v>
      </c>
      <c r="H15" s="521">
        <v>0</v>
      </c>
      <c r="I15" s="521">
        <v>0</v>
      </c>
      <c r="J15" s="521">
        <v>0</v>
      </c>
      <c r="K15" s="521">
        <v>0</v>
      </c>
      <c r="L15" s="521">
        <v>1.4419</v>
      </c>
      <c r="M15" s="521">
        <v>0</v>
      </c>
      <c r="N15" s="521">
        <v>1.4419</v>
      </c>
      <c r="O15" s="521"/>
      <c r="P15" s="521">
        <f t="shared" si="0"/>
        <v>1.4419</v>
      </c>
      <c r="Q15" s="521">
        <v>0</v>
      </c>
      <c r="R15" s="521">
        <v>1.4419</v>
      </c>
      <c r="S15" s="521">
        <v>0</v>
      </c>
      <c r="T15" s="521">
        <v>1.4419</v>
      </c>
      <c r="U15" s="521">
        <v>0</v>
      </c>
      <c r="V15" s="521">
        <f t="shared" si="1"/>
        <v>1.4419</v>
      </c>
      <c r="W15" s="521">
        <v>0</v>
      </c>
      <c r="X15" s="521">
        <v>1.4419</v>
      </c>
      <c r="Y15" s="521">
        <v>0</v>
      </c>
      <c r="Z15" s="521">
        <f t="shared" si="2"/>
        <v>1.4419</v>
      </c>
      <c r="AA15" s="521">
        <v>0</v>
      </c>
      <c r="AB15" s="521">
        <f t="shared" si="3"/>
        <v>1.4419</v>
      </c>
      <c r="AC15" s="521">
        <v>0</v>
      </c>
      <c r="AD15" s="521">
        <v>1.4419</v>
      </c>
      <c r="AE15" s="521">
        <v>0</v>
      </c>
      <c r="AF15" s="521">
        <f t="shared" si="4"/>
        <v>1.4419</v>
      </c>
      <c r="AG15" s="521">
        <v>0</v>
      </c>
      <c r="AH15" s="521">
        <v>1.4419</v>
      </c>
      <c r="AI15" s="521">
        <v>0</v>
      </c>
      <c r="AJ15" s="521">
        <v>1.4419</v>
      </c>
      <c r="AK15" s="521">
        <v>0</v>
      </c>
      <c r="AL15" s="521">
        <f t="shared" si="5"/>
        <v>1.4419</v>
      </c>
      <c r="AM15" s="521">
        <v>0</v>
      </c>
      <c r="AN15" s="521">
        <f t="shared" si="6"/>
        <v>1.4419</v>
      </c>
      <c r="AO15" s="521">
        <v>0</v>
      </c>
      <c r="AP15" s="521">
        <f t="shared" si="7"/>
        <v>1.4419</v>
      </c>
      <c r="AQ15" s="522">
        <v>0.67810000000000004</v>
      </c>
      <c r="AR15" s="522">
        <v>2.12</v>
      </c>
      <c r="AS15" s="521">
        <v>0</v>
      </c>
      <c r="AT15" s="522">
        <v>2.12</v>
      </c>
      <c r="AU15" s="521">
        <v>0</v>
      </c>
      <c r="AV15" s="522">
        <v>2.12</v>
      </c>
      <c r="AW15" s="521">
        <v>0</v>
      </c>
      <c r="AX15" s="522">
        <v>2.12</v>
      </c>
      <c r="AY15" s="522">
        <v>0</v>
      </c>
      <c r="AZ15" s="522">
        <v>2.12</v>
      </c>
      <c r="BA15" s="521">
        <v>0</v>
      </c>
      <c r="BB15" s="522">
        <v>2.12</v>
      </c>
      <c r="BC15" s="522">
        <v>0</v>
      </c>
      <c r="BD15" s="522">
        <v>2.12</v>
      </c>
      <c r="BE15" s="522">
        <v>0</v>
      </c>
      <c r="BF15" s="522">
        <v>2.12</v>
      </c>
      <c r="BG15" s="521">
        <v>0</v>
      </c>
      <c r="BH15" s="522">
        <v>2.12</v>
      </c>
      <c r="BI15" s="521">
        <v>0</v>
      </c>
      <c r="BJ15" s="522">
        <v>2.12</v>
      </c>
      <c r="BK15" s="522">
        <v>0</v>
      </c>
      <c r="BL15" s="522">
        <f t="shared" si="8"/>
        <v>2.12</v>
      </c>
      <c r="BM15" s="522">
        <v>0</v>
      </c>
      <c r="BN15" s="522">
        <v>2.12</v>
      </c>
      <c r="BO15" s="522">
        <v>0</v>
      </c>
      <c r="BP15" s="522">
        <v>2.12</v>
      </c>
      <c r="BQ15" s="522">
        <v>0</v>
      </c>
      <c r="BR15" s="522">
        <v>2.12</v>
      </c>
      <c r="BS15" s="522">
        <v>0</v>
      </c>
      <c r="BT15" s="522">
        <v>2.12</v>
      </c>
      <c r="BU15" s="522">
        <v>0</v>
      </c>
      <c r="BV15" s="522">
        <v>2.12</v>
      </c>
      <c r="BW15" s="522">
        <v>0</v>
      </c>
      <c r="BX15" s="522">
        <v>2.12</v>
      </c>
      <c r="BY15" s="522">
        <v>0</v>
      </c>
      <c r="BZ15" s="522">
        <v>2.12</v>
      </c>
      <c r="CA15" s="522">
        <v>0</v>
      </c>
      <c r="CB15" s="522">
        <v>2.12</v>
      </c>
      <c r="CC15" s="522">
        <v>0</v>
      </c>
      <c r="CD15" s="522">
        <v>2.12</v>
      </c>
      <c r="CE15" s="522">
        <v>0</v>
      </c>
      <c r="CF15" s="522">
        <v>2.12</v>
      </c>
      <c r="CG15" s="522">
        <v>0</v>
      </c>
      <c r="CH15" s="522">
        <v>2.12</v>
      </c>
      <c r="CI15" s="522">
        <v>0</v>
      </c>
      <c r="CJ15" s="522">
        <v>2.12</v>
      </c>
      <c r="CK15" s="522">
        <v>0</v>
      </c>
      <c r="CL15" s="522">
        <v>2.12</v>
      </c>
      <c r="CM15" s="522">
        <v>0</v>
      </c>
      <c r="CN15" s="522">
        <v>2.12</v>
      </c>
      <c r="CO15" s="522">
        <v>0</v>
      </c>
      <c r="CP15" s="522">
        <v>2.12</v>
      </c>
      <c r="CQ15" s="522">
        <v>0</v>
      </c>
      <c r="CR15" s="522">
        <v>2.12</v>
      </c>
      <c r="CS15" s="522">
        <v>0</v>
      </c>
      <c r="CT15" s="522">
        <v>2.12</v>
      </c>
      <c r="CU15" s="522">
        <v>0</v>
      </c>
      <c r="CV15" s="522">
        <v>2.12</v>
      </c>
      <c r="CW15" s="522">
        <v>0</v>
      </c>
      <c r="CX15" s="522">
        <v>2.12</v>
      </c>
      <c r="CY15" s="522">
        <v>0</v>
      </c>
      <c r="CZ15" s="522">
        <v>2.12</v>
      </c>
      <c r="DA15" s="522">
        <v>0</v>
      </c>
      <c r="DB15" s="522">
        <v>2.12</v>
      </c>
      <c r="DC15" s="522" t="s">
        <v>529</v>
      </c>
      <c r="DD15" s="522">
        <v>2.12</v>
      </c>
      <c r="DE15" s="522" t="s">
        <v>529</v>
      </c>
      <c r="DF15" s="522">
        <v>2.12</v>
      </c>
      <c r="DG15" s="522" t="s">
        <v>529</v>
      </c>
      <c r="DH15" s="522">
        <v>2.12</v>
      </c>
      <c r="DI15" s="522" t="s">
        <v>529</v>
      </c>
      <c r="DJ15" s="522">
        <v>2.12</v>
      </c>
      <c r="DK15" s="522" t="s">
        <v>529</v>
      </c>
      <c r="DL15" s="522">
        <v>2.12</v>
      </c>
      <c r="DM15" s="522" t="s">
        <v>529</v>
      </c>
      <c r="DN15" s="522">
        <v>2.12</v>
      </c>
      <c r="DO15" s="524">
        <v>0</v>
      </c>
      <c r="DP15" s="524">
        <v>2.12</v>
      </c>
      <c r="DQ15" s="524">
        <v>2.12</v>
      </c>
      <c r="DR15" s="540">
        <v>0</v>
      </c>
      <c r="DS15" s="522">
        <f>(DQ15+DR15)</f>
        <v>2.12</v>
      </c>
      <c r="DT15" s="560"/>
      <c r="DU15" s="560"/>
      <c r="DV15" s="560"/>
      <c r="DW15" s="560"/>
      <c r="DX15" s="560"/>
      <c r="DY15" s="560"/>
      <c r="DZ15" s="586"/>
      <c r="EA15" s="586"/>
    </row>
    <row r="16" spans="1:131" ht="27">
      <c r="A16" s="303" t="s">
        <v>44</v>
      </c>
      <c r="B16" s="303" t="s">
        <v>45</v>
      </c>
      <c r="C16" s="303" t="s">
        <v>33</v>
      </c>
      <c r="D16" s="303" t="s">
        <v>9</v>
      </c>
      <c r="E16" s="303" t="s">
        <v>22</v>
      </c>
      <c r="F16" s="301">
        <v>292</v>
      </c>
      <c r="G16" s="534">
        <v>2.431</v>
      </c>
      <c r="H16" s="521">
        <v>0</v>
      </c>
      <c r="I16" s="521">
        <v>0</v>
      </c>
      <c r="J16" s="521">
        <v>0</v>
      </c>
      <c r="K16" s="521">
        <v>0</v>
      </c>
      <c r="L16" s="521">
        <v>2.431</v>
      </c>
      <c r="M16" s="521">
        <v>0</v>
      </c>
      <c r="N16" s="521">
        <v>2.431</v>
      </c>
      <c r="O16" s="521"/>
      <c r="P16" s="521">
        <f t="shared" si="0"/>
        <v>2.431</v>
      </c>
      <c r="Q16" s="521">
        <v>0</v>
      </c>
      <c r="R16" s="521">
        <v>2.431</v>
      </c>
      <c r="S16" s="521">
        <v>0</v>
      </c>
      <c r="T16" s="521">
        <v>2.431</v>
      </c>
      <c r="U16" s="521">
        <v>0</v>
      </c>
      <c r="V16" s="521">
        <f t="shared" si="1"/>
        <v>2.431</v>
      </c>
      <c r="W16" s="521">
        <v>0</v>
      </c>
      <c r="X16" s="521">
        <v>2.431</v>
      </c>
      <c r="Y16" s="521">
        <v>0</v>
      </c>
      <c r="Z16" s="521">
        <f t="shared" si="2"/>
        <v>2.431</v>
      </c>
      <c r="AA16" s="521">
        <v>0</v>
      </c>
      <c r="AB16" s="521">
        <f t="shared" si="3"/>
        <v>2.431</v>
      </c>
      <c r="AC16" s="521">
        <v>0</v>
      </c>
      <c r="AD16" s="521">
        <v>2.431</v>
      </c>
      <c r="AE16" s="521">
        <v>0</v>
      </c>
      <c r="AF16" s="521">
        <f t="shared" si="4"/>
        <v>2.431</v>
      </c>
      <c r="AG16" s="521">
        <v>0</v>
      </c>
      <c r="AH16" s="521">
        <v>2.431</v>
      </c>
      <c r="AI16" s="521">
        <v>0</v>
      </c>
      <c r="AJ16" s="521">
        <v>2.431</v>
      </c>
      <c r="AK16" s="521">
        <v>0</v>
      </c>
      <c r="AL16" s="521">
        <f t="shared" si="5"/>
        <v>2.431</v>
      </c>
      <c r="AM16" s="521">
        <v>0</v>
      </c>
      <c r="AN16" s="521">
        <f t="shared" si="6"/>
        <v>2.431</v>
      </c>
      <c r="AO16" s="521">
        <v>0</v>
      </c>
      <c r="AP16" s="521">
        <f t="shared" si="7"/>
        <v>2.431</v>
      </c>
      <c r="AQ16" s="522"/>
      <c r="AR16" s="522">
        <v>2.431</v>
      </c>
      <c r="AS16" s="521">
        <v>0</v>
      </c>
      <c r="AT16" s="522">
        <v>2.431</v>
      </c>
      <c r="AU16" s="521">
        <v>0</v>
      </c>
      <c r="AV16" s="522">
        <v>2.431</v>
      </c>
      <c r="AW16" s="521">
        <v>0</v>
      </c>
      <c r="AX16" s="522">
        <v>2.431</v>
      </c>
      <c r="AY16" s="522">
        <v>0</v>
      </c>
      <c r="AZ16" s="522">
        <v>2.431</v>
      </c>
      <c r="BA16" s="521">
        <v>0</v>
      </c>
      <c r="BB16" s="522">
        <v>2.431</v>
      </c>
      <c r="BC16" s="522">
        <v>0</v>
      </c>
      <c r="BD16" s="522">
        <v>2.431</v>
      </c>
      <c r="BE16" s="522">
        <v>0</v>
      </c>
      <c r="BF16" s="522">
        <v>2.431</v>
      </c>
      <c r="BG16" s="521">
        <v>0</v>
      </c>
      <c r="BH16" s="522">
        <v>2.431</v>
      </c>
      <c r="BI16" s="521">
        <v>0</v>
      </c>
      <c r="BJ16" s="522">
        <v>2.431</v>
      </c>
      <c r="BK16" s="522">
        <v>0</v>
      </c>
      <c r="BL16" s="522">
        <f t="shared" si="8"/>
        <v>2.431</v>
      </c>
      <c r="BM16" s="522">
        <v>0</v>
      </c>
      <c r="BN16" s="522">
        <v>2.431</v>
      </c>
      <c r="BO16" s="522">
        <v>0</v>
      </c>
      <c r="BP16" s="522">
        <v>2.431</v>
      </c>
      <c r="BQ16" s="522">
        <v>0</v>
      </c>
      <c r="BR16" s="522">
        <v>2.431</v>
      </c>
      <c r="BS16" s="522">
        <v>0</v>
      </c>
      <c r="BT16" s="522">
        <v>2.431</v>
      </c>
      <c r="BU16" s="522">
        <v>0</v>
      </c>
      <c r="BV16" s="522">
        <v>2.431</v>
      </c>
      <c r="BW16" s="522">
        <v>0</v>
      </c>
      <c r="BX16" s="522">
        <v>2.431</v>
      </c>
      <c r="BY16" s="522">
        <v>0</v>
      </c>
      <c r="BZ16" s="522">
        <v>2.431</v>
      </c>
      <c r="CA16" s="522">
        <v>0</v>
      </c>
      <c r="CB16" s="522">
        <v>2.431</v>
      </c>
      <c r="CC16" s="522">
        <v>0</v>
      </c>
      <c r="CD16" s="522">
        <v>2.431</v>
      </c>
      <c r="CE16" s="522">
        <v>0</v>
      </c>
      <c r="CF16" s="522">
        <v>2.431</v>
      </c>
      <c r="CG16" s="522">
        <v>0</v>
      </c>
      <c r="CH16" s="522">
        <v>2.431</v>
      </c>
      <c r="CI16" s="522">
        <v>0</v>
      </c>
      <c r="CJ16" s="522">
        <v>2.431</v>
      </c>
      <c r="CK16" s="522">
        <v>0</v>
      </c>
      <c r="CL16" s="522">
        <v>2.431</v>
      </c>
      <c r="CM16" s="522">
        <v>0</v>
      </c>
      <c r="CN16" s="522">
        <v>2.431</v>
      </c>
      <c r="CO16" s="522">
        <v>0</v>
      </c>
      <c r="CP16" s="522">
        <v>2.431</v>
      </c>
      <c r="CQ16" s="522">
        <v>0</v>
      </c>
      <c r="CR16" s="522">
        <v>2.431</v>
      </c>
      <c r="CS16" s="522">
        <v>0</v>
      </c>
      <c r="CT16" s="522">
        <v>2.431</v>
      </c>
      <c r="CU16" s="522">
        <v>0</v>
      </c>
      <c r="CV16" s="522">
        <v>2.431</v>
      </c>
      <c r="CW16" s="522">
        <v>0</v>
      </c>
      <c r="CX16" s="522">
        <v>2.431</v>
      </c>
      <c r="CY16" s="522">
        <v>0</v>
      </c>
      <c r="CZ16" s="522">
        <v>2.431</v>
      </c>
      <c r="DA16" s="522">
        <v>0</v>
      </c>
      <c r="DB16" s="522">
        <v>2.431</v>
      </c>
      <c r="DC16" s="522" t="s">
        <v>529</v>
      </c>
      <c r="DD16" s="522">
        <v>2.431</v>
      </c>
      <c r="DE16" s="522" t="s">
        <v>529</v>
      </c>
      <c r="DF16" s="522">
        <v>2.431</v>
      </c>
      <c r="DG16" s="522" t="s">
        <v>529</v>
      </c>
      <c r="DH16" s="522">
        <v>2.431</v>
      </c>
      <c r="DI16" s="522" t="s">
        <v>529</v>
      </c>
      <c r="DJ16" s="522">
        <v>2.431</v>
      </c>
      <c r="DK16" s="522" t="s">
        <v>529</v>
      </c>
      <c r="DL16" s="522">
        <v>2.431</v>
      </c>
      <c r="DM16" s="522" t="s">
        <v>529</v>
      </c>
      <c r="DN16" s="522">
        <v>2.431</v>
      </c>
      <c r="DO16" s="524">
        <v>0</v>
      </c>
      <c r="DP16" s="524">
        <v>2.431</v>
      </c>
      <c r="DQ16" s="522">
        <v>2.431</v>
      </c>
      <c r="DR16" s="540">
        <v>0</v>
      </c>
      <c r="DS16" s="522">
        <f>(DQ16+DR16)</f>
        <v>2.431</v>
      </c>
      <c r="DT16" s="560"/>
      <c r="DU16" s="560"/>
      <c r="DV16" s="560"/>
      <c r="DW16" s="560"/>
      <c r="DX16" s="560"/>
      <c r="DY16" s="560"/>
      <c r="DZ16" s="586"/>
      <c r="EA16" s="586"/>
    </row>
    <row r="17" spans="1:131" ht="27">
      <c r="A17" s="303" t="s">
        <v>44</v>
      </c>
      <c r="B17" s="303" t="s">
        <v>45</v>
      </c>
      <c r="C17" s="303" t="s">
        <v>53</v>
      </c>
      <c r="D17" s="303" t="s">
        <v>9</v>
      </c>
      <c r="E17" s="303" t="s">
        <v>12</v>
      </c>
      <c r="F17" s="301">
        <v>340</v>
      </c>
      <c r="G17" s="534">
        <v>1.839</v>
      </c>
      <c r="H17" s="521">
        <v>1.2500000000000001E-2</v>
      </c>
      <c r="I17" s="521">
        <v>-2.92E-2</v>
      </c>
      <c r="J17" s="521">
        <v>3.0200000000000001E-2</v>
      </c>
      <c r="K17" s="521">
        <v>2.0799999999999999E-2</v>
      </c>
      <c r="L17" s="521">
        <v>1.8733</v>
      </c>
      <c r="M17" s="521">
        <v>2.8299999999999999E-2</v>
      </c>
      <c r="N17" s="521">
        <v>1.9016</v>
      </c>
      <c r="O17" s="521">
        <v>3.7499999999999999E-2</v>
      </c>
      <c r="P17" s="521">
        <f t="shared" si="0"/>
        <v>1.9391</v>
      </c>
      <c r="Q17" s="521">
        <v>7.6999999999999999E-2</v>
      </c>
      <c r="R17" s="521">
        <v>2.0161000000000002</v>
      </c>
      <c r="S17" s="521">
        <v>3.3300000000000003E-2</v>
      </c>
      <c r="T17" s="521">
        <v>2.0494000000000003</v>
      </c>
      <c r="U17" s="521">
        <v>-0.24160000000000001</v>
      </c>
      <c r="V17" s="521">
        <f t="shared" si="1"/>
        <v>1.8078000000000003</v>
      </c>
      <c r="W17" s="521">
        <v>5.7999999999999996E-3</v>
      </c>
      <c r="X17" s="521">
        <v>1.8136000000000003</v>
      </c>
      <c r="Y17" s="521">
        <v>-0.01</v>
      </c>
      <c r="Z17" s="521">
        <f t="shared" si="2"/>
        <v>1.8036000000000003</v>
      </c>
      <c r="AA17" s="521">
        <v>2.4199999999999999E-2</v>
      </c>
      <c r="AB17" s="521">
        <f t="shared" si="3"/>
        <v>1.8278000000000003</v>
      </c>
      <c r="AC17" s="521">
        <v>6.7000000000000002E-3</v>
      </c>
      <c r="AD17" s="521">
        <v>1.8345000000000002</v>
      </c>
      <c r="AE17" s="521"/>
      <c r="AF17" s="521">
        <f t="shared" si="4"/>
        <v>1.8345000000000002</v>
      </c>
      <c r="AG17" s="521">
        <v>4.2500000000000003E-2</v>
      </c>
      <c r="AH17" s="521">
        <v>1.8770000000000002</v>
      </c>
      <c r="AI17" s="521">
        <v>3.3E-3</v>
      </c>
      <c r="AJ17" s="521">
        <v>1.8803000000000003</v>
      </c>
      <c r="AK17" s="521">
        <v>8.9999999999999998E-4</v>
      </c>
      <c r="AL17" s="521">
        <f t="shared" si="5"/>
        <v>1.8812000000000002</v>
      </c>
      <c r="AM17" s="521">
        <v>0.01</v>
      </c>
      <c r="AN17" s="521">
        <f t="shared" si="6"/>
        <v>1.8912000000000002</v>
      </c>
      <c r="AO17" s="521">
        <v>9.9199999999999997E-2</v>
      </c>
      <c r="AP17" s="521">
        <f t="shared" si="7"/>
        <v>1.9904000000000002</v>
      </c>
      <c r="AQ17" s="522">
        <v>7.2499999999999995E-2</v>
      </c>
      <c r="AR17" s="522">
        <v>2.0629</v>
      </c>
      <c r="AS17" s="521">
        <v>8.3000000000000001E-3</v>
      </c>
      <c r="AT17" s="522">
        <v>2.0066999999999999</v>
      </c>
      <c r="AU17" s="521">
        <v>0.04</v>
      </c>
      <c r="AV17" s="522">
        <v>2.0467</v>
      </c>
      <c r="AW17" s="521">
        <v>-0.18659999999999999</v>
      </c>
      <c r="AX17" s="522">
        <v>1.8601000000000001</v>
      </c>
      <c r="AY17" s="522">
        <v>2.58E-2</v>
      </c>
      <c r="AZ17" s="522">
        <v>1.8859000000000001</v>
      </c>
      <c r="BA17" s="521">
        <v>-3.4200000000000001E-2</v>
      </c>
      <c r="BB17" s="522">
        <v>1.8517000000000001</v>
      </c>
      <c r="BC17" s="522">
        <v>-1.0800000000000001E-2</v>
      </c>
      <c r="BD17" s="522">
        <v>1.8409000000000002</v>
      </c>
      <c r="BE17" s="522">
        <v>1.9199999999999998E-2</v>
      </c>
      <c r="BF17" s="522">
        <v>1.8601000000000003</v>
      </c>
      <c r="BG17" s="521">
        <v>1.17E-2</v>
      </c>
      <c r="BH17" s="522">
        <v>1.8718000000000004</v>
      </c>
      <c r="BI17" s="521">
        <v>5.33E-2</v>
      </c>
      <c r="BJ17" s="522">
        <v>1.9251000000000003</v>
      </c>
      <c r="BK17" s="522">
        <v>-1.83E-2</v>
      </c>
      <c r="BL17" s="522">
        <f t="shared" si="8"/>
        <v>1.9068000000000003</v>
      </c>
      <c r="BM17" s="522">
        <v>-3.2500000000000001E-2</v>
      </c>
      <c r="BN17" s="522">
        <v>1.8743000000000003</v>
      </c>
      <c r="BO17" s="522">
        <v>-5.0700000000000002E-2</v>
      </c>
      <c r="BP17" s="522">
        <v>1.8236000000000003</v>
      </c>
      <c r="BQ17" s="522">
        <v>0</v>
      </c>
      <c r="BR17" s="522">
        <v>1.8236000000000003</v>
      </c>
      <c r="BS17" s="522">
        <v>0.05</v>
      </c>
      <c r="BT17" s="522">
        <v>1.8736000000000004</v>
      </c>
      <c r="BU17" s="522">
        <v>4.4200000000000003E-2</v>
      </c>
      <c r="BV17" s="522">
        <v>1.9178000000000004</v>
      </c>
      <c r="BW17" s="522">
        <v>0</v>
      </c>
      <c r="BX17" s="522">
        <v>1.9178000000000004</v>
      </c>
      <c r="BY17" s="522">
        <v>0</v>
      </c>
      <c r="BZ17" s="522">
        <v>1.9178000000000004</v>
      </c>
      <c r="CA17" s="522">
        <v>0</v>
      </c>
      <c r="CB17" s="522">
        <v>1.9178000000000004</v>
      </c>
      <c r="CC17" s="522">
        <v>0</v>
      </c>
      <c r="CD17" s="522">
        <v>1.9178000000000004</v>
      </c>
      <c r="CE17" s="522">
        <v>7.8299999999999995E-2</v>
      </c>
      <c r="CF17" s="522">
        <v>1.9961000000000004</v>
      </c>
      <c r="CG17" s="522">
        <v>0.05</v>
      </c>
      <c r="CH17" s="522">
        <v>2.0461000000000005</v>
      </c>
      <c r="CI17" s="522">
        <v>1.2500000000000001E-2</v>
      </c>
      <c r="CJ17" s="522">
        <v>2.0586000000000007</v>
      </c>
      <c r="CK17" s="522">
        <v>0</v>
      </c>
      <c r="CL17" s="522">
        <v>2.0586000000000007</v>
      </c>
      <c r="CM17" s="522">
        <v>0</v>
      </c>
      <c r="CN17" s="522">
        <v>2.0586000000000007</v>
      </c>
      <c r="CO17" s="522">
        <v>-2.58E-2</v>
      </c>
      <c r="CP17" s="522">
        <v>2.0328000000000008</v>
      </c>
      <c r="CQ17" s="522">
        <v>-2.58E-2</v>
      </c>
      <c r="CR17" s="522">
        <v>2.007000000000001</v>
      </c>
      <c r="CS17" s="522">
        <v>0</v>
      </c>
      <c r="CT17" s="522">
        <v>2.0328000000000008</v>
      </c>
      <c r="CU17" s="522">
        <v>0</v>
      </c>
      <c r="CV17" s="522">
        <v>2.0328000000000008</v>
      </c>
      <c r="CW17" s="522">
        <v>3.4200000000000001E-2</v>
      </c>
      <c r="CX17" s="522">
        <v>2.0670000000000006</v>
      </c>
      <c r="CY17" s="522">
        <v>1.9199999999999998E-2</v>
      </c>
      <c r="CZ17" s="522">
        <v>2.0862000000000007</v>
      </c>
      <c r="DA17" s="522">
        <v>2.6599999999999999E-2</v>
      </c>
      <c r="DB17" s="522">
        <v>2.1128000000000009</v>
      </c>
      <c r="DC17" s="522">
        <v>1.4200000000000001E-2</v>
      </c>
      <c r="DD17" s="522">
        <v>2.1270000000000011</v>
      </c>
      <c r="DE17" s="522">
        <v>0</v>
      </c>
      <c r="DF17" s="522">
        <v>2.1270000000000011</v>
      </c>
      <c r="DG17" s="522">
        <v>1.17E-2</v>
      </c>
      <c r="DH17" s="522">
        <v>2.1387000000000009</v>
      </c>
      <c r="DI17" s="522">
        <v>0</v>
      </c>
      <c r="DJ17" s="522">
        <v>2.1387000000000009</v>
      </c>
      <c r="DK17" s="522">
        <v>1.2500000000000001E-2</v>
      </c>
      <c r="DL17" s="522">
        <v>2.1512000000000011</v>
      </c>
      <c r="DM17" s="522">
        <v>0</v>
      </c>
      <c r="DN17" s="522">
        <v>2.1512000000000011</v>
      </c>
      <c r="DO17" s="524">
        <v>0</v>
      </c>
      <c r="DP17" s="524">
        <v>2.1512000000000011</v>
      </c>
      <c r="DQ17" s="522">
        <v>2.1511999999999998</v>
      </c>
      <c r="DR17" s="522">
        <f>VLOOKUP(F17,'[1]JAN 2019'!$C:$K,9,FALSE)</f>
        <v>2.8299999999999999E-2</v>
      </c>
      <c r="DS17" s="522">
        <f t="shared" si="9"/>
        <v>2.1795</v>
      </c>
      <c r="DT17" s="560">
        <v>2.8299999999999999E-2</v>
      </c>
      <c r="DU17" s="560">
        <v>2.2078000000000002</v>
      </c>
      <c r="DV17" s="560">
        <v>1.17E-2</v>
      </c>
      <c r="DW17" s="560">
        <v>2.2195</v>
      </c>
      <c r="DX17" s="560">
        <v>2.5000000000000001E-3</v>
      </c>
      <c r="DY17" s="560">
        <v>2.222</v>
      </c>
      <c r="DZ17" s="586">
        <v>2.5000000000000001E-3</v>
      </c>
      <c r="EA17" s="586">
        <v>2.2244999999999999</v>
      </c>
    </row>
    <row r="18" spans="1:131" ht="27">
      <c r="A18" s="303" t="s">
        <v>44</v>
      </c>
      <c r="B18" s="303" t="s">
        <v>45</v>
      </c>
      <c r="C18" s="303" t="s">
        <v>54</v>
      </c>
      <c r="D18" s="303" t="s">
        <v>9</v>
      </c>
      <c r="E18" s="303" t="s">
        <v>10</v>
      </c>
      <c r="F18" s="301">
        <v>300</v>
      </c>
      <c r="G18" s="534">
        <v>7.5594000000000001</v>
      </c>
      <c r="H18" s="521">
        <v>4.4999999999999997E-3</v>
      </c>
      <c r="I18" s="521">
        <v>-0.1205</v>
      </c>
      <c r="J18" s="521">
        <v>-0.19350000000000001</v>
      </c>
      <c r="K18" s="521">
        <v>2.5000000000000001E-3</v>
      </c>
      <c r="L18" s="521">
        <v>7.2523999999999997</v>
      </c>
      <c r="M18" s="521">
        <v>7.7499999999999999E-2</v>
      </c>
      <c r="N18" s="521">
        <v>7.3299000000000003</v>
      </c>
      <c r="O18" s="521">
        <v>-5.5500000000000001E-2</v>
      </c>
      <c r="P18" s="521">
        <f t="shared" si="0"/>
        <v>7.2744</v>
      </c>
      <c r="Q18" s="521">
        <v>-0.4425</v>
      </c>
      <c r="R18" s="521">
        <v>6.8319000000000001</v>
      </c>
      <c r="S18" s="521">
        <v>6.4500000000000002E-2</v>
      </c>
      <c r="T18" s="521">
        <v>6.8963999999999999</v>
      </c>
      <c r="U18" s="521">
        <v>-0.30499999999999999</v>
      </c>
      <c r="V18" s="521">
        <f t="shared" si="1"/>
        <v>6.5914000000000001</v>
      </c>
      <c r="W18" s="521">
        <v>-0.27800000000000002</v>
      </c>
      <c r="X18" s="521">
        <v>6.3133999999999997</v>
      </c>
      <c r="Y18" s="521">
        <v>-0.52400000000000002</v>
      </c>
      <c r="Z18" s="521">
        <f t="shared" si="2"/>
        <v>5.7893999999999997</v>
      </c>
      <c r="AA18" s="521">
        <v>2.1999999999999999E-2</v>
      </c>
      <c r="AB18" s="521">
        <f t="shared" si="3"/>
        <v>5.8113999999999999</v>
      </c>
      <c r="AC18" s="521">
        <v>6.7000000000000004E-2</v>
      </c>
      <c r="AD18" s="521">
        <v>5.8784000000000001</v>
      </c>
      <c r="AE18" s="521">
        <v>-0.13100000000000001</v>
      </c>
      <c r="AF18" s="521">
        <f t="shared" si="4"/>
        <v>5.7473999999999998</v>
      </c>
      <c r="AG18" s="521">
        <v>-7.0000000000000001E-3</v>
      </c>
      <c r="AH18" s="521">
        <v>5.7404000000000002</v>
      </c>
      <c r="AI18" s="521">
        <v>-2.5000000000000001E-3</v>
      </c>
      <c r="AJ18" s="521">
        <v>5.7378999999999998</v>
      </c>
      <c r="AK18" s="521">
        <v>-0.1285</v>
      </c>
      <c r="AL18" s="521">
        <f t="shared" si="5"/>
        <v>5.6093999999999999</v>
      </c>
      <c r="AM18" s="521">
        <v>-0.1585</v>
      </c>
      <c r="AN18" s="521">
        <f t="shared" si="6"/>
        <v>5.4508999999999999</v>
      </c>
      <c r="AO18" s="521">
        <v>0.2165</v>
      </c>
      <c r="AP18" s="521">
        <f t="shared" si="7"/>
        <v>5.6673999999999998</v>
      </c>
      <c r="AQ18" s="522">
        <v>0.19600000000000001</v>
      </c>
      <c r="AR18" s="522">
        <v>5.8633999999999995</v>
      </c>
      <c r="AS18" s="521">
        <v>-6.0499999999999998E-2</v>
      </c>
      <c r="AT18" s="522">
        <v>5.8028999999999993</v>
      </c>
      <c r="AU18" s="521">
        <v>-9.4500000000000001E-2</v>
      </c>
      <c r="AV18" s="522">
        <v>5.7083999999999993</v>
      </c>
      <c r="AW18" s="521">
        <v>-0.188</v>
      </c>
      <c r="AX18" s="522">
        <v>5.5203999999999995</v>
      </c>
      <c r="AY18" s="522">
        <v>8.0000000000000002E-3</v>
      </c>
      <c r="AZ18" s="522">
        <v>5.5283999999999995</v>
      </c>
      <c r="BA18" s="521">
        <v>-7.0999999999999994E-2</v>
      </c>
      <c r="BB18" s="522">
        <v>5.4573999999999998</v>
      </c>
      <c r="BC18" s="522">
        <v>-0.03</v>
      </c>
      <c r="BD18" s="522">
        <v>5.4273999999999996</v>
      </c>
      <c r="BE18" s="522">
        <v>4.1500000000000002E-2</v>
      </c>
      <c r="BF18" s="522">
        <v>5.4688999999999997</v>
      </c>
      <c r="BG18" s="521">
        <v>9.2999999999999999E-2</v>
      </c>
      <c r="BH18" s="522">
        <v>5.5618999999999996</v>
      </c>
      <c r="BI18" s="521">
        <v>0.1285</v>
      </c>
      <c r="BJ18" s="522">
        <v>5.6903999999999995</v>
      </c>
      <c r="BK18" s="522">
        <v>-1.2999999999999999E-2</v>
      </c>
      <c r="BL18" s="522">
        <f t="shared" si="8"/>
        <v>5.6773999999999996</v>
      </c>
      <c r="BM18" s="522">
        <v>3.0499999999999999E-2</v>
      </c>
      <c r="BN18" s="522">
        <v>5.7078999999999995</v>
      </c>
      <c r="BO18" s="522">
        <v>7.4999999999999997E-3</v>
      </c>
      <c r="BP18" s="522">
        <v>5.7153999999999998</v>
      </c>
      <c r="BQ18" s="522">
        <v>0</v>
      </c>
      <c r="BR18" s="522">
        <v>5.7153999999999998</v>
      </c>
      <c r="BS18" s="522">
        <v>0.13</v>
      </c>
      <c r="BT18" s="522">
        <v>5.8453999999999997</v>
      </c>
      <c r="BU18" s="522">
        <v>0.13300000000000001</v>
      </c>
      <c r="BV18" s="522">
        <v>5.9783999999999997</v>
      </c>
      <c r="BW18" s="522">
        <v>0</v>
      </c>
      <c r="BX18" s="522">
        <v>5.9783999999999997</v>
      </c>
      <c r="BY18" s="522">
        <v>0</v>
      </c>
      <c r="BZ18" s="522">
        <v>5.9783999999999997</v>
      </c>
      <c r="CA18" s="522">
        <v>0</v>
      </c>
      <c r="CB18" s="522">
        <v>5.9783999999999997</v>
      </c>
      <c r="CC18" s="522">
        <v>0</v>
      </c>
      <c r="CD18" s="522">
        <v>5.9783999999999997</v>
      </c>
      <c r="CE18" s="522">
        <v>0.27300000000000002</v>
      </c>
      <c r="CF18" s="522">
        <v>6.2513999999999994</v>
      </c>
      <c r="CG18" s="522">
        <v>0</v>
      </c>
      <c r="CH18" s="522">
        <v>6.2513999999999994</v>
      </c>
      <c r="CI18" s="522">
        <v>0</v>
      </c>
      <c r="CJ18" s="522">
        <v>6.2513999999999994</v>
      </c>
      <c r="CK18" s="522">
        <v>0</v>
      </c>
      <c r="CL18" s="522">
        <v>6.2513999999999994</v>
      </c>
      <c r="CM18" s="522">
        <v>0</v>
      </c>
      <c r="CN18" s="522">
        <v>6.2513999999999994</v>
      </c>
      <c r="CO18" s="522">
        <v>-0.14749999999999999</v>
      </c>
      <c r="CP18" s="522">
        <v>6.1038999999999994</v>
      </c>
      <c r="CQ18" s="522">
        <v>0</v>
      </c>
      <c r="CR18" s="522">
        <v>6.1038999999999994</v>
      </c>
      <c r="CS18" s="522">
        <v>0</v>
      </c>
      <c r="CT18" s="522">
        <v>6.1038999999999994</v>
      </c>
      <c r="CU18" s="522">
        <v>0</v>
      </c>
      <c r="CV18" s="522">
        <v>6.1038999999999994</v>
      </c>
      <c r="CW18" s="522">
        <v>0</v>
      </c>
      <c r="CX18" s="522">
        <v>6.1038999999999994</v>
      </c>
      <c r="CY18" s="522">
        <v>1.8499999999999999E-2</v>
      </c>
      <c r="CZ18" s="522">
        <v>6.1223999999999998</v>
      </c>
      <c r="DA18" s="522">
        <v>0.1875</v>
      </c>
      <c r="DB18" s="522">
        <v>6.3098999999999998</v>
      </c>
      <c r="DC18" s="522">
        <v>5.1999999999999998E-2</v>
      </c>
      <c r="DD18" s="522">
        <v>6.3618999999999994</v>
      </c>
      <c r="DE18" s="522">
        <v>0</v>
      </c>
      <c r="DF18" s="522">
        <v>6.3618999999999994</v>
      </c>
      <c r="DG18" s="522">
        <v>6.5000000000000002E-2</v>
      </c>
      <c r="DH18" s="522">
        <v>6.4268999999999998</v>
      </c>
      <c r="DI18" s="522">
        <v>5.3499999999999999E-2</v>
      </c>
      <c r="DJ18" s="522">
        <v>6.4803999999999995</v>
      </c>
      <c r="DK18" s="522">
        <v>3.15E-2</v>
      </c>
      <c r="DL18" s="522">
        <v>6.5118999999999998</v>
      </c>
      <c r="DM18" s="522">
        <v>0</v>
      </c>
      <c r="DN18" s="522">
        <v>6.5118999999999998</v>
      </c>
      <c r="DO18" s="524">
        <v>0.10589999999999999</v>
      </c>
      <c r="DP18" s="524">
        <v>6.6177999999999999</v>
      </c>
      <c r="DQ18" s="522">
        <v>6.5118999999999998</v>
      </c>
      <c r="DR18" s="522">
        <f>VLOOKUP(F18,'[1]JAN 2019'!$C:$K,9,FALSE)</f>
        <v>0.26650000000000001</v>
      </c>
      <c r="DS18" s="522">
        <f t="shared" si="9"/>
        <v>6.7783999999999995</v>
      </c>
      <c r="DT18" s="560">
        <v>4.5499999999999999E-2</v>
      </c>
      <c r="DU18" s="560">
        <v>6.8238999999999992</v>
      </c>
      <c r="DV18" s="560">
        <v>9.7000000000000003E-2</v>
      </c>
      <c r="DW18" s="560">
        <v>6.9208999999999996</v>
      </c>
      <c r="DX18" s="560">
        <v>0</v>
      </c>
      <c r="DY18" s="560">
        <v>6.9208999999999996</v>
      </c>
      <c r="DZ18" s="586">
        <v>0</v>
      </c>
      <c r="EA18" s="586">
        <v>6.9208999999999996</v>
      </c>
    </row>
    <row r="19" spans="1:131" ht="27">
      <c r="A19" s="303" t="s">
        <v>44</v>
      </c>
      <c r="B19" s="303" t="s">
        <v>45</v>
      </c>
      <c r="C19" s="303" t="s">
        <v>55</v>
      </c>
      <c r="D19" s="303" t="s">
        <v>9</v>
      </c>
      <c r="E19" s="303" t="s">
        <v>56</v>
      </c>
      <c r="F19" s="301"/>
      <c r="G19" s="534" t="s">
        <v>57</v>
      </c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>
        <f t="shared" si="3"/>
        <v>0</v>
      </c>
      <c r="AC19" s="521"/>
      <c r="AD19" s="521">
        <v>0</v>
      </c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>
        <f t="shared" si="7"/>
        <v>0</v>
      </c>
      <c r="AQ19" s="522"/>
      <c r="AR19" s="522">
        <v>0</v>
      </c>
      <c r="AS19" s="521"/>
      <c r="AT19" s="522"/>
      <c r="AU19" s="521"/>
      <c r="AV19" s="522"/>
      <c r="AW19" s="522"/>
      <c r="AX19" s="522"/>
      <c r="AY19" s="522"/>
      <c r="AZ19" s="522"/>
      <c r="BA19" s="522"/>
      <c r="BB19" s="522"/>
      <c r="BC19" s="522"/>
      <c r="BD19" s="522"/>
      <c r="BE19" s="522" t="s">
        <v>529</v>
      </c>
      <c r="BF19" s="522"/>
      <c r="BG19" s="522"/>
      <c r="BH19" s="522"/>
      <c r="BI19" s="522"/>
      <c r="BJ19" s="522"/>
      <c r="BK19" s="522"/>
      <c r="BL19" s="522"/>
      <c r="BM19" s="522" t="s">
        <v>529</v>
      </c>
      <c r="BN19" s="522">
        <v>0</v>
      </c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2"/>
      <c r="CC19" s="522"/>
      <c r="CD19" s="522"/>
      <c r="CE19" s="522"/>
      <c r="CF19" s="522"/>
      <c r="CG19" s="522"/>
      <c r="CH19" s="522"/>
      <c r="CI19" s="522"/>
      <c r="CJ19" s="522"/>
      <c r="CK19" s="522" t="s">
        <v>529</v>
      </c>
      <c r="CL19" s="522">
        <v>0</v>
      </c>
      <c r="CM19" s="522"/>
      <c r="CN19" s="522"/>
      <c r="CO19" s="522" t="s">
        <v>529</v>
      </c>
      <c r="CP19" s="522">
        <v>0</v>
      </c>
      <c r="CQ19" s="522"/>
      <c r="CR19" s="522"/>
      <c r="CS19" s="522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 t="s">
        <v>529</v>
      </c>
      <c r="DF19" s="522">
        <v>0</v>
      </c>
      <c r="DG19" s="522"/>
      <c r="DH19" s="522"/>
      <c r="DI19" s="522"/>
      <c r="DJ19" s="522"/>
      <c r="DK19" s="522"/>
      <c r="DL19" s="522"/>
      <c r="DM19" s="522"/>
      <c r="DN19" s="522"/>
      <c r="DO19" s="522"/>
      <c r="DP19" s="522"/>
      <c r="DQ19" s="522"/>
      <c r="DR19" s="522"/>
      <c r="DS19" s="522"/>
      <c r="DT19" s="560"/>
      <c r="DU19" s="560"/>
      <c r="DV19" s="560"/>
      <c r="DW19" s="560"/>
      <c r="DX19" s="560"/>
      <c r="DY19" s="560"/>
      <c r="DZ19" s="586"/>
      <c r="EA19" s="586"/>
    </row>
    <row r="20" spans="1:131" ht="27">
      <c r="A20" s="303" t="s">
        <v>44</v>
      </c>
      <c r="B20" s="303" t="s">
        <v>45</v>
      </c>
      <c r="C20" s="303" t="s">
        <v>58</v>
      </c>
      <c r="D20" s="303" t="s">
        <v>9</v>
      </c>
      <c r="E20" s="303" t="s">
        <v>25</v>
      </c>
      <c r="F20" s="301"/>
      <c r="G20" s="534">
        <v>0.71419999999999995</v>
      </c>
      <c r="H20" s="521">
        <v>0</v>
      </c>
      <c r="I20" s="521">
        <v>0.03</v>
      </c>
      <c r="J20" s="521">
        <v>0</v>
      </c>
      <c r="K20" s="521">
        <v>0</v>
      </c>
      <c r="L20" s="521">
        <v>0.74419999999999997</v>
      </c>
      <c r="M20" s="521">
        <v>0</v>
      </c>
      <c r="N20" s="521">
        <v>0.74419999999999997</v>
      </c>
      <c r="O20" s="521"/>
      <c r="P20" s="521">
        <f t="shared" si="0"/>
        <v>0.74419999999999997</v>
      </c>
      <c r="Q20" s="521">
        <v>0</v>
      </c>
      <c r="R20" s="521">
        <v>0.74419999999999997</v>
      </c>
      <c r="S20" s="521">
        <v>0</v>
      </c>
      <c r="T20" s="521">
        <v>0.74419999999999997</v>
      </c>
      <c r="U20" s="521">
        <v>0</v>
      </c>
      <c r="V20" s="521">
        <f t="shared" si="1"/>
        <v>0.74419999999999997</v>
      </c>
      <c r="W20" s="521">
        <v>0</v>
      </c>
      <c r="X20" s="521">
        <v>0.74419999999999997</v>
      </c>
      <c r="Y20" s="521">
        <v>0</v>
      </c>
      <c r="Z20" s="521">
        <f t="shared" si="2"/>
        <v>0.74419999999999997</v>
      </c>
      <c r="AA20" s="521">
        <v>0</v>
      </c>
      <c r="AB20" s="521">
        <f t="shared" si="3"/>
        <v>0.74419999999999997</v>
      </c>
      <c r="AC20" s="521">
        <v>0</v>
      </c>
      <c r="AD20" s="521">
        <v>0.74419999999999997</v>
      </c>
      <c r="AE20" s="521">
        <v>0</v>
      </c>
      <c r="AF20" s="521">
        <f t="shared" si="4"/>
        <v>0.74419999999999997</v>
      </c>
      <c r="AG20" s="521">
        <v>0</v>
      </c>
      <c r="AH20" s="521">
        <v>0.74419999999999997</v>
      </c>
      <c r="AI20" s="521">
        <v>0</v>
      </c>
      <c r="AJ20" s="521">
        <v>0.74419999999999997</v>
      </c>
      <c r="AK20" s="521">
        <v>0</v>
      </c>
      <c r="AL20" s="521">
        <f t="shared" si="5"/>
        <v>0.74419999999999997</v>
      </c>
      <c r="AM20" s="521">
        <v>0</v>
      </c>
      <c r="AN20" s="521">
        <f t="shared" si="6"/>
        <v>0.74419999999999997</v>
      </c>
      <c r="AO20" s="521">
        <v>0</v>
      </c>
      <c r="AP20" s="521">
        <f t="shared" si="7"/>
        <v>0.74419999999999997</v>
      </c>
      <c r="AQ20" s="522"/>
      <c r="AR20" s="522">
        <v>0.74419999999999997</v>
      </c>
      <c r="AS20" s="521">
        <v>0</v>
      </c>
      <c r="AT20" s="522">
        <v>0.74419999999999997</v>
      </c>
      <c r="AU20" s="521">
        <v>0</v>
      </c>
      <c r="AV20" s="522">
        <v>0.74419999999999997</v>
      </c>
      <c r="AW20" s="521">
        <v>0</v>
      </c>
      <c r="AX20" s="522">
        <v>0.74419999999999997</v>
      </c>
      <c r="AY20" s="522">
        <v>0</v>
      </c>
      <c r="AZ20" s="522">
        <v>0.74419999999999997</v>
      </c>
      <c r="BA20" s="521">
        <v>0</v>
      </c>
      <c r="BB20" s="522">
        <v>0.74419999999999997</v>
      </c>
      <c r="BC20" s="522">
        <v>0</v>
      </c>
      <c r="BD20" s="522">
        <v>0.74419999999999997</v>
      </c>
      <c r="BE20" s="522">
        <v>0</v>
      </c>
      <c r="BF20" s="522">
        <v>0.74419999999999997</v>
      </c>
      <c r="BG20" s="521">
        <v>0</v>
      </c>
      <c r="BH20" s="522">
        <v>0.74419999999999997</v>
      </c>
      <c r="BI20" s="521">
        <v>0</v>
      </c>
      <c r="BJ20" s="522">
        <v>0.74419999999999997</v>
      </c>
      <c r="BK20" s="522">
        <v>0</v>
      </c>
      <c r="BL20" s="522">
        <f t="shared" si="8"/>
        <v>0.74419999999999997</v>
      </c>
      <c r="BM20" s="522">
        <v>0</v>
      </c>
      <c r="BN20" s="522">
        <v>0.74419999999999997</v>
      </c>
      <c r="BO20" s="522">
        <v>0</v>
      </c>
      <c r="BP20" s="522">
        <v>0.74419999999999997</v>
      </c>
      <c r="BQ20" s="522">
        <v>0</v>
      </c>
      <c r="BR20" s="522">
        <v>0.74419999999999997</v>
      </c>
      <c r="BS20" s="522">
        <v>0</v>
      </c>
      <c r="BT20" s="522">
        <v>0.74419999999999997</v>
      </c>
      <c r="BU20" s="522">
        <v>0</v>
      </c>
      <c r="BV20" s="522">
        <v>0.74419999999999997</v>
      </c>
      <c r="BW20" s="522">
        <v>0</v>
      </c>
      <c r="BX20" s="522">
        <v>0.74419999999999997</v>
      </c>
      <c r="BY20" s="522">
        <v>0</v>
      </c>
      <c r="BZ20" s="522">
        <v>0.74419999999999997</v>
      </c>
      <c r="CA20" s="522">
        <v>0</v>
      </c>
      <c r="CB20" s="522">
        <v>0.74419999999999997</v>
      </c>
      <c r="CC20" s="522">
        <v>0</v>
      </c>
      <c r="CD20" s="522">
        <v>0.74419999999999997</v>
      </c>
      <c r="CE20" s="522">
        <v>0</v>
      </c>
      <c r="CF20" s="522">
        <v>0.74419999999999997</v>
      </c>
      <c r="CG20" s="522">
        <v>0</v>
      </c>
      <c r="CH20" s="522">
        <v>0.74419999999999997</v>
      </c>
      <c r="CI20" s="522">
        <v>0</v>
      </c>
      <c r="CJ20" s="522">
        <v>0.74419999999999997</v>
      </c>
      <c r="CK20" s="522">
        <v>0</v>
      </c>
      <c r="CL20" s="522">
        <v>0.74419999999999997</v>
      </c>
      <c r="CM20" s="522">
        <v>0</v>
      </c>
      <c r="CN20" s="522">
        <v>0.74419999999999997</v>
      </c>
      <c r="CO20" s="522">
        <v>0</v>
      </c>
      <c r="CP20" s="522">
        <v>0.74419999999999997</v>
      </c>
      <c r="CQ20" s="522">
        <v>0</v>
      </c>
      <c r="CR20" s="522">
        <v>0.74419999999999997</v>
      </c>
      <c r="CS20" s="522">
        <v>0</v>
      </c>
      <c r="CT20" s="522">
        <v>0.74419999999999997</v>
      </c>
      <c r="CU20" s="522">
        <v>0.03</v>
      </c>
      <c r="CV20" s="522">
        <v>0.7742</v>
      </c>
      <c r="CW20" s="522">
        <v>0</v>
      </c>
      <c r="CX20" s="522">
        <v>0.7742</v>
      </c>
      <c r="CY20" s="522">
        <v>0</v>
      </c>
      <c r="CZ20" s="522">
        <v>0.7742</v>
      </c>
      <c r="DA20" s="522">
        <v>0</v>
      </c>
      <c r="DB20" s="522">
        <v>0.7742</v>
      </c>
      <c r="DC20" s="522" t="s">
        <v>529</v>
      </c>
      <c r="DD20" s="522">
        <v>0.7742</v>
      </c>
      <c r="DE20" s="522" t="s">
        <v>529</v>
      </c>
      <c r="DF20" s="522">
        <v>0.7742</v>
      </c>
      <c r="DG20" s="522" t="s">
        <v>529</v>
      </c>
      <c r="DH20" s="522">
        <v>0.7742</v>
      </c>
      <c r="DI20" s="522" t="s">
        <v>529</v>
      </c>
      <c r="DJ20" s="522">
        <v>0.7742</v>
      </c>
      <c r="DK20" s="522" t="s">
        <v>529</v>
      </c>
      <c r="DL20" s="522">
        <v>0.7742</v>
      </c>
      <c r="DM20" s="522" t="s">
        <v>529</v>
      </c>
      <c r="DN20" s="522">
        <v>0.7742</v>
      </c>
      <c r="DO20" s="524">
        <v>1.0699999999999999E-2</v>
      </c>
      <c r="DP20" s="524">
        <v>0.78490000000000004</v>
      </c>
      <c r="DQ20" s="522">
        <v>0.7742</v>
      </c>
      <c r="DR20" s="522">
        <v>0</v>
      </c>
      <c r="DS20" s="522">
        <f t="shared" si="9"/>
        <v>0.7742</v>
      </c>
      <c r="DT20" s="560">
        <v>0</v>
      </c>
      <c r="DU20" s="560">
        <v>0.7742</v>
      </c>
      <c r="DV20" s="560">
        <v>0</v>
      </c>
      <c r="DW20" s="560">
        <v>0.7742</v>
      </c>
      <c r="DX20" s="560">
        <v>0</v>
      </c>
      <c r="DY20" s="560">
        <v>0.7742</v>
      </c>
      <c r="DZ20" s="586">
        <v>0</v>
      </c>
      <c r="EA20" s="586">
        <v>0.7742</v>
      </c>
    </row>
    <row r="21" spans="1:131">
      <c r="A21" s="303" t="s">
        <v>59</v>
      </c>
      <c r="B21" s="303" t="s">
        <v>60</v>
      </c>
      <c r="C21" s="303" t="s">
        <v>47</v>
      </c>
      <c r="D21" s="303" t="s">
        <v>9</v>
      </c>
      <c r="E21" s="303" t="s">
        <v>22</v>
      </c>
      <c r="F21" s="301">
        <v>231</v>
      </c>
      <c r="G21" s="539">
        <v>1.296</v>
      </c>
      <c r="H21" s="521">
        <v>1.78E-2</v>
      </c>
      <c r="I21" s="521">
        <v>2.4E-2</v>
      </c>
      <c r="J21" s="521">
        <v>-1.52E-2</v>
      </c>
      <c r="K21" s="521">
        <v>0</v>
      </c>
      <c r="L21" s="521">
        <v>1.3226</v>
      </c>
      <c r="M21" s="521">
        <v>0.1104</v>
      </c>
      <c r="N21" s="521">
        <v>1.4330000000000001</v>
      </c>
      <c r="O21" s="521">
        <v>-2.12E-2</v>
      </c>
      <c r="P21" s="521">
        <f>SUM(N21:O21)</f>
        <v>1.4117999999999999</v>
      </c>
      <c r="Q21" s="521">
        <v>5.9700000000000003E-2</v>
      </c>
      <c r="R21" s="521">
        <v>1.4715</v>
      </c>
      <c r="S21" s="521">
        <v>6.9599999999999995E-2</v>
      </c>
      <c r="T21" s="521">
        <v>1.5411000000000001</v>
      </c>
      <c r="U21" s="521">
        <v>-0.12</v>
      </c>
      <c r="V21" s="521">
        <f t="shared" si="1"/>
        <v>1.4211</v>
      </c>
      <c r="W21" s="521">
        <v>-2.0299999999999999E-2</v>
      </c>
      <c r="X21" s="521">
        <v>1.4008</v>
      </c>
      <c r="Y21" s="521">
        <v>-8.8800000000000004E-2</v>
      </c>
      <c r="Z21" s="521">
        <f t="shared" si="2"/>
        <v>1.3120000000000001</v>
      </c>
      <c r="AA21" s="521">
        <v>0</v>
      </c>
      <c r="AB21" s="521">
        <f t="shared" si="3"/>
        <v>1.3120000000000001</v>
      </c>
      <c r="AC21" s="521">
        <v>3.4799999999999998E-2</v>
      </c>
      <c r="AD21" s="521">
        <v>1.3468</v>
      </c>
      <c r="AE21" s="521">
        <v>3.0000000000000001E-3</v>
      </c>
      <c r="AF21" s="521">
        <f t="shared" si="4"/>
        <v>1.3497999999999999</v>
      </c>
      <c r="AG21" s="521">
        <v>3.4500000000000003E-2</v>
      </c>
      <c r="AH21" s="521">
        <v>1.3842999999999999</v>
      </c>
      <c r="AI21" s="521">
        <v>6.8999999999999999E-3</v>
      </c>
      <c r="AJ21" s="521">
        <v>1.3911999999999998</v>
      </c>
      <c r="AK21" s="521">
        <v>-1.4E-2</v>
      </c>
      <c r="AL21" s="521">
        <f t="shared" si="5"/>
        <v>1.3771999999999998</v>
      </c>
      <c r="AM21" s="521">
        <v>5.0000000000000001E-3</v>
      </c>
      <c r="AN21" s="521">
        <f t="shared" si="6"/>
        <v>1.3821999999999997</v>
      </c>
      <c r="AO21" s="521">
        <v>0.2596</v>
      </c>
      <c r="AP21" s="521">
        <f t="shared" si="7"/>
        <v>1.6417999999999997</v>
      </c>
      <c r="AQ21" s="522">
        <v>-9.3600000000000003E-2</v>
      </c>
      <c r="AR21" s="522">
        <v>1.5481999999999998</v>
      </c>
      <c r="AS21" s="521">
        <v>3.4099999999999998E-2</v>
      </c>
      <c r="AT21" s="522">
        <v>1.573</v>
      </c>
      <c r="AU21" s="521">
        <v>-1.4E-2</v>
      </c>
      <c r="AV21" s="522">
        <v>1.5589999999999999</v>
      </c>
      <c r="AW21" s="521">
        <v>-0.1004</v>
      </c>
      <c r="AX21" s="522">
        <v>1.4585999999999999</v>
      </c>
      <c r="AY21" s="522">
        <v>0</v>
      </c>
      <c r="AZ21" s="522">
        <v>1.4585999999999999</v>
      </c>
      <c r="BA21" s="521">
        <v>-2.5499999999999998E-2</v>
      </c>
      <c r="BB21" s="522">
        <v>1.4330999999999998</v>
      </c>
      <c r="BC21" s="522">
        <v>-1.6899999999999998E-2</v>
      </c>
      <c r="BD21" s="522">
        <v>1.4161999999999999</v>
      </c>
      <c r="BE21" s="522">
        <v>2.3099999999999999E-2</v>
      </c>
      <c r="BF21" s="522">
        <v>1.4392999999999998</v>
      </c>
      <c r="BG21" s="521">
        <v>7.9699999999999993E-2</v>
      </c>
      <c r="BH21" s="522">
        <v>1.5189999999999997</v>
      </c>
      <c r="BI21" s="521">
        <v>1.29E-2</v>
      </c>
      <c r="BJ21" s="522">
        <v>1.5318999999999996</v>
      </c>
      <c r="BK21" s="522">
        <v>1.5E-3</v>
      </c>
      <c r="BL21" s="522">
        <f t="shared" ref="BL21:BL26" si="10">BJ21+BK21</f>
        <v>1.5333999999999997</v>
      </c>
      <c r="BM21" s="522">
        <v>-2.7E-2</v>
      </c>
      <c r="BN21" s="522">
        <v>1.5063999999999997</v>
      </c>
      <c r="BO21" s="522">
        <v>-7.22E-2</v>
      </c>
      <c r="BP21" s="522">
        <v>1.4341999999999997</v>
      </c>
      <c r="BQ21" s="522">
        <v>5.0700000000000002E-2</v>
      </c>
      <c r="BR21" s="522">
        <v>1.4848999999999997</v>
      </c>
      <c r="BS21" s="522">
        <v>8.6E-3</v>
      </c>
      <c r="BT21" s="522">
        <v>1.4934999999999996</v>
      </c>
      <c r="BU21" s="522">
        <v>5.0299999999999997E-2</v>
      </c>
      <c r="BV21" s="522">
        <v>1.5437999999999996</v>
      </c>
      <c r="BW21" s="522">
        <v>0</v>
      </c>
      <c r="BX21" s="522">
        <v>1.5437999999999996</v>
      </c>
      <c r="BY21" s="522">
        <v>0</v>
      </c>
      <c r="BZ21" s="522">
        <v>1.5437999999999996</v>
      </c>
      <c r="CA21" s="522">
        <v>0</v>
      </c>
      <c r="CB21" s="522">
        <v>1.5437999999999996</v>
      </c>
      <c r="CC21" s="522">
        <v>0</v>
      </c>
      <c r="CD21" s="522">
        <v>1.5437999999999996</v>
      </c>
      <c r="CE21" s="522">
        <v>0.17829999999999999</v>
      </c>
      <c r="CF21" s="522">
        <v>1.7220999999999995</v>
      </c>
      <c r="CG21" s="522">
        <v>0</v>
      </c>
      <c r="CH21" s="522">
        <v>1.7220999999999995</v>
      </c>
      <c r="CI21" s="522">
        <v>0</v>
      </c>
      <c r="CJ21" s="522">
        <v>1.7220999999999995</v>
      </c>
      <c r="CK21" s="522">
        <v>-2.6100000000000002E-2</v>
      </c>
      <c r="CL21" s="522">
        <v>1.6959999999999995</v>
      </c>
      <c r="CM21" s="522">
        <v>0</v>
      </c>
      <c r="CN21" s="522">
        <v>1.6959999999999995</v>
      </c>
      <c r="CO21" s="522">
        <v>-4.1300000000000003E-2</v>
      </c>
      <c r="CP21" s="522">
        <v>1.6546999999999996</v>
      </c>
      <c r="CQ21" s="522">
        <v>-1.21E-2</v>
      </c>
      <c r="CR21" s="522">
        <v>1.6425999999999996</v>
      </c>
      <c r="CS21" s="522">
        <v>0</v>
      </c>
      <c r="CT21" s="522">
        <v>1.6425999999999996</v>
      </c>
      <c r="CU21" s="522">
        <v>0</v>
      </c>
      <c r="CV21" s="522">
        <v>1.6425999999999996</v>
      </c>
      <c r="CW21" s="522">
        <v>0</v>
      </c>
      <c r="CX21" s="522">
        <v>1.6425999999999996</v>
      </c>
      <c r="CY21" s="522">
        <v>4.7199999999999999E-2</v>
      </c>
      <c r="CZ21" s="522">
        <v>1.6897999999999995</v>
      </c>
      <c r="DA21" s="522">
        <v>7.0900000000000005E-2</v>
      </c>
      <c r="DB21" s="522">
        <v>1.7606999999999995</v>
      </c>
      <c r="DC21" s="522">
        <v>0</v>
      </c>
      <c r="DD21" s="522">
        <v>1.7606999999999995</v>
      </c>
      <c r="DE21" s="522">
        <v>-4.2799999999999998E-2</v>
      </c>
      <c r="DF21" s="522">
        <v>1.7178999999999995</v>
      </c>
      <c r="DG21" s="522">
        <v>1.06E-2</v>
      </c>
      <c r="DH21" s="522">
        <v>1.7284999999999995</v>
      </c>
      <c r="DI21" s="522">
        <v>1.54E-2</v>
      </c>
      <c r="DJ21" s="522">
        <v>1.7438999999999996</v>
      </c>
      <c r="DK21" s="522">
        <v>0</v>
      </c>
      <c r="DL21" s="522">
        <v>1.7438999999999996</v>
      </c>
      <c r="DM21" s="522">
        <v>0</v>
      </c>
      <c r="DN21" s="522">
        <v>1.7438999999999996</v>
      </c>
      <c r="DO21" s="524">
        <v>8.6999999999999994E-3</v>
      </c>
      <c r="DP21" s="524">
        <v>1.7525999999999995</v>
      </c>
      <c r="DQ21" s="522">
        <v>1.7439</v>
      </c>
      <c r="DR21" s="522">
        <f>VLOOKUP(F21,'[1]JAN 2019'!$C:$K,9,FALSE)</f>
        <v>0</v>
      </c>
      <c r="DS21" s="522">
        <f t="shared" si="9"/>
        <v>1.7439</v>
      </c>
      <c r="DT21" s="560">
        <v>0</v>
      </c>
      <c r="DU21" s="560">
        <v>1.7439</v>
      </c>
      <c r="DV21" s="560">
        <v>8.8000000000000005E-3</v>
      </c>
      <c r="DW21" s="560">
        <v>1.7526999999999999</v>
      </c>
      <c r="DX21" s="560">
        <v>1.9E-2</v>
      </c>
      <c r="DY21" s="560">
        <v>1.7716999999999998</v>
      </c>
      <c r="DZ21" s="586">
        <v>1.9E-2</v>
      </c>
      <c r="EA21" s="586">
        <v>1.7906999999999997</v>
      </c>
    </row>
    <row r="22" spans="1:131" ht="27">
      <c r="A22" s="303" t="s">
        <v>59</v>
      </c>
      <c r="B22" s="303" t="s">
        <v>60</v>
      </c>
      <c r="C22" s="303" t="s">
        <v>35</v>
      </c>
      <c r="D22" s="303" t="s">
        <v>9</v>
      </c>
      <c r="E22" s="303" t="s">
        <v>17</v>
      </c>
      <c r="F22" s="301">
        <v>138</v>
      </c>
      <c r="G22" s="539">
        <v>0.23430000000000001</v>
      </c>
      <c r="H22" s="521">
        <v>4.0000000000000002E-4</v>
      </c>
      <c r="I22" s="521">
        <v>1.2999999999999999E-3</v>
      </c>
      <c r="J22" s="521">
        <v>-0.01</v>
      </c>
      <c r="K22" s="521">
        <v>-3.0000000000000001E-3</v>
      </c>
      <c r="L22" s="521">
        <v>0.223</v>
      </c>
      <c r="M22" s="521">
        <v>1.1999999999999999E-3</v>
      </c>
      <c r="N22" s="521">
        <v>0.22420000000000001</v>
      </c>
      <c r="O22" s="521">
        <v>-3.5000000000000001E-3</v>
      </c>
      <c r="P22" s="521">
        <f t="shared" ref="P22:P43" si="11">SUM(N22:O22)</f>
        <v>0.22070000000000001</v>
      </c>
      <c r="Q22" s="521">
        <v>-3.5999999999999999E-3</v>
      </c>
      <c r="R22" s="521">
        <v>0.21710000000000002</v>
      </c>
      <c r="S22" s="521">
        <v>-2.2000000000000001E-3</v>
      </c>
      <c r="T22" s="521">
        <v>0.21490000000000001</v>
      </c>
      <c r="U22" s="521">
        <v>1.0999999999999999E-2</v>
      </c>
      <c r="V22" s="521">
        <f t="shared" si="1"/>
        <v>0.22590000000000002</v>
      </c>
      <c r="W22" s="521">
        <v>-2.18E-2</v>
      </c>
      <c r="X22" s="521">
        <v>0.2041</v>
      </c>
      <c r="Y22" s="521">
        <v>-3.5000000000000001E-3</v>
      </c>
      <c r="Z22" s="521">
        <f t="shared" si="2"/>
        <v>0.2006</v>
      </c>
      <c r="AA22" s="521">
        <v>-6.1999999999999998E-3</v>
      </c>
      <c r="AB22" s="521">
        <f t="shared" si="3"/>
        <v>0.19439999999999999</v>
      </c>
      <c r="AC22" s="521">
        <v>-1.1999999999999999E-3</v>
      </c>
      <c r="AD22" s="521">
        <v>0.19319999999999998</v>
      </c>
      <c r="AE22" s="521">
        <v>8.0000000000000004E-4</v>
      </c>
      <c r="AF22" s="521">
        <f t="shared" si="4"/>
        <v>0.19399999999999998</v>
      </c>
      <c r="AG22" s="521">
        <v>-6.9999999999999999E-4</v>
      </c>
      <c r="AH22" s="521">
        <v>0.19329999999999997</v>
      </c>
      <c r="AI22" s="521">
        <v>5.9999999999999995E-4</v>
      </c>
      <c r="AJ22" s="521">
        <v>0.19389999999999996</v>
      </c>
      <c r="AK22" s="521">
        <v>-1.8E-3</v>
      </c>
      <c r="AL22" s="521">
        <f t="shared" si="5"/>
        <v>0.19209999999999997</v>
      </c>
      <c r="AM22" s="521">
        <v>-2.9999999999999997E-4</v>
      </c>
      <c r="AN22" s="521">
        <f t="shared" si="6"/>
        <v>0.19179999999999997</v>
      </c>
      <c r="AO22" s="521">
        <v>-1.0999999999999999E-2</v>
      </c>
      <c r="AP22" s="521">
        <f t="shared" si="7"/>
        <v>0.18079999999999996</v>
      </c>
      <c r="AQ22" s="522">
        <v>5.0000000000000001E-4</v>
      </c>
      <c r="AR22" s="522">
        <v>0.18129999999999996</v>
      </c>
      <c r="AS22" s="521">
        <v>-3.0999999999999999E-3</v>
      </c>
      <c r="AT22" s="522">
        <v>0.17819999999999997</v>
      </c>
      <c r="AU22" s="521">
        <v>-2.3999999999999998E-3</v>
      </c>
      <c r="AV22" s="522">
        <v>0.17579999999999996</v>
      </c>
      <c r="AW22" s="521">
        <v>1.1999999999999999E-3</v>
      </c>
      <c r="AX22" s="522">
        <v>0.17699999999999996</v>
      </c>
      <c r="AY22" s="522">
        <v>-1.9E-3</v>
      </c>
      <c r="AZ22" s="522">
        <v>0.17509999999999995</v>
      </c>
      <c r="BA22" s="521">
        <v>3.5999999999999999E-3</v>
      </c>
      <c r="BB22" s="522">
        <v>0.17869999999999994</v>
      </c>
      <c r="BC22" s="522">
        <v>-5.0000000000000001E-4</v>
      </c>
      <c r="BD22" s="522">
        <v>0.17819999999999994</v>
      </c>
      <c r="BE22" s="522">
        <v>-4.3E-3</v>
      </c>
      <c r="BF22" s="522">
        <v>0.17389999999999994</v>
      </c>
      <c r="BG22" s="521">
        <v>1.5E-3</v>
      </c>
      <c r="BH22" s="522">
        <v>0.17539999999999994</v>
      </c>
      <c r="BI22" s="521">
        <v>3.3E-3</v>
      </c>
      <c r="BJ22" s="522">
        <v>0.17869999999999994</v>
      </c>
      <c r="BK22" s="522">
        <v>1.0800000000000001E-2</v>
      </c>
      <c r="BL22" s="522">
        <f t="shared" si="10"/>
        <v>0.18949999999999995</v>
      </c>
      <c r="BM22" s="522">
        <v>3.2000000000000002E-3</v>
      </c>
      <c r="BN22" s="522">
        <v>0.19269999999999995</v>
      </c>
      <c r="BO22" s="522">
        <v>-5.4999999999999997E-3</v>
      </c>
      <c r="BP22" s="522">
        <v>0.18719999999999995</v>
      </c>
      <c r="BQ22" s="522">
        <v>1.11E-2</v>
      </c>
      <c r="BR22" s="522">
        <v>0.19829999999999995</v>
      </c>
      <c r="BS22" s="522">
        <v>-1.1000000000000001E-3</v>
      </c>
      <c r="BT22" s="522">
        <v>0.19719999999999996</v>
      </c>
      <c r="BU22" s="522">
        <v>-7.4999999999999997E-3</v>
      </c>
      <c r="BV22" s="522">
        <v>0.18969999999999995</v>
      </c>
      <c r="BW22" s="522">
        <v>2.3999999999999998E-3</v>
      </c>
      <c r="BX22" s="522">
        <v>0.19209999999999997</v>
      </c>
      <c r="BY22" s="522">
        <v>-4.7999999999999996E-3</v>
      </c>
      <c r="BZ22" s="522">
        <v>0.18729999999999997</v>
      </c>
      <c r="CA22" s="522">
        <v>-3.3E-3</v>
      </c>
      <c r="CB22" s="522">
        <v>0.18399999999999997</v>
      </c>
      <c r="CC22" s="522">
        <v>1.1000000000000001E-3</v>
      </c>
      <c r="CD22" s="522">
        <v>0.18509999999999996</v>
      </c>
      <c r="CE22" s="522">
        <v>0</v>
      </c>
      <c r="CF22" s="522">
        <v>0.18509999999999996</v>
      </c>
      <c r="CG22" s="522">
        <v>-4.0000000000000001E-3</v>
      </c>
      <c r="CH22" s="522">
        <v>0.18109999999999996</v>
      </c>
      <c r="CI22" s="522">
        <v>0</v>
      </c>
      <c r="CJ22" s="522">
        <v>0.18109999999999996</v>
      </c>
      <c r="CK22" s="522">
        <v>0</v>
      </c>
      <c r="CL22" s="522">
        <v>0.18109999999999996</v>
      </c>
      <c r="CM22" s="522">
        <v>0</v>
      </c>
      <c r="CN22" s="522">
        <v>0.18109999999999996</v>
      </c>
      <c r="CO22" s="522">
        <v>0</v>
      </c>
      <c r="CP22" s="522">
        <v>0.18109999999999996</v>
      </c>
      <c r="CQ22" s="522">
        <v>0</v>
      </c>
      <c r="CR22" s="522">
        <v>0.18109999999999996</v>
      </c>
      <c r="CS22" s="522">
        <v>0</v>
      </c>
      <c r="CT22" s="522">
        <v>0.18109999999999996</v>
      </c>
      <c r="CU22" s="522">
        <v>0</v>
      </c>
      <c r="CV22" s="522">
        <v>0.18109999999999996</v>
      </c>
      <c r="CW22" s="522">
        <v>2.3999999999999998E-3</v>
      </c>
      <c r="CX22" s="522">
        <v>0.18349999999999997</v>
      </c>
      <c r="CY22" s="522">
        <v>2.3999999999999998E-3</v>
      </c>
      <c r="CZ22" s="522">
        <v>0.18589999999999998</v>
      </c>
      <c r="DA22" s="522">
        <v>2.0625000000000001E-3</v>
      </c>
      <c r="DB22" s="522">
        <v>0.18796249999999998</v>
      </c>
      <c r="DC22" s="522" t="s">
        <v>529</v>
      </c>
      <c r="DD22" s="522">
        <v>0.18589999999999998</v>
      </c>
      <c r="DE22" s="522" t="s">
        <v>529</v>
      </c>
      <c r="DF22" s="522">
        <v>0.18589999999999998</v>
      </c>
      <c r="DG22" s="522" t="s">
        <v>529</v>
      </c>
      <c r="DH22" s="522">
        <v>0.18589999999999998</v>
      </c>
      <c r="DI22" s="522" t="s">
        <v>529</v>
      </c>
      <c r="DJ22" s="522">
        <v>0.18589999999999998</v>
      </c>
      <c r="DK22" s="522" t="s">
        <v>529</v>
      </c>
      <c r="DL22" s="522">
        <v>0.18589999999999998</v>
      </c>
      <c r="DM22" s="522" t="s">
        <v>529</v>
      </c>
      <c r="DN22" s="529">
        <v>0.18589999999999998</v>
      </c>
      <c r="DO22" s="529">
        <v>5.3E-3</v>
      </c>
      <c r="DP22" s="529">
        <v>0.19119999999999998</v>
      </c>
      <c r="DQ22" s="529">
        <v>0.18590000000000001</v>
      </c>
      <c r="DR22" s="522">
        <v>5.0000000000000001E-4</v>
      </c>
      <c r="DS22" s="522">
        <f t="shared" si="9"/>
        <v>0.18640000000000001</v>
      </c>
      <c r="DT22" s="560">
        <v>1.4937500000000001E-3</v>
      </c>
      <c r="DU22" s="560">
        <v>0.18789375</v>
      </c>
      <c r="DV22" s="560">
        <v>2.5000000000000001E-3</v>
      </c>
      <c r="DW22" s="560">
        <v>0.19039375</v>
      </c>
      <c r="DX22" s="560">
        <v>-1.1000000000000001E-3</v>
      </c>
      <c r="DY22" s="560">
        <v>0.18929375000000001</v>
      </c>
      <c r="DZ22" s="586">
        <v>0</v>
      </c>
      <c r="EA22" s="586">
        <v>0.18929375000000001</v>
      </c>
    </row>
    <row r="23" spans="1:131" ht="27">
      <c r="A23" s="303" t="s">
        <v>59</v>
      </c>
      <c r="B23" s="303" t="s">
        <v>60</v>
      </c>
      <c r="C23" s="303" t="s">
        <v>13</v>
      </c>
      <c r="D23" s="303" t="s">
        <v>9</v>
      </c>
      <c r="E23" s="303" t="s">
        <v>19</v>
      </c>
      <c r="F23" s="303">
        <v>109</v>
      </c>
      <c r="G23" s="539">
        <v>2.0236000000000001</v>
      </c>
      <c r="H23" s="521">
        <v>5.0000000000000001E-4</v>
      </c>
      <c r="I23" s="521">
        <v>3.3300000000000003E-2</v>
      </c>
      <c r="J23" s="521">
        <v>-6.9900000000000004E-2</v>
      </c>
      <c r="K23" s="521">
        <v>4.5999999999999999E-3</v>
      </c>
      <c r="L23" s="521">
        <v>1.9921</v>
      </c>
      <c r="M23" s="521">
        <v>3.4700000000000002E-2</v>
      </c>
      <c r="N23" s="521">
        <v>2.0268000000000002</v>
      </c>
      <c r="O23" s="521">
        <v>-1.1599999999999999E-2</v>
      </c>
      <c r="P23" s="521">
        <f t="shared" si="11"/>
        <v>2.0152000000000001</v>
      </c>
      <c r="Q23" s="521">
        <v>2.69E-2</v>
      </c>
      <c r="R23" s="521">
        <v>2.0421</v>
      </c>
      <c r="S23" s="521">
        <v>-6.1999999999999998E-3</v>
      </c>
      <c r="T23" s="521">
        <v>2.0358999999999998</v>
      </c>
      <c r="U23" s="521">
        <v>-5.4699999999999999E-2</v>
      </c>
      <c r="V23" s="521">
        <f t="shared" si="1"/>
        <v>1.9811999999999999</v>
      </c>
      <c r="W23" s="521">
        <v>-0.17019999999999999</v>
      </c>
      <c r="X23" s="521">
        <v>1.8109999999999999</v>
      </c>
      <c r="Y23" s="521">
        <v>-9.5399999999999999E-2</v>
      </c>
      <c r="Z23" s="521">
        <f t="shared" si="2"/>
        <v>1.7156</v>
      </c>
      <c r="AA23" s="521">
        <v>-3.0700000000000002E-2</v>
      </c>
      <c r="AB23" s="521">
        <f t="shared" si="3"/>
        <v>1.6849000000000001</v>
      </c>
      <c r="AC23" s="521">
        <v>-3.0999999999999999E-3</v>
      </c>
      <c r="AD23" s="521">
        <v>1.6818</v>
      </c>
      <c r="AE23" s="521">
        <v>1.37E-2</v>
      </c>
      <c r="AF23" s="521">
        <f t="shared" si="4"/>
        <v>1.6955</v>
      </c>
      <c r="AG23" s="521">
        <v>1.21E-2</v>
      </c>
      <c r="AH23" s="521">
        <v>1.7076</v>
      </c>
      <c r="AI23" s="521">
        <v>1.5800000000000002E-2</v>
      </c>
      <c r="AJ23" s="521">
        <v>1.7234</v>
      </c>
      <c r="AK23" s="521">
        <v>-1.11E-2</v>
      </c>
      <c r="AL23" s="521">
        <f t="shared" si="5"/>
        <v>1.7122999999999999</v>
      </c>
      <c r="AM23" s="521">
        <v>2.3999999999999998E-3</v>
      </c>
      <c r="AN23" s="521">
        <f t="shared" si="6"/>
        <v>1.7146999999999999</v>
      </c>
      <c r="AO23" s="521">
        <v>-2.76E-2</v>
      </c>
      <c r="AP23" s="521">
        <f t="shared" si="7"/>
        <v>1.6870999999999998</v>
      </c>
      <c r="AQ23" s="522">
        <v>2.58E-2</v>
      </c>
      <c r="AR23" s="522">
        <v>1.7128999999999999</v>
      </c>
      <c r="AS23" s="521">
        <v>7.1000000000000004E-3</v>
      </c>
      <c r="AT23" s="522">
        <v>1.72</v>
      </c>
      <c r="AU23" s="521">
        <v>-2.7900000000000001E-2</v>
      </c>
      <c r="AV23" s="522">
        <v>1.6920999999999999</v>
      </c>
      <c r="AW23" s="521">
        <v>-9.4899999999999998E-2</v>
      </c>
      <c r="AX23" s="522">
        <v>1.5972</v>
      </c>
      <c r="AY23" s="522">
        <v>4.4999999999999997E-3</v>
      </c>
      <c r="AZ23" s="522">
        <v>1.6016999999999999</v>
      </c>
      <c r="BA23" s="521">
        <v>4.0000000000000002E-4</v>
      </c>
      <c r="BB23" s="522">
        <v>1.6020999999999999</v>
      </c>
      <c r="BC23" s="522">
        <v>-2.0999999999999999E-3</v>
      </c>
      <c r="BD23" s="522">
        <v>1.5999999999999999</v>
      </c>
      <c r="BE23" s="522">
        <v>-2.46E-2</v>
      </c>
      <c r="BF23" s="522">
        <v>1.5753999999999999</v>
      </c>
      <c r="BG23" s="521">
        <v>2.3199999999999998E-2</v>
      </c>
      <c r="BH23" s="522">
        <v>1.5985999999999998</v>
      </c>
      <c r="BI23" s="521">
        <v>5.6500000000000002E-2</v>
      </c>
      <c r="BJ23" s="522">
        <v>1.6550999999999998</v>
      </c>
      <c r="BK23" s="522">
        <v>6.5500000000000003E-2</v>
      </c>
      <c r="BL23" s="522">
        <f t="shared" si="10"/>
        <v>1.7205999999999997</v>
      </c>
      <c r="BM23" s="522">
        <v>3.7000000000000002E-3</v>
      </c>
      <c r="BN23" s="522">
        <v>1.7242999999999997</v>
      </c>
      <c r="BO23" s="522">
        <v>-7.5800000000000006E-2</v>
      </c>
      <c r="BP23" s="522">
        <v>1.6484999999999996</v>
      </c>
      <c r="BQ23" s="522">
        <v>9.0300000000000005E-2</v>
      </c>
      <c r="BR23" s="522">
        <v>1.7387999999999997</v>
      </c>
      <c r="BS23" s="522">
        <v>2.2200000000000001E-2</v>
      </c>
      <c r="BT23" s="522">
        <v>1.7609999999999997</v>
      </c>
      <c r="BU23" s="522">
        <v>-3.3300000000000003E-2</v>
      </c>
      <c r="BV23" s="522">
        <v>1.7276999999999996</v>
      </c>
      <c r="BW23" s="522">
        <v>8.0999999999999996E-3</v>
      </c>
      <c r="BX23" s="522">
        <v>1.7357999999999996</v>
      </c>
      <c r="BY23" s="522">
        <v>-3.6700000000000003E-2</v>
      </c>
      <c r="BZ23" s="522">
        <v>1.6990999999999996</v>
      </c>
      <c r="CA23" s="522">
        <v>-3.5799999999999998E-2</v>
      </c>
      <c r="CB23" s="522">
        <v>1.6632999999999996</v>
      </c>
      <c r="CC23" s="522">
        <v>4.8999999999999998E-3</v>
      </c>
      <c r="CD23" s="522">
        <v>1.6681999999999995</v>
      </c>
      <c r="CE23" s="522">
        <v>5.1200000000000002E-2</v>
      </c>
      <c r="CF23" s="522">
        <v>1.7193999999999994</v>
      </c>
      <c r="CG23" s="522">
        <v>3.0000000000000001E-3</v>
      </c>
      <c r="CH23" s="522">
        <v>1.7223999999999993</v>
      </c>
      <c r="CI23" s="522">
        <v>-1.1999999999999999E-3</v>
      </c>
      <c r="CJ23" s="522">
        <v>1.7211999999999992</v>
      </c>
      <c r="CK23" s="522">
        <v>-9.7999999999999997E-3</v>
      </c>
      <c r="CL23" s="522">
        <v>1.7113999999999991</v>
      </c>
      <c r="CM23" s="522">
        <v>5.9999999999999995E-4</v>
      </c>
      <c r="CN23" s="522">
        <v>1.7119999999999991</v>
      </c>
      <c r="CO23" s="522">
        <v>2.1899999999999999E-2</v>
      </c>
      <c r="CP23" s="522">
        <v>1.7338999999999991</v>
      </c>
      <c r="CQ23" s="522">
        <v>-6.1350000000000002E-2</v>
      </c>
      <c r="CR23" s="522">
        <v>1.6725499999999991</v>
      </c>
      <c r="CS23" s="522">
        <v>-5.1400000000000001E-2</v>
      </c>
      <c r="CT23" s="522">
        <v>1.6211499999999992</v>
      </c>
      <c r="CU23" s="522">
        <v>-3.6700000000000003E-2</v>
      </c>
      <c r="CV23" s="522">
        <v>1.5844499999999992</v>
      </c>
      <c r="CW23" s="522">
        <v>3.1099999999999999E-2</v>
      </c>
      <c r="CX23" s="522">
        <v>1.6155499999999992</v>
      </c>
      <c r="CY23" s="522">
        <v>1.4E-2</v>
      </c>
      <c r="CZ23" s="522">
        <v>1.6295499999999992</v>
      </c>
      <c r="DA23" s="522">
        <v>3.3500000000000002E-2</v>
      </c>
      <c r="DB23" s="522">
        <v>1.6630499999999993</v>
      </c>
      <c r="DC23" s="522">
        <v>3.7499999999999999E-3</v>
      </c>
      <c r="DD23" s="522">
        <v>1.6667999999999992</v>
      </c>
      <c r="DE23" s="522">
        <v>-5.0750000000000003E-2</v>
      </c>
      <c r="DF23" s="522">
        <v>1.6160499999999991</v>
      </c>
      <c r="DG23" s="522">
        <v>2.9700000000000001E-2</v>
      </c>
      <c r="DH23" s="522">
        <v>1.6457499999999992</v>
      </c>
      <c r="DI23" s="522">
        <v>6.4350000000000004E-2</v>
      </c>
      <c r="DJ23" s="522">
        <v>1.7100999999999991</v>
      </c>
      <c r="DK23" s="522">
        <v>-3.4849999999999999E-2</v>
      </c>
      <c r="DL23" s="522">
        <v>1.675249999999999</v>
      </c>
      <c r="DM23" s="522">
        <v>-2.0299999999999999E-2</v>
      </c>
      <c r="DN23" s="522">
        <v>1.654949999999999</v>
      </c>
      <c r="DO23" s="524">
        <v>3.3500000000000002E-2</v>
      </c>
      <c r="DP23" s="524">
        <v>1.6884499999999991</v>
      </c>
      <c r="DQ23" s="522">
        <v>1.654949999999999</v>
      </c>
      <c r="DR23" s="522">
        <f>VLOOKUP(F23,'[1]JAN 2019'!$C:$K,9,FALSE)</f>
        <v>3.2000000000000002E-3</v>
      </c>
      <c r="DS23" s="522">
        <f t="shared" si="9"/>
        <v>1.6581499999999991</v>
      </c>
      <c r="DT23" s="560">
        <v>8.0999999999999996E-3</v>
      </c>
      <c r="DU23" s="560">
        <v>1.6662499999999991</v>
      </c>
      <c r="DV23" s="560">
        <v>2.86E-2</v>
      </c>
      <c r="DW23" s="560">
        <v>1.6948499999999991</v>
      </c>
      <c r="DX23" s="560">
        <v>-9.2999999999999992E-3</v>
      </c>
      <c r="DY23" s="560">
        <v>1.685549999999999</v>
      </c>
      <c r="DZ23" s="586">
        <v>2.86E-2</v>
      </c>
      <c r="EA23" s="586">
        <v>1.714149999999999</v>
      </c>
    </row>
    <row r="24" spans="1:131">
      <c r="A24" s="303" t="s">
        <v>59</v>
      </c>
      <c r="B24" s="303" t="s">
        <v>60</v>
      </c>
      <c r="C24" s="303" t="s">
        <v>20</v>
      </c>
      <c r="D24" s="303" t="s">
        <v>9</v>
      </c>
      <c r="E24" s="303" t="s">
        <v>17</v>
      </c>
      <c r="F24" s="303">
        <v>170</v>
      </c>
      <c r="G24" s="539">
        <v>0.23080000000000001</v>
      </c>
      <c r="H24" s="521">
        <v>2.9999999999999997E-4</v>
      </c>
      <c r="I24" s="521">
        <v>2.0999999999999999E-3</v>
      </c>
      <c r="J24" s="521">
        <v>-9.7000000000000003E-3</v>
      </c>
      <c r="K24" s="521">
        <v>-2E-3</v>
      </c>
      <c r="L24" s="521">
        <v>0.2215</v>
      </c>
      <c r="M24" s="521">
        <v>2.0999999999999999E-3</v>
      </c>
      <c r="N24" s="521">
        <v>0.22359999999999999</v>
      </c>
      <c r="O24" s="521">
        <v>-2.8999999999999998E-3</v>
      </c>
      <c r="P24" s="521">
        <f t="shared" si="11"/>
        <v>0.22070000000000001</v>
      </c>
      <c r="Q24" s="521">
        <v>-1.6000000000000001E-3</v>
      </c>
      <c r="R24" s="521">
        <v>0.21910000000000002</v>
      </c>
      <c r="S24" s="521">
        <v>-1.8E-3</v>
      </c>
      <c r="T24" s="521">
        <v>0.21730000000000002</v>
      </c>
      <c r="U24" s="521">
        <v>5.8999999999999999E-3</v>
      </c>
      <c r="V24" s="521">
        <f t="shared" si="1"/>
        <v>0.22320000000000001</v>
      </c>
      <c r="W24" s="521">
        <v>-2.1600000000000001E-2</v>
      </c>
      <c r="X24" s="521">
        <v>0.2016</v>
      </c>
      <c r="Y24" s="521">
        <v>-5.8999999999999999E-3</v>
      </c>
      <c r="Z24" s="521">
        <f t="shared" si="2"/>
        <v>0.19570000000000001</v>
      </c>
      <c r="AA24" s="521">
        <v>-5.4999999999999997E-3</v>
      </c>
      <c r="AB24" s="521">
        <f t="shared" si="3"/>
        <v>0.19020000000000001</v>
      </c>
      <c r="AC24" s="521">
        <v>-8.9999999999999998E-4</v>
      </c>
      <c r="AD24" s="521">
        <v>0.1893</v>
      </c>
      <c r="AE24" s="521">
        <v>1.1000000000000001E-3</v>
      </c>
      <c r="AF24" s="521">
        <f t="shared" si="4"/>
        <v>0.19039999999999999</v>
      </c>
      <c r="AG24" s="521">
        <v>-1E-4</v>
      </c>
      <c r="AH24" s="521">
        <v>0.1903</v>
      </c>
      <c r="AI24" s="521">
        <v>1E-3</v>
      </c>
      <c r="AJ24" s="521">
        <v>0.1913</v>
      </c>
      <c r="AK24" s="521">
        <v>-1.6999999999999999E-3</v>
      </c>
      <c r="AL24" s="521">
        <f t="shared" si="5"/>
        <v>0.18959999999999999</v>
      </c>
      <c r="AM24" s="521">
        <v>-1E-4</v>
      </c>
      <c r="AN24" s="521">
        <f t="shared" si="6"/>
        <v>0.1895</v>
      </c>
      <c r="AO24" s="521">
        <v>-1.04E-2</v>
      </c>
      <c r="AP24" s="521">
        <f t="shared" si="7"/>
        <v>0.17910000000000001</v>
      </c>
      <c r="AQ24" s="522">
        <v>1.2999999999999999E-3</v>
      </c>
      <c r="AR24" s="522">
        <v>0.1804</v>
      </c>
      <c r="AS24" s="521">
        <v>-2E-3</v>
      </c>
      <c r="AT24" s="522">
        <v>0.1784</v>
      </c>
      <c r="AU24" s="521">
        <v>-2.7000000000000001E-3</v>
      </c>
      <c r="AV24" s="522">
        <v>0.1757</v>
      </c>
      <c r="AW24" s="521">
        <v>-2.5000000000000001E-3</v>
      </c>
      <c r="AX24" s="522">
        <v>0.17319999999999999</v>
      </c>
      <c r="AY24" s="522">
        <v>-1.1999999999999999E-3</v>
      </c>
      <c r="AZ24" s="522">
        <v>0.17199999999999999</v>
      </c>
      <c r="BA24" s="521">
        <v>2.5999999999999999E-3</v>
      </c>
      <c r="BB24" s="522">
        <v>0.17459999999999998</v>
      </c>
      <c r="BC24" s="522">
        <v>-5.0000000000000001E-4</v>
      </c>
      <c r="BD24" s="522">
        <v>0.17409999999999998</v>
      </c>
      <c r="BE24" s="522">
        <v>-4.0000000000000001E-3</v>
      </c>
      <c r="BF24" s="522">
        <v>0.17009999999999997</v>
      </c>
      <c r="BG24" s="521">
        <v>1.9E-3</v>
      </c>
      <c r="BH24" s="522">
        <v>0.17199999999999999</v>
      </c>
      <c r="BI24" s="521">
        <v>4.4000000000000003E-3</v>
      </c>
      <c r="BJ24" s="522">
        <v>0.17639999999999997</v>
      </c>
      <c r="BK24" s="522">
        <v>0.01</v>
      </c>
      <c r="BL24" s="522">
        <f t="shared" si="10"/>
        <v>0.18639999999999998</v>
      </c>
      <c r="BM24" s="522">
        <v>2.3999999999999998E-3</v>
      </c>
      <c r="BN24" s="522">
        <v>0.1888</v>
      </c>
      <c r="BO24" s="522">
        <v>-6.6E-3</v>
      </c>
      <c r="BP24" s="522">
        <v>0.1822</v>
      </c>
      <c r="BQ24" s="522">
        <v>1.11E-2</v>
      </c>
      <c r="BR24" s="522">
        <v>0.1933</v>
      </c>
      <c r="BS24" s="522">
        <v>0</v>
      </c>
      <c r="BT24" s="522">
        <v>0.1933</v>
      </c>
      <c r="BU24" s="522">
        <v>-6.4999999999999997E-3</v>
      </c>
      <c r="BV24" s="522">
        <v>0.18679999999999999</v>
      </c>
      <c r="BW24" s="522">
        <v>2E-3</v>
      </c>
      <c r="BX24" s="522">
        <v>0.1888</v>
      </c>
      <c r="BY24" s="522">
        <v>-4.7999999999999996E-3</v>
      </c>
      <c r="BZ24" s="522">
        <v>0.184</v>
      </c>
      <c r="CA24" s="522">
        <v>-3.7000000000000002E-3</v>
      </c>
      <c r="CB24" s="522">
        <v>0.18029999999999999</v>
      </c>
      <c r="CC24" s="522">
        <v>8.9999999999999998E-4</v>
      </c>
      <c r="CD24" s="522">
        <v>0.1812</v>
      </c>
      <c r="CE24" s="522">
        <v>1.9E-3</v>
      </c>
      <c r="CF24" s="522">
        <v>0.18310000000000001</v>
      </c>
      <c r="CG24" s="522">
        <v>-2.8E-3</v>
      </c>
      <c r="CH24" s="522">
        <v>0.18030000000000002</v>
      </c>
      <c r="CI24" s="522">
        <v>-8.9999999999999998E-4</v>
      </c>
      <c r="CJ24" s="522">
        <v>0.1794</v>
      </c>
      <c r="CK24" s="522">
        <v>8.9999999999999998E-4</v>
      </c>
      <c r="CL24" s="522">
        <v>0.18030000000000002</v>
      </c>
      <c r="CM24" s="522">
        <v>2.3E-3</v>
      </c>
      <c r="CN24" s="522">
        <v>0.18260000000000001</v>
      </c>
      <c r="CO24" s="522">
        <v>4.7000000000000002E-3</v>
      </c>
      <c r="CP24" s="522">
        <v>0.18730000000000002</v>
      </c>
      <c r="CQ24" s="522">
        <v>-7.2874999999999997E-3</v>
      </c>
      <c r="CR24" s="522">
        <v>0.18001250000000002</v>
      </c>
      <c r="CS24" s="522">
        <v>-6.7187499999999999E-3</v>
      </c>
      <c r="CT24" s="522">
        <v>0.17329375000000002</v>
      </c>
      <c r="CU24" s="522">
        <v>-2.6437499999999998E-3</v>
      </c>
      <c r="CV24" s="522">
        <v>0.17065000000000002</v>
      </c>
      <c r="CW24" s="522">
        <v>2.8437499999999999E-3</v>
      </c>
      <c r="CX24" s="522">
        <v>0.17349375000000003</v>
      </c>
      <c r="CY24" s="522">
        <v>1.1375000000000001E-3</v>
      </c>
      <c r="CZ24" s="522">
        <v>0.17463125000000004</v>
      </c>
      <c r="DA24" s="522">
        <v>2.6749999999999999E-3</v>
      </c>
      <c r="DB24" s="522">
        <v>0.17730625000000005</v>
      </c>
      <c r="DC24" s="522">
        <v>-2.2499999999999999E-4</v>
      </c>
      <c r="DD24" s="522">
        <v>0.17708125000000005</v>
      </c>
      <c r="DE24" s="522">
        <v>-4.8999999999999998E-3</v>
      </c>
      <c r="DF24" s="522">
        <v>0.17218125000000006</v>
      </c>
      <c r="DG24" s="522">
        <v>2.8625E-3</v>
      </c>
      <c r="DH24" s="522">
        <v>0.17504375000000005</v>
      </c>
      <c r="DI24" s="522">
        <v>9.1562499999999995E-3</v>
      </c>
      <c r="DJ24" s="522">
        <v>0.18420000000000006</v>
      </c>
      <c r="DK24" s="522">
        <v>-4.7000000000000002E-3</v>
      </c>
      <c r="DL24" s="522">
        <v>0.17950000000000005</v>
      </c>
      <c r="DM24" s="522">
        <v>-2.2374999999999999E-3</v>
      </c>
      <c r="DN24" s="522">
        <v>0.17726250000000005</v>
      </c>
      <c r="DO24" s="524">
        <v>5.3E-3</v>
      </c>
      <c r="DP24" s="524">
        <v>0.18256250000000004</v>
      </c>
      <c r="DQ24" s="522">
        <v>0.17726250000000005</v>
      </c>
      <c r="DR24" s="522">
        <f>VLOOKUP(F24,'[1]JAN 2019'!$C:$K,9,FALSE)</f>
        <v>4.9375000000000005E-4</v>
      </c>
      <c r="DS24" s="522">
        <f t="shared" si="9"/>
        <v>0.17775625000000003</v>
      </c>
      <c r="DT24" s="560">
        <v>1.35625E-3</v>
      </c>
      <c r="DU24" s="560">
        <v>0.17911250000000004</v>
      </c>
      <c r="DV24" s="560">
        <v>2.7812499999999999E-3</v>
      </c>
      <c r="DW24" s="560">
        <v>0.18189375000000005</v>
      </c>
      <c r="DX24" s="560">
        <v>-1.10625E-3</v>
      </c>
      <c r="DY24" s="560">
        <v>0.18078750000000005</v>
      </c>
      <c r="DZ24" s="586">
        <v>3.9750000000000002E-3</v>
      </c>
      <c r="EA24" s="586">
        <v>0.18476250000000005</v>
      </c>
    </row>
    <row r="25" spans="1:131">
      <c r="A25" s="303" t="s">
        <v>59</v>
      </c>
      <c r="B25" s="303" t="s">
        <v>60</v>
      </c>
      <c r="C25" s="303" t="s">
        <v>16</v>
      </c>
      <c r="D25" s="303" t="s">
        <v>9</v>
      </c>
      <c r="E25" s="303" t="s">
        <v>17</v>
      </c>
      <c r="F25" s="303">
        <v>148</v>
      </c>
      <c r="G25" s="539">
        <v>0.2339</v>
      </c>
      <c r="H25" s="521">
        <v>4.0000000000000002E-4</v>
      </c>
      <c r="I25" s="521">
        <v>1.2999999999999999E-3</v>
      </c>
      <c r="J25" s="521">
        <v>-0.01</v>
      </c>
      <c r="K25" s="521">
        <v>-3.0000000000000001E-3</v>
      </c>
      <c r="L25" s="521">
        <v>0.22259999999999999</v>
      </c>
      <c r="M25" s="521">
        <v>1.1999999999999999E-3</v>
      </c>
      <c r="N25" s="521">
        <v>0.2238</v>
      </c>
      <c r="O25" s="521">
        <v>-3.5000000000000001E-3</v>
      </c>
      <c r="P25" s="521">
        <f t="shared" si="11"/>
        <v>0.2203</v>
      </c>
      <c r="Q25" s="521">
        <v>-3.5999999999999999E-3</v>
      </c>
      <c r="R25" s="521">
        <v>0.2167</v>
      </c>
      <c r="S25" s="521">
        <v>-2.2000000000000001E-3</v>
      </c>
      <c r="T25" s="521">
        <v>0.2145</v>
      </c>
      <c r="U25" s="521">
        <v>1.0999999999999999E-2</v>
      </c>
      <c r="V25" s="521">
        <f t="shared" si="1"/>
        <v>0.22550000000000001</v>
      </c>
      <c r="W25" s="521">
        <v>-2.18E-2</v>
      </c>
      <c r="X25" s="521">
        <v>0.20369999999999999</v>
      </c>
      <c r="Y25" s="521">
        <v>-3.5000000000000001E-3</v>
      </c>
      <c r="Z25" s="521">
        <f t="shared" si="2"/>
        <v>0.20019999999999999</v>
      </c>
      <c r="AA25" s="521">
        <v>-6.1999999999999998E-3</v>
      </c>
      <c r="AB25" s="521">
        <f t="shared" si="3"/>
        <v>0.19399999999999998</v>
      </c>
      <c r="AC25" s="521">
        <v>-1.1999999999999999E-3</v>
      </c>
      <c r="AD25" s="521">
        <v>0.19279999999999997</v>
      </c>
      <c r="AE25" s="521">
        <v>8.0000000000000004E-4</v>
      </c>
      <c r="AF25" s="521">
        <f t="shared" si="4"/>
        <v>0.19359999999999997</v>
      </c>
      <c r="AG25" s="521">
        <v>-6.9999999999999999E-4</v>
      </c>
      <c r="AH25" s="521">
        <v>0.19289999999999996</v>
      </c>
      <c r="AI25" s="521">
        <v>5.9999999999999995E-4</v>
      </c>
      <c r="AJ25" s="521">
        <v>0.19349999999999995</v>
      </c>
      <c r="AK25" s="521">
        <v>-1.8E-3</v>
      </c>
      <c r="AL25" s="521">
        <f t="shared" si="5"/>
        <v>0.19169999999999995</v>
      </c>
      <c r="AM25" s="521">
        <v>-2.9999999999999997E-4</v>
      </c>
      <c r="AN25" s="521">
        <f t="shared" si="6"/>
        <v>0.19139999999999996</v>
      </c>
      <c r="AO25" s="521">
        <v>-1.32E-2</v>
      </c>
      <c r="AP25" s="521">
        <f t="shared" si="7"/>
        <v>0.17819999999999997</v>
      </c>
      <c r="AQ25" s="522">
        <v>5.0000000000000001E-4</v>
      </c>
      <c r="AR25" s="522">
        <v>0.17869999999999997</v>
      </c>
      <c r="AS25" s="521">
        <v>-3.0999999999999999E-3</v>
      </c>
      <c r="AT25" s="522">
        <v>0.17559999999999998</v>
      </c>
      <c r="AU25" s="521">
        <v>-2.3999999999999998E-3</v>
      </c>
      <c r="AV25" s="522">
        <v>0.17319999999999997</v>
      </c>
      <c r="AW25" s="521">
        <v>1.1999999999999999E-3</v>
      </c>
      <c r="AX25" s="522">
        <v>0.17439999999999997</v>
      </c>
      <c r="AY25" s="522">
        <v>-1.9E-3</v>
      </c>
      <c r="AZ25" s="522">
        <v>0.17249999999999996</v>
      </c>
      <c r="BA25" s="521">
        <v>3.5999999999999999E-3</v>
      </c>
      <c r="BB25" s="522">
        <v>0.17609999999999995</v>
      </c>
      <c r="BC25" s="522">
        <v>-5.0000000000000001E-4</v>
      </c>
      <c r="BD25" s="522">
        <v>0.17559999999999995</v>
      </c>
      <c r="BE25" s="522">
        <v>-4.3E-3</v>
      </c>
      <c r="BF25" s="522">
        <v>0.17129999999999995</v>
      </c>
      <c r="BG25" s="521">
        <v>1.5E-3</v>
      </c>
      <c r="BH25" s="522">
        <v>0.17279999999999995</v>
      </c>
      <c r="BI25" s="521">
        <v>3.3E-3</v>
      </c>
      <c r="BJ25" s="522">
        <v>0.17609999999999995</v>
      </c>
      <c r="BK25" s="522">
        <v>1.0800000000000001E-2</v>
      </c>
      <c r="BL25" s="522">
        <f t="shared" si="10"/>
        <v>0.18689999999999996</v>
      </c>
      <c r="BM25" s="522">
        <v>3.2000000000000002E-3</v>
      </c>
      <c r="BN25" s="522">
        <v>0.19009999999999996</v>
      </c>
      <c r="BO25" s="522">
        <v>-5.4999999999999997E-3</v>
      </c>
      <c r="BP25" s="522">
        <v>0.18459999999999996</v>
      </c>
      <c r="BQ25" s="522">
        <v>1.11E-2</v>
      </c>
      <c r="BR25" s="522">
        <v>0.19569999999999996</v>
      </c>
      <c r="BS25" s="522">
        <v>-1.1000000000000001E-3</v>
      </c>
      <c r="BT25" s="522">
        <v>0.19459999999999997</v>
      </c>
      <c r="BU25" s="522">
        <v>-7.4999999999999997E-3</v>
      </c>
      <c r="BV25" s="522">
        <v>0.18709999999999996</v>
      </c>
      <c r="BW25" s="522">
        <v>2.3999999999999998E-3</v>
      </c>
      <c r="BX25" s="522">
        <v>0.18949999999999997</v>
      </c>
      <c r="BY25" s="522">
        <v>-4.7999999999999996E-3</v>
      </c>
      <c r="BZ25" s="522">
        <v>0.18469999999999998</v>
      </c>
      <c r="CA25" s="522">
        <v>-3.3E-3</v>
      </c>
      <c r="CB25" s="522">
        <v>0.18139999999999998</v>
      </c>
      <c r="CC25" s="522">
        <v>1.1000000000000001E-3</v>
      </c>
      <c r="CD25" s="522">
        <v>0.18249999999999997</v>
      </c>
      <c r="CE25" s="522">
        <v>1E-4</v>
      </c>
      <c r="CF25" s="522">
        <v>0.18259999999999996</v>
      </c>
      <c r="CG25" s="522">
        <v>-4.0000000000000001E-3</v>
      </c>
      <c r="CH25" s="522">
        <v>0.17859999999999995</v>
      </c>
      <c r="CI25" s="522">
        <v>-1.1999999999999999E-3</v>
      </c>
      <c r="CJ25" s="522">
        <v>0.17739999999999995</v>
      </c>
      <c r="CK25" s="522">
        <v>1.6999999999999999E-3</v>
      </c>
      <c r="CL25" s="522">
        <v>0.17909999999999995</v>
      </c>
      <c r="CM25" s="522">
        <v>3.2000000000000002E-3</v>
      </c>
      <c r="CN25" s="522">
        <v>0.18229999999999996</v>
      </c>
      <c r="CO25" s="522">
        <v>5.4000000000000003E-3</v>
      </c>
      <c r="CP25" s="522">
        <v>0.18769999999999995</v>
      </c>
      <c r="CQ25" s="522">
        <v>-7.1374999999999997E-3</v>
      </c>
      <c r="CR25" s="522">
        <v>0.18056249999999996</v>
      </c>
      <c r="CS25" s="522">
        <v>-6.8374999999999998E-3</v>
      </c>
      <c r="CT25" s="522">
        <v>0.17372499999999996</v>
      </c>
      <c r="CU25" s="522">
        <v>-1.86875E-3</v>
      </c>
      <c r="CV25" s="522">
        <v>0.17185624999999996</v>
      </c>
      <c r="CW25" s="522">
        <v>2.4187499999999999E-3</v>
      </c>
      <c r="CX25" s="522">
        <v>0.17427499999999996</v>
      </c>
      <c r="CY25" s="522">
        <v>8.8750000000000005E-4</v>
      </c>
      <c r="CZ25" s="522">
        <v>0.17516249999999997</v>
      </c>
      <c r="DA25" s="522">
        <v>2.0625000000000001E-3</v>
      </c>
      <c r="DB25" s="522">
        <v>0.17722499999999997</v>
      </c>
      <c r="DC25" s="522">
        <v>-5.0624999999999997E-4</v>
      </c>
      <c r="DD25" s="522">
        <v>0.17671874999999995</v>
      </c>
      <c r="DE25" s="522">
        <v>-4.3249999999999999E-3</v>
      </c>
      <c r="DF25" s="522">
        <v>0.17239374999999996</v>
      </c>
      <c r="DG25" s="522">
        <v>2.5187500000000002E-3</v>
      </c>
      <c r="DH25" s="522">
        <v>0.17491249999999997</v>
      </c>
      <c r="DI25" s="522">
        <v>9.6062500000000002E-3</v>
      </c>
      <c r="DJ25" s="522">
        <v>0.18451874999999998</v>
      </c>
      <c r="DK25" s="522">
        <v>-4.8374999999999998E-3</v>
      </c>
      <c r="DL25" s="522">
        <v>0.17968124999999999</v>
      </c>
      <c r="DM25" s="522">
        <v>-2.11875E-3</v>
      </c>
      <c r="DN25" s="522">
        <v>0.17756249999999998</v>
      </c>
      <c r="DO25" s="524">
        <v>5.3E-3</v>
      </c>
      <c r="DP25" s="524">
        <v>0.18286249999999998</v>
      </c>
      <c r="DQ25" s="522">
        <v>0.18290000000000001</v>
      </c>
      <c r="DR25" s="522">
        <f>VLOOKUP(F25,'[1]JAN 2019'!$C:$K,9,FALSE)</f>
        <v>5.375E-4</v>
      </c>
      <c r="DS25" s="522">
        <f t="shared" si="9"/>
        <v>0.1834375</v>
      </c>
      <c r="DT25" s="560">
        <v>1.4937500000000001E-3</v>
      </c>
      <c r="DU25" s="560">
        <v>0.18493124999999999</v>
      </c>
      <c r="DV25" s="560">
        <v>2.4624999999999998E-3</v>
      </c>
      <c r="DW25" s="560">
        <v>0.18739375</v>
      </c>
      <c r="DX25" s="560">
        <v>-1.08125E-3</v>
      </c>
      <c r="DY25" s="560">
        <v>0.18631249999999999</v>
      </c>
      <c r="DZ25" s="586">
        <v>4.1374999999999997E-3</v>
      </c>
      <c r="EA25" s="586">
        <v>0.19044999999999998</v>
      </c>
    </row>
    <row r="26" spans="1:131">
      <c r="A26" s="303" t="s">
        <v>59</v>
      </c>
      <c r="B26" s="303" t="s">
        <v>60</v>
      </c>
      <c r="C26" s="303" t="s">
        <v>23</v>
      </c>
      <c r="D26" s="303" t="s">
        <v>9</v>
      </c>
      <c r="E26" s="303" t="s">
        <v>61</v>
      </c>
      <c r="F26" s="303">
        <v>371</v>
      </c>
      <c r="G26" s="539">
        <v>0.12970000000000001</v>
      </c>
      <c r="H26" s="521">
        <v>0</v>
      </c>
      <c r="I26" s="521">
        <v>0</v>
      </c>
      <c r="J26" s="521">
        <v>0</v>
      </c>
      <c r="K26" s="521">
        <v>0</v>
      </c>
      <c r="L26" s="521">
        <v>0.12970000000000001</v>
      </c>
      <c r="M26" s="521">
        <v>0</v>
      </c>
      <c r="N26" s="521">
        <v>0.12970000000000001</v>
      </c>
      <c r="O26" s="521"/>
      <c r="P26" s="521">
        <f t="shared" si="11"/>
        <v>0.12970000000000001</v>
      </c>
      <c r="Q26" s="521">
        <v>0</v>
      </c>
      <c r="R26" s="521">
        <v>0.13400000000000001</v>
      </c>
      <c r="S26" s="521">
        <v>0</v>
      </c>
      <c r="T26" s="521">
        <v>0.13400000000000001</v>
      </c>
      <c r="U26" s="521">
        <v>0</v>
      </c>
      <c r="V26" s="521">
        <f t="shared" si="1"/>
        <v>0.13400000000000001</v>
      </c>
      <c r="W26" s="521">
        <v>0</v>
      </c>
      <c r="X26" s="521">
        <v>0.13400000000000001</v>
      </c>
      <c r="Y26" s="521">
        <v>0</v>
      </c>
      <c r="Z26" s="521">
        <f t="shared" si="2"/>
        <v>0.13400000000000001</v>
      </c>
      <c r="AA26" s="521">
        <v>0</v>
      </c>
      <c r="AB26" s="521">
        <f t="shared" si="3"/>
        <v>0.13400000000000001</v>
      </c>
      <c r="AC26" s="521">
        <v>0</v>
      </c>
      <c r="AD26" s="521">
        <v>0.13400000000000001</v>
      </c>
      <c r="AE26" s="521">
        <v>0</v>
      </c>
      <c r="AF26" s="521">
        <f t="shared" si="4"/>
        <v>0.13400000000000001</v>
      </c>
      <c r="AG26" s="521">
        <v>0</v>
      </c>
      <c r="AH26" s="521">
        <v>0.13400000000000001</v>
      </c>
      <c r="AI26" s="521">
        <v>0</v>
      </c>
      <c r="AJ26" s="521">
        <v>0.13400000000000001</v>
      </c>
      <c r="AK26" s="521">
        <v>0</v>
      </c>
      <c r="AL26" s="521">
        <f t="shared" si="5"/>
        <v>0.13400000000000001</v>
      </c>
      <c r="AM26" s="521">
        <v>2.8999999999999998E-3</v>
      </c>
      <c r="AN26" s="521">
        <f t="shared" si="6"/>
        <v>0.13690000000000002</v>
      </c>
      <c r="AO26" s="521"/>
      <c r="AP26" s="521">
        <f t="shared" si="7"/>
        <v>0.13690000000000002</v>
      </c>
      <c r="AQ26" s="522"/>
      <c r="AR26" s="522">
        <v>0.13690000000000002</v>
      </c>
      <c r="AS26" s="521">
        <v>0</v>
      </c>
      <c r="AT26" s="522">
        <v>0.13690000000000002</v>
      </c>
      <c r="AU26" s="521">
        <v>0</v>
      </c>
      <c r="AV26" s="522">
        <v>0.13690000000000002</v>
      </c>
      <c r="AW26" s="521">
        <v>0</v>
      </c>
      <c r="AX26" s="522">
        <v>0.13690000000000002</v>
      </c>
      <c r="AY26" s="522">
        <v>0</v>
      </c>
      <c r="AZ26" s="522">
        <v>0.13690000000000002</v>
      </c>
      <c r="BA26" s="521">
        <v>0</v>
      </c>
      <c r="BB26" s="522">
        <v>0.13690000000000002</v>
      </c>
      <c r="BC26" s="522">
        <v>0</v>
      </c>
      <c r="BD26" s="522">
        <v>0.13690000000000002</v>
      </c>
      <c r="BE26" s="522">
        <v>0</v>
      </c>
      <c r="BF26" s="522">
        <v>0.13690000000000002</v>
      </c>
      <c r="BG26" s="521">
        <v>0</v>
      </c>
      <c r="BH26" s="522">
        <v>0.13690000000000002</v>
      </c>
      <c r="BI26" s="521">
        <v>1.9E-3</v>
      </c>
      <c r="BJ26" s="522">
        <v>0.13880000000000003</v>
      </c>
      <c r="BK26" s="522">
        <v>0</v>
      </c>
      <c r="BL26" s="522">
        <f t="shared" si="10"/>
        <v>0.13880000000000003</v>
      </c>
      <c r="BM26" s="522">
        <v>4.8999999999999998E-3</v>
      </c>
      <c r="BN26" s="522">
        <v>0.14370000000000002</v>
      </c>
      <c r="BO26" s="522">
        <v>3.0000000000000001E-3</v>
      </c>
      <c r="BP26" s="522">
        <v>0.14670000000000002</v>
      </c>
      <c r="BQ26" s="522">
        <v>7.4999999999999997E-3</v>
      </c>
      <c r="BR26" s="522">
        <v>0.15420000000000003</v>
      </c>
      <c r="BS26" s="522">
        <v>0</v>
      </c>
      <c r="BT26" s="522">
        <v>0.15420000000000003</v>
      </c>
      <c r="BU26" s="522">
        <v>0</v>
      </c>
      <c r="BV26" s="522">
        <v>0.15420000000000003</v>
      </c>
      <c r="BW26" s="522">
        <v>0</v>
      </c>
      <c r="BX26" s="522">
        <v>0.15420000000000003</v>
      </c>
      <c r="BY26" s="522">
        <v>0</v>
      </c>
      <c r="BZ26" s="522">
        <v>0.15420000000000003</v>
      </c>
      <c r="CA26" s="522">
        <v>0</v>
      </c>
      <c r="CB26" s="522">
        <v>0.15420000000000003</v>
      </c>
      <c r="CC26" s="522">
        <v>0</v>
      </c>
      <c r="CD26" s="522">
        <v>0.15420000000000003</v>
      </c>
      <c r="CE26" s="522">
        <v>0</v>
      </c>
      <c r="CF26" s="522">
        <v>0.15420000000000003</v>
      </c>
      <c r="CG26" s="522">
        <v>0</v>
      </c>
      <c r="CH26" s="522">
        <v>0.15420000000000003</v>
      </c>
      <c r="CI26" s="522">
        <v>0</v>
      </c>
      <c r="CJ26" s="522">
        <v>0.15420000000000003</v>
      </c>
      <c r="CK26" s="522">
        <v>2.75E-2</v>
      </c>
      <c r="CL26" s="522">
        <v>0.18170000000000003</v>
      </c>
      <c r="CM26" s="522">
        <v>0</v>
      </c>
      <c r="CN26" s="522">
        <v>0.18170000000000003</v>
      </c>
      <c r="CO26" s="522">
        <v>2.5000000000000001E-3</v>
      </c>
      <c r="CP26" s="522">
        <v>0.18420000000000003</v>
      </c>
      <c r="CQ26" s="522">
        <v>0</v>
      </c>
      <c r="CR26" s="522">
        <v>0.18420000000000003</v>
      </c>
      <c r="CS26" s="522">
        <v>0</v>
      </c>
      <c r="CT26" s="522">
        <v>0.18420000000000003</v>
      </c>
      <c r="CU26" s="522">
        <v>5.9999999999999995E-4</v>
      </c>
      <c r="CV26" s="522">
        <v>0.18480000000000002</v>
      </c>
      <c r="CW26" s="522">
        <v>0</v>
      </c>
      <c r="CX26" s="522">
        <v>0.18480000000000002</v>
      </c>
      <c r="CY26" s="522">
        <v>0</v>
      </c>
      <c r="CZ26" s="522">
        <v>0.18480000000000002</v>
      </c>
      <c r="DA26" s="522">
        <v>0</v>
      </c>
      <c r="DB26" s="522">
        <v>0.18480000000000002</v>
      </c>
      <c r="DC26" s="522">
        <v>0</v>
      </c>
      <c r="DD26" s="522">
        <v>0.18480000000000002</v>
      </c>
      <c r="DE26" s="522">
        <v>1.8749999999999999E-3</v>
      </c>
      <c r="DF26" s="522">
        <v>0.18667500000000001</v>
      </c>
      <c r="DG26" s="522">
        <v>0</v>
      </c>
      <c r="DH26" s="522">
        <v>0.18667500000000001</v>
      </c>
      <c r="DI26" s="522">
        <v>0</v>
      </c>
      <c r="DJ26" s="522">
        <v>0.18667500000000001</v>
      </c>
      <c r="DK26" s="522">
        <v>0</v>
      </c>
      <c r="DL26" s="522">
        <v>0.18667500000000001</v>
      </c>
      <c r="DM26" s="522">
        <v>0</v>
      </c>
      <c r="DN26" s="522">
        <v>0.18667500000000001</v>
      </c>
      <c r="DO26" s="524">
        <v>1.5E-3</v>
      </c>
      <c r="DP26" s="524">
        <v>0.18817500000000001</v>
      </c>
      <c r="DQ26" s="524">
        <v>0.18817500000000001</v>
      </c>
      <c r="DR26" s="522">
        <f>VLOOKUP(F26,'[1]JAN 2019'!$C:$K,9,FALSE)</f>
        <v>0</v>
      </c>
      <c r="DS26" s="522">
        <f t="shared" si="9"/>
        <v>0.18817500000000001</v>
      </c>
      <c r="DT26" s="560">
        <v>0</v>
      </c>
      <c r="DU26" s="560">
        <v>0.18817500000000001</v>
      </c>
      <c r="DV26" s="560">
        <v>0</v>
      </c>
      <c r="DW26" s="560">
        <v>0.18817500000000001</v>
      </c>
      <c r="DX26" s="560">
        <v>0</v>
      </c>
      <c r="DY26" s="560">
        <v>0.18817500000000001</v>
      </c>
      <c r="DZ26" s="586">
        <v>0</v>
      </c>
      <c r="EA26" s="586">
        <v>0.18817500000000001</v>
      </c>
    </row>
    <row r="27" spans="1:131">
      <c r="A27" s="303" t="s">
        <v>59</v>
      </c>
      <c r="B27" s="303" t="s">
        <v>60</v>
      </c>
      <c r="C27" s="303" t="s">
        <v>62</v>
      </c>
      <c r="D27" s="303" t="s">
        <v>9</v>
      </c>
      <c r="E27" s="303" t="s">
        <v>48</v>
      </c>
      <c r="F27" s="303"/>
      <c r="G27" s="539" t="s">
        <v>57</v>
      </c>
      <c r="H27" s="521"/>
      <c r="I27" s="521"/>
      <c r="J27" s="521"/>
      <c r="K27" s="521"/>
      <c r="L27" s="521"/>
      <c r="M27" s="521"/>
      <c r="N27" s="521"/>
      <c r="O27" s="521"/>
      <c r="P27" s="521">
        <f t="shared" si="11"/>
        <v>0</v>
      </c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>
        <f t="shared" si="3"/>
        <v>0</v>
      </c>
      <c r="AC27" s="521"/>
      <c r="AD27" s="521">
        <v>0</v>
      </c>
      <c r="AE27" s="521"/>
      <c r="AF27" s="521">
        <f t="shared" si="4"/>
        <v>0</v>
      </c>
      <c r="AG27" s="521"/>
      <c r="AH27" s="521"/>
      <c r="AI27" s="521"/>
      <c r="AJ27" s="521">
        <v>0</v>
      </c>
      <c r="AK27" s="521"/>
      <c r="AL27" s="521"/>
      <c r="AM27" s="521"/>
      <c r="AN27" s="521"/>
      <c r="AO27" s="521"/>
      <c r="AP27" s="521">
        <f t="shared" si="7"/>
        <v>0</v>
      </c>
      <c r="AQ27" s="522"/>
      <c r="AR27" s="522">
        <v>0</v>
      </c>
      <c r="AS27" s="521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522"/>
      <c r="BE27" s="522" t="s">
        <v>529</v>
      </c>
      <c r="BF27" s="522"/>
      <c r="BG27" s="522"/>
      <c r="BH27" s="522"/>
      <c r="BI27" s="522"/>
      <c r="BJ27" s="522"/>
      <c r="BK27" s="522"/>
      <c r="BL27" s="522"/>
      <c r="BM27" s="522"/>
      <c r="BN27" s="522"/>
      <c r="BO27" s="522"/>
      <c r="BP27" s="522"/>
      <c r="BQ27" s="522"/>
      <c r="BR27" s="522"/>
      <c r="BS27" s="522"/>
      <c r="BT27" s="522"/>
      <c r="BU27" s="522"/>
      <c r="BV27" s="522"/>
      <c r="BW27" s="522"/>
      <c r="BX27" s="522"/>
      <c r="BY27" s="522"/>
      <c r="BZ27" s="522"/>
      <c r="CA27" s="522"/>
      <c r="CB27" s="522"/>
      <c r="CC27" s="522"/>
      <c r="CD27" s="522"/>
      <c r="CE27" s="522"/>
      <c r="CF27" s="522"/>
      <c r="CG27" s="522"/>
      <c r="CH27" s="522"/>
      <c r="CI27" s="522"/>
      <c r="CJ27" s="522"/>
      <c r="CK27" s="522"/>
      <c r="CL27" s="522"/>
      <c r="CM27" s="522"/>
      <c r="CN27" s="522"/>
      <c r="CO27" s="522"/>
      <c r="CP27" s="522"/>
      <c r="CQ27" s="522"/>
      <c r="CR27" s="522"/>
      <c r="CS27" s="522"/>
      <c r="CT27" s="522"/>
      <c r="CU27" s="522"/>
      <c r="CV27" s="522"/>
      <c r="CW27" s="522"/>
      <c r="CX27" s="522"/>
      <c r="CY27" s="522"/>
      <c r="CZ27" s="522"/>
      <c r="DA27" s="522"/>
      <c r="DB27" s="522"/>
      <c r="DC27" s="522"/>
      <c r="DD27" s="522"/>
      <c r="DE27" s="522"/>
      <c r="DF27" s="522"/>
      <c r="DG27" s="522"/>
      <c r="DH27" s="522"/>
      <c r="DI27" s="522"/>
      <c r="DJ27" s="522"/>
      <c r="DK27" s="522"/>
      <c r="DL27" s="522"/>
      <c r="DM27" s="522"/>
      <c r="DN27" s="522"/>
      <c r="DO27" s="522"/>
      <c r="DP27" s="522"/>
      <c r="DQ27" s="522"/>
      <c r="DR27" s="522"/>
      <c r="DS27" s="522"/>
      <c r="DT27" s="560"/>
      <c r="DU27" s="560"/>
      <c r="DV27" s="560"/>
      <c r="DW27" s="560"/>
      <c r="DX27" s="560"/>
      <c r="DY27" s="560"/>
      <c r="DZ27" s="586"/>
      <c r="EA27" s="586"/>
    </row>
    <row r="28" spans="1:131">
      <c r="A28" s="303" t="s">
        <v>59</v>
      </c>
      <c r="B28" s="303" t="s">
        <v>60</v>
      </c>
      <c r="C28" s="303" t="s">
        <v>50</v>
      </c>
      <c r="D28" s="303" t="s">
        <v>9</v>
      </c>
      <c r="E28" s="303" t="s">
        <v>48</v>
      </c>
      <c r="F28" s="303"/>
      <c r="G28" s="539" t="s">
        <v>57</v>
      </c>
      <c r="H28" s="521"/>
      <c r="I28" s="521"/>
      <c r="J28" s="521"/>
      <c r="K28" s="521"/>
      <c r="L28" s="521"/>
      <c r="M28" s="521"/>
      <c r="N28" s="521"/>
      <c r="O28" s="521"/>
      <c r="P28" s="521">
        <f t="shared" si="11"/>
        <v>0</v>
      </c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>
        <f t="shared" si="3"/>
        <v>0</v>
      </c>
      <c r="AC28" s="521"/>
      <c r="AD28" s="521">
        <v>0</v>
      </c>
      <c r="AE28" s="521"/>
      <c r="AF28" s="521">
        <f t="shared" si="4"/>
        <v>0</v>
      </c>
      <c r="AG28" s="521"/>
      <c r="AH28" s="521"/>
      <c r="AI28" s="521"/>
      <c r="AJ28" s="521">
        <v>0</v>
      </c>
      <c r="AK28" s="521"/>
      <c r="AL28" s="521"/>
      <c r="AM28" s="521"/>
      <c r="AN28" s="521"/>
      <c r="AO28" s="521"/>
      <c r="AP28" s="521">
        <f t="shared" si="7"/>
        <v>0</v>
      </c>
      <c r="AQ28" s="522"/>
      <c r="AR28" s="522">
        <v>0</v>
      </c>
      <c r="AS28" s="521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2" t="s">
        <v>529</v>
      </c>
      <c r="BF28" s="522"/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  <c r="BS28" s="522"/>
      <c r="BT28" s="522"/>
      <c r="BU28" s="522"/>
      <c r="BV28" s="522"/>
      <c r="BW28" s="522"/>
      <c r="BX28" s="522"/>
      <c r="BY28" s="522"/>
      <c r="BZ28" s="522"/>
      <c r="CA28" s="522"/>
      <c r="CB28" s="522"/>
      <c r="CC28" s="522"/>
      <c r="CD28" s="522"/>
      <c r="CE28" s="522"/>
      <c r="CF28" s="522"/>
      <c r="CG28" s="522"/>
      <c r="CH28" s="522"/>
      <c r="CI28" s="522"/>
      <c r="CJ28" s="522"/>
      <c r="CK28" s="522"/>
      <c r="CL28" s="522"/>
      <c r="CM28" s="522"/>
      <c r="CN28" s="522"/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2"/>
      <c r="DA28" s="522"/>
      <c r="DB28" s="522"/>
      <c r="DC28" s="522"/>
      <c r="DD28" s="522"/>
      <c r="DE28" s="522"/>
      <c r="DF28" s="522"/>
      <c r="DG28" s="522"/>
      <c r="DH28" s="522"/>
      <c r="DI28" s="522"/>
      <c r="DJ28" s="522"/>
      <c r="DK28" s="522"/>
      <c r="DL28" s="522"/>
      <c r="DM28" s="522"/>
      <c r="DN28" s="522"/>
      <c r="DO28" s="522"/>
      <c r="DP28" s="522"/>
      <c r="DQ28" s="522"/>
      <c r="DR28" s="522"/>
      <c r="DS28" s="522"/>
      <c r="DT28" s="560"/>
      <c r="DU28" s="560"/>
      <c r="DV28" s="560"/>
      <c r="DW28" s="560"/>
      <c r="DX28" s="560"/>
      <c r="DY28" s="560"/>
      <c r="DZ28" s="586"/>
      <c r="EA28" s="586"/>
    </row>
    <row r="29" spans="1:131">
      <c r="A29" s="303" t="s">
        <v>59</v>
      </c>
      <c r="B29" s="303" t="s">
        <v>60</v>
      </c>
      <c r="C29" s="303" t="s">
        <v>8</v>
      </c>
      <c r="D29" s="303" t="s">
        <v>9</v>
      </c>
      <c r="E29" s="303" t="s">
        <v>10</v>
      </c>
      <c r="F29" s="303">
        <v>250</v>
      </c>
      <c r="G29" s="539">
        <v>5.9024999999999999</v>
      </c>
      <c r="H29" s="521">
        <v>0.1055</v>
      </c>
      <c r="I29" s="521">
        <v>0.1225</v>
      </c>
      <c r="J29" s="521">
        <v>7.4999999999999997E-3</v>
      </c>
      <c r="K29" s="521">
        <v>0.17499999999999999</v>
      </c>
      <c r="L29" s="521">
        <v>6.3129999999999997</v>
      </c>
      <c r="M29" s="521">
        <v>0.18049999999999999</v>
      </c>
      <c r="N29" s="521">
        <v>6.4935</v>
      </c>
      <c r="O29" s="521">
        <v>0.28749999999999998</v>
      </c>
      <c r="P29" s="521">
        <f t="shared" si="11"/>
        <v>6.7809999999999997</v>
      </c>
      <c r="Q29" s="521">
        <v>0.25750000000000001</v>
      </c>
      <c r="R29" s="521">
        <v>7.0385</v>
      </c>
      <c r="S29" s="521">
        <v>8.5000000000000006E-2</v>
      </c>
      <c r="T29" s="521">
        <v>7.1234999999999999</v>
      </c>
      <c r="U29" s="521">
        <v>-0.97</v>
      </c>
      <c r="V29" s="521">
        <f t="shared" si="1"/>
        <v>6.1535000000000002</v>
      </c>
      <c r="W29" s="521">
        <v>-7.3999999999999996E-2</v>
      </c>
      <c r="X29" s="521">
        <v>6.0795000000000003</v>
      </c>
      <c r="Y29" s="521">
        <v>-0.44840000000000002</v>
      </c>
      <c r="Z29" s="521">
        <f t="shared" si="2"/>
        <v>5.6311</v>
      </c>
      <c r="AA29" s="521">
        <v>0.11799999999999999</v>
      </c>
      <c r="AB29" s="521">
        <f t="shared" si="3"/>
        <v>5.7491000000000003</v>
      </c>
      <c r="AC29" s="521">
        <v>5.2999999999999999E-2</v>
      </c>
      <c r="AD29" s="521">
        <v>5.8021000000000003</v>
      </c>
      <c r="AE29" s="521">
        <v>1.7999999999999999E-2</v>
      </c>
      <c r="AF29" s="521">
        <f t="shared" si="4"/>
        <v>5.8201000000000001</v>
      </c>
      <c r="AG29" s="521">
        <v>0.1135</v>
      </c>
      <c r="AH29" s="521">
        <v>5.9336000000000002</v>
      </c>
      <c r="AI29" s="521">
        <v>7.2499999999999995E-2</v>
      </c>
      <c r="AJ29" s="521">
        <v>6.0061</v>
      </c>
      <c r="AK29" s="521">
        <v>-8.9999999999999993E-3</v>
      </c>
      <c r="AL29" s="521">
        <f t="shared" si="5"/>
        <v>5.9970999999999997</v>
      </c>
      <c r="AM29" s="521">
        <v>-7.0000000000000001E-3</v>
      </c>
      <c r="AN29" s="521">
        <f t="shared" si="6"/>
        <v>5.9901</v>
      </c>
      <c r="AO29" s="521">
        <v>0.53049999999999997</v>
      </c>
      <c r="AP29" s="521">
        <f t="shared" si="7"/>
        <v>6.5206</v>
      </c>
      <c r="AQ29" s="522">
        <v>0.184</v>
      </c>
      <c r="AR29" s="522">
        <v>6.7046000000000001</v>
      </c>
      <c r="AS29" s="521">
        <v>0.188</v>
      </c>
      <c r="AT29" s="522">
        <v>6.8921000000000001</v>
      </c>
      <c r="AU29" s="521">
        <v>-8.1000000000000003E-2</v>
      </c>
      <c r="AV29" s="522">
        <v>6.8110999999999997</v>
      </c>
      <c r="AW29" s="521">
        <v>-0.71650000000000003</v>
      </c>
      <c r="AX29" s="522">
        <v>6.0945999999999998</v>
      </c>
      <c r="AY29" s="522">
        <v>0.127</v>
      </c>
      <c r="AZ29" s="522">
        <v>6.2215999999999996</v>
      </c>
      <c r="BA29" s="521">
        <v>-0.191</v>
      </c>
      <c r="BB29" s="522">
        <v>6.0305999999999997</v>
      </c>
      <c r="BC29" s="522">
        <v>6.9999999999999999E-4</v>
      </c>
      <c r="BD29" s="522">
        <v>6.0312999999999999</v>
      </c>
      <c r="BE29" s="522">
        <v>6.6500000000000004E-2</v>
      </c>
      <c r="BF29" s="522">
        <v>6.0977999999999994</v>
      </c>
      <c r="BG29" s="521">
        <v>9.8000000000000004E-2</v>
      </c>
      <c r="BH29" s="522">
        <v>6.1957999999999993</v>
      </c>
      <c r="BI29" s="521">
        <v>0.22900000000000001</v>
      </c>
      <c r="BJ29" s="522">
        <v>6.4247999999999994</v>
      </c>
      <c r="BK29" s="522">
        <v>-0.11700000000000001</v>
      </c>
      <c r="BL29" s="522">
        <f t="shared" ref="BL29:BL40" si="12">BJ29+BK29</f>
        <v>6.3077999999999994</v>
      </c>
      <c r="BM29" s="522">
        <v>-0.1295</v>
      </c>
      <c r="BN29" s="522">
        <v>6.1782999999999992</v>
      </c>
      <c r="BO29" s="522">
        <v>-0.216</v>
      </c>
      <c r="BP29" s="522">
        <v>5.962299999999999</v>
      </c>
      <c r="BQ29" s="522">
        <v>0.224</v>
      </c>
      <c r="BR29" s="522">
        <v>6.1862999999999992</v>
      </c>
      <c r="BS29" s="522">
        <v>0.22800000000000001</v>
      </c>
      <c r="BT29" s="522">
        <v>6.414299999999999</v>
      </c>
      <c r="BU29" s="522">
        <v>0.189</v>
      </c>
      <c r="BV29" s="522">
        <v>6.6032999999999991</v>
      </c>
      <c r="BW29" s="522">
        <v>0</v>
      </c>
      <c r="BX29" s="522">
        <v>6.6032999999999991</v>
      </c>
      <c r="BY29" s="522">
        <v>0</v>
      </c>
      <c r="BZ29" s="522">
        <v>6.6032999999999991</v>
      </c>
      <c r="CA29" s="522">
        <v>0</v>
      </c>
      <c r="CB29" s="522">
        <v>6.6032999999999991</v>
      </c>
      <c r="CC29" s="522">
        <v>0</v>
      </c>
      <c r="CD29" s="522">
        <v>6.6032999999999991</v>
      </c>
      <c r="CE29" s="522">
        <v>0.46500000000000002</v>
      </c>
      <c r="CF29" s="522">
        <v>7.0682999999999989</v>
      </c>
      <c r="CG29" s="522">
        <v>0</v>
      </c>
      <c r="CH29" s="522">
        <v>7.0682999999999989</v>
      </c>
      <c r="CI29" s="522">
        <v>0</v>
      </c>
      <c r="CJ29" s="522">
        <v>7.0682999999999989</v>
      </c>
      <c r="CK29" s="522">
        <v>0</v>
      </c>
      <c r="CL29" s="522">
        <v>7.0682999999999989</v>
      </c>
      <c r="CM29" s="522">
        <v>0</v>
      </c>
      <c r="CN29" s="522">
        <v>7.0682999999999989</v>
      </c>
      <c r="CO29" s="522">
        <v>-0.15</v>
      </c>
      <c r="CP29" s="522">
        <v>6.9182999999999986</v>
      </c>
      <c r="CQ29" s="522">
        <v>0</v>
      </c>
      <c r="CR29" s="522">
        <v>6.9182999999999986</v>
      </c>
      <c r="CS29" s="522">
        <v>0</v>
      </c>
      <c r="CT29" s="522">
        <v>6.9182999999999986</v>
      </c>
      <c r="CU29" s="522">
        <v>0</v>
      </c>
      <c r="CV29" s="522">
        <v>6.9182999999999986</v>
      </c>
      <c r="CW29" s="522">
        <v>0</v>
      </c>
      <c r="CX29" s="522">
        <v>6.9182999999999986</v>
      </c>
      <c r="CY29" s="522">
        <v>0.05</v>
      </c>
      <c r="CZ29" s="522">
        <v>6.9682999999999984</v>
      </c>
      <c r="DA29" s="522">
        <v>0.155</v>
      </c>
      <c r="DB29" s="522">
        <v>7.1232999999999986</v>
      </c>
      <c r="DC29" s="522">
        <v>6.1499999999999999E-2</v>
      </c>
      <c r="DD29" s="522">
        <v>7.1847999999999983</v>
      </c>
      <c r="DE29" s="522">
        <v>0</v>
      </c>
      <c r="DF29" s="522">
        <v>7.1847999999999983</v>
      </c>
      <c r="DG29" s="522">
        <v>8.1000000000000003E-2</v>
      </c>
      <c r="DH29" s="522">
        <v>7.2657999999999987</v>
      </c>
      <c r="DI29" s="522">
        <v>0</v>
      </c>
      <c r="DJ29" s="522">
        <v>7.2657999999999987</v>
      </c>
      <c r="DK29" s="522">
        <v>2.3E-2</v>
      </c>
      <c r="DL29" s="522">
        <v>7.2887999999999984</v>
      </c>
      <c r="DM29" s="522">
        <v>0</v>
      </c>
      <c r="DN29" s="522">
        <v>7.2887999999999984</v>
      </c>
      <c r="DO29" s="524">
        <v>0.10589999999999999</v>
      </c>
      <c r="DP29" s="524">
        <v>7.3946999999999985</v>
      </c>
      <c r="DQ29" s="522">
        <v>7.2887999999999984</v>
      </c>
      <c r="DR29" s="522">
        <f>VLOOKUP(F29,'[1]JAN 2019'!$C:$K,9,FALSE)</f>
        <v>0.2475</v>
      </c>
      <c r="DS29" s="522">
        <f t="shared" si="9"/>
        <v>7.536299999999998</v>
      </c>
      <c r="DT29" s="560">
        <v>0</v>
      </c>
      <c r="DU29" s="560">
        <v>7.536299999999998</v>
      </c>
      <c r="DV29" s="560">
        <v>8.3500000000000005E-2</v>
      </c>
      <c r="DW29" s="560">
        <v>7.6197999999999979</v>
      </c>
      <c r="DX29" s="560">
        <v>0</v>
      </c>
      <c r="DY29" s="560">
        <v>7.6197999999999979</v>
      </c>
      <c r="DZ29" s="586">
        <v>0</v>
      </c>
      <c r="EA29" s="586">
        <v>7.6197999999999979</v>
      </c>
    </row>
    <row r="30" spans="1:131">
      <c r="A30" s="303" t="s">
        <v>59</v>
      </c>
      <c r="B30" s="303" t="s">
        <v>60</v>
      </c>
      <c r="C30" s="303" t="s">
        <v>55</v>
      </c>
      <c r="D30" s="303" t="s">
        <v>9</v>
      </c>
      <c r="E30" s="303" t="s">
        <v>63</v>
      </c>
      <c r="F30" s="303">
        <v>325</v>
      </c>
      <c r="G30" s="539">
        <v>6.4105999999999996</v>
      </c>
      <c r="H30" s="521">
        <v>0</v>
      </c>
      <c r="I30" s="521">
        <v>0.38</v>
      </c>
      <c r="J30" s="521">
        <v>0</v>
      </c>
      <c r="K30" s="521">
        <v>0</v>
      </c>
      <c r="L30" s="521" t="s">
        <v>416</v>
      </c>
      <c r="M30" s="521" t="s">
        <v>416</v>
      </c>
      <c r="N30" s="521" t="s">
        <v>416</v>
      </c>
      <c r="O30" s="521" t="s">
        <v>416</v>
      </c>
      <c r="P30" s="521" t="s">
        <v>416</v>
      </c>
      <c r="Q30" s="521" t="s">
        <v>495</v>
      </c>
      <c r="R30" s="521" t="s">
        <v>495</v>
      </c>
      <c r="S30" s="521" t="s">
        <v>495</v>
      </c>
      <c r="T30" s="521" t="s">
        <v>495</v>
      </c>
      <c r="U30" s="521" t="s">
        <v>495</v>
      </c>
      <c r="V30" s="521" t="s">
        <v>495</v>
      </c>
      <c r="W30" s="521" t="s">
        <v>495</v>
      </c>
      <c r="X30" s="521" t="s">
        <v>495</v>
      </c>
      <c r="Y30" s="521" t="s">
        <v>495</v>
      </c>
      <c r="Z30" s="521" t="s">
        <v>495</v>
      </c>
      <c r="AA30" s="521" t="s">
        <v>495</v>
      </c>
      <c r="AB30" s="521" t="s">
        <v>495</v>
      </c>
      <c r="AC30" s="521" t="s">
        <v>495</v>
      </c>
      <c r="AD30" s="521" t="s">
        <v>495</v>
      </c>
      <c r="AE30" s="521" t="s">
        <v>495</v>
      </c>
      <c r="AF30" s="521" t="s">
        <v>495</v>
      </c>
      <c r="AG30" s="521" t="s">
        <v>495</v>
      </c>
      <c r="AH30" s="521" t="s">
        <v>495</v>
      </c>
      <c r="AI30" s="521" t="s">
        <v>495</v>
      </c>
      <c r="AJ30" s="521" t="s">
        <v>495</v>
      </c>
      <c r="AK30" s="521" t="s">
        <v>495</v>
      </c>
      <c r="AL30" s="521" t="s">
        <v>495</v>
      </c>
      <c r="AM30" s="521"/>
      <c r="AN30" s="521"/>
      <c r="AO30" s="521"/>
      <c r="AP30" s="521">
        <f t="shared" si="7"/>
        <v>0</v>
      </c>
      <c r="AQ30" s="522"/>
      <c r="AR30" s="522">
        <v>0</v>
      </c>
      <c r="AS30" s="521" t="s">
        <v>495</v>
      </c>
      <c r="AT30" s="521" t="s">
        <v>495</v>
      </c>
      <c r="AU30" s="521" t="s">
        <v>495</v>
      </c>
      <c r="AV30" s="521" t="s">
        <v>495</v>
      </c>
      <c r="AW30" s="521" t="s">
        <v>495</v>
      </c>
      <c r="AX30" s="521" t="s">
        <v>495</v>
      </c>
      <c r="AY30" s="522" t="s">
        <v>495</v>
      </c>
      <c r="AZ30" s="522" t="s">
        <v>495</v>
      </c>
      <c r="BA30" s="521" t="s">
        <v>495</v>
      </c>
      <c r="BB30" s="521" t="s">
        <v>495</v>
      </c>
      <c r="BC30" s="521">
        <v>0</v>
      </c>
      <c r="BD30" s="521" t="s">
        <v>495</v>
      </c>
      <c r="BE30" s="521" t="s">
        <v>495</v>
      </c>
      <c r="BF30" s="521" t="s">
        <v>495</v>
      </c>
      <c r="BG30" s="521" t="s">
        <v>495</v>
      </c>
      <c r="BH30" s="521" t="s">
        <v>495</v>
      </c>
      <c r="BI30" s="521" t="s">
        <v>495</v>
      </c>
      <c r="BJ30" s="521" t="s">
        <v>495</v>
      </c>
      <c r="BK30" s="521" t="s">
        <v>495</v>
      </c>
      <c r="BL30" s="521" t="s">
        <v>495</v>
      </c>
      <c r="BM30" s="522"/>
      <c r="BN30" s="522"/>
      <c r="BO30" s="522"/>
      <c r="BP30" s="522"/>
      <c r="BQ30" s="522"/>
      <c r="BR30" s="522"/>
      <c r="BS30" s="522"/>
      <c r="BT30" s="522"/>
      <c r="BU30" s="522"/>
      <c r="BV30" s="522"/>
      <c r="BW30" s="522"/>
      <c r="BX30" s="522"/>
      <c r="BY30" s="522"/>
      <c r="BZ30" s="522"/>
      <c r="CA30" s="522"/>
      <c r="CB30" s="522"/>
      <c r="CC30" s="522"/>
      <c r="CD30" s="522"/>
      <c r="CE30" s="522"/>
      <c r="CF30" s="522"/>
      <c r="CG30" s="522"/>
      <c r="CH30" s="522"/>
      <c r="CI30" s="522"/>
      <c r="CJ30" s="522"/>
      <c r="CK30" s="522"/>
      <c r="CL30" s="522"/>
      <c r="CM30" s="522"/>
      <c r="CN30" s="522"/>
      <c r="CO30" s="522"/>
      <c r="CP30" s="522"/>
      <c r="CQ30" s="522"/>
      <c r="CR30" s="522"/>
      <c r="CS30" s="522"/>
      <c r="CT30" s="522"/>
      <c r="CU30" s="522"/>
      <c r="CV30" s="522"/>
      <c r="CW30" s="522"/>
      <c r="CX30" s="522"/>
      <c r="CY30" s="522"/>
      <c r="CZ30" s="522"/>
      <c r="DA30" s="522"/>
      <c r="DB30" s="522"/>
      <c r="DC30" s="522"/>
      <c r="DD30" s="522"/>
      <c r="DE30" s="522" t="s">
        <v>529</v>
      </c>
      <c r="DF30" s="522">
        <v>0</v>
      </c>
      <c r="DG30" s="522"/>
      <c r="DH30" s="522"/>
      <c r="DI30" s="522"/>
      <c r="DJ30" s="522"/>
      <c r="DK30" s="522"/>
      <c r="DL30" s="522"/>
      <c r="DM30" s="522"/>
      <c r="DN30" s="522"/>
      <c r="DO30" s="522"/>
      <c r="DP30" s="522"/>
      <c r="DQ30" s="522"/>
      <c r="DR30" s="522"/>
      <c r="DS30" s="522"/>
      <c r="DT30" s="560"/>
      <c r="DU30" s="560"/>
      <c r="DV30" s="560"/>
      <c r="DW30" s="560"/>
      <c r="DX30" s="560"/>
      <c r="DY30" s="560"/>
      <c r="DZ30" s="586"/>
      <c r="EA30" s="586"/>
    </row>
    <row r="31" spans="1:131" ht="27">
      <c r="A31" s="303" t="s">
        <v>59</v>
      </c>
      <c r="B31" s="303" t="s">
        <v>60</v>
      </c>
      <c r="C31" s="303" t="s">
        <v>64</v>
      </c>
      <c r="D31" s="303" t="s">
        <v>9</v>
      </c>
      <c r="E31" s="303" t="s">
        <v>10</v>
      </c>
      <c r="F31" s="303">
        <v>300</v>
      </c>
      <c r="G31" s="539">
        <v>7.5594000000000001</v>
      </c>
      <c r="H31" s="521">
        <v>4.4999999999999997E-3</v>
      </c>
      <c r="I31" s="521">
        <v>-0.1205</v>
      </c>
      <c r="J31" s="521">
        <v>-0.19350000000000001</v>
      </c>
      <c r="K31" s="521">
        <v>2.5000000000000001E-3</v>
      </c>
      <c r="L31" s="521">
        <v>7.2523999999999997</v>
      </c>
      <c r="M31" s="521">
        <v>7.7499999999999999E-2</v>
      </c>
      <c r="N31" s="521">
        <v>7.3299000000000003</v>
      </c>
      <c r="O31" s="521">
        <v>-5.5500000000000001E-2</v>
      </c>
      <c r="P31" s="521">
        <f t="shared" si="11"/>
        <v>7.2744</v>
      </c>
      <c r="Q31" s="521">
        <v>-0.4425</v>
      </c>
      <c r="R31" s="521">
        <v>6.8319000000000001</v>
      </c>
      <c r="S31" s="521">
        <v>6.4500000000000002E-2</v>
      </c>
      <c r="T31" s="521">
        <v>6.8963999999999999</v>
      </c>
      <c r="U31" s="521">
        <v>-0.30499999999999999</v>
      </c>
      <c r="V31" s="521">
        <f t="shared" si="1"/>
        <v>6.5914000000000001</v>
      </c>
      <c r="W31" s="521">
        <v>-0.27800000000000002</v>
      </c>
      <c r="X31" s="521">
        <v>6.3133999999999997</v>
      </c>
      <c r="Y31" s="521">
        <v>-0.52400000000000002</v>
      </c>
      <c r="Z31" s="521">
        <f t="shared" si="2"/>
        <v>5.7893999999999997</v>
      </c>
      <c r="AA31" s="521">
        <v>2.1999999999999999E-2</v>
      </c>
      <c r="AB31" s="521">
        <f t="shared" si="3"/>
        <v>5.8113999999999999</v>
      </c>
      <c r="AC31" s="521">
        <v>6.7000000000000004E-2</v>
      </c>
      <c r="AD31" s="521">
        <v>5.8784000000000001</v>
      </c>
      <c r="AE31" s="521">
        <v>-0.13100000000000001</v>
      </c>
      <c r="AF31" s="521">
        <f t="shared" si="4"/>
        <v>5.7473999999999998</v>
      </c>
      <c r="AG31" s="521">
        <v>-7.0000000000000001E-3</v>
      </c>
      <c r="AH31" s="521">
        <v>5.7404000000000002</v>
      </c>
      <c r="AI31" s="521">
        <v>-2.5000000000000001E-3</v>
      </c>
      <c r="AJ31" s="521">
        <v>5.7378999999999998</v>
      </c>
      <c r="AK31" s="521">
        <v>-0.1285</v>
      </c>
      <c r="AL31" s="521">
        <f t="shared" si="5"/>
        <v>5.6093999999999999</v>
      </c>
      <c r="AM31" s="521">
        <v>-0.1585</v>
      </c>
      <c r="AN31" s="521">
        <f t="shared" si="6"/>
        <v>5.4508999999999999</v>
      </c>
      <c r="AO31" s="521">
        <v>0.2165</v>
      </c>
      <c r="AP31" s="521">
        <f t="shared" si="7"/>
        <v>5.6673999999999998</v>
      </c>
      <c r="AQ31" s="522">
        <v>0.19600000000000001</v>
      </c>
      <c r="AR31" s="522">
        <v>5.8633999999999995</v>
      </c>
      <c r="AS31" s="521">
        <v>-6.0499999999999998E-2</v>
      </c>
      <c r="AT31" s="522">
        <v>5.8028999999999993</v>
      </c>
      <c r="AU31" s="521">
        <v>-9.4500000000000001E-2</v>
      </c>
      <c r="AV31" s="522">
        <v>5.7083999999999993</v>
      </c>
      <c r="AW31" s="521">
        <v>-0.188</v>
      </c>
      <c r="AX31" s="522">
        <v>5.5203999999999995</v>
      </c>
      <c r="AY31" s="522">
        <v>8.0000000000000002E-3</v>
      </c>
      <c r="AZ31" s="522">
        <v>5.5283999999999995</v>
      </c>
      <c r="BA31" s="521">
        <v>-7.0999999999999994E-2</v>
      </c>
      <c r="BB31" s="522">
        <v>5.4573999999999998</v>
      </c>
      <c r="BC31" s="522">
        <v>-0.03</v>
      </c>
      <c r="BD31" s="522">
        <v>5.4273999999999996</v>
      </c>
      <c r="BE31" s="522">
        <v>4.1500000000000002E-2</v>
      </c>
      <c r="BF31" s="522">
        <v>5.4688999999999997</v>
      </c>
      <c r="BG31" s="521">
        <v>9.2999999999999999E-2</v>
      </c>
      <c r="BH31" s="522">
        <v>5.5618999999999996</v>
      </c>
      <c r="BI31" s="521">
        <v>0.1285</v>
      </c>
      <c r="BJ31" s="522">
        <v>5.6903999999999995</v>
      </c>
      <c r="BK31" s="522">
        <v>-1.2999999999999999E-2</v>
      </c>
      <c r="BL31" s="522">
        <f t="shared" si="12"/>
        <v>5.6773999999999996</v>
      </c>
      <c r="BM31" s="522">
        <v>3.0499999999999999E-2</v>
      </c>
      <c r="BN31" s="522">
        <v>5.7078999999999995</v>
      </c>
      <c r="BO31" s="522">
        <v>7.4999999999999997E-3</v>
      </c>
      <c r="BP31" s="522">
        <v>5.7153999999999998</v>
      </c>
      <c r="BQ31" s="522">
        <v>0</v>
      </c>
      <c r="BR31" s="522">
        <v>5.7153999999999998</v>
      </c>
      <c r="BS31" s="522">
        <v>0.13</v>
      </c>
      <c r="BT31" s="522">
        <v>5.8453999999999997</v>
      </c>
      <c r="BU31" s="522">
        <v>0.13300000000000001</v>
      </c>
      <c r="BV31" s="522">
        <v>5.9783999999999997</v>
      </c>
      <c r="BW31" s="522">
        <v>0</v>
      </c>
      <c r="BX31" s="522">
        <v>5.9783999999999997</v>
      </c>
      <c r="BY31" s="522">
        <v>0</v>
      </c>
      <c r="BZ31" s="522">
        <v>5.9783999999999997</v>
      </c>
      <c r="CA31" s="522">
        <v>0</v>
      </c>
      <c r="CB31" s="522">
        <v>5.9783999999999997</v>
      </c>
      <c r="CC31" s="522">
        <v>0</v>
      </c>
      <c r="CD31" s="522">
        <v>5.9783999999999997</v>
      </c>
      <c r="CE31" s="522">
        <v>0.27300000000000002</v>
      </c>
      <c r="CF31" s="522">
        <v>6.2513999999999994</v>
      </c>
      <c r="CG31" s="522">
        <v>0</v>
      </c>
      <c r="CH31" s="522">
        <v>6.2513999999999994</v>
      </c>
      <c r="CI31" s="522">
        <v>0</v>
      </c>
      <c r="CJ31" s="522">
        <v>6.2513999999999994</v>
      </c>
      <c r="CK31" s="522">
        <v>0</v>
      </c>
      <c r="CL31" s="522">
        <v>6.2513999999999994</v>
      </c>
      <c r="CM31" s="522">
        <v>0</v>
      </c>
      <c r="CN31" s="522">
        <v>6.2513999999999994</v>
      </c>
      <c r="CO31" s="522">
        <v>-0.14749999999999999</v>
      </c>
      <c r="CP31" s="522">
        <v>6.1038999999999994</v>
      </c>
      <c r="CQ31" s="522">
        <v>0</v>
      </c>
      <c r="CR31" s="522">
        <v>6.1038999999999994</v>
      </c>
      <c r="CS31" s="522">
        <v>0</v>
      </c>
      <c r="CT31" s="522">
        <v>6.1038999999999994</v>
      </c>
      <c r="CU31" s="522">
        <v>0</v>
      </c>
      <c r="CV31" s="522">
        <v>6.1038999999999994</v>
      </c>
      <c r="CW31" s="522">
        <v>0</v>
      </c>
      <c r="CX31" s="522">
        <v>6.1038999999999994</v>
      </c>
      <c r="CY31" s="522">
        <v>1.8499999999999999E-2</v>
      </c>
      <c r="CZ31" s="522">
        <v>6.1223999999999998</v>
      </c>
      <c r="DA31" s="522">
        <v>0.1875</v>
      </c>
      <c r="DB31" s="522">
        <v>6.3098999999999998</v>
      </c>
      <c r="DC31" s="522">
        <v>5.1999999999999998E-2</v>
      </c>
      <c r="DD31" s="522">
        <v>6.3618999999999994</v>
      </c>
      <c r="DE31" s="522">
        <v>0</v>
      </c>
      <c r="DF31" s="522">
        <v>6.3618999999999994</v>
      </c>
      <c r="DG31" s="522">
        <v>6.5000000000000002E-2</v>
      </c>
      <c r="DH31" s="522">
        <v>6.4268999999999998</v>
      </c>
      <c r="DI31" s="522">
        <v>5.3499999999999999E-2</v>
      </c>
      <c r="DJ31" s="522">
        <v>6.4803999999999995</v>
      </c>
      <c r="DK31" s="522">
        <v>3.15E-2</v>
      </c>
      <c r="DL31" s="522">
        <v>6.5118999999999998</v>
      </c>
      <c r="DM31" s="522">
        <v>0</v>
      </c>
      <c r="DN31" s="522">
        <v>6.5118999999999998</v>
      </c>
      <c r="DO31" s="524">
        <v>0.10589999999999999</v>
      </c>
      <c r="DP31" s="524">
        <v>6.6177999999999999</v>
      </c>
      <c r="DQ31" s="522">
        <v>6.5118999999999998</v>
      </c>
      <c r="DR31" s="522">
        <f>VLOOKUP(F31,'[1]JAN 2019'!$C:$K,9,FALSE)</f>
        <v>0.26650000000000001</v>
      </c>
      <c r="DS31" s="522">
        <f t="shared" si="9"/>
        <v>6.7783999999999995</v>
      </c>
      <c r="DT31" s="560">
        <v>4.5499999999999999E-2</v>
      </c>
      <c r="DU31" s="560">
        <v>6.8238999999999992</v>
      </c>
      <c r="DV31" s="560">
        <v>9.7000000000000003E-2</v>
      </c>
      <c r="DW31" s="560">
        <v>6.9208999999999996</v>
      </c>
      <c r="DX31" s="560">
        <v>0</v>
      </c>
      <c r="DY31" s="560">
        <v>6.9208999999999996</v>
      </c>
      <c r="DZ31" s="586">
        <v>0</v>
      </c>
      <c r="EA31" s="586">
        <v>6.9208999999999996</v>
      </c>
    </row>
    <row r="32" spans="1:131">
      <c r="A32" s="303" t="s">
        <v>59</v>
      </c>
      <c r="B32" s="303" t="s">
        <v>60</v>
      </c>
      <c r="C32" s="303" t="s">
        <v>31</v>
      </c>
      <c r="D32" s="303" t="s">
        <v>9</v>
      </c>
      <c r="E32" s="303" t="s">
        <v>17</v>
      </c>
      <c r="F32" s="303">
        <v>122</v>
      </c>
      <c r="G32" s="539">
        <v>0.49430000000000002</v>
      </c>
      <c r="H32" s="521">
        <v>0</v>
      </c>
      <c r="I32" s="521">
        <v>0.04</v>
      </c>
      <c r="J32" s="521">
        <v>0</v>
      </c>
      <c r="K32" s="521">
        <v>0</v>
      </c>
      <c r="L32" s="521">
        <v>0.5343</v>
      </c>
      <c r="M32" s="521">
        <v>0</v>
      </c>
      <c r="N32" s="521">
        <v>0.5343</v>
      </c>
      <c r="O32" s="521"/>
      <c r="P32" s="521">
        <f t="shared" si="11"/>
        <v>0.5343</v>
      </c>
      <c r="Q32" s="521">
        <v>0</v>
      </c>
      <c r="R32" s="521">
        <v>0.5343</v>
      </c>
      <c r="S32" s="521">
        <v>0.04</v>
      </c>
      <c r="T32" s="521">
        <v>0.57430000000000003</v>
      </c>
      <c r="U32" s="521">
        <v>0</v>
      </c>
      <c r="V32" s="521">
        <f t="shared" si="1"/>
        <v>0.57430000000000003</v>
      </c>
      <c r="W32" s="521">
        <v>0</v>
      </c>
      <c r="X32" s="521">
        <v>0.57430000000000003</v>
      </c>
      <c r="Y32" s="521">
        <v>0</v>
      </c>
      <c r="Z32" s="521">
        <f t="shared" si="2"/>
        <v>0.57430000000000003</v>
      </c>
      <c r="AA32" s="521">
        <v>0</v>
      </c>
      <c r="AB32" s="521">
        <f t="shared" si="3"/>
        <v>0.57430000000000003</v>
      </c>
      <c r="AC32" s="521">
        <v>0</v>
      </c>
      <c r="AD32" s="521">
        <v>0.57430000000000003</v>
      </c>
      <c r="AE32" s="521">
        <v>0</v>
      </c>
      <c r="AF32" s="521">
        <f t="shared" si="4"/>
        <v>0.57430000000000003</v>
      </c>
      <c r="AG32" s="521">
        <v>0</v>
      </c>
      <c r="AH32" s="521">
        <v>0.57430000000000003</v>
      </c>
      <c r="AI32" s="521">
        <v>0</v>
      </c>
      <c r="AJ32" s="521">
        <v>0.57430000000000003</v>
      </c>
      <c r="AK32" s="521">
        <v>0</v>
      </c>
      <c r="AL32" s="521">
        <f t="shared" si="5"/>
        <v>0.57430000000000003</v>
      </c>
      <c r="AM32" s="521">
        <v>0</v>
      </c>
      <c r="AN32" s="521">
        <f t="shared" si="6"/>
        <v>0.57430000000000003</v>
      </c>
      <c r="AO32" s="521"/>
      <c r="AP32" s="521">
        <f t="shared" si="7"/>
        <v>0.57430000000000003</v>
      </c>
      <c r="AQ32" s="522"/>
      <c r="AR32" s="522">
        <v>0.57430000000000003</v>
      </c>
      <c r="AS32" s="521">
        <v>0</v>
      </c>
      <c r="AT32" s="522">
        <v>0.59430000000000005</v>
      </c>
      <c r="AU32" s="521">
        <v>0</v>
      </c>
      <c r="AV32" s="522">
        <v>0.59430000000000005</v>
      </c>
      <c r="AW32" s="521">
        <v>0</v>
      </c>
      <c r="AX32" s="522">
        <v>0.59430000000000005</v>
      </c>
      <c r="AY32" s="522">
        <v>0</v>
      </c>
      <c r="AZ32" s="522">
        <v>0.59430000000000005</v>
      </c>
      <c r="BA32" s="521">
        <v>0</v>
      </c>
      <c r="BB32" s="522">
        <v>0.59430000000000005</v>
      </c>
      <c r="BC32" s="524">
        <v>0</v>
      </c>
      <c r="BD32" s="522">
        <v>0.59430000000000005</v>
      </c>
      <c r="BE32" s="524">
        <v>0</v>
      </c>
      <c r="BF32" s="522">
        <v>0.59430000000000005</v>
      </c>
      <c r="BG32" s="521">
        <v>0</v>
      </c>
      <c r="BH32" s="522">
        <v>0.59430000000000005</v>
      </c>
      <c r="BI32" s="521">
        <v>0</v>
      </c>
      <c r="BJ32" s="522">
        <v>0.59430000000000005</v>
      </c>
      <c r="BK32" s="524">
        <v>0</v>
      </c>
      <c r="BL32" s="522">
        <f t="shared" si="12"/>
        <v>0.59430000000000005</v>
      </c>
      <c r="BM32" s="524">
        <v>0</v>
      </c>
      <c r="BN32" s="524">
        <v>0.59430000000000005</v>
      </c>
      <c r="BO32" s="524">
        <v>0</v>
      </c>
      <c r="BP32" s="524">
        <v>0.59430000000000005</v>
      </c>
      <c r="BQ32" s="524">
        <v>0</v>
      </c>
      <c r="BR32" s="524">
        <v>0.59430000000000005</v>
      </c>
      <c r="BS32" s="524">
        <v>0</v>
      </c>
      <c r="BT32" s="524">
        <v>0.59430000000000005</v>
      </c>
      <c r="BU32" s="524">
        <v>0</v>
      </c>
      <c r="BV32" s="524">
        <v>0.59430000000000005</v>
      </c>
      <c r="BW32" s="524">
        <v>0</v>
      </c>
      <c r="BX32" s="524">
        <v>0.59430000000000005</v>
      </c>
      <c r="BY32" s="524">
        <v>0</v>
      </c>
      <c r="BZ32" s="524">
        <v>0.59430000000000005</v>
      </c>
      <c r="CA32" s="524">
        <v>0</v>
      </c>
      <c r="CB32" s="524">
        <v>0.59430000000000005</v>
      </c>
      <c r="CC32" s="524">
        <v>0</v>
      </c>
      <c r="CD32" s="524">
        <v>0.59430000000000005</v>
      </c>
      <c r="CE32" s="524">
        <v>0</v>
      </c>
      <c r="CF32" s="524">
        <v>0.59430000000000005</v>
      </c>
      <c r="CG32" s="524">
        <v>0</v>
      </c>
      <c r="CH32" s="524">
        <v>0.59430000000000005</v>
      </c>
      <c r="CI32" s="524">
        <v>0</v>
      </c>
      <c r="CJ32" s="524">
        <v>0.59430000000000005</v>
      </c>
      <c r="CK32" s="524">
        <v>0</v>
      </c>
      <c r="CL32" s="524">
        <v>0.59430000000000005</v>
      </c>
      <c r="CM32" s="524">
        <v>0</v>
      </c>
      <c r="CN32" s="524">
        <v>0.59430000000000005</v>
      </c>
      <c r="CO32" s="524">
        <v>0</v>
      </c>
      <c r="CP32" s="524">
        <v>0.59430000000000005</v>
      </c>
      <c r="CQ32" s="524">
        <v>0</v>
      </c>
      <c r="CR32" s="524">
        <v>0.59430000000000005</v>
      </c>
      <c r="CS32" s="524">
        <v>0</v>
      </c>
      <c r="CT32" s="524">
        <v>0.59430000000000005</v>
      </c>
      <c r="CU32" s="524">
        <v>0</v>
      </c>
      <c r="CV32" s="524">
        <v>0.59430000000000005</v>
      </c>
      <c r="CW32" s="524">
        <v>0</v>
      </c>
      <c r="CX32" s="524">
        <v>0.59430000000000005</v>
      </c>
      <c r="CY32" s="524">
        <v>0</v>
      </c>
      <c r="CZ32" s="524">
        <v>0.59430000000000005</v>
      </c>
      <c r="DA32" s="524">
        <v>0</v>
      </c>
      <c r="DB32" s="524">
        <v>0.59430000000000005</v>
      </c>
      <c r="DC32" s="524">
        <v>0</v>
      </c>
      <c r="DD32" s="524">
        <v>0.59430000000000005</v>
      </c>
      <c r="DE32" s="524">
        <v>0</v>
      </c>
      <c r="DF32" s="524">
        <v>0.59430000000000005</v>
      </c>
      <c r="DG32" s="524">
        <v>0</v>
      </c>
      <c r="DH32" s="524">
        <v>0.59430000000000005</v>
      </c>
      <c r="DI32" s="524">
        <v>0.01</v>
      </c>
      <c r="DJ32" s="524">
        <v>0.60430000000000006</v>
      </c>
      <c r="DK32" s="524">
        <v>0</v>
      </c>
      <c r="DL32" s="524">
        <v>0.60430000000000006</v>
      </c>
      <c r="DM32" s="524">
        <v>0</v>
      </c>
      <c r="DN32" s="524">
        <v>0.60430000000000006</v>
      </c>
      <c r="DO32" s="524">
        <v>6.4999999999999997E-3</v>
      </c>
      <c r="DP32" s="524">
        <v>0.61080000000000001</v>
      </c>
      <c r="DQ32" s="524">
        <v>0.60429999999999995</v>
      </c>
      <c r="DR32" s="524"/>
      <c r="DS32" s="524">
        <f t="shared" si="9"/>
        <v>0.60429999999999995</v>
      </c>
      <c r="DT32" s="561">
        <v>0</v>
      </c>
      <c r="DU32" s="561">
        <v>0.60429999999999995</v>
      </c>
      <c r="DV32" s="561">
        <v>0</v>
      </c>
      <c r="DW32" s="561">
        <v>0.60429999999999995</v>
      </c>
      <c r="DX32" s="561">
        <v>0</v>
      </c>
      <c r="DY32" s="561">
        <v>0.60429999999999995</v>
      </c>
      <c r="DZ32" s="587">
        <v>0</v>
      </c>
      <c r="EA32" s="587">
        <v>0.60429999999999995</v>
      </c>
    </row>
    <row r="33" spans="1:131">
      <c r="A33" s="303" t="s">
        <v>59</v>
      </c>
      <c r="B33" s="303" t="s">
        <v>60</v>
      </c>
      <c r="C33" s="303" t="s">
        <v>65</v>
      </c>
      <c r="D33" s="303" t="s">
        <v>9</v>
      </c>
      <c r="E33" s="303" t="s">
        <v>66</v>
      </c>
      <c r="F33" s="303"/>
      <c r="G33" s="539">
        <v>0.71419999999999995</v>
      </c>
      <c r="H33" s="521">
        <v>0</v>
      </c>
      <c r="I33" s="521">
        <v>0.03</v>
      </c>
      <c r="J33" s="521">
        <v>0</v>
      </c>
      <c r="K33" s="521">
        <v>0</v>
      </c>
      <c r="L33" s="521">
        <v>0.74419999999999997</v>
      </c>
      <c r="M33" s="521">
        <v>0</v>
      </c>
      <c r="N33" s="521">
        <v>0.74419999999999997</v>
      </c>
      <c r="O33" s="521"/>
      <c r="P33" s="521">
        <f t="shared" si="11"/>
        <v>0.74419999999999997</v>
      </c>
      <c r="Q33" s="521">
        <v>0</v>
      </c>
      <c r="R33" s="521">
        <v>0.74419999999999997</v>
      </c>
      <c r="S33" s="521">
        <v>0</v>
      </c>
      <c r="T33" s="521">
        <v>0.74419999999999997</v>
      </c>
      <c r="U33" s="521">
        <v>0</v>
      </c>
      <c r="V33" s="521">
        <f t="shared" si="1"/>
        <v>0.74419999999999997</v>
      </c>
      <c r="W33" s="521">
        <v>0</v>
      </c>
      <c r="X33" s="521">
        <v>0.74419999999999997</v>
      </c>
      <c r="Y33" s="521">
        <v>0</v>
      </c>
      <c r="Z33" s="521">
        <f t="shared" si="2"/>
        <v>0.74419999999999997</v>
      </c>
      <c r="AA33" s="521">
        <v>0</v>
      </c>
      <c r="AB33" s="521">
        <f t="shared" si="3"/>
        <v>0.74419999999999997</v>
      </c>
      <c r="AC33" s="521">
        <v>0</v>
      </c>
      <c r="AD33" s="521">
        <v>0.74419999999999997</v>
      </c>
      <c r="AE33" s="521">
        <v>0</v>
      </c>
      <c r="AF33" s="521">
        <f t="shared" si="4"/>
        <v>0.74419999999999997</v>
      </c>
      <c r="AG33" s="521">
        <v>0</v>
      </c>
      <c r="AH33" s="521">
        <v>0.74419999999999997</v>
      </c>
      <c r="AI33" s="521">
        <v>0</v>
      </c>
      <c r="AJ33" s="521">
        <v>0.74419999999999997</v>
      </c>
      <c r="AK33" s="521">
        <v>0</v>
      </c>
      <c r="AL33" s="521">
        <f t="shared" si="5"/>
        <v>0.74419999999999997</v>
      </c>
      <c r="AM33" s="521">
        <v>0</v>
      </c>
      <c r="AN33" s="521">
        <f t="shared" si="6"/>
        <v>0.74419999999999997</v>
      </c>
      <c r="AO33" s="521"/>
      <c r="AP33" s="521">
        <f t="shared" si="7"/>
        <v>0.74419999999999997</v>
      </c>
      <c r="AQ33" s="522"/>
      <c r="AR33" s="522">
        <v>0.74419999999999997</v>
      </c>
      <c r="AS33" s="521">
        <v>0</v>
      </c>
      <c r="AT33" s="522">
        <v>0.74419999999999997</v>
      </c>
      <c r="AU33" s="521">
        <v>0</v>
      </c>
      <c r="AV33" s="522">
        <v>0.74419999999999997</v>
      </c>
      <c r="AW33" s="521">
        <v>0</v>
      </c>
      <c r="AX33" s="522">
        <v>0.74419999999999997</v>
      </c>
      <c r="AY33" s="522">
        <v>0</v>
      </c>
      <c r="AZ33" s="522">
        <v>0.74419999999999997</v>
      </c>
      <c r="BA33" s="521">
        <v>0</v>
      </c>
      <c r="BB33" s="522">
        <v>0.74419999999999997</v>
      </c>
      <c r="BC33" s="522">
        <v>0</v>
      </c>
      <c r="BD33" s="522">
        <v>0.74419999999999997</v>
      </c>
      <c r="BE33" s="522">
        <v>0</v>
      </c>
      <c r="BF33" s="522">
        <v>0.74419999999999997</v>
      </c>
      <c r="BG33" s="521">
        <v>0</v>
      </c>
      <c r="BH33" s="522">
        <v>0.74419999999999997</v>
      </c>
      <c r="BI33" s="521">
        <v>0</v>
      </c>
      <c r="BJ33" s="522">
        <v>0.74419999999999997</v>
      </c>
      <c r="BK33" s="522">
        <v>0</v>
      </c>
      <c r="BL33" s="522">
        <f t="shared" si="12"/>
        <v>0.74419999999999997</v>
      </c>
      <c r="BM33" s="522">
        <v>0</v>
      </c>
      <c r="BN33" s="522">
        <v>0.74419999999999997</v>
      </c>
      <c r="BO33" s="522">
        <v>0</v>
      </c>
      <c r="BP33" s="522">
        <v>0.74419999999999997</v>
      </c>
      <c r="BQ33" s="522">
        <v>0</v>
      </c>
      <c r="BR33" s="522">
        <v>0.74419999999999997</v>
      </c>
      <c r="BS33" s="522">
        <v>0</v>
      </c>
      <c r="BT33" s="522">
        <v>0.74419999999999997</v>
      </c>
      <c r="BU33" s="522">
        <v>0</v>
      </c>
      <c r="BV33" s="522">
        <v>0.74419999999999997</v>
      </c>
      <c r="BW33" s="522">
        <v>0</v>
      </c>
      <c r="BX33" s="522">
        <v>0.74419999999999997</v>
      </c>
      <c r="BY33" s="522">
        <v>0</v>
      </c>
      <c r="BZ33" s="522">
        <v>0.74419999999999997</v>
      </c>
      <c r="CA33" s="522">
        <v>0</v>
      </c>
      <c r="CB33" s="522">
        <v>0.74419999999999997</v>
      </c>
      <c r="CC33" s="522">
        <v>0</v>
      </c>
      <c r="CD33" s="522">
        <v>0.74419999999999997</v>
      </c>
      <c r="CE33" s="522">
        <v>0</v>
      </c>
      <c r="CF33" s="522">
        <v>0.74419999999999997</v>
      </c>
      <c r="CG33" s="522">
        <v>0</v>
      </c>
      <c r="CH33" s="522">
        <v>0.74419999999999997</v>
      </c>
      <c r="CI33" s="522">
        <v>0</v>
      </c>
      <c r="CJ33" s="522">
        <v>0.74419999999999997</v>
      </c>
      <c r="CK33" s="522">
        <v>0</v>
      </c>
      <c r="CL33" s="522">
        <v>0.74419999999999997</v>
      </c>
      <c r="CM33" s="522">
        <v>0</v>
      </c>
      <c r="CN33" s="522">
        <v>0.74419999999999997</v>
      </c>
      <c r="CO33" s="522">
        <v>0</v>
      </c>
      <c r="CP33" s="522">
        <v>0.74419999999999997</v>
      </c>
      <c r="CQ33" s="522">
        <v>0</v>
      </c>
      <c r="CR33" s="522">
        <v>0.74419999999999997</v>
      </c>
      <c r="CS33" s="522">
        <v>0</v>
      </c>
      <c r="CT33" s="522">
        <v>0.74419999999999997</v>
      </c>
      <c r="CU33" s="522">
        <v>0.03</v>
      </c>
      <c r="CV33" s="522">
        <v>0.7742</v>
      </c>
      <c r="CW33" s="522">
        <v>0</v>
      </c>
      <c r="CX33" s="522">
        <v>0.7742</v>
      </c>
      <c r="CY33" s="522">
        <v>0</v>
      </c>
      <c r="CZ33" s="522">
        <v>0.7742</v>
      </c>
      <c r="DA33" s="522">
        <v>0</v>
      </c>
      <c r="DB33" s="522">
        <v>0.7742</v>
      </c>
      <c r="DC33" s="522" t="s">
        <v>529</v>
      </c>
      <c r="DD33" s="522">
        <v>0.7742</v>
      </c>
      <c r="DE33" s="522" t="s">
        <v>529</v>
      </c>
      <c r="DF33" s="522">
        <v>0.7742</v>
      </c>
      <c r="DG33" s="522" t="s">
        <v>529</v>
      </c>
      <c r="DH33" s="522">
        <v>0.7742</v>
      </c>
      <c r="DI33" s="522" t="s">
        <v>529</v>
      </c>
      <c r="DJ33" s="522">
        <v>0.7742</v>
      </c>
      <c r="DK33" s="522" t="s">
        <v>529</v>
      </c>
      <c r="DL33" s="522">
        <v>0.7742</v>
      </c>
      <c r="DM33" s="522" t="s">
        <v>529</v>
      </c>
      <c r="DN33" s="522">
        <v>0.7742</v>
      </c>
      <c r="DO33" s="524">
        <v>1.0699999999999999E-2</v>
      </c>
      <c r="DP33" s="524">
        <v>0.78490000000000004</v>
      </c>
      <c r="DQ33" s="522">
        <v>0.7742</v>
      </c>
      <c r="DR33" s="540">
        <v>0</v>
      </c>
      <c r="DS33" s="524">
        <f t="shared" si="9"/>
        <v>0.7742</v>
      </c>
      <c r="DT33" s="560"/>
      <c r="DU33" s="560"/>
      <c r="DV33" s="560"/>
      <c r="DW33" s="560"/>
      <c r="DX33" s="560"/>
      <c r="DY33" s="560"/>
      <c r="DZ33" s="586"/>
      <c r="EA33" s="586"/>
    </row>
    <row r="34" spans="1:131" ht="27">
      <c r="A34" s="303" t="s">
        <v>59</v>
      </c>
      <c r="B34" s="303" t="s">
        <v>60</v>
      </c>
      <c r="C34" s="303" t="s">
        <v>52</v>
      </c>
      <c r="D34" s="303" t="s">
        <v>9</v>
      </c>
      <c r="E34" s="303" t="s">
        <v>19</v>
      </c>
      <c r="F34" s="303">
        <v>475</v>
      </c>
      <c r="G34" s="539">
        <v>1.4419</v>
      </c>
      <c r="H34" s="521">
        <v>0</v>
      </c>
      <c r="I34" s="521">
        <v>0</v>
      </c>
      <c r="J34" s="521">
        <v>0</v>
      </c>
      <c r="K34" s="521">
        <v>0</v>
      </c>
      <c r="L34" s="521">
        <v>1.4419</v>
      </c>
      <c r="M34" s="521">
        <v>0</v>
      </c>
      <c r="N34" s="521">
        <v>1.4419</v>
      </c>
      <c r="O34" s="521"/>
      <c r="P34" s="521">
        <f t="shared" si="11"/>
        <v>1.4419</v>
      </c>
      <c r="Q34" s="521">
        <v>0</v>
      </c>
      <c r="R34" s="521">
        <v>1.4419</v>
      </c>
      <c r="S34" s="521">
        <v>0</v>
      </c>
      <c r="T34" s="521">
        <v>1.4419</v>
      </c>
      <c r="U34" s="521">
        <v>0</v>
      </c>
      <c r="V34" s="521">
        <f t="shared" si="1"/>
        <v>1.4419</v>
      </c>
      <c r="W34" s="521">
        <v>0</v>
      </c>
      <c r="X34" s="521">
        <v>1.4419</v>
      </c>
      <c r="Y34" s="521">
        <v>0</v>
      </c>
      <c r="Z34" s="521">
        <f t="shared" si="2"/>
        <v>1.4419</v>
      </c>
      <c r="AA34" s="521">
        <v>0</v>
      </c>
      <c r="AB34" s="521">
        <f t="shared" si="3"/>
        <v>1.4419</v>
      </c>
      <c r="AC34" s="521">
        <v>0</v>
      </c>
      <c r="AD34" s="521">
        <v>1.4419</v>
      </c>
      <c r="AE34" s="521">
        <v>0</v>
      </c>
      <c r="AF34" s="521">
        <f t="shared" si="4"/>
        <v>1.4419</v>
      </c>
      <c r="AG34" s="521">
        <v>0</v>
      </c>
      <c r="AH34" s="521">
        <v>1.4419</v>
      </c>
      <c r="AI34" s="521">
        <v>0</v>
      </c>
      <c r="AJ34" s="521">
        <v>1.4419</v>
      </c>
      <c r="AK34" s="521">
        <v>0</v>
      </c>
      <c r="AL34" s="521">
        <f t="shared" si="5"/>
        <v>1.4419</v>
      </c>
      <c r="AM34" s="521">
        <v>0</v>
      </c>
      <c r="AN34" s="521">
        <f t="shared" si="6"/>
        <v>1.4419</v>
      </c>
      <c r="AO34" s="521"/>
      <c r="AP34" s="521">
        <f t="shared" si="7"/>
        <v>1.4419</v>
      </c>
      <c r="AQ34" s="522">
        <v>0.67810000000000004</v>
      </c>
      <c r="AR34" s="522">
        <v>2.12</v>
      </c>
      <c r="AS34" s="521">
        <v>0</v>
      </c>
      <c r="AT34" s="522">
        <v>2.12</v>
      </c>
      <c r="AU34" s="521">
        <v>0</v>
      </c>
      <c r="AV34" s="522">
        <v>2.12</v>
      </c>
      <c r="AW34" s="521">
        <v>0</v>
      </c>
      <c r="AX34" s="522">
        <v>2.12</v>
      </c>
      <c r="AY34" s="522">
        <v>0</v>
      </c>
      <c r="AZ34" s="522">
        <v>2.12</v>
      </c>
      <c r="BA34" s="521">
        <v>0</v>
      </c>
      <c r="BB34" s="522">
        <v>2.12</v>
      </c>
      <c r="BC34" s="522">
        <v>0</v>
      </c>
      <c r="BD34" s="522">
        <v>2.12</v>
      </c>
      <c r="BE34" s="522">
        <v>0</v>
      </c>
      <c r="BF34" s="522">
        <v>2.12</v>
      </c>
      <c r="BG34" s="521">
        <v>0</v>
      </c>
      <c r="BH34" s="522">
        <v>2.12</v>
      </c>
      <c r="BI34" s="521">
        <v>0</v>
      </c>
      <c r="BJ34" s="522">
        <v>2.12</v>
      </c>
      <c r="BK34" s="522">
        <v>0</v>
      </c>
      <c r="BL34" s="522">
        <f t="shared" si="12"/>
        <v>2.12</v>
      </c>
      <c r="BM34" s="522">
        <v>0</v>
      </c>
      <c r="BN34" s="522">
        <v>2.12</v>
      </c>
      <c r="BO34" s="522">
        <v>0</v>
      </c>
      <c r="BP34" s="522">
        <v>2.12</v>
      </c>
      <c r="BQ34" s="522">
        <v>0</v>
      </c>
      <c r="BR34" s="522">
        <v>2.12</v>
      </c>
      <c r="BS34" s="522">
        <v>0</v>
      </c>
      <c r="BT34" s="522">
        <v>2.12</v>
      </c>
      <c r="BU34" s="522">
        <v>0</v>
      </c>
      <c r="BV34" s="522">
        <v>2.12</v>
      </c>
      <c r="BW34" s="522">
        <v>0</v>
      </c>
      <c r="BX34" s="522">
        <v>2.12</v>
      </c>
      <c r="BY34" s="522">
        <v>0</v>
      </c>
      <c r="BZ34" s="522">
        <v>2.12</v>
      </c>
      <c r="CA34" s="522">
        <v>0</v>
      </c>
      <c r="CB34" s="522">
        <v>2.12</v>
      </c>
      <c r="CC34" s="522">
        <v>0</v>
      </c>
      <c r="CD34" s="522">
        <v>2.12</v>
      </c>
      <c r="CE34" s="522">
        <v>0</v>
      </c>
      <c r="CF34" s="522">
        <v>2.12</v>
      </c>
      <c r="CG34" s="522">
        <v>0</v>
      </c>
      <c r="CH34" s="522">
        <v>2.12</v>
      </c>
      <c r="CI34" s="522">
        <v>0</v>
      </c>
      <c r="CJ34" s="522">
        <v>2.12</v>
      </c>
      <c r="CK34" s="522">
        <v>0</v>
      </c>
      <c r="CL34" s="522">
        <v>2.12</v>
      </c>
      <c r="CM34" s="522">
        <v>0</v>
      </c>
      <c r="CN34" s="522">
        <v>2.12</v>
      </c>
      <c r="CO34" s="522">
        <v>0</v>
      </c>
      <c r="CP34" s="522">
        <v>2.12</v>
      </c>
      <c r="CQ34" s="522">
        <v>0</v>
      </c>
      <c r="CR34" s="522">
        <v>2.12</v>
      </c>
      <c r="CS34" s="522">
        <v>0</v>
      </c>
      <c r="CT34" s="522">
        <v>2.12</v>
      </c>
      <c r="CU34" s="522">
        <v>0</v>
      </c>
      <c r="CV34" s="522">
        <v>2.12</v>
      </c>
      <c r="CW34" s="522">
        <v>0</v>
      </c>
      <c r="CX34" s="522">
        <v>2.12</v>
      </c>
      <c r="CY34" s="522">
        <v>0</v>
      </c>
      <c r="CZ34" s="522">
        <v>2.12</v>
      </c>
      <c r="DA34" s="522">
        <v>0</v>
      </c>
      <c r="DB34" s="522">
        <v>2.12</v>
      </c>
      <c r="DC34" s="522" t="s">
        <v>529</v>
      </c>
      <c r="DD34" s="522">
        <v>2.12</v>
      </c>
      <c r="DE34" s="522" t="s">
        <v>529</v>
      </c>
      <c r="DF34" s="522">
        <v>2.12</v>
      </c>
      <c r="DG34" s="522" t="s">
        <v>529</v>
      </c>
      <c r="DH34" s="522">
        <v>2.12</v>
      </c>
      <c r="DI34" s="522" t="s">
        <v>529</v>
      </c>
      <c r="DJ34" s="522">
        <v>2.12</v>
      </c>
      <c r="DK34" s="522" t="s">
        <v>529</v>
      </c>
      <c r="DL34" s="522">
        <v>2.12</v>
      </c>
      <c r="DM34" s="522" t="s">
        <v>529</v>
      </c>
      <c r="DN34" s="522">
        <v>2.12</v>
      </c>
      <c r="DO34" s="524">
        <v>0</v>
      </c>
      <c r="DP34" s="524">
        <v>2.12</v>
      </c>
      <c r="DQ34" s="524">
        <v>2.12</v>
      </c>
      <c r="DR34" s="540">
        <v>0</v>
      </c>
      <c r="DS34" s="524">
        <f t="shared" si="9"/>
        <v>2.12</v>
      </c>
      <c r="DT34" s="560"/>
      <c r="DU34" s="560"/>
      <c r="DV34" s="560"/>
      <c r="DW34" s="560"/>
      <c r="DX34" s="560"/>
      <c r="DY34" s="560"/>
      <c r="DZ34" s="586"/>
      <c r="EA34" s="586"/>
    </row>
    <row r="35" spans="1:131">
      <c r="A35" s="303" t="s">
        <v>59</v>
      </c>
      <c r="B35" s="303" t="s">
        <v>60</v>
      </c>
      <c r="C35" s="303" t="s">
        <v>33</v>
      </c>
      <c r="D35" s="303" t="s">
        <v>9</v>
      </c>
      <c r="E35" s="303" t="s">
        <v>22</v>
      </c>
      <c r="F35" s="303">
        <v>292</v>
      </c>
      <c r="G35" s="539">
        <v>2.431</v>
      </c>
      <c r="H35" s="521">
        <v>0</v>
      </c>
      <c r="I35" s="521">
        <v>0</v>
      </c>
      <c r="J35" s="521">
        <v>0</v>
      </c>
      <c r="K35" s="521">
        <v>0</v>
      </c>
      <c r="L35" s="521">
        <v>2.431</v>
      </c>
      <c r="M35" s="521">
        <v>0</v>
      </c>
      <c r="N35" s="521">
        <v>2.431</v>
      </c>
      <c r="O35" s="521"/>
      <c r="P35" s="521">
        <f t="shared" si="11"/>
        <v>2.431</v>
      </c>
      <c r="Q35" s="521">
        <v>0</v>
      </c>
      <c r="R35" s="521">
        <v>2.431</v>
      </c>
      <c r="S35" s="521">
        <v>0</v>
      </c>
      <c r="T35" s="521">
        <v>2.431</v>
      </c>
      <c r="U35" s="521">
        <v>0</v>
      </c>
      <c r="V35" s="521">
        <f t="shared" si="1"/>
        <v>2.431</v>
      </c>
      <c r="W35" s="521">
        <v>0</v>
      </c>
      <c r="X35" s="521">
        <v>2.431</v>
      </c>
      <c r="Y35" s="521">
        <v>0</v>
      </c>
      <c r="Z35" s="521">
        <f t="shared" si="2"/>
        <v>2.431</v>
      </c>
      <c r="AA35" s="521">
        <v>0</v>
      </c>
      <c r="AB35" s="521">
        <f t="shared" si="3"/>
        <v>2.431</v>
      </c>
      <c r="AC35" s="521">
        <v>0</v>
      </c>
      <c r="AD35" s="521">
        <v>2.431</v>
      </c>
      <c r="AE35" s="521">
        <v>0</v>
      </c>
      <c r="AF35" s="521">
        <f t="shared" si="4"/>
        <v>2.431</v>
      </c>
      <c r="AG35" s="521">
        <v>0</v>
      </c>
      <c r="AH35" s="521">
        <v>2.431</v>
      </c>
      <c r="AI35" s="521">
        <v>0</v>
      </c>
      <c r="AJ35" s="521">
        <v>2.431</v>
      </c>
      <c r="AK35" s="521">
        <v>0</v>
      </c>
      <c r="AL35" s="521">
        <f t="shared" si="5"/>
        <v>2.431</v>
      </c>
      <c r="AM35" s="521">
        <v>0</v>
      </c>
      <c r="AN35" s="521">
        <f t="shared" si="6"/>
        <v>2.431</v>
      </c>
      <c r="AO35" s="521"/>
      <c r="AP35" s="521">
        <f t="shared" si="7"/>
        <v>2.431</v>
      </c>
      <c r="AQ35" s="522"/>
      <c r="AR35" s="522">
        <v>2.431</v>
      </c>
      <c r="AS35" s="521">
        <v>0</v>
      </c>
      <c r="AT35" s="522">
        <v>2.431</v>
      </c>
      <c r="AU35" s="521">
        <v>0</v>
      </c>
      <c r="AV35" s="522">
        <v>2.431</v>
      </c>
      <c r="AW35" s="521">
        <v>0</v>
      </c>
      <c r="AX35" s="522">
        <v>2.431</v>
      </c>
      <c r="AY35" s="522">
        <v>0</v>
      </c>
      <c r="AZ35" s="522">
        <v>2.431</v>
      </c>
      <c r="BA35" s="521">
        <v>0</v>
      </c>
      <c r="BB35" s="522">
        <v>2.431</v>
      </c>
      <c r="BC35" s="522">
        <v>0</v>
      </c>
      <c r="BD35" s="522">
        <v>2.431</v>
      </c>
      <c r="BE35" s="522">
        <v>0</v>
      </c>
      <c r="BF35" s="522">
        <v>2.431</v>
      </c>
      <c r="BG35" s="521">
        <v>0</v>
      </c>
      <c r="BH35" s="522">
        <v>2.431</v>
      </c>
      <c r="BI35" s="521">
        <v>0</v>
      </c>
      <c r="BJ35" s="522">
        <v>2.431</v>
      </c>
      <c r="BK35" s="522">
        <v>0</v>
      </c>
      <c r="BL35" s="522">
        <f t="shared" si="12"/>
        <v>2.431</v>
      </c>
      <c r="BM35" s="522">
        <v>0</v>
      </c>
      <c r="BN35" s="522">
        <v>2.431</v>
      </c>
      <c r="BO35" s="522">
        <v>0</v>
      </c>
      <c r="BP35" s="522">
        <v>2.431</v>
      </c>
      <c r="BQ35" s="522">
        <v>0</v>
      </c>
      <c r="BR35" s="522">
        <v>2.431</v>
      </c>
      <c r="BS35" s="522">
        <v>0</v>
      </c>
      <c r="BT35" s="522">
        <v>2.431</v>
      </c>
      <c r="BU35" s="522">
        <v>0</v>
      </c>
      <c r="BV35" s="522">
        <v>2.431</v>
      </c>
      <c r="BW35" s="522">
        <v>0</v>
      </c>
      <c r="BX35" s="522">
        <v>2.431</v>
      </c>
      <c r="BY35" s="522">
        <v>0</v>
      </c>
      <c r="BZ35" s="522">
        <v>2.431</v>
      </c>
      <c r="CA35" s="522">
        <v>0</v>
      </c>
      <c r="CB35" s="522">
        <v>2.431</v>
      </c>
      <c r="CC35" s="522">
        <v>0</v>
      </c>
      <c r="CD35" s="522">
        <v>2.431</v>
      </c>
      <c r="CE35" s="522">
        <v>0</v>
      </c>
      <c r="CF35" s="522">
        <v>2.431</v>
      </c>
      <c r="CG35" s="522">
        <v>0</v>
      </c>
      <c r="CH35" s="522">
        <v>2.431</v>
      </c>
      <c r="CI35" s="522">
        <v>0</v>
      </c>
      <c r="CJ35" s="522">
        <v>2.431</v>
      </c>
      <c r="CK35" s="522">
        <v>0</v>
      </c>
      <c r="CL35" s="522">
        <v>2.431</v>
      </c>
      <c r="CM35" s="522">
        <v>0</v>
      </c>
      <c r="CN35" s="522">
        <v>2.431</v>
      </c>
      <c r="CO35" s="522">
        <v>0</v>
      </c>
      <c r="CP35" s="522">
        <v>2.431</v>
      </c>
      <c r="CQ35" s="522">
        <v>0</v>
      </c>
      <c r="CR35" s="522">
        <v>2.431</v>
      </c>
      <c r="CS35" s="522">
        <v>0</v>
      </c>
      <c r="CT35" s="522">
        <v>2.431</v>
      </c>
      <c r="CU35" s="522">
        <v>0</v>
      </c>
      <c r="CV35" s="522">
        <v>2.431</v>
      </c>
      <c r="CW35" s="522">
        <v>0</v>
      </c>
      <c r="CX35" s="522">
        <v>2.431</v>
      </c>
      <c r="CY35" s="522">
        <v>0</v>
      </c>
      <c r="CZ35" s="522">
        <v>2.431</v>
      </c>
      <c r="DA35" s="522">
        <v>0</v>
      </c>
      <c r="DB35" s="522">
        <v>2.431</v>
      </c>
      <c r="DC35" s="522" t="s">
        <v>529</v>
      </c>
      <c r="DD35" s="522">
        <v>2.431</v>
      </c>
      <c r="DE35" s="522" t="s">
        <v>529</v>
      </c>
      <c r="DF35" s="522">
        <v>2.431</v>
      </c>
      <c r="DG35" s="522" t="s">
        <v>529</v>
      </c>
      <c r="DH35" s="522">
        <v>2.431</v>
      </c>
      <c r="DI35" s="522" t="s">
        <v>529</v>
      </c>
      <c r="DJ35" s="522">
        <v>2.431</v>
      </c>
      <c r="DK35" s="522" t="s">
        <v>529</v>
      </c>
      <c r="DL35" s="522">
        <v>2.431</v>
      </c>
      <c r="DM35" s="522" t="s">
        <v>529</v>
      </c>
      <c r="DN35" s="522">
        <v>2.431</v>
      </c>
      <c r="DO35" s="524">
        <v>0</v>
      </c>
      <c r="DP35" s="524">
        <v>2.431</v>
      </c>
      <c r="DQ35" s="522">
        <v>2.431</v>
      </c>
      <c r="DR35" s="540">
        <v>0</v>
      </c>
      <c r="DS35" s="524">
        <f t="shared" si="9"/>
        <v>2.431</v>
      </c>
      <c r="DT35" s="560"/>
      <c r="DU35" s="560"/>
      <c r="DV35" s="560"/>
      <c r="DW35" s="560"/>
      <c r="DX35" s="560"/>
      <c r="DY35" s="560"/>
      <c r="DZ35" s="586"/>
      <c r="EA35" s="586"/>
    </row>
    <row r="36" spans="1:131">
      <c r="A36" s="303" t="s">
        <v>59</v>
      </c>
      <c r="B36" s="303" t="s">
        <v>60</v>
      </c>
      <c r="C36" s="303" t="s">
        <v>46</v>
      </c>
      <c r="D36" s="303" t="s">
        <v>9</v>
      </c>
      <c r="E36" s="303" t="s">
        <v>22</v>
      </c>
      <c r="F36" s="303">
        <v>140</v>
      </c>
      <c r="G36" s="539">
        <v>1.3698999999999999</v>
      </c>
      <c r="H36" s="521">
        <v>1.0500000000000001E-2</v>
      </c>
      <c r="I36" s="521">
        <v>8.3000000000000001E-3</v>
      </c>
      <c r="J36" s="521">
        <v>-4.0800000000000003E-2</v>
      </c>
      <c r="K36" s="521">
        <v>-1.0500000000000001E-2</v>
      </c>
      <c r="L36" s="521">
        <v>1.3373999999999999</v>
      </c>
      <c r="M36" s="521">
        <v>4.8999999999999998E-3</v>
      </c>
      <c r="N36" s="521">
        <v>1.3423</v>
      </c>
      <c r="O36" s="521">
        <v>-1.1599999999999999E-2</v>
      </c>
      <c r="P36" s="521">
        <f t="shared" si="11"/>
        <v>1.3307</v>
      </c>
      <c r="Q36" s="521">
        <v>-3.7199999999999997E-2</v>
      </c>
      <c r="R36" s="521">
        <v>1.2935000000000001</v>
      </c>
      <c r="S36" s="521">
        <v>-8.5000000000000006E-3</v>
      </c>
      <c r="T36" s="521">
        <v>1.2850000000000001</v>
      </c>
      <c r="U36" s="521">
        <v>4.3900000000000002E-2</v>
      </c>
      <c r="V36" s="521">
        <f t="shared" si="1"/>
        <v>1.3289000000000002</v>
      </c>
      <c r="W36" s="521">
        <v>-8.9499999999999996E-2</v>
      </c>
      <c r="X36" s="521">
        <v>1.2394000000000003</v>
      </c>
      <c r="Y36" s="521">
        <v>-2.1299999999999999E-2</v>
      </c>
      <c r="Z36" s="521">
        <f t="shared" si="2"/>
        <v>1.2181000000000002</v>
      </c>
      <c r="AA36" s="521">
        <v>-2.7699999999999999E-2</v>
      </c>
      <c r="AB36" s="521">
        <f t="shared" si="3"/>
        <v>1.1904000000000001</v>
      </c>
      <c r="AC36" s="521">
        <v>-8.2000000000000007E-3</v>
      </c>
      <c r="AD36" s="521">
        <v>1.1822000000000001</v>
      </c>
      <c r="AE36" s="521">
        <v>1.7899999999999999E-2</v>
      </c>
      <c r="AF36" s="521">
        <f t="shared" si="4"/>
        <v>1.2001000000000002</v>
      </c>
      <c r="AG36" s="521">
        <v>-1.6000000000000001E-3</v>
      </c>
      <c r="AH36" s="521">
        <v>1.1985000000000001</v>
      </c>
      <c r="AI36" s="521">
        <v>3.0999999999999999E-3</v>
      </c>
      <c r="AJ36" s="521">
        <v>1.2048000000000003</v>
      </c>
      <c r="AK36" s="521">
        <v>-7.1999999999999998E-3</v>
      </c>
      <c r="AL36" s="521">
        <f t="shared" si="5"/>
        <v>1.1976000000000002</v>
      </c>
      <c r="AM36" s="521">
        <v>-8.0000000000000004E-4</v>
      </c>
      <c r="AN36" s="521">
        <f t="shared" si="6"/>
        <v>1.1968000000000003</v>
      </c>
      <c r="AO36" s="521">
        <v>-5.2900000000000003E-2</v>
      </c>
      <c r="AP36" s="521">
        <f t="shared" si="7"/>
        <v>1.1439000000000004</v>
      </c>
      <c r="AQ36" s="522">
        <v>5.1999999999999998E-3</v>
      </c>
      <c r="AR36" s="522">
        <v>1.1491000000000005</v>
      </c>
      <c r="AS36" s="521">
        <v>-1.0999999999999999E-2</v>
      </c>
      <c r="AT36" s="522">
        <v>1.1381000000000006</v>
      </c>
      <c r="AU36" s="521">
        <v>-1.04E-2</v>
      </c>
      <c r="AV36" s="522">
        <v>1.1277000000000006</v>
      </c>
      <c r="AW36" s="521">
        <v>-1.1000000000000001E-3</v>
      </c>
      <c r="AX36" s="522">
        <v>1.1266000000000005</v>
      </c>
      <c r="AY36" s="522">
        <v>-6.7000000000000002E-3</v>
      </c>
      <c r="AZ36" s="522">
        <v>1.1199000000000006</v>
      </c>
      <c r="BA36" s="521">
        <v>1.2999999999999999E-2</v>
      </c>
      <c r="BB36" s="522">
        <v>1.1329000000000005</v>
      </c>
      <c r="BC36" s="522">
        <v>8.0000000000000004E-4</v>
      </c>
      <c r="BD36" s="522">
        <v>1.1337000000000004</v>
      </c>
      <c r="BE36" s="522">
        <v>-1.5900000000000001E-2</v>
      </c>
      <c r="BF36" s="522">
        <v>1.1178000000000003</v>
      </c>
      <c r="BG36" s="521">
        <v>5.7999999999999996E-3</v>
      </c>
      <c r="BH36" s="522">
        <v>1.1236000000000004</v>
      </c>
      <c r="BI36" s="521">
        <v>1.32E-2</v>
      </c>
      <c r="BJ36" s="522">
        <v>1.1368000000000005</v>
      </c>
      <c r="BK36" s="522">
        <v>4.3099999999999999E-2</v>
      </c>
      <c r="BL36" s="522">
        <f t="shared" si="12"/>
        <v>1.1799000000000004</v>
      </c>
      <c r="BM36" s="522">
        <v>1.2800000000000001E-2</v>
      </c>
      <c r="BN36" s="522">
        <v>1.1927000000000003</v>
      </c>
      <c r="BO36" s="522">
        <v>-2.4E-2</v>
      </c>
      <c r="BP36" s="522">
        <v>1.1687000000000003</v>
      </c>
      <c r="BQ36" s="522">
        <v>4.4499999999999998E-2</v>
      </c>
      <c r="BR36" s="522">
        <v>1.2132000000000003</v>
      </c>
      <c r="BS36" s="522">
        <v>0</v>
      </c>
      <c r="BT36" s="522">
        <v>1.2132000000000003</v>
      </c>
      <c r="BU36" s="522">
        <v>-2.6200000000000001E-2</v>
      </c>
      <c r="BV36" s="522">
        <v>1.1870000000000003</v>
      </c>
      <c r="BW36" s="522">
        <v>9.4999999999999998E-3</v>
      </c>
      <c r="BX36" s="522">
        <v>1.1965000000000003</v>
      </c>
      <c r="BY36" s="522">
        <v>0</v>
      </c>
      <c r="BZ36" s="522">
        <v>1.1965000000000003</v>
      </c>
      <c r="CA36" s="522">
        <v>0</v>
      </c>
      <c r="CB36" s="522">
        <v>1.1965000000000003</v>
      </c>
      <c r="CC36" s="522">
        <v>4.3E-3</v>
      </c>
      <c r="CD36" s="522">
        <v>1.2008000000000003</v>
      </c>
      <c r="CE36" s="522">
        <v>7.6E-3</v>
      </c>
      <c r="CF36" s="522">
        <v>1.2084000000000004</v>
      </c>
      <c r="CG36" s="522">
        <v>-1.0999999999999999E-2</v>
      </c>
      <c r="CH36" s="522">
        <v>1.1974000000000005</v>
      </c>
      <c r="CI36" s="522">
        <v>-3.5000000000000001E-3</v>
      </c>
      <c r="CJ36" s="522">
        <v>1.1939000000000004</v>
      </c>
      <c r="CK36" s="522">
        <v>7.0000000000000001E-3</v>
      </c>
      <c r="CL36" s="522">
        <v>1.2009000000000003</v>
      </c>
      <c r="CM36" s="522">
        <v>1.2800000000000001E-2</v>
      </c>
      <c r="CN36" s="522">
        <v>1.2137000000000002</v>
      </c>
      <c r="CO36" s="522">
        <v>2.1700000000000001E-2</v>
      </c>
      <c r="CP36" s="522">
        <v>1.2354000000000003</v>
      </c>
      <c r="CQ36" s="522">
        <v>-2.8549999999999999E-2</v>
      </c>
      <c r="CR36" s="522">
        <v>1.2068500000000002</v>
      </c>
      <c r="CS36" s="522">
        <v>-2.7349999999999999E-2</v>
      </c>
      <c r="CT36" s="522">
        <v>1.1795000000000002</v>
      </c>
      <c r="CU36" s="522">
        <v>-7.4749999999999999E-3</v>
      </c>
      <c r="CV36" s="522">
        <v>1.1720250000000003</v>
      </c>
      <c r="CW36" s="522">
        <v>9.6749999999999996E-3</v>
      </c>
      <c r="CX36" s="522">
        <v>1.1817000000000004</v>
      </c>
      <c r="CY36" s="522">
        <v>3.5500000000000002E-3</v>
      </c>
      <c r="CZ36" s="522">
        <v>1.1852500000000004</v>
      </c>
      <c r="DA36" s="522">
        <v>8.2500000000000004E-3</v>
      </c>
      <c r="DB36" s="522">
        <v>1.1935000000000004</v>
      </c>
      <c r="DC36" s="522">
        <v>-2.0249999999999999E-3</v>
      </c>
      <c r="DD36" s="522">
        <v>1.1914750000000005</v>
      </c>
      <c r="DE36" s="522">
        <v>-1.7299999999999999E-2</v>
      </c>
      <c r="DF36" s="522">
        <v>1.1741750000000004</v>
      </c>
      <c r="DG36" s="522">
        <v>1.0075000000000001E-2</v>
      </c>
      <c r="DH36" s="522">
        <v>1.1842500000000005</v>
      </c>
      <c r="DI36" s="522">
        <v>3.8425000000000001E-2</v>
      </c>
      <c r="DJ36" s="522">
        <v>1.2226750000000004</v>
      </c>
      <c r="DK36" s="522">
        <v>-1.9349999999999999E-2</v>
      </c>
      <c r="DL36" s="522">
        <v>1.2033250000000004</v>
      </c>
      <c r="DM36" s="522">
        <v>-8.4749999999999999E-3</v>
      </c>
      <c r="DN36" s="522">
        <v>1.1948500000000004</v>
      </c>
      <c r="DO36" s="524">
        <v>8.6999999999999994E-3</v>
      </c>
      <c r="DP36" s="524">
        <v>1.2035500000000003</v>
      </c>
      <c r="DQ36" s="522">
        <v>1.1949000000000001</v>
      </c>
      <c r="DR36" s="522">
        <f>VLOOKUP(F36,'[1]JAN 2019'!$C:$K,9,FALSE)</f>
        <v>2.15E-3</v>
      </c>
      <c r="DS36" s="522">
        <f t="shared" si="9"/>
        <v>1.1970500000000002</v>
      </c>
      <c r="DT36" s="560">
        <v>5.9750000000000003E-3</v>
      </c>
      <c r="DU36" s="560">
        <v>1.2030250000000002</v>
      </c>
      <c r="DV36" s="560">
        <v>9.8499999999999994E-3</v>
      </c>
      <c r="DW36" s="560">
        <v>1.2128750000000001</v>
      </c>
      <c r="DX36" s="560">
        <v>-4.3249999999999999E-3</v>
      </c>
      <c r="DY36" s="560">
        <v>1.2085500000000002</v>
      </c>
      <c r="DZ36" s="586">
        <v>1.6549999999999999E-2</v>
      </c>
      <c r="EA36" s="586">
        <v>1.2251000000000003</v>
      </c>
    </row>
    <row r="37" spans="1:131">
      <c r="A37" s="303" t="s">
        <v>59</v>
      </c>
      <c r="B37" s="303" t="s">
        <v>60</v>
      </c>
      <c r="C37" s="303" t="s">
        <v>67</v>
      </c>
      <c r="D37" s="303" t="s">
        <v>9</v>
      </c>
      <c r="E37" s="303" t="s">
        <v>42</v>
      </c>
      <c r="F37" s="303"/>
      <c r="G37" s="539" t="s">
        <v>57</v>
      </c>
      <c r="H37" s="521"/>
      <c r="I37" s="521"/>
      <c r="J37" s="521"/>
      <c r="K37" s="521"/>
      <c r="L37" s="521"/>
      <c r="M37" s="521"/>
      <c r="N37" s="521"/>
      <c r="O37" s="521"/>
      <c r="P37" s="521" t="s">
        <v>92</v>
      </c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>
        <v>0</v>
      </c>
      <c r="AK37" s="521"/>
      <c r="AL37" s="521"/>
      <c r="AM37" s="521">
        <v>0</v>
      </c>
      <c r="AN37" s="521"/>
      <c r="AO37" s="521"/>
      <c r="AP37" s="521">
        <f t="shared" si="7"/>
        <v>0</v>
      </c>
      <c r="AQ37" s="522"/>
      <c r="AR37" s="522">
        <v>0</v>
      </c>
      <c r="AS37" s="522"/>
      <c r="AT37" s="522"/>
      <c r="AU37" s="522"/>
      <c r="AV37" s="522"/>
      <c r="AW37" s="522"/>
      <c r="AX37" s="522"/>
      <c r="AY37" s="522"/>
      <c r="AZ37" s="522"/>
      <c r="BA37" s="521"/>
      <c r="BB37" s="522"/>
      <c r="BC37" s="522"/>
      <c r="BD37" s="522"/>
      <c r="BE37" s="522" t="s">
        <v>529</v>
      </c>
      <c r="BF37" s="522"/>
      <c r="BG37" s="522"/>
      <c r="BH37" s="522"/>
      <c r="BI37" s="522"/>
      <c r="BJ37" s="522"/>
      <c r="BK37" s="522"/>
      <c r="BL37" s="522"/>
      <c r="BM37" s="522"/>
      <c r="BN37" s="522"/>
      <c r="BO37" s="522"/>
      <c r="BP37" s="522"/>
      <c r="BQ37" s="522"/>
      <c r="BR37" s="522"/>
      <c r="BS37" s="522"/>
      <c r="BT37" s="522"/>
      <c r="BU37" s="522"/>
      <c r="BV37" s="522"/>
      <c r="BW37" s="522"/>
      <c r="BX37" s="522"/>
      <c r="BY37" s="522"/>
      <c r="BZ37" s="522"/>
      <c r="CA37" s="522"/>
      <c r="CB37" s="522"/>
      <c r="CC37" s="522"/>
      <c r="CD37" s="522"/>
      <c r="CE37" s="522"/>
      <c r="CF37" s="522"/>
      <c r="CG37" s="522"/>
      <c r="CH37" s="522"/>
      <c r="CI37" s="522"/>
      <c r="CJ37" s="522"/>
      <c r="CK37" s="522"/>
      <c r="CL37" s="522"/>
      <c r="CM37" s="522"/>
      <c r="CN37" s="522"/>
      <c r="CO37" s="522"/>
      <c r="CP37" s="522"/>
      <c r="CQ37" s="522"/>
      <c r="CR37" s="522"/>
      <c r="CS37" s="522"/>
      <c r="CT37" s="522"/>
      <c r="CU37" s="522"/>
      <c r="CV37" s="522"/>
      <c r="CW37" s="522"/>
      <c r="CX37" s="522"/>
      <c r="CY37" s="522"/>
      <c r="CZ37" s="522"/>
      <c r="DA37" s="522"/>
      <c r="DB37" s="522"/>
      <c r="DC37" s="522"/>
      <c r="DD37" s="522"/>
      <c r="DE37" s="522"/>
      <c r="DF37" s="522"/>
      <c r="DG37" s="522"/>
      <c r="DH37" s="522"/>
      <c r="DI37" s="522"/>
      <c r="DJ37" s="522"/>
      <c r="DK37" s="522"/>
      <c r="DL37" s="522"/>
      <c r="DM37" s="522"/>
      <c r="DN37" s="522"/>
      <c r="DO37" s="522"/>
      <c r="DP37" s="522"/>
      <c r="DQ37" s="522"/>
      <c r="DR37" s="522"/>
      <c r="DS37" s="522"/>
      <c r="DT37" s="560"/>
      <c r="DU37" s="560"/>
      <c r="DV37" s="560"/>
      <c r="DW37" s="560"/>
      <c r="DX37" s="560"/>
      <c r="DY37" s="560"/>
      <c r="DZ37" s="586">
        <v>0</v>
      </c>
      <c r="EA37" s="586">
        <v>0</v>
      </c>
    </row>
    <row r="38" spans="1:131">
      <c r="A38" s="303" t="s">
        <v>59</v>
      </c>
      <c r="B38" s="303" t="s">
        <v>60</v>
      </c>
      <c r="C38" s="303" t="s">
        <v>68</v>
      </c>
      <c r="D38" s="303" t="s">
        <v>9</v>
      </c>
      <c r="E38" s="303" t="s">
        <v>42</v>
      </c>
      <c r="F38" s="303">
        <v>199</v>
      </c>
      <c r="G38" s="539">
        <v>3.0245000000000002</v>
      </c>
      <c r="H38" s="521">
        <v>5.1499999999999997E-2</v>
      </c>
      <c r="I38" s="521">
        <v>0.13370000000000001</v>
      </c>
      <c r="J38" s="521">
        <v>9.7000000000000003E-3</v>
      </c>
      <c r="K38" s="521">
        <v>0</v>
      </c>
      <c r="L38" s="521">
        <v>3.2193999999999998</v>
      </c>
      <c r="M38" s="521">
        <v>0.15740000000000001</v>
      </c>
      <c r="N38" s="521">
        <v>3.3767999999999998</v>
      </c>
      <c r="O38" s="521">
        <v>0.14710000000000001</v>
      </c>
      <c r="P38" s="521">
        <f t="shared" si="11"/>
        <v>3.5238999999999998</v>
      </c>
      <c r="Q38" s="521">
        <v>0.31830000000000003</v>
      </c>
      <c r="R38" s="521">
        <v>3.8422000000000001</v>
      </c>
      <c r="S38" s="521">
        <v>0.27979999999999999</v>
      </c>
      <c r="T38" s="521">
        <v>4.1219999999999999</v>
      </c>
      <c r="U38" s="521">
        <v>-0.4788</v>
      </c>
      <c r="V38" s="521">
        <f t="shared" si="1"/>
        <v>3.6431999999999998</v>
      </c>
      <c r="W38" s="521">
        <v>-0.37469999999999998</v>
      </c>
      <c r="X38" s="521">
        <v>3.2685</v>
      </c>
      <c r="Y38" s="521">
        <v>-5.57E-2</v>
      </c>
      <c r="Z38" s="521">
        <f t="shared" si="2"/>
        <v>3.2128000000000001</v>
      </c>
      <c r="AA38" s="521">
        <v>0.13919999999999999</v>
      </c>
      <c r="AB38" s="521">
        <f t="shared" si="3"/>
        <v>3.3520000000000003</v>
      </c>
      <c r="AC38" s="521">
        <v>-8.9999999999999998E-4</v>
      </c>
      <c r="AD38" s="521">
        <v>3.3511000000000002</v>
      </c>
      <c r="AE38" s="521">
        <v>4.7800000000000002E-2</v>
      </c>
      <c r="AF38" s="521">
        <f t="shared" si="4"/>
        <v>3.3989000000000003</v>
      </c>
      <c r="AG38" s="521">
        <v>7.9200000000000007E-2</v>
      </c>
      <c r="AH38" s="521">
        <v>3.4781000000000004</v>
      </c>
      <c r="AI38" s="521">
        <v>-2.9999999999999997E-4</v>
      </c>
      <c r="AJ38" s="521">
        <v>3.4778000000000002</v>
      </c>
      <c r="AK38" s="521">
        <v>-1.9E-3</v>
      </c>
      <c r="AL38" s="521">
        <f t="shared" si="5"/>
        <v>3.4759000000000002</v>
      </c>
      <c r="AM38" s="521">
        <v>0.39169999999999999</v>
      </c>
      <c r="AN38" s="521">
        <f t="shared" si="6"/>
        <v>3.8676000000000004</v>
      </c>
      <c r="AO38" s="521">
        <v>0.9083</v>
      </c>
      <c r="AP38" s="521">
        <f t="shared" si="7"/>
        <v>4.7759</v>
      </c>
      <c r="AQ38" s="522">
        <v>-0.69420000000000004</v>
      </c>
      <c r="AR38" s="522">
        <v>4.0358999999999998</v>
      </c>
      <c r="AS38" s="521">
        <v>0.19750000000000001</v>
      </c>
      <c r="AT38" s="522">
        <v>4.2333999999999996</v>
      </c>
      <c r="AU38" s="521">
        <v>-2.6100000000000002E-2</v>
      </c>
      <c r="AV38" s="522">
        <v>4.2073</v>
      </c>
      <c r="AW38" s="521">
        <v>1.14E-2</v>
      </c>
      <c r="AX38" s="522">
        <v>4.2187000000000001</v>
      </c>
      <c r="AY38" s="522">
        <v>0</v>
      </c>
      <c r="AZ38" s="522">
        <v>4.2187000000000001</v>
      </c>
      <c r="BA38" s="521">
        <v>-7.7399999999999997E-2</v>
      </c>
      <c r="BB38" s="522">
        <v>4.1413000000000002</v>
      </c>
      <c r="BC38" s="522">
        <v>-4.7699999999999999E-2</v>
      </c>
      <c r="BD38" s="522">
        <v>4.0936000000000003</v>
      </c>
      <c r="BE38" s="522">
        <v>6.9800000000000001E-2</v>
      </c>
      <c r="BF38" s="522">
        <v>4.1634000000000002</v>
      </c>
      <c r="BG38" s="521">
        <v>0.2465</v>
      </c>
      <c r="BH38" s="522">
        <v>4.4099000000000004</v>
      </c>
      <c r="BI38" s="521">
        <v>2.1000000000000001E-2</v>
      </c>
      <c r="BJ38" s="522">
        <v>4.4309000000000003</v>
      </c>
      <c r="BK38" s="522">
        <v>1E-3</v>
      </c>
      <c r="BL38" s="522">
        <f t="shared" si="12"/>
        <v>4.4319000000000006</v>
      </c>
      <c r="BM38" s="522">
        <v>-0.10829999999999999</v>
      </c>
      <c r="BN38" s="522">
        <v>4.3236000000000008</v>
      </c>
      <c r="BO38" s="522">
        <v>-0.25919999999999999</v>
      </c>
      <c r="BP38" s="522">
        <v>4.0644000000000009</v>
      </c>
      <c r="BQ38" s="522">
        <v>0.19819999999999999</v>
      </c>
      <c r="BR38" s="522">
        <v>4.2626000000000008</v>
      </c>
      <c r="BS38" s="522">
        <v>6.0000000000000001E-3</v>
      </c>
      <c r="BT38" s="522">
        <v>4.2686000000000011</v>
      </c>
      <c r="BU38" s="522">
        <v>0.1426</v>
      </c>
      <c r="BV38" s="522">
        <v>4.4112000000000009</v>
      </c>
      <c r="BW38" s="522">
        <v>0</v>
      </c>
      <c r="BX38" s="522">
        <v>4.4112000000000009</v>
      </c>
      <c r="BY38" s="522">
        <v>0</v>
      </c>
      <c r="BZ38" s="522">
        <v>4.4112000000000009</v>
      </c>
      <c r="CA38" s="522">
        <v>0</v>
      </c>
      <c r="CB38" s="522">
        <v>4.4112000000000009</v>
      </c>
      <c r="CC38" s="522">
        <v>0</v>
      </c>
      <c r="CD38" s="522">
        <v>4.4112000000000009</v>
      </c>
      <c r="CE38" s="522">
        <v>0.63970000000000005</v>
      </c>
      <c r="CF38" s="522">
        <v>5.0509000000000013</v>
      </c>
      <c r="CG38" s="522">
        <v>0</v>
      </c>
      <c r="CH38" s="522">
        <v>5.0509000000000013</v>
      </c>
      <c r="CI38" s="522">
        <v>0</v>
      </c>
      <c r="CJ38" s="522">
        <v>5.0509000000000013</v>
      </c>
      <c r="CK38" s="522">
        <v>-7.7899999999999997E-2</v>
      </c>
      <c r="CL38" s="522">
        <v>4.9730000000000016</v>
      </c>
      <c r="CM38" s="522">
        <v>0</v>
      </c>
      <c r="CN38" s="522">
        <v>4.9730000000000016</v>
      </c>
      <c r="CO38" s="522">
        <v>-0.106</v>
      </c>
      <c r="CP38" s="522">
        <v>4.8670000000000018</v>
      </c>
      <c r="CQ38" s="522">
        <v>-3.0800000000000001E-2</v>
      </c>
      <c r="CR38" s="522">
        <v>4.8362000000000016</v>
      </c>
      <c r="CS38" s="522">
        <v>0</v>
      </c>
      <c r="CT38" s="522">
        <v>4.8362000000000016</v>
      </c>
      <c r="CU38" s="522">
        <v>0</v>
      </c>
      <c r="CV38" s="522">
        <v>4.8362000000000016</v>
      </c>
      <c r="CW38" s="522">
        <v>0</v>
      </c>
      <c r="CX38" s="522">
        <v>4.8362000000000016</v>
      </c>
      <c r="CY38" s="522">
        <v>0.17319999999999999</v>
      </c>
      <c r="CZ38" s="522">
        <v>5.0094000000000012</v>
      </c>
      <c r="DA38" s="522">
        <v>0.21199999999999999</v>
      </c>
      <c r="DB38" s="522">
        <v>5.2214000000000009</v>
      </c>
      <c r="DC38" s="522">
        <v>0</v>
      </c>
      <c r="DD38" s="522">
        <v>5.2214000000000009</v>
      </c>
      <c r="DE38" s="522">
        <v>-0.12379999999999999</v>
      </c>
      <c r="DF38" s="522">
        <v>5.0976000000000008</v>
      </c>
      <c r="DG38" s="522">
        <v>2.1899999999999999E-2</v>
      </c>
      <c r="DH38" s="522">
        <v>5.1195000000000004</v>
      </c>
      <c r="DI38" s="522">
        <v>3.2500000000000001E-2</v>
      </c>
      <c r="DJ38" s="522">
        <v>5.1520000000000001</v>
      </c>
      <c r="DK38" s="522">
        <v>0</v>
      </c>
      <c r="DL38" s="522">
        <v>5.1520000000000001</v>
      </c>
      <c r="DM38" s="522">
        <v>0</v>
      </c>
      <c r="DN38" s="522">
        <v>5.1520000000000001</v>
      </c>
      <c r="DO38" s="524">
        <v>1.01E-2</v>
      </c>
      <c r="DP38" s="524">
        <v>5.1621000000000006</v>
      </c>
      <c r="DQ38" s="522">
        <v>5.1520000000000001</v>
      </c>
      <c r="DR38" s="522">
        <f>VLOOKUP(F38,'[1]JAN 2019'!$C:$K,9,FALSE)</f>
        <v>0</v>
      </c>
      <c r="DS38" s="522">
        <f t="shared" si="9"/>
        <v>5.1520000000000001</v>
      </c>
      <c r="DT38" s="560">
        <v>0.10929999999999999</v>
      </c>
      <c r="DU38" s="560">
        <v>5.2613000000000003</v>
      </c>
      <c r="DV38" s="560">
        <v>0.1547</v>
      </c>
      <c r="DW38" s="560">
        <v>5.4160000000000004</v>
      </c>
      <c r="DX38" s="560">
        <v>0</v>
      </c>
      <c r="DY38" s="560">
        <v>5.4160000000000004</v>
      </c>
      <c r="DZ38" s="586">
        <v>0</v>
      </c>
      <c r="EA38" s="586">
        <v>5.4160000000000004</v>
      </c>
    </row>
    <row r="39" spans="1:131">
      <c r="A39" s="303" t="s">
        <v>59</v>
      </c>
      <c r="B39" s="303" t="s">
        <v>60</v>
      </c>
      <c r="C39" s="303" t="s">
        <v>69</v>
      </c>
      <c r="D39" s="303" t="s">
        <v>9</v>
      </c>
      <c r="E39" s="303" t="s">
        <v>70</v>
      </c>
      <c r="F39" s="303"/>
      <c r="G39" s="539">
        <v>0.30320000000000003</v>
      </c>
      <c r="H39" s="521">
        <v>0</v>
      </c>
      <c r="I39" s="521">
        <v>1.7500000000000002E-2</v>
      </c>
      <c r="J39" s="521">
        <v>0</v>
      </c>
      <c r="K39" s="521">
        <v>0</v>
      </c>
      <c r="L39" s="521">
        <v>0.32069999999999999</v>
      </c>
      <c r="M39" s="521">
        <v>0</v>
      </c>
      <c r="N39" s="521">
        <v>0.32069999999999999</v>
      </c>
      <c r="O39" s="521"/>
      <c r="P39" s="521">
        <f t="shared" si="11"/>
        <v>0.32069999999999999</v>
      </c>
      <c r="Q39" s="521">
        <v>0</v>
      </c>
      <c r="R39" s="521">
        <v>0.32069999999999999</v>
      </c>
      <c r="S39" s="521">
        <v>0</v>
      </c>
      <c r="T39" s="521">
        <v>0.32069999999999999</v>
      </c>
      <c r="U39" s="521">
        <v>0</v>
      </c>
      <c r="V39" s="521">
        <f t="shared" si="1"/>
        <v>0.32069999999999999</v>
      </c>
      <c r="W39" s="521">
        <v>0</v>
      </c>
      <c r="X39" s="521">
        <v>0.32069999999999999</v>
      </c>
      <c r="Y39" s="521">
        <v>0</v>
      </c>
      <c r="Z39" s="521">
        <f t="shared" si="2"/>
        <v>0.32069999999999999</v>
      </c>
      <c r="AA39" s="521">
        <v>0</v>
      </c>
      <c r="AB39" s="521">
        <f t="shared" si="3"/>
        <v>0.32069999999999999</v>
      </c>
      <c r="AC39" s="521">
        <v>0</v>
      </c>
      <c r="AD39" s="521">
        <v>0.32069999999999999</v>
      </c>
      <c r="AE39" s="521">
        <v>0</v>
      </c>
      <c r="AF39" s="521">
        <f t="shared" si="4"/>
        <v>0.32069999999999999</v>
      </c>
      <c r="AG39" s="521">
        <v>0</v>
      </c>
      <c r="AH39" s="521">
        <v>0.32069999999999999</v>
      </c>
      <c r="AI39" s="521">
        <v>0</v>
      </c>
      <c r="AJ39" s="521">
        <v>0.32069999999999999</v>
      </c>
      <c r="AK39" s="521">
        <v>0</v>
      </c>
      <c r="AL39" s="521">
        <f t="shared" si="5"/>
        <v>0.32069999999999999</v>
      </c>
      <c r="AM39" s="521">
        <v>0</v>
      </c>
      <c r="AN39" s="521">
        <f t="shared" si="6"/>
        <v>0.32069999999999999</v>
      </c>
      <c r="AO39" s="521"/>
      <c r="AP39" s="521">
        <f t="shared" si="7"/>
        <v>0.32069999999999999</v>
      </c>
      <c r="AQ39" s="522"/>
      <c r="AR39" s="522">
        <v>0.32069999999999999</v>
      </c>
      <c r="AS39" s="521">
        <v>0</v>
      </c>
      <c r="AT39" s="522">
        <v>0.32069999999999999</v>
      </c>
      <c r="AU39" s="521">
        <v>0</v>
      </c>
      <c r="AV39" s="522">
        <v>0.32069999999999999</v>
      </c>
      <c r="AW39" s="521">
        <v>0</v>
      </c>
      <c r="AX39" s="522">
        <v>0.32069999999999999</v>
      </c>
      <c r="AY39" s="522">
        <v>0</v>
      </c>
      <c r="AZ39" s="522">
        <v>0.32069999999999999</v>
      </c>
      <c r="BA39" s="521">
        <v>0</v>
      </c>
      <c r="BB39" s="522">
        <v>0.32069999999999999</v>
      </c>
      <c r="BC39" s="522">
        <v>0</v>
      </c>
      <c r="BD39" s="522">
        <v>0.32069999999999999</v>
      </c>
      <c r="BE39" s="522">
        <v>0</v>
      </c>
      <c r="BF39" s="522">
        <v>0.32069999999999999</v>
      </c>
      <c r="BG39" s="521">
        <v>0</v>
      </c>
      <c r="BH39" s="522">
        <v>0.32069999999999999</v>
      </c>
      <c r="BI39" s="521">
        <v>0</v>
      </c>
      <c r="BJ39" s="522">
        <v>0.32069999999999999</v>
      </c>
      <c r="BK39" s="522">
        <v>0</v>
      </c>
      <c r="BL39" s="522">
        <f t="shared" si="12"/>
        <v>0.32069999999999999</v>
      </c>
      <c r="BM39" s="522">
        <v>0</v>
      </c>
      <c r="BN39" s="522">
        <v>0.32069999999999999</v>
      </c>
      <c r="BO39" s="522">
        <v>0</v>
      </c>
      <c r="BP39" s="522">
        <v>0.32069999999999999</v>
      </c>
      <c r="BQ39" s="522">
        <v>0</v>
      </c>
      <c r="BR39" s="522">
        <v>0.32069999999999999</v>
      </c>
      <c r="BS39" s="522">
        <v>0</v>
      </c>
      <c r="BT39" s="522">
        <v>0.32069999999999999</v>
      </c>
      <c r="BU39" s="522">
        <v>0</v>
      </c>
      <c r="BV39" s="522">
        <v>0.32069999999999999</v>
      </c>
      <c r="BW39" s="522">
        <v>0</v>
      </c>
      <c r="BX39" s="522">
        <v>0.32069999999999999</v>
      </c>
      <c r="BY39" s="522">
        <v>0</v>
      </c>
      <c r="BZ39" s="522">
        <v>0.32069999999999999</v>
      </c>
      <c r="CA39" s="522">
        <v>0</v>
      </c>
      <c r="CB39" s="522">
        <v>0.32069999999999999</v>
      </c>
      <c r="CC39" s="522">
        <v>0</v>
      </c>
      <c r="CD39" s="522">
        <v>0.32069999999999999</v>
      </c>
      <c r="CE39" s="522">
        <v>0</v>
      </c>
      <c r="CF39" s="522">
        <v>0.32069999999999999</v>
      </c>
      <c r="CG39" s="522">
        <v>0</v>
      </c>
      <c r="CH39" s="522">
        <v>0.32069999999999999</v>
      </c>
      <c r="CI39" s="522">
        <v>0</v>
      </c>
      <c r="CJ39" s="522">
        <v>0.32069999999999999</v>
      </c>
      <c r="CK39" s="522">
        <v>0</v>
      </c>
      <c r="CL39" s="522">
        <v>0.32069999999999999</v>
      </c>
      <c r="CM39" s="522">
        <v>0</v>
      </c>
      <c r="CN39" s="522">
        <v>0.32069999999999999</v>
      </c>
      <c r="CO39" s="522">
        <v>0</v>
      </c>
      <c r="CP39" s="522">
        <v>0.32069999999999999</v>
      </c>
      <c r="CQ39" s="522">
        <v>0</v>
      </c>
      <c r="CR39" s="522">
        <v>0.32069999999999999</v>
      </c>
      <c r="CS39" s="522">
        <v>0</v>
      </c>
      <c r="CT39" s="522">
        <v>0.32069999999999999</v>
      </c>
      <c r="CU39" s="522">
        <v>0.03</v>
      </c>
      <c r="CV39" s="522">
        <v>0.35070000000000001</v>
      </c>
      <c r="CW39" s="522">
        <v>0</v>
      </c>
      <c r="CX39" s="522">
        <v>0.35070000000000001</v>
      </c>
      <c r="CY39" s="522">
        <v>0</v>
      </c>
      <c r="CZ39" s="522">
        <v>0.35070000000000001</v>
      </c>
      <c r="DA39" s="522">
        <v>0</v>
      </c>
      <c r="DB39" s="522">
        <v>0.35070000000000001</v>
      </c>
      <c r="DC39" s="522" t="s">
        <v>529</v>
      </c>
      <c r="DD39" s="522">
        <v>0.35070000000000001</v>
      </c>
      <c r="DE39" s="522" t="s">
        <v>529</v>
      </c>
      <c r="DF39" s="522">
        <v>0.35070000000000001</v>
      </c>
      <c r="DG39" s="522" t="s">
        <v>529</v>
      </c>
      <c r="DH39" s="522">
        <v>0.35070000000000001</v>
      </c>
      <c r="DI39" s="522" t="s">
        <v>529</v>
      </c>
      <c r="DJ39" s="522">
        <v>0.35070000000000001</v>
      </c>
      <c r="DK39" s="522" t="s">
        <v>529</v>
      </c>
      <c r="DL39" s="522">
        <v>0.35070000000000001</v>
      </c>
      <c r="DM39" s="522" t="s">
        <v>529</v>
      </c>
      <c r="DN39" s="522">
        <v>0.35070000000000001</v>
      </c>
      <c r="DO39" s="524">
        <v>1.0699999999999999E-2</v>
      </c>
      <c r="DP39" s="524">
        <v>0.3614</v>
      </c>
      <c r="DQ39" s="522">
        <v>0.35070000000000001</v>
      </c>
      <c r="DR39" s="522">
        <v>0</v>
      </c>
      <c r="DS39" s="522">
        <f t="shared" si="9"/>
        <v>0.35070000000000001</v>
      </c>
      <c r="DT39" s="560"/>
      <c r="DU39" s="560"/>
      <c r="DV39" s="560"/>
      <c r="DW39" s="560"/>
      <c r="DX39" s="560"/>
      <c r="DY39" s="560"/>
      <c r="DZ39" s="586"/>
      <c r="EA39" s="586"/>
    </row>
    <row r="40" spans="1:131">
      <c r="A40" s="303" t="s">
        <v>59</v>
      </c>
      <c r="B40" s="303" t="s">
        <v>60</v>
      </c>
      <c r="C40" s="303" t="s">
        <v>71</v>
      </c>
      <c r="D40" s="303" t="s">
        <v>9</v>
      </c>
      <c r="E40" s="303" t="s">
        <v>70</v>
      </c>
      <c r="F40" s="303"/>
      <c r="G40" s="539">
        <v>0.30320000000000003</v>
      </c>
      <c r="H40" s="521">
        <v>0</v>
      </c>
      <c r="I40" s="521">
        <v>1.7500000000000002E-2</v>
      </c>
      <c r="J40" s="521">
        <v>0</v>
      </c>
      <c r="K40" s="521">
        <v>0</v>
      </c>
      <c r="L40" s="521">
        <v>0.32069999999999999</v>
      </c>
      <c r="M40" s="521">
        <v>0</v>
      </c>
      <c r="N40" s="521">
        <v>0.32069999999999999</v>
      </c>
      <c r="O40" s="521"/>
      <c r="P40" s="521">
        <f t="shared" si="11"/>
        <v>0.32069999999999999</v>
      </c>
      <c r="Q40" s="521">
        <v>0</v>
      </c>
      <c r="R40" s="521">
        <v>0.32069999999999999</v>
      </c>
      <c r="S40" s="521">
        <v>0</v>
      </c>
      <c r="T40" s="521">
        <v>0.32069999999999999</v>
      </c>
      <c r="U40" s="521">
        <v>0</v>
      </c>
      <c r="V40" s="521">
        <f t="shared" si="1"/>
        <v>0.32069999999999999</v>
      </c>
      <c r="W40" s="521">
        <v>0</v>
      </c>
      <c r="X40" s="521">
        <v>0.32069999999999999</v>
      </c>
      <c r="Y40" s="521">
        <v>0</v>
      </c>
      <c r="Z40" s="521">
        <f t="shared" si="2"/>
        <v>0.32069999999999999</v>
      </c>
      <c r="AA40" s="521">
        <v>0</v>
      </c>
      <c r="AB40" s="521">
        <f t="shared" si="3"/>
        <v>0.32069999999999999</v>
      </c>
      <c r="AC40" s="521">
        <v>0</v>
      </c>
      <c r="AD40" s="521">
        <v>0.32069999999999999</v>
      </c>
      <c r="AE40" s="521">
        <v>0</v>
      </c>
      <c r="AF40" s="521">
        <f t="shared" si="4"/>
        <v>0.32069999999999999</v>
      </c>
      <c r="AG40" s="521">
        <v>0</v>
      </c>
      <c r="AH40" s="521">
        <v>0.32069999999999999</v>
      </c>
      <c r="AI40" s="521">
        <v>0</v>
      </c>
      <c r="AJ40" s="521">
        <v>0.32069999999999999</v>
      </c>
      <c r="AK40" s="521">
        <v>0</v>
      </c>
      <c r="AL40" s="521">
        <f t="shared" si="5"/>
        <v>0.32069999999999999</v>
      </c>
      <c r="AM40" s="521">
        <v>0</v>
      </c>
      <c r="AN40" s="521">
        <f t="shared" si="6"/>
        <v>0.32069999999999999</v>
      </c>
      <c r="AO40" s="521"/>
      <c r="AP40" s="521">
        <f t="shared" si="7"/>
        <v>0.32069999999999999</v>
      </c>
      <c r="AQ40" s="522"/>
      <c r="AR40" s="522">
        <v>0.32069999999999999</v>
      </c>
      <c r="AS40" s="521">
        <v>0</v>
      </c>
      <c r="AT40" s="522">
        <v>0.32069999999999999</v>
      </c>
      <c r="AU40" s="521">
        <v>0</v>
      </c>
      <c r="AV40" s="522">
        <v>0.32069999999999999</v>
      </c>
      <c r="AW40" s="521">
        <v>0</v>
      </c>
      <c r="AX40" s="522">
        <v>0.32069999999999999</v>
      </c>
      <c r="AY40" s="522">
        <v>0</v>
      </c>
      <c r="AZ40" s="522">
        <v>0.32069999999999999</v>
      </c>
      <c r="BA40" s="521">
        <v>0</v>
      </c>
      <c r="BB40" s="522">
        <v>0.32069999999999999</v>
      </c>
      <c r="BC40" s="522">
        <v>0</v>
      </c>
      <c r="BD40" s="522">
        <v>0.32069999999999999</v>
      </c>
      <c r="BE40" s="522">
        <v>0</v>
      </c>
      <c r="BF40" s="522">
        <v>0.32069999999999999</v>
      </c>
      <c r="BG40" s="521">
        <v>0</v>
      </c>
      <c r="BH40" s="522">
        <v>0.32069999999999999</v>
      </c>
      <c r="BI40" s="521">
        <v>0</v>
      </c>
      <c r="BJ40" s="522">
        <v>0.32069999999999999</v>
      </c>
      <c r="BK40" s="522">
        <v>0</v>
      </c>
      <c r="BL40" s="522">
        <f t="shared" si="12"/>
        <v>0.32069999999999999</v>
      </c>
      <c r="BM40" s="522">
        <v>0</v>
      </c>
      <c r="BN40" s="522">
        <v>0.32069999999999999</v>
      </c>
      <c r="BO40" s="522">
        <v>0</v>
      </c>
      <c r="BP40" s="522">
        <v>0.32069999999999999</v>
      </c>
      <c r="BQ40" s="522">
        <v>0</v>
      </c>
      <c r="BR40" s="522">
        <v>0.32069999999999999</v>
      </c>
      <c r="BS40" s="522">
        <v>0</v>
      </c>
      <c r="BT40" s="522">
        <v>0.32069999999999999</v>
      </c>
      <c r="BU40" s="522">
        <v>0</v>
      </c>
      <c r="BV40" s="522">
        <v>0.32069999999999999</v>
      </c>
      <c r="BW40" s="522">
        <v>0</v>
      </c>
      <c r="BX40" s="522">
        <v>0.32069999999999999</v>
      </c>
      <c r="BY40" s="522">
        <v>0</v>
      </c>
      <c r="BZ40" s="522">
        <v>0.32069999999999999</v>
      </c>
      <c r="CA40" s="522">
        <v>0</v>
      </c>
      <c r="CB40" s="522">
        <v>0.32069999999999999</v>
      </c>
      <c r="CC40" s="522">
        <v>0</v>
      </c>
      <c r="CD40" s="522">
        <v>0.32069999999999999</v>
      </c>
      <c r="CE40" s="522">
        <v>0</v>
      </c>
      <c r="CF40" s="522">
        <v>0.32069999999999999</v>
      </c>
      <c r="CG40" s="522">
        <v>0</v>
      </c>
      <c r="CH40" s="522">
        <v>0.32069999999999999</v>
      </c>
      <c r="CI40" s="522">
        <v>0</v>
      </c>
      <c r="CJ40" s="522">
        <v>0.32069999999999999</v>
      </c>
      <c r="CK40" s="522">
        <v>0</v>
      </c>
      <c r="CL40" s="522">
        <v>0.32069999999999999</v>
      </c>
      <c r="CM40" s="522">
        <v>0</v>
      </c>
      <c r="CN40" s="522">
        <v>0.32069999999999999</v>
      </c>
      <c r="CO40" s="522">
        <v>0</v>
      </c>
      <c r="CP40" s="522">
        <v>0.32069999999999999</v>
      </c>
      <c r="CQ40" s="522">
        <v>0</v>
      </c>
      <c r="CR40" s="522">
        <v>0.32069999999999999</v>
      </c>
      <c r="CS40" s="522">
        <v>0</v>
      </c>
      <c r="CT40" s="522">
        <v>0.32069999999999999</v>
      </c>
      <c r="CU40" s="522">
        <v>0.03</v>
      </c>
      <c r="CV40" s="522">
        <v>0.35070000000000001</v>
      </c>
      <c r="CW40" s="522">
        <v>0</v>
      </c>
      <c r="CX40" s="522">
        <v>0.35070000000000001</v>
      </c>
      <c r="CY40" s="522">
        <v>0</v>
      </c>
      <c r="CZ40" s="522">
        <v>0.35070000000000001</v>
      </c>
      <c r="DA40" s="522">
        <v>0</v>
      </c>
      <c r="DB40" s="522">
        <v>0.35070000000000001</v>
      </c>
      <c r="DC40" s="522" t="s">
        <v>529</v>
      </c>
      <c r="DD40" s="522">
        <v>0.35070000000000001</v>
      </c>
      <c r="DE40" s="522" t="s">
        <v>529</v>
      </c>
      <c r="DF40" s="522">
        <v>0.35070000000000001</v>
      </c>
      <c r="DG40" s="522" t="s">
        <v>529</v>
      </c>
      <c r="DH40" s="522">
        <v>0.35070000000000001</v>
      </c>
      <c r="DI40" s="522" t="s">
        <v>529</v>
      </c>
      <c r="DJ40" s="522">
        <v>0.35070000000000001</v>
      </c>
      <c r="DK40" s="522" t="s">
        <v>529</v>
      </c>
      <c r="DL40" s="522">
        <v>0.35070000000000001</v>
      </c>
      <c r="DM40" s="522" t="s">
        <v>529</v>
      </c>
      <c r="DN40" s="522">
        <v>0.35070000000000001</v>
      </c>
      <c r="DO40" s="524">
        <v>1.0699999999999999E-2</v>
      </c>
      <c r="DP40" s="524">
        <v>0.3614</v>
      </c>
      <c r="DQ40" s="522">
        <v>0.35070000000000001</v>
      </c>
      <c r="DR40" s="522">
        <v>0</v>
      </c>
      <c r="DS40" s="522">
        <f t="shared" si="9"/>
        <v>0.35070000000000001</v>
      </c>
      <c r="DT40" s="560"/>
      <c r="DU40" s="560"/>
      <c r="DV40" s="560"/>
      <c r="DW40" s="560"/>
      <c r="DX40" s="560"/>
      <c r="DY40" s="560"/>
      <c r="DZ40" s="586"/>
      <c r="EA40" s="586"/>
    </row>
    <row r="41" spans="1:131">
      <c r="A41" s="303" t="s">
        <v>59</v>
      </c>
      <c r="B41" s="303" t="s">
        <v>60</v>
      </c>
      <c r="C41" s="303" t="s">
        <v>72</v>
      </c>
      <c r="D41" s="303" t="s">
        <v>9</v>
      </c>
      <c r="E41" s="303" t="s">
        <v>73</v>
      </c>
      <c r="F41" s="303">
        <v>42924</v>
      </c>
      <c r="G41" s="539">
        <v>0.28799999999999998</v>
      </c>
      <c r="H41" s="521">
        <v>0</v>
      </c>
      <c r="I41" s="521">
        <v>0</v>
      </c>
      <c r="J41" s="521">
        <v>0</v>
      </c>
      <c r="K41" s="521">
        <v>0</v>
      </c>
      <c r="L41" s="521">
        <v>0.28799999999999998</v>
      </c>
      <c r="M41" s="521">
        <v>0</v>
      </c>
      <c r="N41" s="521">
        <v>0.28799999999999998</v>
      </c>
      <c r="O41" s="521"/>
      <c r="P41" s="521">
        <f t="shared" si="11"/>
        <v>0.28799999999999998</v>
      </c>
      <c r="Q41" s="521">
        <v>0</v>
      </c>
      <c r="R41" s="521">
        <v>0.28799999999999998</v>
      </c>
      <c r="S41" s="521">
        <v>0</v>
      </c>
      <c r="T41" s="521">
        <v>0.28799999999999998</v>
      </c>
      <c r="U41" s="521">
        <v>0</v>
      </c>
      <c r="V41" s="521">
        <f t="shared" si="1"/>
        <v>0.28799999999999998</v>
      </c>
      <c r="W41" s="521">
        <v>0</v>
      </c>
      <c r="X41" s="521">
        <v>0.28799999999999998</v>
      </c>
      <c r="Y41" s="521">
        <v>0</v>
      </c>
      <c r="Z41" s="521">
        <f t="shared" si="2"/>
        <v>0.28799999999999998</v>
      </c>
      <c r="AA41" s="521" t="s">
        <v>495</v>
      </c>
      <c r="AB41" s="521">
        <f t="shared" si="3"/>
        <v>0.28799999999999998</v>
      </c>
      <c r="AC41" s="521" t="s">
        <v>495</v>
      </c>
      <c r="AD41" s="521" t="s">
        <v>495</v>
      </c>
      <c r="AE41" s="521" t="s">
        <v>495</v>
      </c>
      <c r="AF41" s="521" t="s">
        <v>495</v>
      </c>
      <c r="AG41" s="521" t="s">
        <v>495</v>
      </c>
      <c r="AH41" s="521" t="s">
        <v>495</v>
      </c>
      <c r="AI41" s="521" t="s">
        <v>495</v>
      </c>
      <c r="AJ41" s="521" t="s">
        <v>495</v>
      </c>
      <c r="AK41" s="521" t="s">
        <v>495</v>
      </c>
      <c r="AL41" s="521" t="s">
        <v>495</v>
      </c>
      <c r="AM41" s="521">
        <v>0</v>
      </c>
      <c r="AN41" s="521"/>
      <c r="AO41" s="521"/>
      <c r="AP41" s="521">
        <f t="shared" si="7"/>
        <v>0</v>
      </c>
      <c r="AQ41" s="522"/>
      <c r="AR41" s="522">
        <v>0</v>
      </c>
      <c r="AS41" s="521" t="s">
        <v>495</v>
      </c>
      <c r="AT41" s="521" t="s">
        <v>495</v>
      </c>
      <c r="AU41" s="521" t="s">
        <v>495</v>
      </c>
      <c r="AV41" s="521" t="s">
        <v>495</v>
      </c>
      <c r="AW41" s="521" t="s">
        <v>495</v>
      </c>
      <c r="AX41" s="521" t="s">
        <v>495</v>
      </c>
      <c r="AY41" s="522" t="s">
        <v>495</v>
      </c>
      <c r="AZ41" s="522" t="s">
        <v>495</v>
      </c>
      <c r="BA41" s="521" t="s">
        <v>495</v>
      </c>
      <c r="BB41" s="521" t="s">
        <v>495</v>
      </c>
      <c r="BC41" s="521" t="s">
        <v>495</v>
      </c>
      <c r="BD41" s="521" t="s">
        <v>495</v>
      </c>
      <c r="BE41" s="521" t="s">
        <v>495</v>
      </c>
      <c r="BF41" s="521" t="s">
        <v>495</v>
      </c>
      <c r="BG41" s="521" t="s">
        <v>495</v>
      </c>
      <c r="BH41" s="521" t="s">
        <v>495</v>
      </c>
      <c r="BI41" s="521" t="s">
        <v>495</v>
      </c>
      <c r="BJ41" s="521" t="s">
        <v>495</v>
      </c>
      <c r="BK41" s="521" t="s">
        <v>495</v>
      </c>
      <c r="BL41" s="521" t="s">
        <v>495</v>
      </c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  <c r="CA41" s="522"/>
      <c r="CB41" s="522"/>
      <c r="CC41" s="522"/>
      <c r="CD41" s="522"/>
      <c r="CE41" s="522"/>
      <c r="CF41" s="522"/>
      <c r="CG41" s="522"/>
      <c r="CH41" s="522"/>
      <c r="CI41" s="522"/>
      <c r="CJ41" s="522"/>
      <c r="CK41" s="522"/>
      <c r="CL41" s="522"/>
      <c r="CM41" s="522"/>
      <c r="CN41" s="522"/>
      <c r="CO41" s="522"/>
      <c r="CP41" s="522"/>
      <c r="CQ41" s="522"/>
      <c r="CR41" s="522"/>
      <c r="CS41" s="522"/>
      <c r="CT41" s="522"/>
      <c r="CU41" s="522"/>
      <c r="CV41" s="522"/>
      <c r="CW41" s="522"/>
      <c r="CX41" s="522"/>
      <c r="CY41" s="522"/>
      <c r="CZ41" s="522"/>
      <c r="DA41" s="522"/>
      <c r="DB41" s="522"/>
      <c r="DC41" s="522"/>
      <c r="DD41" s="522"/>
      <c r="DE41" s="522"/>
      <c r="DF41" s="522"/>
      <c r="DG41" s="522"/>
      <c r="DH41" s="522"/>
      <c r="DI41" s="522"/>
      <c r="DJ41" s="522"/>
      <c r="DK41" s="522"/>
      <c r="DL41" s="522"/>
      <c r="DM41" s="522"/>
      <c r="DN41" s="522"/>
      <c r="DO41" s="522"/>
      <c r="DP41" s="522"/>
      <c r="DQ41" s="522"/>
      <c r="DR41" s="522"/>
      <c r="DS41" s="522"/>
      <c r="DT41" s="560"/>
      <c r="DU41" s="560"/>
      <c r="DV41" s="560"/>
      <c r="DW41" s="560"/>
      <c r="DX41" s="560"/>
      <c r="DY41" s="560"/>
      <c r="DZ41" s="586"/>
      <c r="EA41" s="586"/>
    </row>
    <row r="42" spans="1:131">
      <c r="A42" s="303" t="s">
        <v>59</v>
      </c>
      <c r="B42" s="303" t="s">
        <v>60</v>
      </c>
      <c r="C42" s="303" t="s">
        <v>74</v>
      </c>
      <c r="D42" s="303" t="s">
        <v>9</v>
      </c>
      <c r="E42" s="303" t="s">
        <v>75</v>
      </c>
      <c r="F42" s="303"/>
      <c r="G42" s="539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1"/>
      <c r="AL42" s="521"/>
      <c r="AM42" s="521">
        <v>0</v>
      </c>
      <c r="AN42" s="521"/>
      <c r="AO42" s="521"/>
      <c r="AP42" s="521">
        <f t="shared" si="7"/>
        <v>0</v>
      </c>
      <c r="AQ42" s="522"/>
      <c r="AR42" s="522">
        <v>0</v>
      </c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2"/>
      <c r="BF42" s="522"/>
      <c r="BG42" s="522"/>
      <c r="BH42" s="522"/>
      <c r="BI42" s="522"/>
      <c r="BJ42" s="522"/>
      <c r="BK42" s="522"/>
      <c r="BL42" s="522"/>
      <c r="BM42" s="522"/>
      <c r="BN42" s="522"/>
      <c r="BO42" s="522"/>
      <c r="BP42" s="522"/>
      <c r="BQ42" s="522"/>
      <c r="BR42" s="522"/>
      <c r="BS42" s="522"/>
      <c r="BT42" s="522"/>
      <c r="BU42" s="522"/>
      <c r="BV42" s="522"/>
      <c r="BW42" s="522"/>
      <c r="BX42" s="522"/>
      <c r="BY42" s="522"/>
      <c r="BZ42" s="522"/>
      <c r="CA42" s="522"/>
      <c r="CB42" s="522"/>
      <c r="CC42" s="522"/>
      <c r="CD42" s="522"/>
      <c r="CE42" s="522"/>
      <c r="CF42" s="522"/>
      <c r="CG42" s="522"/>
      <c r="CH42" s="522"/>
      <c r="CI42" s="522"/>
      <c r="CJ42" s="522"/>
      <c r="CK42" s="522"/>
      <c r="CL42" s="522"/>
      <c r="CM42" s="522"/>
      <c r="CN42" s="522"/>
      <c r="CO42" s="522"/>
      <c r="CP42" s="522"/>
      <c r="CQ42" s="522"/>
      <c r="CR42" s="522"/>
      <c r="CS42" s="522"/>
      <c r="CT42" s="522"/>
      <c r="CU42" s="522"/>
      <c r="CV42" s="522"/>
      <c r="CW42" s="522"/>
      <c r="CX42" s="522"/>
      <c r="CY42" s="522"/>
      <c r="CZ42" s="522"/>
      <c r="DA42" s="522"/>
      <c r="DB42" s="522"/>
      <c r="DC42" s="522"/>
      <c r="DD42" s="522"/>
      <c r="DE42" s="522"/>
      <c r="DF42" s="522"/>
      <c r="DG42" s="522"/>
      <c r="DH42" s="522"/>
      <c r="DI42" s="522"/>
      <c r="DJ42" s="522"/>
      <c r="DK42" s="522"/>
      <c r="DL42" s="522"/>
      <c r="DM42" s="522"/>
      <c r="DN42" s="522"/>
      <c r="DO42" s="522"/>
      <c r="DP42" s="522"/>
      <c r="DQ42" s="522"/>
      <c r="DR42" s="522"/>
      <c r="DS42" s="522"/>
      <c r="DT42" s="560"/>
      <c r="DU42" s="560"/>
      <c r="DV42" s="560"/>
      <c r="DW42" s="560"/>
      <c r="DX42" s="560"/>
      <c r="DY42" s="560"/>
      <c r="DZ42" s="586"/>
      <c r="EA42" s="586"/>
    </row>
    <row r="43" spans="1:131">
      <c r="A43" s="303" t="s">
        <v>59</v>
      </c>
      <c r="B43" s="303" t="s">
        <v>60</v>
      </c>
      <c r="C43" s="303" t="s">
        <v>76</v>
      </c>
      <c r="D43" s="303" t="s">
        <v>9</v>
      </c>
      <c r="E43" s="303" t="s">
        <v>75</v>
      </c>
      <c r="F43" s="303">
        <v>503</v>
      </c>
      <c r="G43" s="534">
        <v>0.1179</v>
      </c>
      <c r="H43" s="521">
        <v>0</v>
      </c>
      <c r="I43" s="521">
        <v>0</v>
      </c>
      <c r="J43" s="521">
        <v>0</v>
      </c>
      <c r="K43" s="521">
        <v>0</v>
      </c>
      <c r="L43" s="521">
        <v>0.1179</v>
      </c>
      <c r="M43" s="521">
        <v>0</v>
      </c>
      <c r="N43" s="521">
        <v>0.1179</v>
      </c>
      <c r="O43" s="521"/>
      <c r="P43" s="521">
        <f t="shared" si="11"/>
        <v>0.1179</v>
      </c>
      <c r="Q43" s="521">
        <v>0</v>
      </c>
      <c r="R43" s="521">
        <v>0.1179</v>
      </c>
      <c r="S43" s="521">
        <v>0</v>
      </c>
      <c r="T43" s="521">
        <v>0.1179</v>
      </c>
      <c r="U43" s="521">
        <v>0</v>
      </c>
      <c r="V43" s="521">
        <f t="shared" si="1"/>
        <v>0.1179</v>
      </c>
      <c r="W43" s="521">
        <v>0</v>
      </c>
      <c r="X43" s="521">
        <v>0.1179</v>
      </c>
      <c r="Y43" s="521">
        <v>0</v>
      </c>
      <c r="Z43" s="521">
        <f t="shared" si="2"/>
        <v>0.1179</v>
      </c>
      <c r="AA43" s="521">
        <v>0</v>
      </c>
      <c r="AB43" s="521">
        <f t="shared" si="3"/>
        <v>0.1179</v>
      </c>
      <c r="AC43" s="521">
        <v>0</v>
      </c>
      <c r="AD43" s="521">
        <v>0.1179</v>
      </c>
      <c r="AE43" s="521">
        <v>0</v>
      </c>
      <c r="AF43" s="521">
        <f t="shared" si="4"/>
        <v>0.1179</v>
      </c>
      <c r="AG43" s="521">
        <v>0</v>
      </c>
      <c r="AH43" s="521">
        <v>0.1179</v>
      </c>
      <c r="AI43" s="521">
        <v>0</v>
      </c>
      <c r="AJ43" s="521">
        <v>0.1179</v>
      </c>
      <c r="AK43" s="521">
        <v>0</v>
      </c>
      <c r="AL43" s="521">
        <f t="shared" si="5"/>
        <v>0.1179</v>
      </c>
      <c r="AM43" s="521">
        <v>0</v>
      </c>
      <c r="AN43" s="521">
        <f t="shared" si="6"/>
        <v>0.1179</v>
      </c>
      <c r="AO43" s="521"/>
      <c r="AP43" s="521">
        <f t="shared" si="7"/>
        <v>0.1179</v>
      </c>
      <c r="AQ43" s="522"/>
      <c r="AR43" s="522">
        <v>0.1179</v>
      </c>
      <c r="AS43" s="521" t="s">
        <v>529</v>
      </c>
      <c r="AT43" s="522">
        <v>0.1179</v>
      </c>
      <c r="AU43" s="521" t="s">
        <v>529</v>
      </c>
      <c r="AV43" s="522">
        <v>0.1179</v>
      </c>
      <c r="AW43" s="521">
        <v>0</v>
      </c>
      <c r="AX43" s="522">
        <v>0.1179</v>
      </c>
      <c r="AY43" s="522">
        <v>0</v>
      </c>
      <c r="AZ43" s="522">
        <v>0.1179</v>
      </c>
      <c r="BA43" s="521">
        <v>0</v>
      </c>
      <c r="BB43" s="522">
        <v>0.1179</v>
      </c>
      <c r="BC43" s="522">
        <v>0</v>
      </c>
      <c r="BD43" s="522">
        <v>0.1179</v>
      </c>
      <c r="BE43" s="522">
        <v>0</v>
      </c>
      <c r="BF43" s="522">
        <v>0.1179</v>
      </c>
      <c r="BG43" s="521">
        <v>0</v>
      </c>
      <c r="BH43" s="522">
        <v>0.1179</v>
      </c>
      <c r="BI43" s="521">
        <v>0</v>
      </c>
      <c r="BJ43" s="522">
        <v>0.1179</v>
      </c>
      <c r="BK43" s="522">
        <v>0</v>
      </c>
      <c r="BL43" s="522">
        <f t="shared" ref="BL43" si="13">BJ43+BK43</f>
        <v>0.1179</v>
      </c>
      <c r="BM43" s="522">
        <v>0</v>
      </c>
      <c r="BN43" s="522">
        <v>0.1179</v>
      </c>
      <c r="BO43" s="522">
        <v>0</v>
      </c>
      <c r="BP43" s="522">
        <v>0.1179</v>
      </c>
      <c r="BQ43" s="522">
        <v>0</v>
      </c>
      <c r="BR43" s="522">
        <v>0.1179</v>
      </c>
      <c r="BS43" s="522">
        <v>0</v>
      </c>
      <c r="BT43" s="522">
        <v>0.1179</v>
      </c>
      <c r="BU43" s="522">
        <v>0</v>
      </c>
      <c r="BV43" s="522">
        <v>0.1179</v>
      </c>
      <c r="BW43" s="522">
        <v>0</v>
      </c>
      <c r="BX43" s="522">
        <v>0.1179</v>
      </c>
      <c r="BY43" s="522">
        <v>0</v>
      </c>
      <c r="BZ43" s="522">
        <v>0.1179</v>
      </c>
      <c r="CA43" s="522">
        <v>0</v>
      </c>
      <c r="CB43" s="522">
        <v>0.1179</v>
      </c>
      <c r="CC43" s="522">
        <v>0</v>
      </c>
      <c r="CD43" s="522">
        <v>0.1179</v>
      </c>
      <c r="CE43" s="522">
        <v>0</v>
      </c>
      <c r="CF43" s="522">
        <v>0.1179</v>
      </c>
      <c r="CG43" s="522">
        <v>0</v>
      </c>
      <c r="CH43" s="522">
        <v>0.1179</v>
      </c>
      <c r="CI43" s="522">
        <v>0</v>
      </c>
      <c r="CJ43" s="522">
        <v>0.1179</v>
      </c>
      <c r="CK43" s="522">
        <v>0</v>
      </c>
      <c r="CL43" s="522">
        <v>0.1179</v>
      </c>
      <c r="CM43" s="522">
        <v>0</v>
      </c>
      <c r="CN43" s="522">
        <v>0.1179</v>
      </c>
      <c r="CO43" s="522">
        <v>0</v>
      </c>
      <c r="CP43" s="522">
        <v>0.1179</v>
      </c>
      <c r="CQ43" s="522">
        <v>0</v>
      </c>
      <c r="CR43" s="522">
        <v>0.1179</v>
      </c>
      <c r="CS43" s="522">
        <v>0</v>
      </c>
      <c r="CT43" s="522">
        <v>0.1179</v>
      </c>
      <c r="CU43" s="522">
        <v>0</v>
      </c>
      <c r="CV43" s="522">
        <v>0.1179</v>
      </c>
      <c r="CW43" s="522">
        <v>0</v>
      </c>
      <c r="CX43" s="522">
        <v>0.1179</v>
      </c>
      <c r="CY43" s="522">
        <v>0</v>
      </c>
      <c r="CZ43" s="522">
        <v>0.1179</v>
      </c>
      <c r="DA43" s="522">
        <v>0</v>
      </c>
      <c r="DB43" s="522">
        <v>0.1179</v>
      </c>
      <c r="DC43" s="522">
        <v>0</v>
      </c>
      <c r="DD43" s="522">
        <v>0.1179</v>
      </c>
      <c r="DE43" s="522">
        <v>0</v>
      </c>
      <c r="DF43" s="522">
        <v>0.1179</v>
      </c>
      <c r="DG43" s="522">
        <v>0</v>
      </c>
      <c r="DH43" s="522">
        <v>0.1179</v>
      </c>
      <c r="DI43" s="522">
        <v>0</v>
      </c>
      <c r="DJ43" s="522">
        <v>0.1179</v>
      </c>
      <c r="DK43" s="522">
        <v>0</v>
      </c>
      <c r="DL43" s="522">
        <v>0.1179</v>
      </c>
      <c r="DM43" s="522">
        <v>0</v>
      </c>
      <c r="DN43" s="522">
        <v>0.1179</v>
      </c>
      <c r="DO43" s="524">
        <v>2.5000000000000001E-3</v>
      </c>
      <c r="DP43" s="524">
        <v>0.12040000000000001</v>
      </c>
      <c r="DQ43" s="524">
        <v>0.12040000000000001</v>
      </c>
      <c r="DR43" s="522"/>
      <c r="DS43" s="522">
        <f t="shared" si="9"/>
        <v>0.12040000000000001</v>
      </c>
      <c r="DT43" s="560">
        <v>0</v>
      </c>
      <c r="DU43" s="560">
        <v>0.12040000000000001</v>
      </c>
      <c r="DV43" s="560">
        <v>0</v>
      </c>
      <c r="DW43" s="560">
        <v>0.12040000000000001</v>
      </c>
      <c r="DX43" s="560">
        <v>0</v>
      </c>
      <c r="DY43" s="560">
        <v>0.12040000000000001</v>
      </c>
      <c r="DZ43" s="586">
        <v>0</v>
      </c>
      <c r="EA43" s="586">
        <v>0.12040000000000001</v>
      </c>
    </row>
    <row r="44" spans="1:131">
      <c r="A44" s="345"/>
      <c r="B44" s="345"/>
      <c r="C44" s="345"/>
      <c r="D44" s="345"/>
      <c r="E44" s="345"/>
      <c r="F44" s="346"/>
      <c r="G44" s="346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Z44" s="347">
        <v>51.056899999999999</v>
      </c>
      <c r="BY44" s="355"/>
      <c r="BZ44" s="355"/>
    </row>
    <row r="45" spans="1:131">
      <c r="A45" s="345"/>
      <c r="B45" s="345"/>
      <c r="C45" s="345"/>
      <c r="D45" s="345"/>
      <c r="E45" s="345"/>
      <c r="F45" s="346"/>
      <c r="G45" s="346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</row>
    <row r="46" spans="1:131">
      <c r="A46" s="329"/>
      <c r="B46" s="329"/>
      <c r="C46" s="329"/>
      <c r="D46" s="329"/>
      <c r="E46" s="329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</row>
    <row r="47" spans="1:131">
      <c r="A47" s="329"/>
      <c r="B47" s="329"/>
      <c r="C47" s="329"/>
      <c r="D47" s="329"/>
      <c r="E47" s="329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</row>
    <row r="48" spans="1:131">
      <c r="A48" s="329"/>
      <c r="B48" s="329"/>
      <c r="C48" s="329"/>
      <c r="D48" s="329"/>
      <c r="E48" s="329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</row>
    <row r="49" spans="1:43">
      <c r="A49" s="329"/>
      <c r="B49" s="329"/>
      <c r="C49" s="329"/>
      <c r="D49" s="329"/>
      <c r="E49" s="329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</row>
    <row r="50" spans="1:43">
      <c r="A50" s="329"/>
      <c r="B50" s="329"/>
      <c r="C50" s="329"/>
      <c r="D50" s="329"/>
      <c r="E50" s="329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</row>
    <row r="51" spans="1:43">
      <c r="A51" s="329"/>
      <c r="B51" s="329"/>
      <c r="C51" s="329"/>
      <c r="D51" s="329"/>
      <c r="E51" s="329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</row>
    <row r="52" spans="1:43">
      <c r="A52" s="329"/>
      <c r="B52" s="329"/>
      <c r="C52" s="329"/>
      <c r="D52" s="329"/>
      <c r="E52" s="329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</row>
    <row r="53" spans="1:43">
      <c r="A53" s="329"/>
      <c r="B53" s="329"/>
      <c r="C53" s="329"/>
      <c r="D53" s="329"/>
      <c r="E53" s="329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</row>
    <row r="54" spans="1:43">
      <c r="A54" s="329"/>
      <c r="B54" s="329"/>
      <c r="C54" s="329"/>
      <c r="D54" s="329"/>
      <c r="E54" s="329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</row>
    <row r="55" spans="1:43">
      <c r="A55" s="329"/>
      <c r="B55" s="329"/>
      <c r="C55" s="329"/>
      <c r="D55" s="329"/>
      <c r="E55" s="329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</row>
    <row r="56" spans="1:43">
      <c r="A56" s="329"/>
      <c r="B56" s="329"/>
      <c r="C56" s="329"/>
      <c r="D56" s="329"/>
      <c r="E56" s="329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</row>
    <row r="57" spans="1:43">
      <c r="A57" s="329"/>
      <c r="B57" s="329"/>
      <c r="C57" s="329"/>
      <c r="D57" s="329"/>
      <c r="E57" s="329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</row>
    <row r="58" spans="1:43">
      <c r="A58" s="329"/>
      <c r="B58" s="329"/>
      <c r="C58" s="329"/>
      <c r="D58" s="329"/>
      <c r="E58" s="329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</row>
    <row r="59" spans="1:43">
      <c r="A59" s="329"/>
      <c r="B59" s="329"/>
      <c r="C59" s="329"/>
      <c r="D59" s="329"/>
      <c r="E59" s="329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</row>
    <row r="60" spans="1:43">
      <c r="A60" s="329"/>
      <c r="B60" s="329"/>
      <c r="C60" s="329"/>
      <c r="D60" s="329"/>
      <c r="E60" s="329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</row>
    <row r="61" spans="1:43">
      <c r="A61" s="329"/>
      <c r="B61" s="329"/>
      <c r="C61" s="329"/>
      <c r="D61" s="329"/>
      <c r="E61" s="329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</row>
    <row r="62" spans="1:43">
      <c r="A62" s="329"/>
      <c r="B62" s="329"/>
      <c r="C62" s="329"/>
      <c r="D62" s="329"/>
      <c r="E62" s="329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</row>
    <row r="63" spans="1:43">
      <c r="A63" s="329"/>
      <c r="B63" s="329"/>
      <c r="C63" s="329"/>
      <c r="D63" s="329"/>
      <c r="E63" s="329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</row>
    <row r="64" spans="1:43">
      <c r="A64" s="329"/>
      <c r="B64" s="329"/>
      <c r="C64" s="329"/>
      <c r="D64" s="329"/>
      <c r="E64" s="329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</row>
    <row r="65" spans="1:43">
      <c r="A65" s="329"/>
      <c r="B65" s="329"/>
      <c r="C65" s="329"/>
      <c r="D65" s="329"/>
      <c r="E65" s="329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</row>
    <row r="66" spans="1:43">
      <c r="A66" s="329"/>
      <c r="B66" s="329"/>
      <c r="C66" s="329"/>
      <c r="D66" s="329"/>
      <c r="E66" s="329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</row>
    <row r="67" spans="1:43">
      <c r="A67" s="329"/>
      <c r="B67" s="329"/>
      <c r="C67" s="329"/>
      <c r="D67" s="329"/>
      <c r="E67" s="329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</row>
    <row r="68" spans="1:43">
      <c r="A68" s="329"/>
      <c r="B68" s="329"/>
      <c r="C68" s="329"/>
      <c r="D68" s="329"/>
      <c r="E68" s="329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</row>
    <row r="69" spans="1:43">
      <c r="A69" s="329"/>
      <c r="B69" s="329"/>
      <c r="C69" s="329"/>
      <c r="D69" s="329"/>
      <c r="E69" s="329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</row>
    <row r="70" spans="1:43">
      <c r="A70" s="329"/>
      <c r="B70" s="329"/>
      <c r="C70" s="329"/>
      <c r="D70" s="329"/>
      <c r="E70" s="329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</row>
    <row r="71" spans="1:43">
      <c r="A71" s="329"/>
      <c r="B71" s="329"/>
      <c r="C71" s="329"/>
      <c r="D71" s="329"/>
      <c r="E71" s="329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</row>
    <row r="72" spans="1:43"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</row>
    <row r="73" spans="1:43"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</row>
    <row r="74" spans="1:43"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</row>
    <row r="75" spans="1:43"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</row>
    <row r="76" spans="1:43"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</row>
    <row r="77" spans="1:43"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</row>
    <row r="78" spans="1:43"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</row>
    <row r="79" spans="1:43"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</row>
    <row r="80" spans="1:43"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</row>
    <row r="81" spans="8:43"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</row>
    <row r="82" spans="8:43"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</row>
    <row r="83" spans="8:43"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</row>
    <row r="84" spans="8:43"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</row>
    <row r="85" spans="8:43"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</row>
    <row r="86" spans="8:43"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</row>
    <row r="87" spans="8:43"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</row>
    <row r="88" spans="8:43"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</row>
    <row r="89" spans="8:43"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</row>
    <row r="90" spans="8:43"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</row>
    <row r="91" spans="8:43"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</row>
    <row r="92" spans="8:43"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</row>
    <row r="93" spans="8:43"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</row>
    <row r="94" spans="8:43"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</row>
    <row r="95" spans="8:43"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</row>
    <row r="96" spans="8:43"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</row>
    <row r="97" spans="8:43"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</row>
    <row r="98" spans="8:43"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</row>
    <row r="99" spans="8:43"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</row>
    <row r="100" spans="8:43"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</row>
    <row r="101" spans="8:43"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</row>
    <row r="102" spans="8:43"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</row>
    <row r="103" spans="8:43"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</row>
    <row r="104" spans="8:43"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</row>
    <row r="105" spans="8:43"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</row>
    <row r="106" spans="8:43"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</row>
    <row r="107" spans="8:43"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</row>
    <row r="108" spans="8:43"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</row>
    <row r="109" spans="8:43"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</row>
    <row r="110" spans="8:43"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</row>
    <row r="111" spans="8:43"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</row>
    <row r="112" spans="8:43"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</row>
    <row r="113" spans="8:43"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</row>
  </sheetData>
  <mergeCells count="2">
    <mergeCell ref="A1:C1"/>
    <mergeCell ref="A2:C2"/>
  </mergeCells>
  <pageMargins left="0.7" right="0.7" top="0.75" bottom="0.75" header="0.3" footer="0.3"/>
  <pageSetup scale="10" fitToHeight="0" orientation="landscape" r:id="rId1"/>
  <ignoredErrors>
    <ignoredError sqref="DS4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8"/>
  <sheetViews>
    <sheetView topLeftCell="DO1" workbookViewId="0">
      <selection activeCell="EB2" sqref="EB2:EC83"/>
    </sheetView>
  </sheetViews>
  <sheetFormatPr defaultColWidth="8.77734375" defaultRowHeight="13.8"/>
  <cols>
    <col min="1" max="1" width="62.44140625" style="347" bestFit="1" customWidth="1"/>
    <col min="2" max="2" width="17.44140625" style="347" customWidth="1"/>
    <col min="3" max="3" width="77.6640625" style="347" bestFit="1" customWidth="1"/>
    <col min="4" max="4" width="10.88671875" style="347" customWidth="1"/>
    <col min="5" max="5" width="13.33203125" style="347" customWidth="1"/>
    <col min="6" max="6" width="12.33203125" style="347" customWidth="1"/>
    <col min="7" max="7" width="10" style="347" customWidth="1"/>
    <col min="8" max="8" width="8.77734375" style="347" bestFit="1" customWidth="1"/>
    <col min="9" max="11" width="9.21875" style="347" bestFit="1" customWidth="1"/>
    <col min="12" max="12" width="9.6640625" style="347" bestFit="1" customWidth="1"/>
    <col min="13" max="13" width="8.77734375" style="347" bestFit="1" customWidth="1"/>
    <col min="14" max="14" width="9.6640625" style="347" bestFit="1" customWidth="1"/>
    <col min="15" max="15" width="9.21875" style="347" bestFit="1" customWidth="1"/>
    <col min="16" max="16" width="9.6640625" style="347" bestFit="1" customWidth="1"/>
    <col min="17" max="17" width="9.21875" style="347" bestFit="1" customWidth="1"/>
    <col min="18" max="18" width="9.6640625" style="347" bestFit="1" customWidth="1"/>
    <col min="19" max="19" width="9.21875" style="347" bestFit="1" customWidth="1"/>
    <col min="20" max="20" width="9.6640625" style="347" bestFit="1" customWidth="1"/>
    <col min="21" max="21" width="9.21875" style="347" bestFit="1" customWidth="1"/>
    <col min="22" max="22" width="9.6640625" style="347" bestFit="1" customWidth="1"/>
    <col min="23" max="23" width="9.21875" style="347" bestFit="1" customWidth="1"/>
    <col min="24" max="24" width="9.6640625" style="347" bestFit="1" customWidth="1"/>
    <col min="25" max="25" width="9.21875" style="347" bestFit="1" customWidth="1"/>
    <col min="26" max="26" width="9.6640625" style="347" bestFit="1" customWidth="1"/>
    <col min="27" max="27" width="9.21875" style="347" bestFit="1" customWidth="1"/>
    <col min="28" max="28" width="9.6640625" style="347" bestFit="1" customWidth="1"/>
    <col min="29" max="29" width="9.21875" style="347" bestFit="1" customWidth="1"/>
    <col min="30" max="30" width="9.6640625" style="347" bestFit="1" customWidth="1"/>
    <col min="31" max="31" width="9.21875" style="347" bestFit="1" customWidth="1"/>
    <col min="32" max="32" width="9.6640625" style="347" bestFit="1" customWidth="1"/>
    <col min="33" max="33" width="9.21875" style="347" bestFit="1" customWidth="1"/>
    <col min="34" max="34" width="9.6640625" style="347" bestFit="1" customWidth="1"/>
    <col min="35" max="35" width="9.21875" style="347" bestFit="1" customWidth="1"/>
    <col min="36" max="36" width="9.6640625" style="347" bestFit="1" customWidth="1"/>
    <col min="37" max="37" width="9.21875" style="347" bestFit="1" customWidth="1"/>
    <col min="38" max="38" width="9.6640625" style="347" bestFit="1" customWidth="1"/>
    <col min="39" max="39" width="9.21875" style="347" bestFit="1" customWidth="1"/>
    <col min="40" max="40" width="9.6640625" style="347" bestFit="1" customWidth="1"/>
    <col min="41" max="41" width="9.21875" style="347" bestFit="1" customWidth="1"/>
    <col min="42" max="42" width="9.6640625" style="347" bestFit="1" customWidth="1"/>
    <col min="43" max="43" width="9.21875" style="347" bestFit="1" customWidth="1"/>
    <col min="44" max="44" width="9.6640625" style="347" bestFit="1" customWidth="1"/>
    <col min="45" max="45" width="9.21875" style="347" bestFit="1" customWidth="1"/>
    <col min="46" max="46" width="9.6640625" style="347" bestFit="1" customWidth="1"/>
    <col min="47" max="47" width="9.21875" style="347" bestFit="1" customWidth="1"/>
    <col min="48" max="48" width="9.6640625" style="347" bestFit="1" customWidth="1"/>
    <col min="49" max="49" width="9.21875" style="347" bestFit="1" customWidth="1"/>
    <col min="50" max="50" width="9.6640625" style="347" bestFit="1" customWidth="1"/>
    <col min="51" max="51" width="9.21875" style="347" bestFit="1" customWidth="1"/>
    <col min="52" max="52" width="9.6640625" style="347" bestFit="1" customWidth="1"/>
    <col min="53" max="53" width="9.21875" style="347" bestFit="1" customWidth="1"/>
    <col min="54" max="54" width="9.6640625" style="347" bestFit="1" customWidth="1"/>
    <col min="55" max="55" width="9.21875" style="347" bestFit="1" customWidth="1"/>
    <col min="56" max="56" width="9.6640625" style="347" bestFit="1" customWidth="1"/>
    <col min="57" max="57" width="9.21875" style="347" bestFit="1" customWidth="1"/>
    <col min="58" max="58" width="9.6640625" style="347" bestFit="1" customWidth="1"/>
    <col min="59" max="59" width="8.77734375" style="347" bestFit="1" customWidth="1"/>
    <col min="60" max="60" width="9.6640625" style="347" bestFit="1" customWidth="1"/>
    <col min="61" max="61" width="8.77734375" style="347" bestFit="1" customWidth="1"/>
    <col min="62" max="62" width="9.6640625" style="347" bestFit="1" customWidth="1"/>
    <col min="63" max="63" width="9.21875" style="347" bestFit="1" customWidth="1"/>
    <col min="64" max="64" width="9.6640625" style="347" bestFit="1" customWidth="1"/>
    <col min="65" max="65" width="9.21875" style="347" bestFit="1" customWidth="1"/>
    <col min="66" max="66" width="9.6640625" style="347" bestFit="1" customWidth="1"/>
    <col min="67" max="67" width="9.21875" style="347" bestFit="1" customWidth="1"/>
    <col min="68" max="68" width="9.6640625" style="347" bestFit="1" customWidth="1"/>
    <col min="69" max="69" width="8.77734375" style="347" bestFit="1" customWidth="1"/>
    <col min="70" max="70" width="9.6640625" style="347" bestFit="1" customWidth="1"/>
    <col min="71" max="71" width="9.21875" style="347" bestFit="1" customWidth="1"/>
    <col min="72" max="72" width="9.6640625" style="347" bestFit="1" customWidth="1"/>
    <col min="73" max="73" width="9.21875" style="347" bestFit="1" customWidth="1"/>
    <col min="74" max="74" width="9.6640625" style="347" bestFit="1" customWidth="1"/>
    <col min="75" max="75" width="9.21875" style="347" bestFit="1" customWidth="1"/>
    <col min="76" max="76" width="9.6640625" style="347" bestFit="1" customWidth="1"/>
    <col min="77" max="77" width="9.21875" style="347" bestFit="1" customWidth="1"/>
    <col min="78" max="78" width="9.6640625" style="347" bestFit="1" customWidth="1"/>
    <col min="79" max="79" width="9.21875" style="347" bestFit="1" customWidth="1"/>
    <col min="80" max="80" width="9.6640625" style="347" bestFit="1" customWidth="1"/>
    <col min="81" max="81" width="9.21875" style="347" bestFit="1" customWidth="1"/>
    <col min="82" max="82" width="9.6640625" style="347" bestFit="1" customWidth="1"/>
    <col min="83" max="83" width="8.77734375" style="347" bestFit="1" customWidth="1"/>
    <col min="84" max="84" width="9.6640625" style="347" bestFit="1" customWidth="1"/>
    <col min="85" max="85" width="9.21875" style="347" bestFit="1" customWidth="1"/>
    <col min="86" max="86" width="9.6640625" style="347" bestFit="1" customWidth="1"/>
    <col min="87" max="87" width="9.21875" style="347" bestFit="1" customWidth="1"/>
    <col min="88" max="88" width="9.6640625" style="347" bestFit="1" customWidth="1"/>
    <col min="89" max="89" width="9.21875" style="347" bestFit="1" customWidth="1"/>
    <col min="90" max="90" width="9.6640625" style="347" bestFit="1" customWidth="1"/>
    <col min="91" max="91" width="9.21875" style="347" bestFit="1" customWidth="1"/>
    <col min="92" max="92" width="9.6640625" style="347" bestFit="1" customWidth="1"/>
    <col min="93" max="93" width="9.21875" style="347" bestFit="1" customWidth="1"/>
    <col min="94" max="94" width="9.6640625" style="347" bestFit="1" customWidth="1"/>
    <col min="95" max="95" width="9.21875" style="347" bestFit="1" customWidth="1"/>
    <col min="96" max="96" width="9.6640625" style="347" bestFit="1" customWidth="1"/>
    <col min="97" max="97" width="9.21875" style="347" bestFit="1" customWidth="1"/>
    <col min="98" max="98" width="9.6640625" style="347" bestFit="1" customWidth="1"/>
    <col min="99" max="99" width="9.21875" style="347" bestFit="1" customWidth="1"/>
    <col min="100" max="100" width="9.6640625" style="347" bestFit="1" customWidth="1"/>
    <col min="101" max="101" width="8.77734375" style="347" bestFit="1" customWidth="1"/>
    <col min="102" max="102" width="9.6640625" style="347" bestFit="1" customWidth="1"/>
    <col min="103" max="103" width="9.21875" style="347" bestFit="1" customWidth="1"/>
    <col min="104" max="104" width="9.6640625" style="347" bestFit="1" customWidth="1"/>
    <col min="105" max="105" width="9.21875" style="347" bestFit="1" customWidth="1"/>
    <col min="106" max="106" width="9.6640625" style="347" bestFit="1" customWidth="1"/>
    <col min="107" max="107" width="9.21875" style="347" bestFit="1" customWidth="1"/>
    <col min="108" max="108" width="9.6640625" style="347" bestFit="1" customWidth="1"/>
    <col min="109" max="109" width="9.21875" style="347" bestFit="1" customWidth="1"/>
    <col min="110" max="110" width="9.6640625" style="347" bestFit="1" customWidth="1"/>
    <col min="111" max="111" width="9.21875" style="347" bestFit="1" customWidth="1"/>
    <col min="112" max="112" width="9.6640625" style="347" bestFit="1" customWidth="1"/>
    <col min="113" max="113" width="9.21875" style="347" bestFit="1" customWidth="1"/>
    <col min="114" max="114" width="9.6640625" style="347" bestFit="1" customWidth="1"/>
    <col min="115" max="115" width="9.21875" style="347" bestFit="1" customWidth="1"/>
    <col min="116" max="116" width="9.6640625" style="347" bestFit="1" customWidth="1"/>
    <col min="117" max="117" width="9.21875" style="347" bestFit="1" customWidth="1"/>
    <col min="118" max="118" width="9.6640625" style="347" bestFit="1" customWidth="1"/>
    <col min="119" max="119" width="9.21875" style="347" bestFit="1" customWidth="1"/>
    <col min="120" max="120" width="13.44140625" style="347" bestFit="1" customWidth="1"/>
    <col min="121" max="121" width="9.5546875" style="347" bestFit="1" customWidth="1"/>
    <col min="122" max="122" width="10.88671875" style="347" bestFit="1" customWidth="1"/>
    <col min="123" max="123" width="19" style="347" bestFit="1" customWidth="1"/>
    <col min="124" max="124" width="10.88671875" style="347" bestFit="1" customWidth="1"/>
    <col min="125" max="125" width="14" style="347" bestFit="1" customWidth="1"/>
    <col min="126" max="126" width="8.88671875" style="347" bestFit="1" customWidth="1"/>
    <col min="127" max="127" width="9.5546875" style="347" bestFit="1" customWidth="1"/>
    <col min="128" max="128" width="8.88671875" style="347" bestFit="1" customWidth="1"/>
    <col min="129" max="129" width="9.5546875" style="347" bestFit="1" customWidth="1"/>
    <col min="130" max="130" width="9.109375" style="347" bestFit="1" customWidth="1"/>
    <col min="131" max="131" width="9.5546875" style="347" bestFit="1" customWidth="1"/>
    <col min="132" max="133" width="8.77734375" style="541"/>
    <col min="134" max="16384" width="8.77734375" style="347"/>
  </cols>
  <sheetData>
    <row r="1" spans="1:133">
      <c r="A1" s="297" t="s">
        <v>599</v>
      </c>
      <c r="B1" s="297"/>
      <c r="C1" s="297"/>
      <c r="D1" s="297"/>
      <c r="E1" s="297"/>
      <c r="F1" s="301"/>
      <c r="G1" s="301"/>
      <c r="H1" s="348"/>
      <c r="I1" s="348"/>
      <c r="J1" s="348"/>
      <c r="K1" s="348"/>
      <c r="L1" s="348"/>
      <c r="M1" s="348"/>
      <c r="N1" s="348"/>
      <c r="O1" s="348"/>
      <c r="P1" s="348"/>
      <c r="Q1" s="349"/>
      <c r="R1" s="349"/>
      <c r="S1" s="349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</row>
    <row r="2" spans="1:133" ht="54" customHeight="1">
      <c r="A2" s="308" t="s">
        <v>43</v>
      </c>
      <c r="B2" s="308" t="s">
        <v>1</v>
      </c>
      <c r="C2" s="308" t="s">
        <v>2</v>
      </c>
      <c r="D2" s="308" t="s">
        <v>3</v>
      </c>
      <c r="E2" s="308" t="s">
        <v>4</v>
      </c>
      <c r="F2" s="308" t="s">
        <v>5</v>
      </c>
      <c r="G2" s="351" t="s">
        <v>6</v>
      </c>
      <c r="H2" s="334" t="s">
        <v>405</v>
      </c>
      <c r="I2" s="334" t="s">
        <v>406</v>
      </c>
      <c r="J2" s="334" t="s">
        <v>408</v>
      </c>
      <c r="K2" s="334" t="s">
        <v>409</v>
      </c>
      <c r="L2" s="334" t="s">
        <v>410</v>
      </c>
      <c r="M2" s="334" t="s">
        <v>411</v>
      </c>
      <c r="N2" s="334" t="s">
        <v>412</v>
      </c>
      <c r="O2" s="334" t="s">
        <v>413</v>
      </c>
      <c r="P2" s="334" t="s">
        <v>407</v>
      </c>
      <c r="Q2" s="335" t="s">
        <v>421</v>
      </c>
      <c r="R2" s="336" t="s">
        <v>493</v>
      </c>
      <c r="S2" s="335" t="s">
        <v>421</v>
      </c>
      <c r="T2" s="336" t="s">
        <v>494</v>
      </c>
      <c r="U2" s="335" t="s">
        <v>421</v>
      </c>
      <c r="V2" s="336" t="s">
        <v>499</v>
      </c>
      <c r="W2" s="335" t="s">
        <v>421</v>
      </c>
      <c r="X2" s="336" t="s">
        <v>501</v>
      </c>
      <c r="Y2" s="335" t="s">
        <v>421</v>
      </c>
      <c r="Z2" s="336" t="s">
        <v>503</v>
      </c>
      <c r="AA2" s="335" t="s">
        <v>421</v>
      </c>
      <c r="AB2" s="336" t="s">
        <v>508</v>
      </c>
      <c r="AC2" s="335" t="s">
        <v>421</v>
      </c>
      <c r="AD2" s="336" t="s">
        <v>510</v>
      </c>
      <c r="AE2" s="335" t="s">
        <v>421</v>
      </c>
      <c r="AF2" s="336" t="s">
        <v>512</v>
      </c>
      <c r="AG2" s="335" t="s">
        <v>421</v>
      </c>
      <c r="AH2" s="336" t="s">
        <v>513</v>
      </c>
      <c r="AI2" s="335" t="s">
        <v>421</v>
      </c>
      <c r="AJ2" s="336" t="s">
        <v>514</v>
      </c>
      <c r="AK2" s="335" t="s">
        <v>421</v>
      </c>
      <c r="AL2" s="336" t="s">
        <v>516</v>
      </c>
      <c r="AM2" s="335" t="s">
        <v>421</v>
      </c>
      <c r="AN2" s="339">
        <v>42248</v>
      </c>
      <c r="AO2" s="338" t="s">
        <v>421</v>
      </c>
      <c r="AP2" s="339">
        <v>42278</v>
      </c>
      <c r="AQ2" s="338" t="s">
        <v>421</v>
      </c>
      <c r="AR2" s="339">
        <v>42309</v>
      </c>
      <c r="AS2" s="338" t="s">
        <v>421</v>
      </c>
      <c r="AT2" s="352" t="s">
        <v>527</v>
      </c>
      <c r="AU2" s="338" t="s">
        <v>421</v>
      </c>
      <c r="AV2" s="340" t="s">
        <v>530</v>
      </c>
      <c r="AW2" s="338" t="s">
        <v>421</v>
      </c>
      <c r="AX2" s="340" t="s">
        <v>531</v>
      </c>
      <c r="AY2" s="338" t="s">
        <v>421</v>
      </c>
      <c r="AZ2" s="338" t="s">
        <v>532</v>
      </c>
      <c r="BA2" s="338" t="s">
        <v>421</v>
      </c>
      <c r="BB2" s="340" t="s">
        <v>533</v>
      </c>
      <c r="BC2" s="338" t="s">
        <v>421</v>
      </c>
      <c r="BD2" s="338" t="s">
        <v>535</v>
      </c>
      <c r="BE2" s="338" t="s">
        <v>421</v>
      </c>
      <c r="BF2" s="340" t="s">
        <v>537</v>
      </c>
      <c r="BG2" s="338" t="s">
        <v>421</v>
      </c>
      <c r="BH2" s="340" t="s">
        <v>538</v>
      </c>
      <c r="BI2" s="338" t="s">
        <v>421</v>
      </c>
      <c r="BJ2" s="340" t="s">
        <v>539</v>
      </c>
      <c r="BK2" s="338" t="s">
        <v>421</v>
      </c>
      <c r="BL2" s="340" t="s">
        <v>540</v>
      </c>
      <c r="BM2" s="338" t="s">
        <v>421</v>
      </c>
      <c r="BN2" s="339">
        <v>42644</v>
      </c>
      <c r="BO2" s="338" t="s">
        <v>421</v>
      </c>
      <c r="BP2" s="339">
        <v>42675</v>
      </c>
      <c r="BQ2" s="338" t="s">
        <v>421</v>
      </c>
      <c r="BR2" s="339">
        <v>42705</v>
      </c>
      <c r="BS2" s="338" t="s">
        <v>421</v>
      </c>
      <c r="BT2" s="339">
        <v>42736</v>
      </c>
      <c r="BU2" s="338" t="s">
        <v>421</v>
      </c>
      <c r="BV2" s="339">
        <v>42767</v>
      </c>
      <c r="BW2" s="338" t="s">
        <v>421</v>
      </c>
      <c r="BX2" s="339">
        <v>42795</v>
      </c>
      <c r="BY2" s="338" t="s">
        <v>543</v>
      </c>
      <c r="BZ2" s="339">
        <v>42826</v>
      </c>
      <c r="CA2" s="338" t="s">
        <v>421</v>
      </c>
      <c r="CB2" s="339">
        <v>42856</v>
      </c>
      <c r="CC2" s="338"/>
      <c r="CD2" s="339">
        <v>42887</v>
      </c>
      <c r="CE2" s="338"/>
      <c r="CF2" s="339">
        <v>42917</v>
      </c>
      <c r="CG2" s="338"/>
      <c r="CH2" s="339">
        <v>42948</v>
      </c>
      <c r="CI2" s="338"/>
      <c r="CJ2" s="339">
        <v>42979</v>
      </c>
      <c r="CK2" s="338"/>
      <c r="CL2" s="339">
        <v>43009</v>
      </c>
      <c r="CM2" s="338"/>
      <c r="CN2" s="339">
        <v>43040</v>
      </c>
      <c r="CO2" s="338"/>
      <c r="CP2" s="338">
        <v>43070</v>
      </c>
      <c r="CQ2" s="338"/>
      <c r="CR2" s="339">
        <v>43101</v>
      </c>
      <c r="CS2" s="338"/>
      <c r="CT2" s="339">
        <v>43132</v>
      </c>
      <c r="CU2" s="338"/>
      <c r="CV2" s="339">
        <v>43160</v>
      </c>
      <c r="CW2" s="338"/>
      <c r="CX2" s="339">
        <v>43191</v>
      </c>
      <c r="CY2" s="338"/>
      <c r="CZ2" s="339">
        <v>43221</v>
      </c>
      <c r="DA2" s="338"/>
      <c r="DB2" s="339">
        <v>43252</v>
      </c>
      <c r="DC2" s="338"/>
      <c r="DD2" s="339">
        <v>43282</v>
      </c>
      <c r="DE2" s="338"/>
      <c r="DF2" s="339">
        <v>43313</v>
      </c>
      <c r="DG2" s="338"/>
      <c r="DH2" s="339">
        <v>43344</v>
      </c>
      <c r="DI2" s="338"/>
      <c r="DJ2" s="339">
        <v>43344</v>
      </c>
      <c r="DK2" s="338"/>
      <c r="DL2" s="339">
        <v>43374</v>
      </c>
      <c r="DM2" s="338"/>
      <c r="DN2" s="339">
        <v>43405</v>
      </c>
      <c r="DO2" s="338"/>
      <c r="DP2" s="342" t="s">
        <v>548</v>
      </c>
      <c r="DQ2" s="343" t="s">
        <v>549</v>
      </c>
      <c r="DR2" s="343" t="s">
        <v>550</v>
      </c>
      <c r="DS2" s="344" t="s">
        <v>583</v>
      </c>
      <c r="DT2" s="342" t="s">
        <v>552</v>
      </c>
      <c r="DU2" s="344" t="s">
        <v>553</v>
      </c>
      <c r="DV2" s="568" t="s">
        <v>604</v>
      </c>
      <c r="DW2" s="568" t="s">
        <v>605</v>
      </c>
      <c r="DX2" s="570" t="s">
        <v>606</v>
      </c>
      <c r="DY2" s="570" t="s">
        <v>607</v>
      </c>
      <c r="DZ2" s="577"/>
      <c r="EA2" s="570" t="s">
        <v>609</v>
      </c>
      <c r="EB2" s="588"/>
      <c r="EC2" s="589" t="s">
        <v>612</v>
      </c>
    </row>
    <row r="3" spans="1:133">
      <c r="A3" s="301" t="s">
        <v>77</v>
      </c>
      <c r="B3" s="301" t="s">
        <v>79</v>
      </c>
      <c r="C3" s="301" t="s">
        <v>80</v>
      </c>
      <c r="D3" s="301" t="s">
        <v>9</v>
      </c>
      <c r="E3" s="301" t="s">
        <v>17</v>
      </c>
      <c r="F3" s="301">
        <v>170</v>
      </c>
      <c r="G3" s="534">
        <v>0.2051</v>
      </c>
      <c r="H3" s="521">
        <v>2.9999999999999997E-4</v>
      </c>
      <c r="I3" s="521">
        <v>2.0999999999999999E-3</v>
      </c>
      <c r="J3" s="521">
        <v>-9.7000000000000003E-3</v>
      </c>
      <c r="K3" s="521">
        <v>-2E-3</v>
      </c>
      <c r="L3" s="521">
        <v>0.1958</v>
      </c>
      <c r="M3" s="521">
        <v>2.0999999999999999E-3</v>
      </c>
      <c r="N3" s="521">
        <v>0.19789999999999999</v>
      </c>
      <c r="O3" s="521">
        <v>-2.8999999999999998E-3</v>
      </c>
      <c r="P3" s="521">
        <f>SUM(N3:O3)</f>
        <v>0.19500000000000001</v>
      </c>
      <c r="Q3" s="521">
        <v>-1.6000000000000001E-3</v>
      </c>
      <c r="R3" s="521">
        <v>0.19340000000000002</v>
      </c>
      <c r="S3" s="521">
        <v>-1.8E-3</v>
      </c>
      <c r="T3" s="521">
        <v>0.19160000000000002</v>
      </c>
      <c r="U3" s="521">
        <v>5.8999999999999999E-3</v>
      </c>
      <c r="V3" s="521">
        <f>SUM(T3:U3)</f>
        <v>0.19750000000000001</v>
      </c>
      <c r="W3" s="521">
        <v>-2.1600000000000001E-2</v>
      </c>
      <c r="X3" s="521">
        <f>SUM(V3:W3)</f>
        <v>0.1759</v>
      </c>
      <c r="Y3" s="521">
        <v>-5.8999999999999999E-3</v>
      </c>
      <c r="Z3" s="521">
        <f>SUM(X3:Y3)</f>
        <v>0.17</v>
      </c>
      <c r="AA3" s="521">
        <v>-5.4999999999999997E-3</v>
      </c>
      <c r="AB3" s="521">
        <f>SUM(Z3:AA3)</f>
        <v>0.16450000000000001</v>
      </c>
      <c r="AC3" s="521">
        <v>-8.9999999999999998E-4</v>
      </c>
      <c r="AD3" s="521">
        <v>0.1636</v>
      </c>
      <c r="AE3" s="521">
        <v>1.1000000000000001E-3</v>
      </c>
      <c r="AF3" s="521">
        <f>SUM(AD3:AE3)</f>
        <v>0.16469999999999999</v>
      </c>
      <c r="AG3" s="521">
        <v>-1E-4</v>
      </c>
      <c r="AH3" s="521">
        <v>0.1646</v>
      </c>
      <c r="AI3" s="522">
        <v>1E-3</v>
      </c>
      <c r="AJ3" s="522">
        <v>0.1656</v>
      </c>
      <c r="AK3" s="522">
        <v>-1.6999999999999999E-3</v>
      </c>
      <c r="AL3" s="522">
        <f>SUM(AJ3:AK3)</f>
        <v>0.16389999999999999</v>
      </c>
      <c r="AM3" s="522">
        <v>-1E-4</v>
      </c>
      <c r="AN3" s="522">
        <f>SUM(AL3:AM3)</f>
        <v>0.1638</v>
      </c>
      <c r="AO3" s="522">
        <v>-1.04E-2</v>
      </c>
      <c r="AP3" s="522">
        <f>SUM(AN3:AO3)</f>
        <v>0.15340000000000001</v>
      </c>
      <c r="AQ3" s="522">
        <v>1.2999999999999999E-3</v>
      </c>
      <c r="AR3" s="522">
        <v>0.1547</v>
      </c>
      <c r="AS3" s="521">
        <v>-2E-3</v>
      </c>
      <c r="AT3" s="524">
        <v>0.1484</v>
      </c>
      <c r="AU3" s="521">
        <v>-2.7000000000000001E-3</v>
      </c>
      <c r="AV3" s="524">
        <v>0.1457</v>
      </c>
      <c r="AW3" s="521">
        <v>-2.5000000000000001E-3</v>
      </c>
      <c r="AX3" s="524">
        <v>0.14319999999999999</v>
      </c>
      <c r="AY3" s="522">
        <v>-1.1999999999999999E-3</v>
      </c>
      <c r="AZ3" s="522">
        <v>0.14199999999999999</v>
      </c>
      <c r="BA3" s="521">
        <v>2.5999999999999999E-3</v>
      </c>
      <c r="BB3" s="524">
        <v>0.14459999999999998</v>
      </c>
      <c r="BC3" s="521">
        <v>-5.0000000000000001E-4</v>
      </c>
      <c r="BD3" s="524">
        <v>0.14409999999999998</v>
      </c>
      <c r="BE3" s="521">
        <v>-4.0000000000000001E-3</v>
      </c>
      <c r="BF3" s="524">
        <v>0.14009999999999997</v>
      </c>
      <c r="BG3" s="521">
        <v>1.9E-3</v>
      </c>
      <c r="BH3" s="524">
        <v>0.14199999999999999</v>
      </c>
      <c r="BI3" s="521">
        <v>4.4000000000000003E-3</v>
      </c>
      <c r="BJ3" s="524">
        <v>0.14639999999999997</v>
      </c>
      <c r="BK3" s="521">
        <v>0.01</v>
      </c>
      <c r="BL3" s="524">
        <f>BJ3+BK3</f>
        <v>0.15639999999999998</v>
      </c>
      <c r="BM3" s="524">
        <v>2.3999999999999998E-3</v>
      </c>
      <c r="BN3" s="524">
        <v>0.1588</v>
      </c>
      <c r="BO3" s="524">
        <v>-6.6E-3</v>
      </c>
      <c r="BP3" s="524">
        <v>0.1522</v>
      </c>
      <c r="BQ3" s="524">
        <v>1.11E-2</v>
      </c>
      <c r="BR3" s="524">
        <v>0.1633</v>
      </c>
      <c r="BS3" s="524">
        <v>0</v>
      </c>
      <c r="BT3" s="524">
        <v>0.1633</v>
      </c>
      <c r="BU3" s="524">
        <v>-6.4999999999999997E-3</v>
      </c>
      <c r="BV3" s="524">
        <v>0.15679999999999999</v>
      </c>
      <c r="BW3" s="524">
        <v>2E-3</v>
      </c>
      <c r="BX3" s="524">
        <v>0.1588</v>
      </c>
      <c r="BY3" s="524">
        <v>-4.7999999999999996E-3</v>
      </c>
      <c r="BZ3" s="524">
        <v>0.154</v>
      </c>
      <c r="CA3" s="524">
        <v>-3.7000000000000002E-3</v>
      </c>
      <c r="CB3" s="524">
        <v>0.15029999999999999</v>
      </c>
      <c r="CC3" s="524">
        <v>8.9999999999999998E-4</v>
      </c>
      <c r="CD3" s="524">
        <v>0.1512</v>
      </c>
      <c r="CE3" s="524">
        <v>1.9E-3</v>
      </c>
      <c r="CF3" s="524">
        <v>0.15410000000000001</v>
      </c>
      <c r="CG3" s="524">
        <v>-2.8E-3</v>
      </c>
      <c r="CH3" s="524">
        <v>0.15130000000000002</v>
      </c>
      <c r="CI3" s="524">
        <v>-8.9999999999999998E-4</v>
      </c>
      <c r="CJ3" s="524">
        <v>0.15040000000000001</v>
      </c>
      <c r="CK3" s="524">
        <v>8.9999999999999998E-4</v>
      </c>
      <c r="CL3" s="524">
        <v>0.15130000000000002</v>
      </c>
      <c r="CM3" s="524">
        <v>2.3E-3</v>
      </c>
      <c r="CN3" s="524">
        <v>0.15360000000000001</v>
      </c>
      <c r="CO3" s="524">
        <v>4.7000000000000002E-3</v>
      </c>
      <c r="CP3" s="524">
        <v>0.15730000000000002</v>
      </c>
      <c r="CQ3" s="524">
        <v>-7.2874999999999997E-3</v>
      </c>
      <c r="CR3" s="524">
        <v>0.15001250000000002</v>
      </c>
      <c r="CS3" s="524">
        <v>-6.7187499999999999E-3</v>
      </c>
      <c r="CT3" s="524">
        <v>0.14329375000000003</v>
      </c>
      <c r="CU3" s="524">
        <v>-2.6437499999999998E-3</v>
      </c>
      <c r="CV3" s="524">
        <v>0.14065000000000003</v>
      </c>
      <c r="CW3" s="524">
        <v>2.8437499999999999E-3</v>
      </c>
      <c r="CX3" s="524">
        <v>0.14349375000000003</v>
      </c>
      <c r="CY3" s="524">
        <v>1.1375000000000001E-3</v>
      </c>
      <c r="CZ3" s="524">
        <v>0.14463125000000004</v>
      </c>
      <c r="DA3" s="524">
        <v>2.6749999999999999E-3</v>
      </c>
      <c r="DB3" s="524">
        <v>0.14730625000000006</v>
      </c>
      <c r="DC3" s="524">
        <v>-2.2499999999999999E-4</v>
      </c>
      <c r="DD3" s="524">
        <v>0.14708125000000005</v>
      </c>
      <c r="DE3" s="524">
        <v>-4.8999999999999998E-3</v>
      </c>
      <c r="DF3" s="524">
        <v>0.14218125000000006</v>
      </c>
      <c r="DG3" s="524">
        <v>2.8625E-3</v>
      </c>
      <c r="DH3" s="524">
        <v>0.14504375000000005</v>
      </c>
      <c r="DI3" s="522" t="s">
        <v>529</v>
      </c>
      <c r="DJ3" s="522">
        <v>0.1835</v>
      </c>
      <c r="DK3" s="524">
        <v>9.1562499999999995E-3</v>
      </c>
      <c r="DL3" s="524">
        <v>0.15420000000000006</v>
      </c>
      <c r="DM3" s="524">
        <v>-4.7000000000000002E-3</v>
      </c>
      <c r="DN3" s="524">
        <v>0.14950000000000005</v>
      </c>
      <c r="DO3" s="524">
        <v>-2.2374999999999999E-3</v>
      </c>
      <c r="DP3" s="524">
        <v>0.14726250000000005</v>
      </c>
      <c r="DQ3" s="522">
        <v>5.3E-3</v>
      </c>
      <c r="DR3" s="522">
        <v>0.15256250000000005</v>
      </c>
      <c r="DS3" s="522">
        <v>0.15260000000000001</v>
      </c>
      <c r="DT3" s="522">
        <v>4.9375000000000005E-4</v>
      </c>
      <c r="DU3" s="522">
        <v>0.15309375</v>
      </c>
      <c r="DV3" s="561">
        <v>1.35625E-3</v>
      </c>
      <c r="DW3" s="561">
        <v>0.15445</v>
      </c>
      <c r="DX3" s="561">
        <v>2.7812499999999999E-3</v>
      </c>
      <c r="DY3" s="561">
        <v>0.15723125000000002</v>
      </c>
      <c r="DZ3" s="561">
        <v>-1.10625E-3</v>
      </c>
      <c r="EA3" s="561">
        <v>0.15612500000000001</v>
      </c>
      <c r="EB3" s="587">
        <v>3.9750000000000002E-3</v>
      </c>
      <c r="EC3" s="587">
        <v>0.16010000000000002</v>
      </c>
    </row>
    <row r="4" spans="1:133">
      <c r="A4" s="301" t="s">
        <v>78</v>
      </c>
      <c r="B4" s="301" t="s">
        <v>79</v>
      </c>
      <c r="C4" s="301" t="s">
        <v>51</v>
      </c>
      <c r="D4" s="301" t="s">
        <v>9</v>
      </c>
      <c r="E4" s="301" t="s">
        <v>17</v>
      </c>
      <c r="F4" s="301">
        <v>503</v>
      </c>
      <c r="G4" s="534">
        <v>9.8400000000000001E-2</v>
      </c>
      <c r="H4" s="521">
        <v>0</v>
      </c>
      <c r="I4" s="521">
        <v>0</v>
      </c>
      <c r="J4" s="521">
        <v>0</v>
      </c>
      <c r="K4" s="521">
        <v>0</v>
      </c>
      <c r="L4" s="521">
        <v>9.8400000000000001E-2</v>
      </c>
      <c r="M4" s="521">
        <v>0</v>
      </c>
      <c r="N4" s="521">
        <v>9.8400000000000001E-2</v>
      </c>
      <c r="O4" s="521">
        <v>0</v>
      </c>
      <c r="P4" s="521">
        <f>SUM(N4:O4)</f>
        <v>9.8400000000000001E-2</v>
      </c>
      <c r="Q4" s="521">
        <v>0</v>
      </c>
      <c r="R4" s="521">
        <v>9.8400000000000001E-2</v>
      </c>
      <c r="S4" s="521">
        <v>0</v>
      </c>
      <c r="T4" s="521">
        <v>9.8400000000000001E-2</v>
      </c>
      <c r="U4" s="521">
        <v>0</v>
      </c>
      <c r="V4" s="521">
        <f t="shared" ref="V4:V42" si="0">SUM(T4:U4)</f>
        <v>9.8400000000000001E-2</v>
      </c>
      <c r="W4" s="521">
        <v>0</v>
      </c>
      <c r="X4" s="521">
        <f t="shared" ref="X4:X42" si="1">SUM(V4:W4)</f>
        <v>9.8400000000000001E-2</v>
      </c>
      <c r="Y4" s="521">
        <v>0</v>
      </c>
      <c r="Z4" s="521">
        <f t="shared" ref="Z4:Z42" si="2">SUM(X4:Y4)</f>
        <v>9.8400000000000001E-2</v>
      </c>
      <c r="AA4" s="521">
        <v>0</v>
      </c>
      <c r="AB4" s="521">
        <f t="shared" ref="AB4:AB42" si="3">SUM(Z4:AA4)</f>
        <v>9.8400000000000001E-2</v>
      </c>
      <c r="AC4" s="521">
        <v>0</v>
      </c>
      <c r="AD4" s="521">
        <v>9.8400000000000001E-2</v>
      </c>
      <c r="AE4" s="521">
        <v>0</v>
      </c>
      <c r="AF4" s="521">
        <f t="shared" ref="AF4:AF42" si="4">SUM(AD4:AE4)</f>
        <v>9.8400000000000001E-2</v>
      </c>
      <c r="AG4" s="521">
        <v>0</v>
      </c>
      <c r="AH4" s="521">
        <v>9.8400000000000001E-2</v>
      </c>
      <c r="AI4" s="522">
        <v>0</v>
      </c>
      <c r="AJ4" s="522">
        <v>9.8400000000000001E-2</v>
      </c>
      <c r="AK4" s="522">
        <v>0</v>
      </c>
      <c r="AL4" s="522">
        <f t="shared" ref="AL4:AL42" si="5">SUM(AJ4:AK4)</f>
        <v>9.8400000000000001E-2</v>
      </c>
      <c r="AM4" s="522"/>
      <c r="AN4" s="522">
        <f t="shared" ref="AN4:AN42" si="6">SUM(AL4:AM4)</f>
        <v>9.8400000000000001E-2</v>
      </c>
      <c r="AO4" s="522"/>
      <c r="AP4" s="522">
        <f t="shared" ref="AP4:AP42" si="7">SUM(AN4:AO4)</f>
        <v>9.8400000000000001E-2</v>
      </c>
      <c r="AQ4" s="522"/>
      <c r="AR4" s="522">
        <v>9.8400000000000001E-2</v>
      </c>
      <c r="AS4" s="521" t="s">
        <v>529</v>
      </c>
      <c r="AT4" s="524">
        <v>9.8400000000000001E-2</v>
      </c>
      <c r="AU4" s="521" t="s">
        <v>529</v>
      </c>
      <c r="AV4" s="524">
        <v>9.8400000000000001E-2</v>
      </c>
      <c r="AW4" s="521">
        <v>0</v>
      </c>
      <c r="AX4" s="524">
        <v>9.8400000000000001E-2</v>
      </c>
      <c r="AY4" s="522">
        <v>0</v>
      </c>
      <c r="AZ4" s="522">
        <v>9.8400000000000001E-2</v>
      </c>
      <c r="BA4" s="521">
        <v>0</v>
      </c>
      <c r="BB4" s="524">
        <v>9.8400000000000001E-2</v>
      </c>
      <c r="BC4" s="522">
        <v>0</v>
      </c>
      <c r="BD4" s="524">
        <v>9.8400000000000001E-2</v>
      </c>
      <c r="BE4" s="522">
        <v>0</v>
      </c>
      <c r="BF4" s="524">
        <v>9.8400000000000001E-2</v>
      </c>
      <c r="BG4" s="521">
        <v>0</v>
      </c>
      <c r="BH4" s="524">
        <v>9.8400000000000001E-2</v>
      </c>
      <c r="BI4" s="521">
        <v>0</v>
      </c>
      <c r="BJ4" s="524">
        <v>9.8400000000000001E-2</v>
      </c>
      <c r="BK4" s="522">
        <v>0</v>
      </c>
      <c r="BL4" s="524">
        <f>BJ4+BK4</f>
        <v>9.8400000000000001E-2</v>
      </c>
      <c r="BM4" s="522">
        <v>0</v>
      </c>
      <c r="BN4" s="522">
        <v>9.8400000000000001E-2</v>
      </c>
      <c r="BO4" s="522">
        <v>0</v>
      </c>
      <c r="BP4" s="522">
        <v>9.8400000000000001E-2</v>
      </c>
      <c r="BQ4" s="522">
        <v>0</v>
      </c>
      <c r="BR4" s="522">
        <v>9.8400000000000001E-2</v>
      </c>
      <c r="BS4" s="524">
        <v>0</v>
      </c>
      <c r="BT4" s="524">
        <v>9.8400000000000001E-2</v>
      </c>
      <c r="BU4" s="522">
        <v>0</v>
      </c>
      <c r="BV4" s="522">
        <v>9.8400000000000001E-2</v>
      </c>
      <c r="BW4" s="522">
        <v>0</v>
      </c>
      <c r="BX4" s="522">
        <v>9.8400000000000001E-2</v>
      </c>
      <c r="BY4" s="522">
        <v>0</v>
      </c>
      <c r="BZ4" s="522">
        <v>9.8400000000000001E-2</v>
      </c>
      <c r="CA4" s="522">
        <v>0</v>
      </c>
      <c r="CB4" s="522">
        <v>9.8400000000000001E-2</v>
      </c>
      <c r="CC4" s="522">
        <v>0</v>
      </c>
      <c r="CD4" s="522">
        <v>9.8400000000000001E-2</v>
      </c>
      <c r="CE4" s="522">
        <v>0</v>
      </c>
      <c r="CF4" s="522">
        <v>9.8400000000000001E-2</v>
      </c>
      <c r="CG4" s="522">
        <v>0</v>
      </c>
      <c r="CH4" s="522">
        <v>9.8400000000000001E-2</v>
      </c>
      <c r="CI4" s="522">
        <v>0</v>
      </c>
      <c r="CJ4" s="522">
        <v>9.8400000000000001E-2</v>
      </c>
      <c r="CK4" s="522">
        <v>0</v>
      </c>
      <c r="CL4" s="522">
        <v>9.8400000000000001E-2</v>
      </c>
      <c r="CM4" s="522">
        <v>0</v>
      </c>
      <c r="CN4" s="522">
        <v>9.8400000000000001E-2</v>
      </c>
      <c r="CO4" s="522">
        <v>0</v>
      </c>
      <c r="CP4" s="522">
        <v>9.8400000000000001E-2</v>
      </c>
      <c r="CQ4" s="522">
        <v>0</v>
      </c>
      <c r="CR4" s="522">
        <v>9.8400000000000001E-2</v>
      </c>
      <c r="CS4" s="522">
        <v>0</v>
      </c>
      <c r="CT4" s="522">
        <v>9.8400000000000001E-2</v>
      </c>
      <c r="CU4" s="522">
        <v>0</v>
      </c>
      <c r="CV4" s="522">
        <v>9.8400000000000001E-2</v>
      </c>
      <c r="CW4" s="522">
        <v>0</v>
      </c>
      <c r="CX4" s="522">
        <v>9.8400000000000001E-2</v>
      </c>
      <c r="CY4" s="522">
        <v>0</v>
      </c>
      <c r="CZ4" s="522">
        <v>9.8400000000000001E-2</v>
      </c>
      <c r="DA4" s="522">
        <v>0</v>
      </c>
      <c r="DB4" s="522">
        <v>9.8400000000000001E-2</v>
      </c>
      <c r="DC4" s="522">
        <v>0</v>
      </c>
      <c r="DD4" s="522">
        <v>9.8400000000000001E-2</v>
      </c>
      <c r="DE4" s="522">
        <v>0</v>
      </c>
      <c r="DF4" s="522">
        <v>9.8400000000000001E-2</v>
      </c>
      <c r="DG4" s="522">
        <v>0</v>
      </c>
      <c r="DH4" s="522">
        <v>9.8400000000000001E-2</v>
      </c>
      <c r="DI4" s="522">
        <v>3.7125000000000001E-3</v>
      </c>
      <c r="DJ4" s="522">
        <v>0.21684375000000003</v>
      </c>
      <c r="DK4" s="522">
        <v>0</v>
      </c>
      <c r="DL4" s="522">
        <v>9.8400000000000001E-2</v>
      </c>
      <c r="DM4" s="522">
        <v>0</v>
      </c>
      <c r="DN4" s="522">
        <v>9.8400000000000001E-2</v>
      </c>
      <c r="DO4" s="522">
        <v>0</v>
      </c>
      <c r="DP4" s="522">
        <v>9.8400000000000001E-2</v>
      </c>
      <c r="DQ4" s="522">
        <v>2.5000000000000001E-3</v>
      </c>
      <c r="DR4" s="522">
        <v>0.1009</v>
      </c>
      <c r="DS4" s="522">
        <v>9.8400000000000001E-2</v>
      </c>
      <c r="DT4" s="522">
        <v>0</v>
      </c>
      <c r="DU4" s="522">
        <v>9.8400000000000001E-2</v>
      </c>
      <c r="DV4" s="560">
        <v>0</v>
      </c>
      <c r="DW4" s="560">
        <v>9.8400000000000001E-2</v>
      </c>
      <c r="DX4" s="560">
        <v>0</v>
      </c>
      <c r="DY4" s="560">
        <v>9.8400000000000001E-2</v>
      </c>
      <c r="DZ4" s="560">
        <v>0</v>
      </c>
      <c r="EA4" s="560">
        <v>9.8400000000000001E-2</v>
      </c>
      <c r="EB4" s="586">
        <v>0</v>
      </c>
      <c r="EC4" s="586">
        <v>9.8400000000000001E-2</v>
      </c>
    </row>
    <row r="5" spans="1:133">
      <c r="A5" s="301" t="s">
        <v>81</v>
      </c>
      <c r="B5" s="301" t="s">
        <v>79</v>
      </c>
      <c r="C5" s="301" t="s">
        <v>83</v>
      </c>
      <c r="D5" s="301" t="s">
        <v>9</v>
      </c>
      <c r="E5" s="301" t="s">
        <v>84</v>
      </c>
      <c r="F5" s="301">
        <v>171</v>
      </c>
      <c r="G5" s="534">
        <v>15.383599999999999</v>
      </c>
      <c r="H5" s="521"/>
      <c r="I5" s="521"/>
      <c r="J5" s="521"/>
      <c r="K5" s="521"/>
      <c r="L5" s="521"/>
      <c r="M5" s="521"/>
      <c r="N5" s="521"/>
      <c r="O5" s="521"/>
      <c r="P5" s="521"/>
      <c r="Q5" s="521">
        <v>6.9000000000000006E-2</v>
      </c>
      <c r="R5" s="521">
        <v>14.656600000000001</v>
      </c>
      <c r="S5" s="521">
        <v>-0.14449999999999999</v>
      </c>
      <c r="T5" s="521">
        <v>14.5121</v>
      </c>
      <c r="U5" s="521">
        <v>0.878</v>
      </c>
      <c r="V5" s="521">
        <f t="shared" si="0"/>
        <v>15.3901</v>
      </c>
      <c r="W5" s="521">
        <v>-1.73</v>
      </c>
      <c r="X5" s="521">
        <f t="shared" si="1"/>
        <v>13.6601</v>
      </c>
      <c r="Y5" s="521">
        <v>-0.47</v>
      </c>
      <c r="Z5" s="521">
        <f t="shared" si="2"/>
        <v>13.190099999999999</v>
      </c>
      <c r="AA5" s="521">
        <v>-0.44350000000000001</v>
      </c>
      <c r="AB5" s="521">
        <f t="shared" si="3"/>
        <v>12.746599999999999</v>
      </c>
      <c r="AC5" s="521">
        <v>-7.4999999999999997E-2</v>
      </c>
      <c r="AD5" s="521">
        <v>12.6716</v>
      </c>
      <c r="AE5" s="521">
        <v>8.6999999999999994E-2</v>
      </c>
      <c r="AF5" s="521">
        <f t="shared" si="4"/>
        <v>12.758599999999999</v>
      </c>
      <c r="AG5" s="521">
        <v>-7.4999999999999997E-3</v>
      </c>
      <c r="AH5" s="521">
        <v>12.751099999999999</v>
      </c>
      <c r="AI5" s="522">
        <v>7.85E-2</v>
      </c>
      <c r="AJ5" s="522">
        <v>12.829599999999999</v>
      </c>
      <c r="AK5" s="522">
        <v>-0.13550000000000001</v>
      </c>
      <c r="AL5" s="522">
        <f t="shared" si="5"/>
        <v>12.694099999999999</v>
      </c>
      <c r="AM5" s="522">
        <v>-7.4999999999999997E-3</v>
      </c>
      <c r="AN5" s="522">
        <f t="shared" si="6"/>
        <v>12.686599999999999</v>
      </c>
      <c r="AO5" s="522">
        <v>-0.83399999999999996</v>
      </c>
      <c r="AP5" s="522">
        <f t="shared" si="7"/>
        <v>11.852599999999999</v>
      </c>
      <c r="AQ5" s="522">
        <v>0.10349999999999999</v>
      </c>
      <c r="AR5" s="522">
        <v>11.956099999999999</v>
      </c>
      <c r="AS5" s="521">
        <v>-0.157</v>
      </c>
      <c r="AT5" s="524">
        <v>11.3874</v>
      </c>
      <c r="AU5" s="521">
        <v>-0.2175</v>
      </c>
      <c r="AV5" s="524">
        <v>11.1699</v>
      </c>
      <c r="AW5" s="521">
        <v>-0.20300000000000001</v>
      </c>
      <c r="AX5" s="524">
        <v>10.966900000000001</v>
      </c>
      <c r="AY5" s="522">
        <v>-9.6500000000000002E-2</v>
      </c>
      <c r="AZ5" s="522">
        <v>10.8704</v>
      </c>
      <c r="BA5" s="521">
        <v>0.20399999999999999</v>
      </c>
      <c r="BB5" s="524">
        <v>11.074400000000001</v>
      </c>
      <c r="BC5" s="524">
        <v>-3.5999999999999997E-2</v>
      </c>
      <c r="BD5" s="524">
        <v>11.038400000000001</v>
      </c>
      <c r="BE5" s="524">
        <v>-0.3175</v>
      </c>
      <c r="BF5" s="524">
        <v>10.7209</v>
      </c>
      <c r="BG5" s="521">
        <v>0.14899999999999999</v>
      </c>
      <c r="BH5" s="524">
        <v>10.869899999999999</v>
      </c>
      <c r="BI5" s="521">
        <v>0.35</v>
      </c>
      <c r="BJ5" s="524">
        <v>11.219899999999999</v>
      </c>
      <c r="BK5" s="524">
        <v>0.80149999999999999</v>
      </c>
      <c r="BL5" s="524">
        <f t="shared" ref="BL5:BL6" si="8">BJ5+BK5</f>
        <v>12.0214</v>
      </c>
      <c r="BM5" s="524">
        <v>0.19350000000000001</v>
      </c>
      <c r="BN5" s="524">
        <v>12.2149</v>
      </c>
      <c r="BO5" s="524">
        <v>-0.52900000000000003</v>
      </c>
      <c r="BP5" s="524">
        <v>11.6859</v>
      </c>
      <c r="BQ5" s="524">
        <v>0.89</v>
      </c>
      <c r="BR5" s="524">
        <v>12.575900000000001</v>
      </c>
      <c r="BS5" s="524">
        <v>0</v>
      </c>
      <c r="BT5" s="524">
        <v>12.575900000000001</v>
      </c>
      <c r="BU5" s="524">
        <v>-0.52349999999999997</v>
      </c>
      <c r="BV5" s="524">
        <v>12.0524</v>
      </c>
      <c r="BW5" s="524">
        <v>0.159</v>
      </c>
      <c r="BX5" s="524">
        <v>12.211400000000001</v>
      </c>
      <c r="BY5" s="524">
        <v>-0.38150000000000001</v>
      </c>
      <c r="BZ5" s="524">
        <v>11.8299</v>
      </c>
      <c r="CA5" s="524">
        <v>-0.29249999999999998</v>
      </c>
      <c r="CB5" s="524">
        <v>11.5374</v>
      </c>
      <c r="CC5" s="524">
        <v>7.4999999999999997E-2</v>
      </c>
      <c r="CD5" s="524">
        <v>11.612399999999999</v>
      </c>
      <c r="CE5" s="524">
        <v>0.152</v>
      </c>
      <c r="CF5" s="524">
        <v>11.764399999999998</v>
      </c>
      <c r="CG5" s="524">
        <v>-0.2205</v>
      </c>
      <c r="CH5" s="524">
        <v>11.543899999999999</v>
      </c>
      <c r="CI5" s="524">
        <v>-6.9000000000000006E-2</v>
      </c>
      <c r="CJ5" s="524">
        <v>11.474899999999998</v>
      </c>
      <c r="CK5" s="524">
        <v>7.1499999999999994E-2</v>
      </c>
      <c r="CL5" s="524">
        <v>11.546399999999998</v>
      </c>
      <c r="CM5" s="524">
        <v>0.1835</v>
      </c>
      <c r="CN5" s="524">
        <v>11.729899999999999</v>
      </c>
      <c r="CO5" s="524">
        <v>0.372</v>
      </c>
      <c r="CP5" s="524">
        <v>12.101899999999999</v>
      </c>
      <c r="CQ5" s="524">
        <v>-0.58299999999999996</v>
      </c>
      <c r="CR5" s="524">
        <v>11.518899999999999</v>
      </c>
      <c r="CS5" s="524">
        <v>-0.53749999999999998</v>
      </c>
      <c r="CT5" s="524">
        <v>10.981399999999999</v>
      </c>
      <c r="CU5" s="524">
        <v>-0.21149999999999999</v>
      </c>
      <c r="CV5" s="524">
        <v>10.7699</v>
      </c>
      <c r="CW5" s="524">
        <v>0.22749999999999998</v>
      </c>
      <c r="CX5" s="524">
        <v>10.997399999999999</v>
      </c>
      <c r="CY5" s="524">
        <v>9.0999999999999998E-2</v>
      </c>
      <c r="CZ5" s="524">
        <v>11.088399999999998</v>
      </c>
      <c r="DA5" s="524">
        <v>0.214</v>
      </c>
      <c r="DB5" s="524">
        <v>11.302399999999999</v>
      </c>
      <c r="DC5" s="524">
        <v>-1.7999999999999999E-2</v>
      </c>
      <c r="DD5" s="524">
        <v>11.284399999999998</v>
      </c>
      <c r="DE5" s="524">
        <v>-0.39200000000000002</v>
      </c>
      <c r="DF5" s="524">
        <v>10.892399999999999</v>
      </c>
      <c r="DG5" s="524">
        <v>0.22900000000000001</v>
      </c>
      <c r="DH5" s="524">
        <v>11.121399999999998</v>
      </c>
      <c r="DI5" s="522"/>
      <c r="DJ5" s="522"/>
      <c r="DK5" s="524">
        <v>0.73249999999999993</v>
      </c>
      <c r="DL5" s="524">
        <v>11.853899999999998</v>
      </c>
      <c r="DM5" s="524">
        <v>-0.376</v>
      </c>
      <c r="DN5" s="524">
        <v>11.477899999999998</v>
      </c>
      <c r="DO5" s="524">
        <v>-0.17899999999999999</v>
      </c>
      <c r="DP5" s="524">
        <v>11.298899999999998</v>
      </c>
      <c r="DQ5" s="522">
        <v>0.2863</v>
      </c>
      <c r="DR5" s="522">
        <v>11.585199999999999</v>
      </c>
      <c r="DS5" s="522">
        <v>11.5852</v>
      </c>
      <c r="DT5" s="522">
        <v>3.9500000000000007E-2</v>
      </c>
      <c r="DU5" s="522">
        <v>11.624700000000001</v>
      </c>
      <c r="DV5" s="561">
        <v>0.1085</v>
      </c>
      <c r="DW5" s="561">
        <v>11.7332</v>
      </c>
      <c r="DX5" s="561">
        <v>0.22249999999999998</v>
      </c>
      <c r="DY5" s="561">
        <v>11.9557</v>
      </c>
      <c r="DZ5" s="561">
        <v>-8.8499999999999995E-2</v>
      </c>
      <c r="EA5" s="561">
        <v>11.8672</v>
      </c>
      <c r="EB5" s="587">
        <v>0.318</v>
      </c>
      <c r="EC5" s="587">
        <v>12.1852</v>
      </c>
    </row>
    <row r="6" spans="1:133">
      <c r="A6" s="301" t="s">
        <v>82</v>
      </c>
      <c r="B6" s="301" t="s">
        <v>79</v>
      </c>
      <c r="C6" s="301" t="s">
        <v>80</v>
      </c>
      <c r="D6" s="301" t="s">
        <v>9</v>
      </c>
      <c r="E6" s="301" t="s">
        <v>17</v>
      </c>
      <c r="F6" s="301">
        <v>170</v>
      </c>
      <c r="G6" s="534">
        <v>0.2051</v>
      </c>
      <c r="H6" s="521">
        <v>2.9999999999999997E-4</v>
      </c>
      <c r="I6" s="521">
        <v>2.0999999999999999E-3</v>
      </c>
      <c r="J6" s="521">
        <v>-9.7000000000000003E-3</v>
      </c>
      <c r="K6" s="521">
        <v>-2E-3</v>
      </c>
      <c r="L6" s="521">
        <v>0.1958</v>
      </c>
      <c r="M6" s="521">
        <v>2.0999999999999999E-3</v>
      </c>
      <c r="N6" s="521">
        <v>0.19789999999999999</v>
      </c>
      <c r="O6" s="521">
        <v>-2.8999999999999998E-3</v>
      </c>
      <c r="P6" s="521">
        <f>SUM(N6:O6)</f>
        <v>0.19500000000000001</v>
      </c>
      <c r="Q6" s="521">
        <v>-1.6000000000000001E-3</v>
      </c>
      <c r="R6" s="521">
        <v>0.19340000000000002</v>
      </c>
      <c r="S6" s="521">
        <v>-1.8E-3</v>
      </c>
      <c r="T6" s="521">
        <v>0.19160000000000002</v>
      </c>
      <c r="U6" s="521">
        <v>5.8999999999999999E-3</v>
      </c>
      <c r="V6" s="521">
        <f t="shared" si="0"/>
        <v>0.19750000000000001</v>
      </c>
      <c r="W6" s="521">
        <v>-2.1600000000000001E-2</v>
      </c>
      <c r="X6" s="521">
        <f t="shared" si="1"/>
        <v>0.1759</v>
      </c>
      <c r="Y6" s="521">
        <v>-5.8999999999999999E-3</v>
      </c>
      <c r="Z6" s="521">
        <f t="shared" si="2"/>
        <v>0.17</v>
      </c>
      <c r="AA6" s="521">
        <v>-5.4999999999999997E-3</v>
      </c>
      <c r="AB6" s="521">
        <f t="shared" si="3"/>
        <v>0.16450000000000001</v>
      </c>
      <c r="AC6" s="521">
        <v>-8.9999999999999998E-4</v>
      </c>
      <c r="AD6" s="521">
        <v>0.1636</v>
      </c>
      <c r="AE6" s="521">
        <v>1.1000000000000001E-3</v>
      </c>
      <c r="AF6" s="521">
        <f t="shared" si="4"/>
        <v>0.16469999999999999</v>
      </c>
      <c r="AG6" s="521">
        <v>-1E-4</v>
      </c>
      <c r="AH6" s="521">
        <v>0.1646</v>
      </c>
      <c r="AI6" s="522">
        <v>1E-3</v>
      </c>
      <c r="AJ6" s="522">
        <v>0.1656</v>
      </c>
      <c r="AK6" s="522">
        <v>-1.6999999999999999E-3</v>
      </c>
      <c r="AL6" s="522">
        <f t="shared" si="5"/>
        <v>0.16389999999999999</v>
      </c>
      <c r="AM6" s="522">
        <v>-1E-4</v>
      </c>
      <c r="AN6" s="522">
        <f t="shared" si="6"/>
        <v>0.1638</v>
      </c>
      <c r="AO6" s="522">
        <v>-1.04E-2</v>
      </c>
      <c r="AP6" s="522">
        <f t="shared" si="7"/>
        <v>0.15340000000000001</v>
      </c>
      <c r="AQ6" s="522">
        <v>1.2999999999999999E-3</v>
      </c>
      <c r="AR6" s="522">
        <v>0.1547</v>
      </c>
      <c r="AS6" s="521">
        <v>-2E-3</v>
      </c>
      <c r="AT6" s="524">
        <v>0.1484</v>
      </c>
      <c r="AU6" s="521">
        <v>-2.7000000000000001E-3</v>
      </c>
      <c r="AV6" s="524">
        <v>0.1457</v>
      </c>
      <c r="AW6" s="521">
        <v>-2.5000000000000001E-3</v>
      </c>
      <c r="AX6" s="524">
        <v>0.14319999999999999</v>
      </c>
      <c r="AY6" s="522">
        <v>-1.1999999999999999E-3</v>
      </c>
      <c r="AZ6" s="522">
        <v>0.14199999999999999</v>
      </c>
      <c r="BA6" s="521">
        <v>2.5999999999999999E-3</v>
      </c>
      <c r="BB6" s="524">
        <v>0.14459999999999998</v>
      </c>
      <c r="BC6" s="522">
        <v>-5.0000000000000001E-4</v>
      </c>
      <c r="BD6" s="524">
        <v>0.14409999999999998</v>
      </c>
      <c r="BE6" s="522">
        <v>-4.0000000000000001E-3</v>
      </c>
      <c r="BF6" s="524">
        <v>0.14009999999999997</v>
      </c>
      <c r="BG6" s="521">
        <v>1.9E-3</v>
      </c>
      <c r="BH6" s="524">
        <v>0.14199999999999999</v>
      </c>
      <c r="BI6" s="521">
        <v>4.4000000000000003E-3</v>
      </c>
      <c r="BJ6" s="524">
        <v>0.14639999999999997</v>
      </c>
      <c r="BK6" s="522">
        <v>0.01</v>
      </c>
      <c r="BL6" s="524">
        <f t="shared" si="8"/>
        <v>0.15639999999999998</v>
      </c>
      <c r="BM6" s="522">
        <v>2.3999999999999998E-3</v>
      </c>
      <c r="BN6" s="522">
        <v>0.1588</v>
      </c>
      <c r="BO6" s="522">
        <v>-6.6E-3</v>
      </c>
      <c r="BP6" s="522">
        <v>0.1522</v>
      </c>
      <c r="BQ6" s="522">
        <v>1.11E-2</v>
      </c>
      <c r="BR6" s="522">
        <v>0.1633</v>
      </c>
      <c r="BS6" s="524">
        <v>0</v>
      </c>
      <c r="BT6" s="524">
        <v>0.1633</v>
      </c>
      <c r="BU6" s="522">
        <v>-6.4999999999999997E-3</v>
      </c>
      <c r="BV6" s="522">
        <v>0.15679999999999999</v>
      </c>
      <c r="BW6" s="522">
        <v>2E-3</v>
      </c>
      <c r="BX6" s="522">
        <v>0.1588</v>
      </c>
      <c r="BY6" s="522">
        <v>-4.7999999999999996E-3</v>
      </c>
      <c r="BZ6" s="522">
        <v>0.154</v>
      </c>
      <c r="CA6" s="522">
        <v>-3.7000000000000002E-3</v>
      </c>
      <c r="CB6" s="522">
        <v>0.15029999999999999</v>
      </c>
      <c r="CC6" s="522">
        <v>8.9999999999999998E-4</v>
      </c>
      <c r="CD6" s="522">
        <v>0.1512</v>
      </c>
      <c r="CE6" s="522">
        <v>1.9E-3</v>
      </c>
      <c r="CF6" s="522">
        <v>0.15310000000000001</v>
      </c>
      <c r="CG6" s="522">
        <v>-2.8E-3</v>
      </c>
      <c r="CH6" s="522">
        <v>0.15030000000000002</v>
      </c>
      <c r="CI6" s="522">
        <v>-8.9999999999999998E-4</v>
      </c>
      <c r="CJ6" s="522">
        <v>0.14940000000000001</v>
      </c>
      <c r="CK6" s="522">
        <v>8.9999999999999998E-4</v>
      </c>
      <c r="CL6" s="522">
        <v>0.15030000000000002</v>
      </c>
      <c r="CM6" s="522">
        <v>2.3E-3</v>
      </c>
      <c r="CN6" s="522">
        <v>0.15260000000000001</v>
      </c>
      <c r="CO6" s="522">
        <v>4.7000000000000002E-3</v>
      </c>
      <c r="CP6" s="522">
        <v>0.15730000000000002</v>
      </c>
      <c r="CQ6" s="522">
        <v>-7.2874999999999997E-3</v>
      </c>
      <c r="CR6" s="522">
        <v>0.15001250000000002</v>
      </c>
      <c r="CS6" s="522">
        <v>-6.7187499999999999E-3</v>
      </c>
      <c r="CT6" s="522">
        <v>0.14329375000000003</v>
      </c>
      <c r="CU6" s="522">
        <v>-2.6437499999999998E-3</v>
      </c>
      <c r="CV6" s="522">
        <v>0.14065000000000003</v>
      </c>
      <c r="CW6" s="522">
        <v>2.8437499999999999E-3</v>
      </c>
      <c r="CX6" s="522">
        <v>0.14349375000000003</v>
      </c>
      <c r="CY6" s="522">
        <v>1.1375000000000001E-3</v>
      </c>
      <c r="CZ6" s="522">
        <v>0.14463125000000004</v>
      </c>
      <c r="DA6" s="522">
        <v>2.6749999999999999E-3</v>
      </c>
      <c r="DB6" s="522">
        <v>0.14730625000000006</v>
      </c>
      <c r="DC6" s="522">
        <v>-2.2499999999999999E-4</v>
      </c>
      <c r="DD6" s="522">
        <v>0.14708125000000005</v>
      </c>
      <c r="DE6" s="522">
        <v>-4.8999999999999998E-3</v>
      </c>
      <c r="DF6" s="522">
        <v>0.14218125000000006</v>
      </c>
      <c r="DG6" s="522">
        <v>2.8625E-3</v>
      </c>
      <c r="DH6" s="522">
        <v>0.14504375000000005</v>
      </c>
      <c r="DI6" s="522"/>
      <c r="DJ6" s="522"/>
      <c r="DK6" s="522">
        <v>9.1562499999999995E-3</v>
      </c>
      <c r="DL6" s="522">
        <v>0.15420000000000006</v>
      </c>
      <c r="DM6" s="522">
        <v>-4.7000000000000002E-3</v>
      </c>
      <c r="DN6" s="522">
        <v>0.14950000000000005</v>
      </c>
      <c r="DO6" s="522">
        <v>-2.2374999999999999E-3</v>
      </c>
      <c r="DP6" s="522">
        <v>0.14726250000000005</v>
      </c>
      <c r="DQ6" s="522">
        <v>5.3E-3</v>
      </c>
      <c r="DR6" s="522">
        <v>0.15256250000000005</v>
      </c>
      <c r="DS6" s="522">
        <v>0.15260000000000001</v>
      </c>
      <c r="DT6" s="522">
        <v>4.9375000000000005E-4</v>
      </c>
      <c r="DU6" s="522">
        <v>0.15309375</v>
      </c>
      <c r="DV6" s="560">
        <v>1.35625E-3</v>
      </c>
      <c r="DW6" s="560">
        <v>0.15445</v>
      </c>
      <c r="DX6" s="560">
        <v>2.7812499999999999E-3</v>
      </c>
      <c r="DY6" s="560">
        <v>0.15723125000000002</v>
      </c>
      <c r="DZ6" s="560">
        <v>-1.10625E-3</v>
      </c>
      <c r="EA6" s="560">
        <v>0.15612500000000001</v>
      </c>
      <c r="EB6" s="586">
        <v>3.9750000000000002E-3</v>
      </c>
      <c r="EC6" s="586">
        <v>0.16010000000000002</v>
      </c>
    </row>
    <row r="7" spans="1:133">
      <c r="A7" s="301" t="s">
        <v>554</v>
      </c>
      <c r="B7" s="301" t="s">
        <v>79</v>
      </c>
      <c r="C7" s="301" t="s">
        <v>80</v>
      </c>
      <c r="D7" s="301" t="s">
        <v>9</v>
      </c>
      <c r="E7" s="301" t="s">
        <v>17</v>
      </c>
      <c r="F7" s="301">
        <v>170</v>
      </c>
      <c r="G7" s="534">
        <v>0.2051</v>
      </c>
      <c r="H7" s="521">
        <v>2.9999999999999997E-4</v>
      </c>
      <c r="I7" s="521">
        <v>2.0999999999999999E-3</v>
      </c>
      <c r="J7" s="521">
        <v>-9.7000000000000003E-3</v>
      </c>
      <c r="K7" s="521">
        <v>-2E-3</v>
      </c>
      <c r="L7" s="521">
        <v>0.1958</v>
      </c>
      <c r="M7" s="521">
        <v>2.0999999999999999E-3</v>
      </c>
      <c r="N7" s="521">
        <v>0.19789999999999999</v>
      </c>
      <c r="O7" s="521">
        <v>-2.8999999999999998E-3</v>
      </c>
      <c r="P7" s="521">
        <f>SUM(N7:O7)</f>
        <v>0.19500000000000001</v>
      </c>
      <c r="Q7" s="521">
        <v>-1.6000000000000001E-3</v>
      </c>
      <c r="R7" s="521">
        <v>0.19340000000000002</v>
      </c>
      <c r="S7" s="521">
        <v>-1.8E-3</v>
      </c>
      <c r="T7" s="521">
        <v>0.19160000000000002</v>
      </c>
      <c r="U7" s="521">
        <v>5.8999999999999999E-3</v>
      </c>
      <c r="V7" s="521">
        <f t="shared" si="0"/>
        <v>0.19750000000000001</v>
      </c>
      <c r="W7" s="521">
        <v>-2.1600000000000001E-2</v>
      </c>
      <c r="X7" s="521">
        <f t="shared" si="1"/>
        <v>0.1759</v>
      </c>
      <c r="Y7" s="521">
        <v>-5.8999999999999999E-3</v>
      </c>
      <c r="Z7" s="521">
        <f t="shared" si="2"/>
        <v>0.17</v>
      </c>
      <c r="AA7" s="521">
        <v>-5.4999999999999997E-3</v>
      </c>
      <c r="AB7" s="521">
        <f t="shared" si="3"/>
        <v>0.16450000000000001</v>
      </c>
      <c r="AC7" s="521">
        <v>-8.9999999999999998E-4</v>
      </c>
      <c r="AD7" s="521">
        <v>0.1636</v>
      </c>
      <c r="AE7" s="521">
        <v>1.1000000000000001E-3</v>
      </c>
      <c r="AF7" s="521">
        <f t="shared" si="4"/>
        <v>0.16469999999999999</v>
      </c>
      <c r="AG7" s="521">
        <v>-1E-4</v>
      </c>
      <c r="AH7" s="521">
        <v>0.1646</v>
      </c>
      <c r="AI7" s="522">
        <v>1E-3</v>
      </c>
      <c r="AJ7" s="522">
        <v>0.1656</v>
      </c>
      <c r="AK7" s="522">
        <v>-1.6999999999999999E-3</v>
      </c>
      <c r="AL7" s="522">
        <f t="shared" si="5"/>
        <v>0.16389999999999999</v>
      </c>
      <c r="AM7" s="522">
        <v>-1E-4</v>
      </c>
      <c r="AN7" s="522">
        <f t="shared" si="6"/>
        <v>0.1638</v>
      </c>
      <c r="AO7" s="522">
        <v>-1.04E-2</v>
      </c>
      <c r="AP7" s="522">
        <f t="shared" si="7"/>
        <v>0.15340000000000001</v>
      </c>
      <c r="AQ7" s="522">
        <v>1.2999999999999999E-3</v>
      </c>
      <c r="AR7" s="522">
        <v>0.1547</v>
      </c>
      <c r="AS7" s="521">
        <v>-2E-3</v>
      </c>
      <c r="AT7" s="524">
        <v>0.1484</v>
      </c>
      <c r="AU7" s="521">
        <v>-2.7000000000000001E-3</v>
      </c>
      <c r="AV7" s="524">
        <v>0.1457</v>
      </c>
      <c r="AW7" s="521">
        <v>-2.5000000000000001E-3</v>
      </c>
      <c r="AX7" s="524">
        <v>0.14319999999999999</v>
      </c>
      <c r="AY7" s="522">
        <v>-1.1999999999999999E-3</v>
      </c>
      <c r="AZ7" s="522">
        <v>0.14199999999999999</v>
      </c>
      <c r="BA7" s="521">
        <v>2.5999999999999999E-3</v>
      </c>
      <c r="BB7" s="524">
        <v>0.14459999999999998</v>
      </c>
      <c r="BC7" s="522">
        <v>-5.0000000000000001E-4</v>
      </c>
      <c r="BD7" s="524">
        <v>0.14409999999999998</v>
      </c>
      <c r="BE7" s="522">
        <v>-4.0000000000000001E-3</v>
      </c>
      <c r="BF7" s="524">
        <v>0.14009999999999997</v>
      </c>
      <c r="BG7" s="521">
        <v>1.9E-3</v>
      </c>
      <c r="BH7" s="524">
        <v>0.14199999999999999</v>
      </c>
      <c r="BI7" s="521">
        <v>4.4000000000000003E-3</v>
      </c>
      <c r="BJ7" s="524">
        <v>0.14639999999999997</v>
      </c>
      <c r="BK7" s="522">
        <v>0.01</v>
      </c>
      <c r="BL7" s="524">
        <f t="shared" ref="BL7:BL8" si="9">BJ7+BK7</f>
        <v>0.15639999999999998</v>
      </c>
      <c r="BM7" s="522">
        <v>2.3999999999999998E-3</v>
      </c>
      <c r="BN7" s="522">
        <v>0.1588</v>
      </c>
      <c r="BO7" s="522">
        <v>-6.6E-3</v>
      </c>
      <c r="BP7" s="522">
        <v>0.1522</v>
      </c>
      <c r="BQ7" s="522">
        <v>1.11E-2</v>
      </c>
      <c r="BR7" s="522">
        <v>0.1633</v>
      </c>
      <c r="BS7" s="524">
        <v>0</v>
      </c>
      <c r="BT7" s="524">
        <v>0.1633</v>
      </c>
      <c r="BU7" s="522">
        <v>-6.4999999999999997E-3</v>
      </c>
      <c r="BV7" s="522">
        <v>0.15679999999999999</v>
      </c>
      <c r="BW7" s="522">
        <v>2E-3</v>
      </c>
      <c r="BX7" s="522">
        <v>0.1588</v>
      </c>
      <c r="BY7" s="522">
        <v>-4.7999999999999996E-3</v>
      </c>
      <c r="BZ7" s="522">
        <v>0.154</v>
      </c>
      <c r="CA7" s="522">
        <v>-3.7000000000000002E-3</v>
      </c>
      <c r="CB7" s="522">
        <v>0.15029999999999999</v>
      </c>
      <c r="CC7" s="522">
        <v>8.9999999999999998E-4</v>
      </c>
      <c r="CD7" s="522">
        <v>0.1512</v>
      </c>
      <c r="CE7" s="522">
        <v>1.9E-3</v>
      </c>
      <c r="CF7" s="522">
        <v>0.15310000000000001</v>
      </c>
      <c r="CG7" s="522">
        <v>-2.8E-3</v>
      </c>
      <c r="CH7" s="522">
        <v>0.15030000000000002</v>
      </c>
      <c r="CI7" s="522">
        <v>-8.9999999999999998E-4</v>
      </c>
      <c r="CJ7" s="522">
        <v>0.14940000000000001</v>
      </c>
      <c r="CK7" s="522">
        <v>8.9999999999999998E-4</v>
      </c>
      <c r="CL7" s="522">
        <v>0.15030000000000002</v>
      </c>
      <c r="CM7" s="522">
        <v>2.3E-3</v>
      </c>
      <c r="CN7" s="522">
        <v>0.15260000000000001</v>
      </c>
      <c r="CO7" s="522">
        <v>4.7000000000000002E-3</v>
      </c>
      <c r="CP7" s="522">
        <v>0.15730000000000002</v>
      </c>
      <c r="CQ7" s="522">
        <v>-7.2874999999999997E-3</v>
      </c>
      <c r="CR7" s="522">
        <v>0.15001250000000002</v>
      </c>
      <c r="CS7" s="522">
        <v>-6.7187499999999999E-3</v>
      </c>
      <c r="CT7" s="522">
        <v>0.14329375000000003</v>
      </c>
      <c r="CU7" s="522">
        <v>-2.6437499999999998E-3</v>
      </c>
      <c r="CV7" s="522">
        <v>0.14065000000000003</v>
      </c>
      <c r="CW7" s="522">
        <v>2.8437499999999999E-3</v>
      </c>
      <c r="CX7" s="522">
        <v>0.14349375000000003</v>
      </c>
      <c r="CY7" s="522">
        <v>1.1375000000000001E-3</v>
      </c>
      <c r="CZ7" s="522">
        <v>0.14463125000000004</v>
      </c>
      <c r="DA7" s="522">
        <v>2.6749999999999999E-3</v>
      </c>
      <c r="DB7" s="522">
        <v>0.14730625000000006</v>
      </c>
      <c r="DC7" s="522">
        <v>-2.2499999999999999E-4</v>
      </c>
      <c r="DD7" s="522">
        <v>0.14708125000000005</v>
      </c>
      <c r="DE7" s="522">
        <v>-4.8999999999999998E-3</v>
      </c>
      <c r="DF7" s="522">
        <v>0.14218125000000006</v>
      </c>
      <c r="DG7" s="522">
        <v>2.8625E-3</v>
      </c>
      <c r="DH7" s="522">
        <v>0.14504375000000005</v>
      </c>
      <c r="DI7" s="522">
        <v>8.1000000000000003E-2</v>
      </c>
      <c r="DJ7" s="522">
        <v>7.2657999999999987</v>
      </c>
      <c r="DK7" s="522">
        <v>9.1562499999999995E-3</v>
      </c>
      <c r="DL7" s="522">
        <v>0.15420000000000006</v>
      </c>
      <c r="DM7" s="522">
        <v>-4.7000000000000002E-3</v>
      </c>
      <c r="DN7" s="522">
        <v>0.14950000000000005</v>
      </c>
      <c r="DO7" s="522">
        <v>-2.2374999999999999E-3</v>
      </c>
      <c r="DP7" s="522">
        <v>0.14726250000000005</v>
      </c>
      <c r="DQ7" s="522">
        <v>5.3E-3</v>
      </c>
      <c r="DR7" s="522">
        <v>0.15256250000000005</v>
      </c>
      <c r="DS7" s="522">
        <v>0.15260000000000001</v>
      </c>
      <c r="DT7" s="522">
        <v>4.9375000000000005E-4</v>
      </c>
      <c r="DU7" s="522">
        <v>0.15309375</v>
      </c>
      <c r="DV7" s="560">
        <v>1.35625E-3</v>
      </c>
      <c r="DW7" s="560">
        <v>0.15445</v>
      </c>
      <c r="DX7" s="560">
        <v>2.7812499999999999E-3</v>
      </c>
      <c r="DY7" s="560">
        <v>0.15723125000000002</v>
      </c>
      <c r="DZ7" s="560">
        <v>-1.10625E-3</v>
      </c>
      <c r="EA7" s="560">
        <v>0.15612500000000001</v>
      </c>
      <c r="EB7" s="586">
        <v>3.9750000000000002E-3</v>
      </c>
      <c r="EC7" s="586">
        <v>0.16010000000000002</v>
      </c>
    </row>
    <row r="8" spans="1:133">
      <c r="A8" s="301" t="s">
        <v>85</v>
      </c>
      <c r="B8" s="301" t="s">
        <v>79</v>
      </c>
      <c r="C8" s="301" t="s">
        <v>23</v>
      </c>
      <c r="D8" s="301" t="s">
        <v>9</v>
      </c>
      <c r="E8" s="301" t="s">
        <v>15</v>
      </c>
      <c r="F8" s="301">
        <v>371</v>
      </c>
      <c r="G8" s="534">
        <v>0.1152</v>
      </c>
      <c r="H8" s="521">
        <v>0</v>
      </c>
      <c r="I8" s="521">
        <v>0</v>
      </c>
      <c r="J8" s="521">
        <v>0</v>
      </c>
      <c r="K8" s="521">
        <v>0</v>
      </c>
      <c r="L8" s="521">
        <v>0.1152</v>
      </c>
      <c r="M8" s="521">
        <v>0</v>
      </c>
      <c r="N8" s="521">
        <v>0.1152</v>
      </c>
      <c r="O8" s="521"/>
      <c r="P8" s="521">
        <f>SUM(N8:O8)</f>
        <v>0.1152</v>
      </c>
      <c r="Q8" s="521">
        <v>0</v>
      </c>
      <c r="R8" s="521">
        <v>0.1195</v>
      </c>
      <c r="S8" s="521">
        <v>0</v>
      </c>
      <c r="T8" s="521">
        <v>0.1195</v>
      </c>
      <c r="U8" s="521">
        <v>0</v>
      </c>
      <c r="V8" s="521">
        <f t="shared" si="0"/>
        <v>0.1195</v>
      </c>
      <c r="W8" s="521">
        <v>0</v>
      </c>
      <c r="X8" s="521">
        <f t="shared" si="1"/>
        <v>0.1195</v>
      </c>
      <c r="Y8" s="521">
        <v>0</v>
      </c>
      <c r="Z8" s="521">
        <f t="shared" si="2"/>
        <v>0.1195</v>
      </c>
      <c r="AA8" s="521">
        <v>0</v>
      </c>
      <c r="AB8" s="521">
        <f t="shared" si="3"/>
        <v>0.1195</v>
      </c>
      <c r="AC8" s="521">
        <v>0</v>
      </c>
      <c r="AD8" s="521">
        <v>0.1195</v>
      </c>
      <c r="AE8" s="521">
        <v>0</v>
      </c>
      <c r="AF8" s="521">
        <f t="shared" si="4"/>
        <v>0.1195</v>
      </c>
      <c r="AG8" s="521">
        <v>0</v>
      </c>
      <c r="AH8" s="521">
        <v>0.1195</v>
      </c>
      <c r="AI8" s="522">
        <v>0</v>
      </c>
      <c r="AJ8" s="522">
        <v>0.1195</v>
      </c>
      <c r="AK8" s="522">
        <v>0</v>
      </c>
      <c r="AL8" s="522">
        <f t="shared" si="5"/>
        <v>0.1195</v>
      </c>
      <c r="AM8" s="522">
        <v>2.8999999999999998E-3</v>
      </c>
      <c r="AN8" s="522">
        <f t="shared" si="6"/>
        <v>0.12239999999999999</v>
      </c>
      <c r="AO8" s="522"/>
      <c r="AP8" s="522">
        <f t="shared" si="7"/>
        <v>0.12239999999999999</v>
      </c>
      <c r="AQ8" s="522"/>
      <c r="AR8" s="522">
        <v>0.12239999999999999</v>
      </c>
      <c r="AS8" s="521">
        <v>0</v>
      </c>
      <c r="AT8" s="524">
        <v>0.12239999999999999</v>
      </c>
      <c r="AU8" s="521">
        <v>0</v>
      </c>
      <c r="AV8" s="524">
        <v>0.12239999999999999</v>
      </c>
      <c r="AW8" s="521">
        <v>0</v>
      </c>
      <c r="AX8" s="524">
        <v>0.12239999999999999</v>
      </c>
      <c r="AY8" s="522">
        <v>0</v>
      </c>
      <c r="AZ8" s="522">
        <v>0.12239999999999999</v>
      </c>
      <c r="BA8" s="521">
        <v>0</v>
      </c>
      <c r="BB8" s="524">
        <v>0.12239999999999999</v>
      </c>
      <c r="BC8" s="522">
        <v>0</v>
      </c>
      <c r="BD8" s="524">
        <v>0.12239999999999999</v>
      </c>
      <c r="BE8" s="522">
        <v>0</v>
      </c>
      <c r="BF8" s="524">
        <v>0.12239999999999999</v>
      </c>
      <c r="BG8" s="521">
        <v>0</v>
      </c>
      <c r="BH8" s="524">
        <v>0.12239999999999999</v>
      </c>
      <c r="BI8" s="521">
        <v>1.9E-3</v>
      </c>
      <c r="BJ8" s="524">
        <v>0.12429999999999999</v>
      </c>
      <c r="BK8" s="522">
        <v>0</v>
      </c>
      <c r="BL8" s="524">
        <f t="shared" si="9"/>
        <v>0.12429999999999999</v>
      </c>
      <c r="BM8" s="522">
        <v>4.8999999999999998E-3</v>
      </c>
      <c r="BN8" s="522">
        <v>0.12919999999999998</v>
      </c>
      <c r="BO8" s="522">
        <v>3.0000000000000001E-3</v>
      </c>
      <c r="BP8" s="522">
        <v>0.13219999999999998</v>
      </c>
      <c r="BQ8" s="522">
        <v>7.4999999999999997E-3</v>
      </c>
      <c r="BR8" s="522">
        <v>0.13969999999999999</v>
      </c>
      <c r="BS8" s="524">
        <v>0</v>
      </c>
      <c r="BT8" s="524">
        <v>0.13969999999999999</v>
      </c>
      <c r="BU8" s="522">
        <v>0</v>
      </c>
      <c r="BV8" s="522">
        <v>0.13969999999999999</v>
      </c>
      <c r="BW8" s="522">
        <v>0</v>
      </c>
      <c r="BX8" s="522">
        <v>0.13969999999999999</v>
      </c>
      <c r="BY8" s="522">
        <v>0</v>
      </c>
      <c r="BZ8" s="522">
        <v>0.13969999999999999</v>
      </c>
      <c r="CA8" s="522">
        <v>0</v>
      </c>
      <c r="CB8" s="522">
        <v>0.13969999999999999</v>
      </c>
      <c r="CC8" s="522">
        <v>0</v>
      </c>
      <c r="CD8" s="522">
        <v>0.13969999999999999</v>
      </c>
      <c r="CE8" s="522">
        <v>0</v>
      </c>
      <c r="CF8" s="522">
        <v>0.13969999999999999</v>
      </c>
      <c r="CG8" s="522">
        <v>0</v>
      </c>
      <c r="CH8" s="522">
        <v>0.13969999999999999</v>
      </c>
      <c r="CI8" s="522">
        <v>0</v>
      </c>
      <c r="CJ8" s="522">
        <v>0.13969999999999999</v>
      </c>
      <c r="CK8" s="522">
        <v>2.75E-2</v>
      </c>
      <c r="CL8" s="522">
        <v>0.16719999999999999</v>
      </c>
      <c r="CM8" s="522">
        <v>0</v>
      </c>
      <c r="CN8" s="522">
        <v>0.16719999999999999</v>
      </c>
      <c r="CO8" s="522">
        <v>2.5000000000000001E-3</v>
      </c>
      <c r="CP8" s="522">
        <v>0.16969999999999999</v>
      </c>
      <c r="CQ8" s="522">
        <v>0</v>
      </c>
      <c r="CR8" s="522">
        <v>0.16969999999999999</v>
      </c>
      <c r="CS8" s="522">
        <v>0</v>
      </c>
      <c r="CT8" s="522">
        <v>0.16969999999999999</v>
      </c>
      <c r="CU8" s="522">
        <v>5.9999999999999995E-4</v>
      </c>
      <c r="CV8" s="522">
        <v>0.17029999999999998</v>
      </c>
      <c r="CW8" s="522">
        <v>0</v>
      </c>
      <c r="CX8" s="522">
        <v>0.17029999999999998</v>
      </c>
      <c r="CY8" s="522">
        <v>0</v>
      </c>
      <c r="CZ8" s="522">
        <v>0.17029999999999998</v>
      </c>
      <c r="DA8" s="522">
        <v>0</v>
      </c>
      <c r="DB8" s="522">
        <v>0.17029999999999998</v>
      </c>
      <c r="DC8" s="522">
        <v>0</v>
      </c>
      <c r="DD8" s="522">
        <v>0.17029999999999998</v>
      </c>
      <c r="DE8" s="522">
        <v>1.8749999999999999E-3</v>
      </c>
      <c r="DF8" s="522">
        <v>0.17217499999999997</v>
      </c>
      <c r="DG8" s="522">
        <v>0</v>
      </c>
      <c r="DH8" s="522">
        <v>0.17217499999999997</v>
      </c>
      <c r="DI8" s="522" t="s">
        <v>529</v>
      </c>
      <c r="DJ8" s="522">
        <v>23.828499999999998</v>
      </c>
      <c r="DK8" s="522">
        <v>0</v>
      </c>
      <c r="DL8" s="522">
        <v>0.17217499999999997</v>
      </c>
      <c r="DM8" s="522">
        <v>0</v>
      </c>
      <c r="DN8" s="522">
        <v>0.17217499999999997</v>
      </c>
      <c r="DO8" s="522">
        <v>0</v>
      </c>
      <c r="DP8" s="522">
        <v>0.17217499999999997</v>
      </c>
      <c r="DQ8" s="522">
        <v>1.5E-3</v>
      </c>
      <c r="DR8" s="522">
        <v>0.17367499999999997</v>
      </c>
      <c r="DS8" s="522">
        <v>0.17217499999999997</v>
      </c>
      <c r="DT8" s="522">
        <v>0</v>
      </c>
      <c r="DU8" s="522">
        <v>0.17217499999999997</v>
      </c>
      <c r="DV8" s="560">
        <v>0</v>
      </c>
      <c r="DW8" s="560">
        <v>0.17217499999999997</v>
      </c>
      <c r="DX8" s="560">
        <v>0</v>
      </c>
      <c r="DY8" s="560">
        <v>0.17217499999999997</v>
      </c>
      <c r="DZ8" s="560">
        <v>0</v>
      </c>
      <c r="EA8" s="560">
        <v>0.17217499999999997</v>
      </c>
      <c r="EB8" s="586">
        <v>0</v>
      </c>
      <c r="EC8" s="586">
        <v>0.17217499999999997</v>
      </c>
    </row>
    <row r="9" spans="1:133">
      <c r="A9" s="301" t="s">
        <v>555</v>
      </c>
      <c r="B9" s="301" t="s">
        <v>86</v>
      </c>
      <c r="C9" s="301" t="s">
        <v>54</v>
      </c>
      <c r="D9" s="301" t="s">
        <v>9</v>
      </c>
      <c r="E9" s="301" t="s">
        <v>10</v>
      </c>
      <c r="F9" s="301">
        <v>300</v>
      </c>
      <c r="G9" s="534">
        <v>7.5594000000000001</v>
      </c>
      <c r="H9" s="521">
        <v>4.4999999999999997E-3</v>
      </c>
      <c r="I9" s="521">
        <v>-0.1205</v>
      </c>
      <c r="J9" s="521">
        <v>-0.19350000000000001</v>
      </c>
      <c r="K9" s="521">
        <v>2.5000000000000001E-3</v>
      </c>
      <c r="L9" s="521">
        <v>7.2523999999999997</v>
      </c>
      <c r="M9" s="521">
        <v>7.7499999999999999E-2</v>
      </c>
      <c r="N9" s="521">
        <v>7.3299000000000003</v>
      </c>
      <c r="O9" s="521">
        <v>-5.5500000000000001E-2</v>
      </c>
      <c r="P9" s="521">
        <f t="shared" ref="P9:P19" si="10">SUM(N9:O9)</f>
        <v>7.2744</v>
      </c>
      <c r="Q9" s="521">
        <v>-0.4425</v>
      </c>
      <c r="R9" s="521">
        <v>6.8319000000000001</v>
      </c>
      <c r="S9" s="521">
        <v>6.4500000000000002E-2</v>
      </c>
      <c r="T9" s="521">
        <v>6.8963999999999999</v>
      </c>
      <c r="U9" s="521">
        <v>-0.30499999999999999</v>
      </c>
      <c r="V9" s="521">
        <f t="shared" si="0"/>
        <v>6.5914000000000001</v>
      </c>
      <c r="W9" s="521">
        <v>-0.27800000000000002</v>
      </c>
      <c r="X9" s="521">
        <f t="shared" si="1"/>
        <v>6.3133999999999997</v>
      </c>
      <c r="Y9" s="521">
        <v>-0.52400000000000002</v>
      </c>
      <c r="Z9" s="521">
        <f t="shared" si="2"/>
        <v>5.7893999999999997</v>
      </c>
      <c r="AA9" s="521">
        <v>2.1999999999999999E-2</v>
      </c>
      <c r="AB9" s="521">
        <f t="shared" si="3"/>
        <v>5.8113999999999999</v>
      </c>
      <c r="AC9" s="521">
        <v>6.7000000000000004E-2</v>
      </c>
      <c r="AD9" s="521">
        <v>5.8784000000000001</v>
      </c>
      <c r="AE9" s="521">
        <v>-0.13100000000000001</v>
      </c>
      <c r="AF9" s="521">
        <f t="shared" si="4"/>
        <v>5.7473999999999998</v>
      </c>
      <c r="AG9" s="521">
        <v>-7.0000000000000001E-3</v>
      </c>
      <c r="AH9" s="521">
        <v>5.7404000000000002</v>
      </c>
      <c r="AI9" s="522">
        <v>-2.5000000000000001E-3</v>
      </c>
      <c r="AJ9" s="522">
        <v>5.7378999999999998</v>
      </c>
      <c r="AK9" s="522">
        <v>-0.1285</v>
      </c>
      <c r="AL9" s="522">
        <f t="shared" si="5"/>
        <v>5.6093999999999999</v>
      </c>
      <c r="AM9" s="522">
        <v>-0.1585</v>
      </c>
      <c r="AN9" s="522">
        <f t="shared" si="6"/>
        <v>5.4508999999999999</v>
      </c>
      <c r="AO9" s="522">
        <v>0.2165</v>
      </c>
      <c r="AP9" s="522">
        <f t="shared" si="7"/>
        <v>5.6673999999999998</v>
      </c>
      <c r="AQ9" s="522">
        <v>0.19600000000000001</v>
      </c>
      <c r="AR9" s="522">
        <v>5.8633999999999995</v>
      </c>
      <c r="AS9" s="521">
        <v>-6.0499999999999998E-2</v>
      </c>
      <c r="AT9" s="524">
        <v>5.3095999999999997</v>
      </c>
      <c r="AU9" s="521">
        <v>-9.4500000000000001E-2</v>
      </c>
      <c r="AV9" s="524">
        <v>5.2150999999999996</v>
      </c>
      <c r="AW9" s="521">
        <v>-0.188</v>
      </c>
      <c r="AX9" s="524">
        <v>5.0270999999999999</v>
      </c>
      <c r="AY9" s="522">
        <v>8.0000000000000002E-3</v>
      </c>
      <c r="AZ9" s="522">
        <v>5.0350999999999999</v>
      </c>
      <c r="BA9" s="521">
        <v>-7.0999999999999994E-2</v>
      </c>
      <c r="BB9" s="524">
        <v>4.9641000000000002</v>
      </c>
      <c r="BC9" s="522">
        <v>-0.03</v>
      </c>
      <c r="BD9" s="524">
        <v>4.9340999999999999</v>
      </c>
      <c r="BE9" s="522">
        <v>4.1500000000000002E-2</v>
      </c>
      <c r="BF9" s="524">
        <v>4.9756</v>
      </c>
      <c r="BG9" s="521">
        <v>9.2999999999999999E-2</v>
      </c>
      <c r="BH9" s="524">
        <v>5.0686</v>
      </c>
      <c r="BI9" s="521">
        <v>0.1285</v>
      </c>
      <c r="BJ9" s="524">
        <v>5.1970999999999998</v>
      </c>
      <c r="BK9" s="522">
        <v>-1.2999999999999999E-2</v>
      </c>
      <c r="BL9" s="524">
        <f>BJ9+BK9</f>
        <v>5.1840999999999999</v>
      </c>
      <c r="BM9" s="522">
        <v>3.0499999999999999E-2</v>
      </c>
      <c r="BN9" s="522">
        <v>5.2145999999999999</v>
      </c>
      <c r="BO9" s="522">
        <v>7.4999999999999997E-3</v>
      </c>
      <c r="BP9" s="522">
        <v>5.2221000000000002</v>
      </c>
      <c r="BQ9" s="522">
        <v>0</v>
      </c>
      <c r="BR9" s="522">
        <v>5.2221000000000002</v>
      </c>
      <c r="BS9" s="524">
        <v>0.13</v>
      </c>
      <c r="BT9" s="524">
        <v>5.3521000000000001</v>
      </c>
      <c r="BU9" s="522">
        <v>0.13300000000000001</v>
      </c>
      <c r="BV9" s="522">
        <v>5.4851000000000001</v>
      </c>
      <c r="BW9" s="522">
        <v>0</v>
      </c>
      <c r="BX9" s="522">
        <v>5.4851000000000001</v>
      </c>
      <c r="BY9" s="522">
        <v>0</v>
      </c>
      <c r="BZ9" s="522">
        <v>5.4851000000000001</v>
      </c>
      <c r="CA9" s="522">
        <v>0</v>
      </c>
      <c r="CB9" s="522">
        <v>5.4851000000000001</v>
      </c>
      <c r="CC9" s="522">
        <v>0</v>
      </c>
      <c r="CD9" s="522">
        <v>5.4851000000000001</v>
      </c>
      <c r="CE9" s="522">
        <v>0.27300000000000002</v>
      </c>
      <c r="CF9" s="522">
        <v>5.7580999999999998</v>
      </c>
      <c r="CG9" s="522">
        <v>0</v>
      </c>
      <c r="CH9" s="522">
        <v>5.7580999999999998</v>
      </c>
      <c r="CI9" s="522">
        <v>0</v>
      </c>
      <c r="CJ9" s="522">
        <v>5.7580999999999998</v>
      </c>
      <c r="CK9" s="522">
        <v>0</v>
      </c>
      <c r="CL9" s="522">
        <v>5.7580999999999998</v>
      </c>
      <c r="CM9" s="522">
        <v>0</v>
      </c>
      <c r="CN9" s="522">
        <v>5.7580999999999998</v>
      </c>
      <c r="CO9" s="522">
        <v>-0.14749999999999999</v>
      </c>
      <c r="CP9" s="522">
        <v>5.6105999999999998</v>
      </c>
      <c r="CQ9" s="522">
        <v>0</v>
      </c>
      <c r="CR9" s="522">
        <v>5.6105999999999998</v>
      </c>
      <c r="CS9" s="522">
        <v>0</v>
      </c>
      <c r="CT9" s="522">
        <v>5.6105999999999998</v>
      </c>
      <c r="CU9" s="522">
        <v>0</v>
      </c>
      <c r="CV9" s="522">
        <v>5.6105999999999998</v>
      </c>
      <c r="CW9" s="522">
        <v>0</v>
      </c>
      <c r="CX9" s="522">
        <v>5.6105999999999998</v>
      </c>
      <c r="CY9" s="522">
        <v>1.8499999999999999E-2</v>
      </c>
      <c r="CZ9" s="522">
        <v>5.6291000000000002</v>
      </c>
      <c r="DA9" s="522">
        <v>0.1875</v>
      </c>
      <c r="DB9" s="522">
        <v>5.8166000000000002</v>
      </c>
      <c r="DC9" s="522">
        <v>5.1999999999999998E-2</v>
      </c>
      <c r="DD9" s="522">
        <v>5.8685999999999998</v>
      </c>
      <c r="DE9" s="522">
        <v>0</v>
      </c>
      <c r="DF9" s="522">
        <v>5.8685999999999998</v>
      </c>
      <c r="DG9" s="522">
        <v>6.5000000000000002E-2</v>
      </c>
      <c r="DH9" s="522">
        <v>5.9336000000000002</v>
      </c>
      <c r="DI9" s="522"/>
      <c r="DJ9" s="522"/>
      <c r="DK9" s="522">
        <v>5.3499999999999999E-2</v>
      </c>
      <c r="DL9" s="522">
        <v>5.9870999999999999</v>
      </c>
      <c r="DM9" s="522">
        <v>3.15E-2</v>
      </c>
      <c r="DN9" s="522">
        <v>6.0186000000000002</v>
      </c>
      <c r="DO9" s="522">
        <v>0</v>
      </c>
      <c r="DP9" s="522">
        <v>6.0186000000000002</v>
      </c>
      <c r="DQ9" s="522">
        <v>0.10589999999999999</v>
      </c>
      <c r="DR9" s="522">
        <v>6.1245000000000003</v>
      </c>
      <c r="DS9" s="522">
        <v>6.1245000000000003</v>
      </c>
      <c r="DT9" s="522">
        <v>0.26650000000000001</v>
      </c>
      <c r="DU9" s="522">
        <v>6.391</v>
      </c>
      <c r="DV9" s="560">
        <v>4.5499999999999999E-2</v>
      </c>
      <c r="DW9" s="560">
        <v>6.4364999999999997</v>
      </c>
      <c r="DX9" s="560">
        <v>9.7000000000000003E-2</v>
      </c>
      <c r="DY9" s="560">
        <v>6.5335000000000001</v>
      </c>
      <c r="DZ9" s="560">
        <v>0</v>
      </c>
      <c r="EA9" s="560">
        <v>6.5335000000000001</v>
      </c>
      <c r="EB9" s="586">
        <v>0</v>
      </c>
      <c r="EC9" s="586">
        <v>6.5335000000000001</v>
      </c>
    </row>
    <row r="10" spans="1:133">
      <c r="A10" s="301" t="s">
        <v>85</v>
      </c>
      <c r="B10" s="301" t="s">
        <v>86</v>
      </c>
      <c r="C10" s="301" t="s">
        <v>87</v>
      </c>
      <c r="D10" s="301" t="s">
        <v>9</v>
      </c>
      <c r="E10" s="301" t="s">
        <v>63</v>
      </c>
      <c r="F10" s="301">
        <v>308</v>
      </c>
      <c r="G10" s="534">
        <v>5.7938000000000001</v>
      </c>
      <c r="H10" s="521">
        <v>0</v>
      </c>
      <c r="I10" s="521">
        <v>0</v>
      </c>
      <c r="J10" s="521">
        <v>0.312</v>
      </c>
      <c r="K10" s="521">
        <v>0</v>
      </c>
      <c r="L10" s="521">
        <v>6.1058000000000003</v>
      </c>
      <c r="M10" s="521">
        <v>0</v>
      </c>
      <c r="N10" s="521">
        <v>6.1058000000000003</v>
      </c>
      <c r="O10" s="521"/>
      <c r="P10" s="521">
        <f t="shared" si="10"/>
        <v>6.1058000000000003</v>
      </c>
      <c r="Q10" s="521">
        <v>0</v>
      </c>
      <c r="R10" s="521">
        <v>6.1058000000000003</v>
      </c>
      <c r="S10" s="521">
        <v>0.81</v>
      </c>
      <c r="T10" s="521">
        <v>6.9158000000000008</v>
      </c>
      <c r="U10" s="521">
        <v>0</v>
      </c>
      <c r="V10" s="521">
        <f t="shared" si="0"/>
        <v>6.9158000000000008</v>
      </c>
      <c r="W10" s="521">
        <v>0</v>
      </c>
      <c r="X10" s="521">
        <f t="shared" si="1"/>
        <v>6.9158000000000008</v>
      </c>
      <c r="Y10" s="521">
        <v>0</v>
      </c>
      <c r="Z10" s="521">
        <f t="shared" si="2"/>
        <v>6.9158000000000008</v>
      </c>
      <c r="AA10" s="521" t="s">
        <v>495</v>
      </c>
      <c r="AB10" s="521">
        <f t="shared" si="3"/>
        <v>6.9158000000000008</v>
      </c>
      <c r="AC10" s="521">
        <v>0</v>
      </c>
      <c r="AD10" s="521">
        <v>6.9158000000000008</v>
      </c>
      <c r="AE10" s="521">
        <v>0</v>
      </c>
      <c r="AF10" s="521">
        <f t="shared" si="4"/>
        <v>6.9158000000000008</v>
      </c>
      <c r="AG10" s="521" t="s">
        <v>495</v>
      </c>
      <c r="AH10" s="521" t="s">
        <v>495</v>
      </c>
      <c r="AI10" s="521" t="s">
        <v>495</v>
      </c>
      <c r="AJ10" s="521" t="s">
        <v>495</v>
      </c>
      <c r="AK10" s="521" t="s">
        <v>495</v>
      </c>
      <c r="AL10" s="521" t="s">
        <v>495</v>
      </c>
      <c r="AM10" s="522"/>
      <c r="AN10" s="522" t="s">
        <v>92</v>
      </c>
      <c r="AO10" s="522"/>
      <c r="AP10" s="522"/>
      <c r="AQ10" s="522"/>
      <c r="AR10" s="522"/>
      <c r="AS10" s="521" t="s">
        <v>495</v>
      </c>
      <c r="AT10" s="521" t="s">
        <v>495</v>
      </c>
      <c r="AU10" s="521" t="s">
        <v>495</v>
      </c>
      <c r="AV10" s="521" t="s">
        <v>495</v>
      </c>
      <c r="AW10" s="521" t="s">
        <v>495</v>
      </c>
      <c r="AX10" s="521" t="s">
        <v>495</v>
      </c>
      <c r="AY10" s="522" t="s">
        <v>495</v>
      </c>
      <c r="AZ10" s="522" t="s">
        <v>495</v>
      </c>
      <c r="BA10" s="521" t="s">
        <v>495</v>
      </c>
      <c r="BB10" s="521" t="s">
        <v>495</v>
      </c>
      <c r="BC10" s="521" t="s">
        <v>495</v>
      </c>
      <c r="BD10" s="521" t="s">
        <v>495</v>
      </c>
      <c r="BE10" s="521" t="s">
        <v>495</v>
      </c>
      <c r="BF10" s="521" t="s">
        <v>495</v>
      </c>
      <c r="BG10" s="521" t="s">
        <v>495</v>
      </c>
      <c r="BH10" s="521" t="s">
        <v>495</v>
      </c>
      <c r="BI10" s="522"/>
      <c r="BJ10" s="522"/>
      <c r="BK10" s="521" t="s">
        <v>495</v>
      </c>
      <c r="BL10" s="521" t="s">
        <v>495</v>
      </c>
      <c r="BM10" s="522"/>
      <c r="BN10" s="522"/>
      <c r="BO10" s="522"/>
      <c r="BP10" s="522"/>
      <c r="BQ10" s="522"/>
      <c r="BR10" s="522"/>
      <c r="BS10" s="524">
        <v>0</v>
      </c>
      <c r="BT10" s="524">
        <v>0</v>
      </c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 t="s">
        <v>529</v>
      </c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 t="s">
        <v>529</v>
      </c>
      <c r="CX10" s="522">
        <v>0</v>
      </c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2"/>
      <c r="DN10" s="522"/>
      <c r="DO10" s="522"/>
      <c r="DP10" s="522"/>
      <c r="DQ10" s="522"/>
      <c r="DR10" s="522"/>
      <c r="DS10" s="522"/>
      <c r="DT10" s="522"/>
      <c r="DU10" s="522"/>
      <c r="DV10" s="560"/>
      <c r="DW10" s="560"/>
      <c r="DX10" s="560"/>
      <c r="DY10" s="560"/>
      <c r="DZ10" s="560"/>
      <c r="EA10" s="560"/>
      <c r="EB10" s="586"/>
      <c r="EC10" s="586"/>
    </row>
    <row r="11" spans="1:133">
      <c r="A11" s="301" t="s">
        <v>85</v>
      </c>
      <c r="B11" s="301" t="s">
        <v>86</v>
      </c>
      <c r="C11" s="301" t="s">
        <v>21</v>
      </c>
      <c r="D11" s="301" t="s">
        <v>9</v>
      </c>
      <c r="E11" s="301" t="s">
        <v>22</v>
      </c>
      <c r="F11" s="301">
        <v>200</v>
      </c>
      <c r="G11" s="534">
        <v>3.1808999999999998</v>
      </c>
      <c r="H11" s="521">
        <v>5.1499999999999997E-2</v>
      </c>
      <c r="I11" s="521">
        <v>0.13370000000000001</v>
      </c>
      <c r="J11" s="521">
        <v>-9.7000000000000003E-3</v>
      </c>
      <c r="K11" s="521">
        <v>0</v>
      </c>
      <c r="L11" s="521">
        <v>3.3563999999999998</v>
      </c>
      <c r="M11" s="521">
        <v>0.39860000000000001</v>
      </c>
      <c r="N11" s="521">
        <v>3.7549999999999999</v>
      </c>
      <c r="O11" s="521">
        <v>-0.04</v>
      </c>
      <c r="P11" s="521">
        <f t="shared" si="10"/>
        <v>3.7149999999999999</v>
      </c>
      <c r="Q11" s="521">
        <v>0.31009999999999999</v>
      </c>
      <c r="R11" s="521">
        <v>4.0251000000000001</v>
      </c>
      <c r="S11" s="521">
        <v>0.24360000000000001</v>
      </c>
      <c r="T11" s="521">
        <v>4.2686999999999999</v>
      </c>
      <c r="U11" s="521">
        <v>-0.45</v>
      </c>
      <c r="V11" s="521">
        <f t="shared" si="0"/>
        <v>3.8186999999999998</v>
      </c>
      <c r="W11" s="521">
        <v>-3.32E-2</v>
      </c>
      <c r="X11" s="521">
        <f t="shared" si="1"/>
        <v>3.7854999999999999</v>
      </c>
      <c r="Y11" s="521">
        <v>-0.1961</v>
      </c>
      <c r="Z11" s="521">
        <f t="shared" si="2"/>
        <v>3.5893999999999999</v>
      </c>
      <c r="AA11" s="521">
        <v>-3.2800000000000003E-2</v>
      </c>
      <c r="AB11" s="521">
        <f t="shared" si="3"/>
        <v>3.5566</v>
      </c>
      <c r="AC11" s="521">
        <v>0.1036</v>
      </c>
      <c r="AD11" s="521">
        <v>3.6602000000000001</v>
      </c>
      <c r="AE11" s="521">
        <v>5.7000000000000002E-2</v>
      </c>
      <c r="AF11" s="521">
        <f t="shared" si="4"/>
        <v>3.7172000000000001</v>
      </c>
      <c r="AG11" s="521">
        <v>0.1396</v>
      </c>
      <c r="AH11" s="521">
        <v>3.8568000000000002</v>
      </c>
      <c r="AI11" s="522">
        <v>3.2000000000000001E-2</v>
      </c>
      <c r="AJ11" s="522">
        <v>3.8888000000000003</v>
      </c>
      <c r="AK11" s="521" t="s">
        <v>495</v>
      </c>
      <c r="AL11" s="522">
        <f t="shared" si="5"/>
        <v>3.8888000000000003</v>
      </c>
      <c r="AM11" s="522">
        <v>7.2099999999999997E-2</v>
      </c>
      <c r="AN11" s="522">
        <f t="shared" si="6"/>
        <v>3.9609000000000001</v>
      </c>
      <c r="AO11" s="522">
        <v>0.93369999999999997</v>
      </c>
      <c r="AP11" s="522">
        <f t="shared" si="7"/>
        <v>4.8946000000000005</v>
      </c>
      <c r="AQ11" s="522">
        <v>-0.40039999999999998</v>
      </c>
      <c r="AR11" s="522">
        <v>4.4942000000000002</v>
      </c>
      <c r="AS11" s="521">
        <v>0.16189999999999999</v>
      </c>
      <c r="AT11" s="524">
        <v>4.6469000000000005</v>
      </c>
      <c r="AU11" s="521">
        <v>-2.6100000000000002E-2</v>
      </c>
      <c r="AV11" s="524">
        <v>4.6208000000000009</v>
      </c>
      <c r="AW11" s="521">
        <v>-0.36520000000000002</v>
      </c>
      <c r="AX11" s="524">
        <v>4.2556000000000012</v>
      </c>
      <c r="AY11" s="522">
        <v>0</v>
      </c>
      <c r="AZ11" s="522">
        <v>4.2556000000000012</v>
      </c>
      <c r="BA11" s="521">
        <v>-8.5400000000000004E-2</v>
      </c>
      <c r="BB11" s="524">
        <v>4.1702000000000012</v>
      </c>
      <c r="BC11" s="522">
        <v>-5.2400000000000002E-2</v>
      </c>
      <c r="BD11" s="524">
        <v>4.1178000000000008</v>
      </c>
      <c r="BE11" s="522">
        <v>7.7100000000000002E-2</v>
      </c>
      <c r="BF11" s="524">
        <v>4.1949000000000005</v>
      </c>
      <c r="BG11" s="521">
        <v>0.27229999999999999</v>
      </c>
      <c r="BH11" s="524">
        <v>4.4672000000000001</v>
      </c>
      <c r="BI11" s="521">
        <v>2.23E-2</v>
      </c>
      <c r="BJ11" s="524">
        <v>4.4895000000000005</v>
      </c>
      <c r="BK11" s="522">
        <v>1E-3</v>
      </c>
      <c r="BL11" s="524">
        <f>BJ11+BK11</f>
        <v>4.4905000000000008</v>
      </c>
      <c r="BM11" s="522">
        <v>-0.12089999999999999</v>
      </c>
      <c r="BN11" s="522">
        <v>4.369600000000001</v>
      </c>
      <c r="BO11" s="522">
        <v>-0.28810000000000002</v>
      </c>
      <c r="BP11" s="522">
        <v>4.081500000000001</v>
      </c>
      <c r="BQ11" s="522">
        <v>0.22389999999999999</v>
      </c>
      <c r="BR11" s="522">
        <v>4.3054000000000006</v>
      </c>
      <c r="BS11" s="524">
        <v>5.5999999999999999E-3</v>
      </c>
      <c r="BT11" s="524">
        <v>4.3110000000000008</v>
      </c>
      <c r="BU11" s="522">
        <v>0.15679999999999999</v>
      </c>
      <c r="BV11" s="522">
        <v>4.4678000000000004</v>
      </c>
      <c r="BW11" s="522">
        <v>0</v>
      </c>
      <c r="BX11" s="522">
        <v>4.4678000000000004</v>
      </c>
      <c r="BY11" s="522">
        <v>0</v>
      </c>
      <c r="BZ11" s="522">
        <v>4.4678000000000004</v>
      </c>
      <c r="CA11" s="522">
        <v>0</v>
      </c>
      <c r="CB11" s="522">
        <v>4.4678000000000004</v>
      </c>
      <c r="CC11" s="522">
        <v>0</v>
      </c>
      <c r="CD11" s="522">
        <v>4.4678000000000004</v>
      </c>
      <c r="CE11" s="522">
        <v>0.63970000000000005</v>
      </c>
      <c r="CF11" s="522">
        <v>5.1075000000000008</v>
      </c>
      <c r="CG11" s="522">
        <v>0</v>
      </c>
      <c r="CH11" s="522">
        <v>5.1075000000000008</v>
      </c>
      <c r="CI11" s="522">
        <v>0</v>
      </c>
      <c r="CJ11" s="522">
        <v>5.1075000000000008</v>
      </c>
      <c r="CK11" s="522">
        <v>-8.5900000000000004E-2</v>
      </c>
      <c r="CL11" s="522">
        <v>5.0216000000000012</v>
      </c>
      <c r="CM11" s="522">
        <v>0</v>
      </c>
      <c r="CN11" s="522">
        <v>5.0216000000000012</v>
      </c>
      <c r="CO11" s="522">
        <v>-0.11609999999999999</v>
      </c>
      <c r="CP11" s="522">
        <v>4.9055000000000009</v>
      </c>
      <c r="CQ11" s="522">
        <v>-3.0800000000000001E-2</v>
      </c>
      <c r="CR11" s="522">
        <v>4.8747000000000007</v>
      </c>
      <c r="CS11" s="522">
        <v>7.7999999999999996E-3</v>
      </c>
      <c r="CT11" s="522">
        <v>4.8825000000000003</v>
      </c>
      <c r="CU11" s="522">
        <v>0</v>
      </c>
      <c r="CV11" s="522">
        <v>4.8825000000000003</v>
      </c>
      <c r="CW11" s="522">
        <v>0</v>
      </c>
      <c r="CX11" s="522">
        <v>4.8825000000000003</v>
      </c>
      <c r="CY11" s="522">
        <v>0.17319999999999999</v>
      </c>
      <c r="CZ11" s="522">
        <v>5.0556999999999999</v>
      </c>
      <c r="DA11" s="522">
        <v>0.21199999999999999</v>
      </c>
      <c r="DB11" s="522">
        <v>5.2676999999999996</v>
      </c>
      <c r="DC11" s="522">
        <v>0</v>
      </c>
      <c r="DD11" s="522">
        <v>5.2676999999999996</v>
      </c>
      <c r="DE11" s="522">
        <v>-0.1363</v>
      </c>
      <c r="DF11" s="522">
        <v>5.1313999999999993</v>
      </c>
      <c r="DG11" s="522">
        <v>2.3599999999999999E-2</v>
      </c>
      <c r="DH11" s="522">
        <v>5.1549999999999994</v>
      </c>
      <c r="DI11" s="522"/>
      <c r="DJ11" s="522"/>
      <c r="DK11" s="522">
        <v>3.5099999999999999E-2</v>
      </c>
      <c r="DL11" s="522">
        <v>5.1900999999999993</v>
      </c>
      <c r="DM11" s="522">
        <v>0</v>
      </c>
      <c r="DN11" s="522">
        <v>5.1900999999999993</v>
      </c>
      <c r="DO11" s="522">
        <v>0</v>
      </c>
      <c r="DP11" s="522">
        <v>5.1900999999999993</v>
      </c>
      <c r="DQ11" s="522">
        <v>1.9199999999999998E-2</v>
      </c>
      <c r="DR11" s="522">
        <v>5.2092999999999989</v>
      </c>
      <c r="DS11" s="522">
        <v>5.2092999999999998</v>
      </c>
      <c r="DT11" s="522">
        <v>0</v>
      </c>
      <c r="DU11" s="522">
        <v>5.2092999999999998</v>
      </c>
      <c r="DV11" s="560">
        <v>0</v>
      </c>
      <c r="DW11" s="560">
        <v>5.2092999999999998</v>
      </c>
      <c r="DX11" s="560">
        <v>5.7999999999999996E-3</v>
      </c>
      <c r="DY11" s="560">
        <v>5.2150999999999996</v>
      </c>
      <c r="DZ11" s="560">
        <v>7.0800000000000002E-2</v>
      </c>
      <c r="EA11" s="560">
        <v>5.2858999999999998</v>
      </c>
      <c r="EB11" s="586">
        <v>7.0800000000000002E-2</v>
      </c>
      <c r="EC11" s="586">
        <v>5.3567</v>
      </c>
    </row>
    <row r="12" spans="1:133">
      <c r="A12" s="301" t="s">
        <v>85</v>
      </c>
      <c r="B12" s="301" t="s">
        <v>86</v>
      </c>
      <c r="C12" s="301" t="s">
        <v>88</v>
      </c>
      <c r="D12" s="301" t="s">
        <v>9</v>
      </c>
      <c r="E12" s="301" t="s">
        <v>12</v>
      </c>
      <c r="F12" s="301"/>
      <c r="G12" s="534"/>
      <c r="H12" s="521"/>
      <c r="I12" s="521"/>
      <c r="J12" s="521"/>
      <c r="K12" s="521"/>
      <c r="L12" s="521"/>
      <c r="M12" s="521"/>
      <c r="N12" s="521"/>
      <c r="O12" s="521"/>
      <c r="P12" s="521" t="s">
        <v>92</v>
      </c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>
        <f t="shared" si="3"/>
        <v>0</v>
      </c>
      <c r="AC12" s="521"/>
      <c r="AD12" s="521"/>
      <c r="AE12" s="521"/>
      <c r="AF12" s="521">
        <f t="shared" si="4"/>
        <v>0</v>
      </c>
      <c r="AG12" s="521"/>
      <c r="AH12" s="521">
        <v>0</v>
      </c>
      <c r="AI12" s="522"/>
      <c r="AJ12" s="522"/>
      <c r="AK12" s="522"/>
      <c r="AL12" s="522"/>
      <c r="AM12" s="522"/>
      <c r="AN12" s="522" t="s">
        <v>92</v>
      </c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4"/>
      <c r="BT12" s="524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 t="s">
        <v>529</v>
      </c>
      <c r="CF12" s="522"/>
      <c r="CG12" s="522"/>
      <c r="CH12" s="522"/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  <c r="DG12" s="522"/>
      <c r="DH12" s="522"/>
      <c r="DI12" s="522"/>
      <c r="DJ12" s="522"/>
      <c r="DK12" s="522"/>
      <c r="DL12" s="522"/>
      <c r="DM12" s="522"/>
      <c r="DN12" s="522"/>
      <c r="DO12" s="522"/>
      <c r="DP12" s="522"/>
      <c r="DQ12" s="522"/>
      <c r="DR12" s="522"/>
      <c r="DS12" s="522"/>
      <c r="DT12" s="522"/>
      <c r="DU12" s="522"/>
      <c r="DV12" s="560">
        <v>0</v>
      </c>
      <c r="DW12" s="560">
        <v>0</v>
      </c>
      <c r="DX12" s="560"/>
      <c r="DY12" s="560"/>
      <c r="DZ12" s="560"/>
      <c r="EA12" s="560"/>
      <c r="EB12" s="586"/>
      <c r="EC12" s="586"/>
    </row>
    <row r="13" spans="1:133">
      <c r="A13" s="301" t="s">
        <v>85</v>
      </c>
      <c r="B13" s="301" t="s">
        <v>86</v>
      </c>
      <c r="C13" s="301" t="s">
        <v>47</v>
      </c>
      <c r="D13" s="301" t="s">
        <v>9</v>
      </c>
      <c r="E13" s="301" t="s">
        <v>19</v>
      </c>
      <c r="F13" s="301">
        <v>235</v>
      </c>
      <c r="G13" s="534">
        <v>2.5402999999999998</v>
      </c>
      <c r="H13" s="521">
        <v>3.56E-2</v>
      </c>
      <c r="I13" s="521">
        <v>4.48E-2</v>
      </c>
      <c r="J13" s="521">
        <v>-3.04E-2</v>
      </c>
      <c r="K13" s="521">
        <v>0</v>
      </c>
      <c r="L13" s="521">
        <v>2.5903</v>
      </c>
      <c r="M13" s="521">
        <v>0.2208</v>
      </c>
      <c r="N13" s="521">
        <v>2.8111000000000002</v>
      </c>
      <c r="O13" s="521">
        <v>-4.24E-2</v>
      </c>
      <c r="P13" s="521">
        <f t="shared" si="10"/>
        <v>2.7686999999999999</v>
      </c>
      <c r="Q13" s="521">
        <v>9.9400000000000002E-2</v>
      </c>
      <c r="R13" s="521">
        <v>2.8681000000000001</v>
      </c>
      <c r="S13" s="521">
        <v>0.13919999999999999</v>
      </c>
      <c r="T13" s="521">
        <v>3.0072999999999999</v>
      </c>
      <c r="U13" s="521">
        <v>-0.24</v>
      </c>
      <c r="V13" s="521">
        <f t="shared" si="0"/>
        <v>2.7672999999999996</v>
      </c>
      <c r="W13" s="521">
        <v>-4.0599999999999997E-2</v>
      </c>
      <c r="X13" s="521">
        <f t="shared" si="1"/>
        <v>2.7266999999999997</v>
      </c>
      <c r="Y13" s="521">
        <v>-0.17760000000000001</v>
      </c>
      <c r="Z13" s="521">
        <f t="shared" si="2"/>
        <v>2.5490999999999997</v>
      </c>
      <c r="AA13" s="521">
        <v>-1.8599999999999998E-2</v>
      </c>
      <c r="AB13" s="521">
        <f t="shared" si="3"/>
        <v>2.5304999999999995</v>
      </c>
      <c r="AC13" s="521">
        <v>6.59E-2</v>
      </c>
      <c r="AD13" s="521">
        <v>2.5963999999999996</v>
      </c>
      <c r="AE13" s="521">
        <v>6.1000000000000004E-3</v>
      </c>
      <c r="AF13" s="521">
        <f t="shared" si="4"/>
        <v>2.6024999999999996</v>
      </c>
      <c r="AG13" s="521">
        <v>6.9000000000000006E-2</v>
      </c>
      <c r="AH13" s="521">
        <v>2.6714999999999995</v>
      </c>
      <c r="AI13" s="522">
        <v>1.38E-2</v>
      </c>
      <c r="AJ13" s="522">
        <v>2.6852999999999994</v>
      </c>
      <c r="AK13" s="522">
        <v>-2.8000000000000001E-2</v>
      </c>
      <c r="AL13" s="522">
        <f t="shared" si="5"/>
        <v>2.6572999999999993</v>
      </c>
      <c r="AM13" s="522">
        <v>0.01</v>
      </c>
      <c r="AN13" s="522">
        <f t="shared" si="6"/>
        <v>2.6672999999999991</v>
      </c>
      <c r="AO13" s="522">
        <v>0.51919999999999999</v>
      </c>
      <c r="AP13" s="522">
        <f t="shared" si="7"/>
        <v>3.1864999999999992</v>
      </c>
      <c r="AQ13" s="522">
        <v>-0.18720000000000001</v>
      </c>
      <c r="AR13" s="522">
        <v>2.9992999999999994</v>
      </c>
      <c r="AS13" s="521">
        <v>6.8199999999999997E-2</v>
      </c>
      <c r="AT13" s="524">
        <v>3.0510000000000002</v>
      </c>
      <c r="AU13" s="521">
        <v>-2.8000000000000001E-2</v>
      </c>
      <c r="AV13" s="524">
        <v>3.0230000000000001</v>
      </c>
      <c r="AW13" s="521">
        <v>-0.20069999999999999</v>
      </c>
      <c r="AX13" s="524">
        <v>2.8223000000000003</v>
      </c>
      <c r="AY13" s="522">
        <v>0</v>
      </c>
      <c r="AZ13" s="522">
        <v>2.8223000000000003</v>
      </c>
      <c r="BA13" s="521">
        <v>-5.0999999999999997E-2</v>
      </c>
      <c r="BB13" s="524">
        <v>2.7713000000000001</v>
      </c>
      <c r="BC13" s="522">
        <v>-3.39E-2</v>
      </c>
      <c r="BD13" s="524">
        <v>2.7374000000000001</v>
      </c>
      <c r="BE13" s="522">
        <v>4.6199999999999998E-2</v>
      </c>
      <c r="BF13" s="524">
        <v>2.7835999999999999</v>
      </c>
      <c r="BG13" s="521">
        <v>0.1593</v>
      </c>
      <c r="BH13" s="524">
        <v>2.9428999999999998</v>
      </c>
      <c r="BI13" s="521">
        <v>2.58E-2</v>
      </c>
      <c r="BJ13" s="524">
        <v>2.9686999999999997</v>
      </c>
      <c r="BK13" s="522">
        <v>3.0000000000000001E-3</v>
      </c>
      <c r="BL13" s="524">
        <f>BJ13+BK13</f>
        <v>2.9716999999999998</v>
      </c>
      <c r="BM13" s="522">
        <v>-5.3900000000000003E-2</v>
      </c>
      <c r="BN13" s="522">
        <v>2.9177999999999997</v>
      </c>
      <c r="BO13" s="522">
        <v>-0.14449999999999999</v>
      </c>
      <c r="BP13" s="522">
        <v>2.7732999999999999</v>
      </c>
      <c r="BQ13" s="522">
        <v>0.1014</v>
      </c>
      <c r="BR13" s="522">
        <v>2.8746999999999998</v>
      </c>
      <c r="BS13" s="524">
        <v>1.72E-2</v>
      </c>
      <c r="BT13" s="524">
        <v>2.8918999999999997</v>
      </c>
      <c r="BU13" s="522">
        <v>0.1007</v>
      </c>
      <c r="BV13" s="522">
        <v>2.9925999999999995</v>
      </c>
      <c r="BW13" s="522">
        <v>0</v>
      </c>
      <c r="BX13" s="522">
        <v>2.9925999999999995</v>
      </c>
      <c r="BY13" s="522">
        <v>0</v>
      </c>
      <c r="BZ13" s="522">
        <v>2.9925999999999995</v>
      </c>
      <c r="CA13" s="522">
        <v>0</v>
      </c>
      <c r="CB13" s="522">
        <v>2.9925999999999995</v>
      </c>
      <c r="CC13" s="522">
        <v>0</v>
      </c>
      <c r="CD13" s="522">
        <v>2.9925999999999995</v>
      </c>
      <c r="CE13" s="522">
        <v>0.35659999999999997</v>
      </c>
      <c r="CF13" s="522">
        <v>3.3491999999999993</v>
      </c>
      <c r="CG13" s="522">
        <v>0</v>
      </c>
      <c r="CH13" s="522">
        <v>3.3491999999999993</v>
      </c>
      <c r="CI13" s="522">
        <v>0</v>
      </c>
      <c r="CJ13" s="522">
        <v>3.3491999999999993</v>
      </c>
      <c r="CK13" s="522">
        <v>-5.2200000000000003E-2</v>
      </c>
      <c r="CL13" s="522">
        <v>3.2969999999999993</v>
      </c>
      <c r="CM13" s="522">
        <v>0</v>
      </c>
      <c r="CN13" s="522">
        <v>3.2969999999999993</v>
      </c>
      <c r="CO13" s="522">
        <v>-8.2600000000000007E-2</v>
      </c>
      <c r="CP13" s="522">
        <v>3.2143999999999995</v>
      </c>
      <c r="CQ13" s="522">
        <v>-2.41E-2</v>
      </c>
      <c r="CR13" s="522">
        <v>3.1902999999999997</v>
      </c>
      <c r="CS13" s="522">
        <v>0</v>
      </c>
      <c r="CT13" s="522">
        <v>3.1902999999999997</v>
      </c>
      <c r="CU13" s="522">
        <v>0</v>
      </c>
      <c r="CV13" s="522">
        <v>3.1902999999999997</v>
      </c>
      <c r="CW13" s="522">
        <v>0</v>
      </c>
      <c r="CX13" s="522">
        <v>3.1902999999999997</v>
      </c>
      <c r="CY13" s="522">
        <v>9.4399999999999998E-2</v>
      </c>
      <c r="CZ13" s="522">
        <v>3.2846999999999995</v>
      </c>
      <c r="DA13" s="522">
        <v>0.14180000000000001</v>
      </c>
      <c r="DB13" s="522">
        <v>3.4264999999999994</v>
      </c>
      <c r="DC13" s="522">
        <v>0</v>
      </c>
      <c r="DD13" s="522">
        <v>3.4264999999999994</v>
      </c>
      <c r="DE13" s="522">
        <v>-8.5599999999999996E-2</v>
      </c>
      <c r="DF13" s="522">
        <v>3.3408999999999995</v>
      </c>
      <c r="DG13" s="522">
        <v>2.12E-2</v>
      </c>
      <c r="DH13" s="522">
        <v>3.3620999999999994</v>
      </c>
      <c r="DI13" s="522"/>
      <c r="DJ13" s="522"/>
      <c r="DK13" s="522">
        <v>3.0800000000000001E-2</v>
      </c>
      <c r="DL13" s="522">
        <v>3.3928999999999996</v>
      </c>
      <c r="DM13" s="522">
        <v>0</v>
      </c>
      <c r="DN13" s="522">
        <v>3.3928999999999996</v>
      </c>
      <c r="DO13" s="522">
        <v>0</v>
      </c>
      <c r="DP13" s="522">
        <v>3.3928999999999996</v>
      </c>
      <c r="DQ13" s="522">
        <v>3.3799999999999997E-2</v>
      </c>
      <c r="DR13" s="522">
        <v>3.4266999999999994</v>
      </c>
      <c r="DS13" s="522">
        <v>3.3929</v>
      </c>
      <c r="DT13" s="522">
        <v>0</v>
      </c>
      <c r="DU13" s="522">
        <v>3.3929</v>
      </c>
      <c r="DV13" s="560">
        <v>0</v>
      </c>
      <c r="DW13" s="560">
        <v>3.3929</v>
      </c>
      <c r="DX13" s="560">
        <v>1.7600000000000001E-2</v>
      </c>
      <c r="DY13" s="560">
        <v>3.4104999999999999</v>
      </c>
      <c r="DZ13" s="560">
        <v>3.7999999999999999E-2</v>
      </c>
      <c r="EA13" s="560">
        <v>3.4484999999999997</v>
      </c>
      <c r="EB13" s="586">
        <v>3.7999999999999999E-2</v>
      </c>
      <c r="EC13" s="586">
        <v>3.4864999999999995</v>
      </c>
    </row>
    <row r="14" spans="1:133">
      <c r="A14" s="301" t="s">
        <v>85</v>
      </c>
      <c r="B14" s="301" t="s">
        <v>86</v>
      </c>
      <c r="C14" s="301" t="s">
        <v>89</v>
      </c>
      <c r="D14" s="301" t="s">
        <v>9</v>
      </c>
      <c r="E14" s="301" t="s">
        <v>73</v>
      </c>
      <c r="F14" s="301"/>
      <c r="G14" s="534"/>
      <c r="H14" s="521"/>
      <c r="I14" s="521"/>
      <c r="J14" s="521"/>
      <c r="K14" s="521"/>
      <c r="L14" s="521"/>
      <c r="M14" s="521"/>
      <c r="N14" s="521"/>
      <c r="O14" s="521"/>
      <c r="P14" s="521" t="s">
        <v>92</v>
      </c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2"/>
      <c r="AJ14" s="522"/>
      <c r="AK14" s="522"/>
      <c r="AL14" s="522"/>
      <c r="AM14" s="522"/>
      <c r="AN14" s="522" t="s">
        <v>92</v>
      </c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4"/>
      <c r="BT14" s="524"/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 t="s">
        <v>529</v>
      </c>
      <c r="CF14" s="522"/>
      <c r="CG14" s="522"/>
      <c r="CH14" s="522"/>
      <c r="CI14" s="522"/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2"/>
      <c r="DC14" s="522"/>
      <c r="DD14" s="522"/>
      <c r="DE14" s="522"/>
      <c r="DF14" s="522"/>
      <c r="DG14" s="522"/>
      <c r="DH14" s="522"/>
      <c r="DI14" s="522">
        <v>8.1000000000000003E-2</v>
      </c>
      <c r="DJ14" s="522">
        <v>7.2657999999999987</v>
      </c>
      <c r="DK14" s="522"/>
      <c r="DL14" s="522"/>
      <c r="DM14" s="522"/>
      <c r="DN14" s="522"/>
      <c r="DO14" s="522"/>
      <c r="DP14" s="522"/>
      <c r="DQ14" s="522"/>
      <c r="DR14" s="522"/>
      <c r="DS14" s="522"/>
      <c r="DT14" s="522"/>
      <c r="DU14" s="522"/>
      <c r="DV14" s="560"/>
      <c r="DW14" s="560"/>
      <c r="DX14" s="560"/>
      <c r="DY14" s="560"/>
      <c r="DZ14" s="560"/>
      <c r="EA14" s="560"/>
      <c r="EB14" s="586"/>
      <c r="EC14" s="586"/>
    </row>
    <row r="15" spans="1:133">
      <c r="A15" s="301" t="s">
        <v>556</v>
      </c>
      <c r="B15" s="301" t="s">
        <v>86</v>
      </c>
      <c r="C15" s="301" t="s">
        <v>90</v>
      </c>
      <c r="D15" s="301"/>
      <c r="E15" s="302" t="s">
        <v>146</v>
      </c>
      <c r="F15" s="302">
        <v>52112</v>
      </c>
      <c r="G15" s="534">
        <v>0.67820000000000003</v>
      </c>
      <c r="H15" s="521">
        <v>6.7000000000000002E-3</v>
      </c>
      <c r="I15" s="521">
        <v>4.3E-3</v>
      </c>
      <c r="J15" s="521">
        <v>-1.9300000000000001E-2</v>
      </c>
      <c r="K15" s="521">
        <v>-3.7000000000000002E-3</v>
      </c>
      <c r="L15" s="521">
        <v>0.66620000000000001</v>
      </c>
      <c r="M15" s="521">
        <v>4.1999999999999997E-3</v>
      </c>
      <c r="N15" s="521">
        <v>0.6704</v>
      </c>
      <c r="O15" s="521">
        <v>-5.7999999999999996E-3</v>
      </c>
      <c r="P15" s="521">
        <f t="shared" si="10"/>
        <v>0.66459999999999997</v>
      </c>
      <c r="Q15" s="521">
        <v>-3.8E-3</v>
      </c>
      <c r="R15" s="521">
        <v>0.70609999999999995</v>
      </c>
      <c r="S15" s="521">
        <v>-1.9E-3</v>
      </c>
      <c r="T15" s="521">
        <v>0.70419999999999994</v>
      </c>
      <c r="U15" s="521">
        <v>1.0999999999999999E-2</v>
      </c>
      <c r="V15" s="521">
        <f t="shared" si="0"/>
        <v>0.71519999999999995</v>
      </c>
      <c r="W15" s="521">
        <v>-4.2000000000000003E-2</v>
      </c>
      <c r="X15" s="521">
        <f t="shared" si="1"/>
        <v>0.67319999999999991</v>
      </c>
      <c r="Y15" s="521">
        <v>-1.29E-2</v>
      </c>
      <c r="Z15" s="521">
        <f t="shared" si="2"/>
        <v>0.66029999999999989</v>
      </c>
      <c r="AA15" s="521">
        <v>-1.12E-2</v>
      </c>
      <c r="AB15" s="521">
        <f t="shared" si="3"/>
        <v>0.6490999999999999</v>
      </c>
      <c r="AC15" s="521">
        <v>-2.3999999999999998E-3</v>
      </c>
      <c r="AD15" s="521">
        <v>0.64669999999999994</v>
      </c>
      <c r="AE15" s="521">
        <v>2E-3</v>
      </c>
      <c r="AF15" s="521">
        <f t="shared" si="4"/>
        <v>0.64869999999999994</v>
      </c>
      <c r="AG15" s="521">
        <v>-2.0000000000000001E-4</v>
      </c>
      <c r="AH15" s="521">
        <v>0.64849999999999997</v>
      </c>
      <c r="AI15" s="522">
        <v>-5.9999999999999995E-4</v>
      </c>
      <c r="AJ15" s="522">
        <v>0.64789999999999992</v>
      </c>
      <c r="AK15" s="522">
        <v>-1.1999999999999999E-3</v>
      </c>
      <c r="AL15" s="522">
        <f t="shared" si="5"/>
        <v>0.64669999999999994</v>
      </c>
      <c r="AM15" s="522">
        <v>-2.0000000000000001E-4</v>
      </c>
      <c r="AN15" s="522">
        <f t="shared" si="6"/>
        <v>0.64649999999999996</v>
      </c>
      <c r="AO15" s="522">
        <v>-2.0899999999999998E-2</v>
      </c>
      <c r="AP15" s="522">
        <f t="shared" si="7"/>
        <v>0.62559999999999993</v>
      </c>
      <c r="AQ15" s="522">
        <v>2.5999999999999999E-3</v>
      </c>
      <c r="AR15" s="522">
        <v>0.62819999999999998</v>
      </c>
      <c r="AS15" s="521">
        <v>-3.8999999999999998E-3</v>
      </c>
      <c r="AT15" s="524">
        <v>0.62419999999999998</v>
      </c>
      <c r="AU15" s="521">
        <v>5.4000000000000003E-3</v>
      </c>
      <c r="AV15" s="524">
        <v>0.62959999999999994</v>
      </c>
      <c r="AW15" s="521">
        <v>0</v>
      </c>
      <c r="AX15" s="524">
        <v>0.61880000000000002</v>
      </c>
      <c r="AY15" s="522">
        <v>0</v>
      </c>
      <c r="AZ15" s="522">
        <v>0.61880000000000002</v>
      </c>
      <c r="BA15" s="521">
        <v>5.1000000000000004E-3</v>
      </c>
      <c r="BB15" s="524">
        <v>0.62390000000000001</v>
      </c>
      <c r="BC15" s="522">
        <v>-8.9999999999999998E-4</v>
      </c>
      <c r="BD15" s="524">
        <v>0.623</v>
      </c>
      <c r="BE15" s="522">
        <v>-7.9000000000000008E-3</v>
      </c>
      <c r="BF15" s="524">
        <v>0.61509999999999998</v>
      </c>
      <c r="BG15" s="521">
        <v>3.7000000000000002E-3</v>
      </c>
      <c r="BH15" s="524">
        <v>0.61880000000000002</v>
      </c>
      <c r="BI15" s="521">
        <v>8.8000000000000005E-3</v>
      </c>
      <c r="BJ15" s="524">
        <v>0.62760000000000005</v>
      </c>
      <c r="BK15" s="522">
        <v>0.02</v>
      </c>
      <c r="BL15" s="524">
        <f t="shared" ref="BL15:BL19" si="11">BJ15+BK15</f>
        <v>0.64760000000000006</v>
      </c>
      <c r="BM15" s="522">
        <v>4.7999999999999996E-3</v>
      </c>
      <c r="BN15" s="522">
        <v>0.65240000000000009</v>
      </c>
      <c r="BO15" s="522">
        <v>-1.32E-2</v>
      </c>
      <c r="BP15" s="522">
        <v>0.6392000000000001</v>
      </c>
      <c r="BQ15" s="522">
        <v>2.23E-2</v>
      </c>
      <c r="BR15" s="522">
        <v>0.66150000000000009</v>
      </c>
      <c r="BS15" s="524">
        <v>0</v>
      </c>
      <c r="BT15" s="524">
        <v>0.66150000000000009</v>
      </c>
      <c r="BU15" s="522">
        <v>-1.3100000000000001E-2</v>
      </c>
      <c r="BV15" s="522">
        <v>0.64840000000000009</v>
      </c>
      <c r="BW15" s="522">
        <v>4.0000000000000001E-3</v>
      </c>
      <c r="BX15" s="522">
        <v>0.65240000000000009</v>
      </c>
      <c r="BY15" s="522">
        <v>-9.4999999999999998E-3</v>
      </c>
      <c r="BZ15" s="522">
        <v>0.64290000000000014</v>
      </c>
      <c r="CA15" s="522">
        <v>-7.3000000000000001E-3</v>
      </c>
      <c r="CB15" s="522">
        <v>0.63560000000000016</v>
      </c>
      <c r="CC15" s="522">
        <v>1.9E-3</v>
      </c>
      <c r="CD15" s="522">
        <v>0.63750000000000018</v>
      </c>
      <c r="CE15" s="522">
        <v>3.8E-3</v>
      </c>
      <c r="CF15" s="522">
        <v>0.6413000000000002</v>
      </c>
      <c r="CG15" s="522">
        <v>-5.4999999999999997E-3</v>
      </c>
      <c r="CH15" s="522">
        <v>0.63580000000000025</v>
      </c>
      <c r="CI15" s="522">
        <v>-1.6999999999999999E-3</v>
      </c>
      <c r="CJ15" s="522">
        <v>0.63410000000000022</v>
      </c>
      <c r="CK15" s="522">
        <v>1.8E-3</v>
      </c>
      <c r="CL15" s="522">
        <v>0.63590000000000024</v>
      </c>
      <c r="CM15" s="522">
        <v>4.5999999999999999E-3</v>
      </c>
      <c r="CN15" s="522">
        <v>0.64050000000000029</v>
      </c>
      <c r="CO15" s="522">
        <v>9.2999999999999992E-3</v>
      </c>
      <c r="CP15" s="522">
        <v>0.64980000000000027</v>
      </c>
      <c r="CQ15" s="522">
        <v>-1.4574999999999999E-2</v>
      </c>
      <c r="CR15" s="522">
        <v>0.63522500000000026</v>
      </c>
      <c r="CS15" s="522">
        <v>-1.34375E-2</v>
      </c>
      <c r="CT15" s="522">
        <v>0.62178750000000027</v>
      </c>
      <c r="CU15" s="522">
        <v>-5.2874999999999997E-3</v>
      </c>
      <c r="CV15" s="522">
        <v>0.61650000000000027</v>
      </c>
      <c r="CW15" s="522">
        <v>5.6874999999999998E-3</v>
      </c>
      <c r="CX15" s="522">
        <v>0.62218750000000023</v>
      </c>
      <c r="CY15" s="522">
        <v>2.2750000000000001E-3</v>
      </c>
      <c r="CZ15" s="522">
        <v>0.62446250000000025</v>
      </c>
      <c r="DA15" s="522">
        <v>5.3499999999999997E-3</v>
      </c>
      <c r="DB15" s="522">
        <v>0.62981250000000022</v>
      </c>
      <c r="DC15" s="522">
        <v>-4.4999999999999999E-4</v>
      </c>
      <c r="DD15" s="522">
        <v>0.62936250000000027</v>
      </c>
      <c r="DE15" s="522">
        <v>-9.7999999999999997E-3</v>
      </c>
      <c r="DF15" s="522">
        <v>0.61956250000000024</v>
      </c>
      <c r="DG15" s="522">
        <v>5.7250000000000001E-3</v>
      </c>
      <c r="DH15" s="522">
        <v>0.62528750000000022</v>
      </c>
      <c r="DI15" s="522">
        <v>0</v>
      </c>
      <c r="DJ15" s="522">
        <v>14.206099999999999</v>
      </c>
      <c r="DK15" s="522">
        <v>2.3300000000000001E-2</v>
      </c>
      <c r="DL15" s="522">
        <v>0.64858750000000021</v>
      </c>
      <c r="DM15" s="522">
        <v>-9.4000000000000004E-3</v>
      </c>
      <c r="DN15" s="522">
        <v>0.63918750000000024</v>
      </c>
      <c r="DO15" s="522">
        <v>-4.4749999999999998E-3</v>
      </c>
      <c r="DP15" s="522">
        <v>0.63471250000000023</v>
      </c>
      <c r="DQ15" s="522">
        <v>7.7000000000000002E-3</v>
      </c>
      <c r="DR15" s="522">
        <v>0.64241250000000027</v>
      </c>
      <c r="DS15" s="522">
        <v>0.64241250000000027</v>
      </c>
      <c r="DT15" s="522">
        <v>9.875000000000001E-4</v>
      </c>
      <c r="DU15" s="522">
        <v>0.64340000000000031</v>
      </c>
      <c r="DV15" s="560">
        <v>2.7125000000000001E-3</v>
      </c>
      <c r="DW15" s="560">
        <v>0.64611250000000031</v>
      </c>
      <c r="DX15" s="560">
        <v>5.5624999999999997E-3</v>
      </c>
      <c r="DY15" s="560">
        <v>0.65167500000000034</v>
      </c>
      <c r="DZ15" s="560">
        <v>-2.2125000000000001E-3</v>
      </c>
      <c r="EA15" s="560">
        <v>0.64946250000000039</v>
      </c>
      <c r="EB15" s="586">
        <v>7.9500000000000005E-3</v>
      </c>
      <c r="EC15" s="586">
        <v>0.6574125000000004</v>
      </c>
    </row>
    <row r="16" spans="1:133">
      <c r="A16" s="301" t="s">
        <v>85</v>
      </c>
      <c r="B16" s="301" t="s">
        <v>86</v>
      </c>
      <c r="C16" s="301" t="s">
        <v>13</v>
      </c>
      <c r="D16" s="301" t="s">
        <v>9</v>
      </c>
      <c r="E16" s="301" t="s">
        <v>17</v>
      </c>
      <c r="F16" s="301">
        <v>117</v>
      </c>
      <c r="G16" s="534">
        <v>0.26939999999999997</v>
      </c>
      <c r="H16" s="521">
        <v>1E-4</v>
      </c>
      <c r="I16" s="521">
        <v>4.1999999999999997E-3</v>
      </c>
      <c r="J16" s="521">
        <v>-8.6999999999999994E-3</v>
      </c>
      <c r="K16" s="521">
        <v>5.9999999999999995E-4</v>
      </c>
      <c r="L16" s="521">
        <v>0.2656</v>
      </c>
      <c r="M16" s="521">
        <v>4.3E-3</v>
      </c>
      <c r="N16" s="521">
        <v>0.26989999999999997</v>
      </c>
      <c r="O16" s="521">
        <v>-1.4E-3</v>
      </c>
      <c r="P16" s="521">
        <f t="shared" si="10"/>
        <v>0.26849999999999996</v>
      </c>
      <c r="Q16" s="521">
        <v>3.3999999999999998E-3</v>
      </c>
      <c r="R16" s="521">
        <v>0.27189999999999998</v>
      </c>
      <c r="S16" s="521">
        <v>-8.0000000000000004E-4</v>
      </c>
      <c r="T16" s="521">
        <v>0.27109999999999995</v>
      </c>
      <c r="U16" s="521">
        <v>-6.7999999999999996E-3</v>
      </c>
      <c r="V16" s="521">
        <f t="shared" si="0"/>
        <v>0.26429999999999998</v>
      </c>
      <c r="W16" s="521">
        <v>-2.1299999999999999E-2</v>
      </c>
      <c r="X16" s="521">
        <f t="shared" si="1"/>
        <v>0.24299999999999999</v>
      </c>
      <c r="Y16" s="521">
        <v>-1.1900000000000001E-2</v>
      </c>
      <c r="Z16" s="521">
        <f t="shared" si="2"/>
        <v>0.2311</v>
      </c>
      <c r="AA16" s="521">
        <v>-3.8E-3</v>
      </c>
      <c r="AB16" s="521">
        <f t="shared" si="3"/>
        <v>0.2273</v>
      </c>
      <c r="AC16" s="521">
        <v>-4.0000000000000002E-4</v>
      </c>
      <c r="AD16" s="521">
        <v>0.22689999999999999</v>
      </c>
      <c r="AE16" s="521">
        <v>1.6999999999999999E-3</v>
      </c>
      <c r="AF16" s="521">
        <f t="shared" si="4"/>
        <v>0.2286</v>
      </c>
      <c r="AG16" s="521">
        <v>1.5E-3</v>
      </c>
      <c r="AH16" s="521">
        <v>0.2301</v>
      </c>
      <c r="AI16" s="522">
        <v>2E-3</v>
      </c>
      <c r="AJ16" s="522">
        <v>0.2321</v>
      </c>
      <c r="AK16" s="522">
        <v>-1.4E-3</v>
      </c>
      <c r="AL16" s="522">
        <f t="shared" si="5"/>
        <v>0.23069999999999999</v>
      </c>
      <c r="AM16" s="522">
        <v>2.9999999999999997E-4</v>
      </c>
      <c r="AN16" s="522">
        <f t="shared" si="6"/>
        <v>0.23099999999999998</v>
      </c>
      <c r="AO16" s="522">
        <v>-3.3999999999999998E-3</v>
      </c>
      <c r="AP16" s="522">
        <f t="shared" si="7"/>
        <v>0.2276</v>
      </c>
      <c r="AQ16" s="522">
        <v>1.2999999999999999E-3</v>
      </c>
      <c r="AR16" s="522">
        <v>0.22889999999999999</v>
      </c>
      <c r="AS16" s="521">
        <v>8.9999999999999998E-4</v>
      </c>
      <c r="AT16" s="524">
        <v>0.23170000000000002</v>
      </c>
      <c r="AU16" s="521">
        <v>-3.5000000000000001E-3</v>
      </c>
      <c r="AV16" s="524">
        <v>0.22820000000000001</v>
      </c>
      <c r="AW16" s="521">
        <v>-1.1900000000000001E-2</v>
      </c>
      <c r="AX16" s="524">
        <v>0.21630000000000002</v>
      </c>
      <c r="AY16" s="522">
        <v>5.9999999999999995E-4</v>
      </c>
      <c r="AZ16" s="522">
        <v>0.21690000000000001</v>
      </c>
      <c r="BA16" s="521">
        <v>1E-4</v>
      </c>
      <c r="BB16" s="524">
        <v>0.217</v>
      </c>
      <c r="BC16" s="522">
        <v>-2.9999999999999997E-4</v>
      </c>
      <c r="BD16" s="524">
        <v>0.2167</v>
      </c>
      <c r="BE16" s="522">
        <v>-3.0999999999999999E-3</v>
      </c>
      <c r="BF16" s="524">
        <v>0.21360000000000001</v>
      </c>
      <c r="BG16" s="521">
        <v>2.8999999999999998E-3</v>
      </c>
      <c r="BH16" s="524">
        <v>0.21650000000000003</v>
      </c>
      <c r="BI16" s="521">
        <v>7.1000000000000004E-3</v>
      </c>
      <c r="BJ16" s="524">
        <v>0.22360000000000002</v>
      </c>
      <c r="BK16" s="522">
        <v>8.2000000000000007E-3</v>
      </c>
      <c r="BL16" s="524">
        <f t="shared" si="11"/>
        <v>0.23180000000000003</v>
      </c>
      <c r="BM16" s="522">
        <v>5.0000000000000001E-4</v>
      </c>
      <c r="BN16" s="522">
        <v>0.23230000000000003</v>
      </c>
      <c r="BO16" s="522">
        <v>-9.4999999999999998E-3</v>
      </c>
      <c r="BP16" s="522">
        <v>0.22280000000000003</v>
      </c>
      <c r="BQ16" s="522">
        <v>1.1299999999999999E-2</v>
      </c>
      <c r="BR16" s="522">
        <v>0.23410000000000003</v>
      </c>
      <c r="BS16" s="524">
        <v>2.8E-3</v>
      </c>
      <c r="BT16" s="524">
        <v>0.23690000000000003</v>
      </c>
      <c r="BU16" s="522">
        <v>-4.1999999999999997E-3</v>
      </c>
      <c r="BV16" s="522">
        <v>0.23270000000000002</v>
      </c>
      <c r="BW16" s="522">
        <v>1E-3</v>
      </c>
      <c r="BX16" s="522">
        <v>0.23370000000000002</v>
      </c>
      <c r="BY16" s="522">
        <v>-4.5999999999999999E-3</v>
      </c>
      <c r="BZ16" s="522">
        <v>0.22910000000000003</v>
      </c>
      <c r="CA16" s="522">
        <v>-4.4999999999999997E-3</v>
      </c>
      <c r="CB16" s="522">
        <v>0.22460000000000002</v>
      </c>
      <c r="CC16" s="522">
        <v>5.9999999999999995E-4</v>
      </c>
      <c r="CD16" s="522">
        <v>0.22520000000000001</v>
      </c>
      <c r="CE16" s="522">
        <v>6.4000000000000003E-3</v>
      </c>
      <c r="CF16" s="522">
        <v>0.2316</v>
      </c>
      <c r="CG16" s="522">
        <v>4.0000000000000002E-4</v>
      </c>
      <c r="CH16" s="522">
        <v>0.23200000000000001</v>
      </c>
      <c r="CI16" s="522">
        <v>-1E-4</v>
      </c>
      <c r="CJ16" s="522">
        <v>0.23190000000000002</v>
      </c>
      <c r="CK16" s="522">
        <v>-1.1999999999999999E-3</v>
      </c>
      <c r="CL16" s="522">
        <v>0.23070000000000002</v>
      </c>
      <c r="CM16" s="522">
        <v>1E-4</v>
      </c>
      <c r="CN16" s="522">
        <v>0.23080000000000001</v>
      </c>
      <c r="CO16" s="522">
        <v>2.7000000000000001E-3</v>
      </c>
      <c r="CP16" s="522">
        <v>0.23350000000000001</v>
      </c>
      <c r="CQ16" s="522">
        <v>-7.6687500000000002E-3</v>
      </c>
      <c r="CR16" s="522">
        <v>0.22583125000000001</v>
      </c>
      <c r="CS16" s="522">
        <v>-6.4250000000000002E-3</v>
      </c>
      <c r="CT16" s="522">
        <v>0.21940625000000002</v>
      </c>
      <c r="CU16" s="522">
        <v>-4.5875000000000004E-3</v>
      </c>
      <c r="CV16" s="522">
        <v>0.21481875000000003</v>
      </c>
      <c r="CW16" s="522">
        <v>3.8874999999999999E-3</v>
      </c>
      <c r="CX16" s="522">
        <v>0.21870625000000002</v>
      </c>
      <c r="CY16" s="522">
        <v>1.75E-3</v>
      </c>
      <c r="CZ16" s="522">
        <v>0.22045625000000002</v>
      </c>
      <c r="DA16" s="522">
        <v>4.1875000000000002E-3</v>
      </c>
      <c r="DB16" s="522">
        <v>0.22464375000000003</v>
      </c>
      <c r="DC16" s="522">
        <v>4.6874999999999998E-4</v>
      </c>
      <c r="DD16" s="522">
        <v>0.22511250000000002</v>
      </c>
      <c r="DE16" s="522">
        <v>-6.3437500000000004E-3</v>
      </c>
      <c r="DF16" s="522">
        <v>0.21876875000000001</v>
      </c>
      <c r="DG16" s="522">
        <v>3.7125000000000001E-3</v>
      </c>
      <c r="DH16" s="522">
        <v>0.22248125000000002</v>
      </c>
      <c r="DI16" s="522" t="s">
        <v>529</v>
      </c>
      <c r="DJ16" s="522">
        <v>0.18349999999999997</v>
      </c>
      <c r="DK16" s="522">
        <v>8.0437500000000006E-3</v>
      </c>
      <c r="DL16" s="522">
        <v>0.23052500000000001</v>
      </c>
      <c r="DM16" s="522">
        <v>-4.3562499999999999E-3</v>
      </c>
      <c r="DN16" s="522">
        <v>0.22616875</v>
      </c>
      <c r="DO16" s="522">
        <v>-2.5374999999999998E-3</v>
      </c>
      <c r="DP16" s="522">
        <v>0.22363125</v>
      </c>
      <c r="DQ16" s="522">
        <v>5.3E-3</v>
      </c>
      <c r="DR16" s="522">
        <v>0.22893125</v>
      </c>
      <c r="DS16" s="522">
        <v>0.22893125</v>
      </c>
      <c r="DT16" s="522">
        <v>4.0000000000000002E-4</v>
      </c>
      <c r="DU16" s="522">
        <v>0.22933125000000001</v>
      </c>
      <c r="DV16" s="560">
        <v>1.0124999999999999E-3</v>
      </c>
      <c r="DW16" s="560">
        <v>0.23034375000000001</v>
      </c>
      <c r="DX16" s="560">
        <v>3.5750000000000001E-3</v>
      </c>
      <c r="DY16" s="560">
        <v>0.23391875000000001</v>
      </c>
      <c r="DZ16" s="560">
        <v>-1.1624999999999999E-3</v>
      </c>
      <c r="EA16" s="560">
        <v>0.23275625</v>
      </c>
      <c r="EB16" s="586">
        <v>3.5750000000000001E-3</v>
      </c>
      <c r="EC16" s="586">
        <v>0.23633124999999999</v>
      </c>
    </row>
    <row r="17" spans="1:133">
      <c r="A17" s="301" t="s">
        <v>85</v>
      </c>
      <c r="B17" s="301" t="s">
        <v>86</v>
      </c>
      <c r="C17" s="301" t="s">
        <v>13</v>
      </c>
      <c r="D17" s="301" t="s">
        <v>9</v>
      </c>
      <c r="E17" s="301" t="s">
        <v>91</v>
      </c>
      <c r="F17" s="301">
        <v>126</v>
      </c>
      <c r="G17" s="534">
        <v>3.9622999999999999</v>
      </c>
      <c r="H17" s="521">
        <v>1E-3</v>
      </c>
      <c r="I17" s="521">
        <v>6.6500000000000004E-2</v>
      </c>
      <c r="J17" s="521">
        <v>-0.13980000000000001</v>
      </c>
      <c r="K17" s="521">
        <v>9.1000000000000004E-3</v>
      </c>
      <c r="L17" s="521">
        <v>3.8990999999999998</v>
      </c>
      <c r="M17" s="521">
        <v>6.9400000000000003E-2</v>
      </c>
      <c r="N17" s="521">
        <v>3.9685000000000001</v>
      </c>
      <c r="O17" s="521">
        <v>-2.3099999999999999E-2</v>
      </c>
      <c r="P17" s="521">
        <f t="shared" si="10"/>
        <v>3.9454000000000002</v>
      </c>
      <c r="Q17" s="521">
        <v>5.3800000000000001E-2</v>
      </c>
      <c r="R17" s="521">
        <v>3.9992000000000001</v>
      </c>
      <c r="S17" s="521">
        <v>-1.24E-2</v>
      </c>
      <c r="T17" s="521">
        <v>3.9868000000000001</v>
      </c>
      <c r="U17" s="521">
        <v>-0.10929999999999999</v>
      </c>
      <c r="V17" s="521">
        <f t="shared" si="0"/>
        <v>3.8774999999999999</v>
      </c>
      <c r="W17" s="521">
        <v>-0.34029999999999999</v>
      </c>
      <c r="X17" s="521">
        <f t="shared" si="1"/>
        <v>3.5371999999999999</v>
      </c>
      <c r="Y17" s="521">
        <v>-0.19070000000000001</v>
      </c>
      <c r="Z17" s="521">
        <f t="shared" si="2"/>
        <v>3.3464999999999998</v>
      </c>
      <c r="AA17" s="521">
        <v>-6.13E-2</v>
      </c>
      <c r="AB17" s="521">
        <f t="shared" si="3"/>
        <v>3.2851999999999997</v>
      </c>
      <c r="AC17" s="521">
        <v>-6.1999999999999998E-3</v>
      </c>
      <c r="AD17" s="521">
        <v>3.2789999999999995</v>
      </c>
      <c r="AE17" s="521">
        <v>2.7300000000000001E-2</v>
      </c>
      <c r="AF17" s="521">
        <f t="shared" si="4"/>
        <v>3.3062999999999994</v>
      </c>
      <c r="AG17" s="521">
        <v>2.41E-2</v>
      </c>
      <c r="AH17" s="521">
        <v>3.3303999999999991</v>
      </c>
      <c r="AI17" s="522">
        <v>3.1600000000000003E-2</v>
      </c>
      <c r="AJ17" s="522">
        <v>3.3619999999999992</v>
      </c>
      <c r="AK17" s="522">
        <v>-2.2200000000000001E-2</v>
      </c>
      <c r="AL17" s="522">
        <f t="shared" si="5"/>
        <v>3.339799999999999</v>
      </c>
      <c r="AM17" s="522">
        <v>4.7999999999999996E-3</v>
      </c>
      <c r="AN17" s="522">
        <f t="shared" si="6"/>
        <v>3.3445999999999989</v>
      </c>
      <c r="AO17" s="522">
        <v>-5.5100000000000003E-2</v>
      </c>
      <c r="AP17" s="522">
        <f t="shared" si="7"/>
        <v>3.289499999999999</v>
      </c>
      <c r="AQ17" s="522">
        <v>5.1499999999999997E-2</v>
      </c>
      <c r="AR17" s="522">
        <v>3.3409999999999989</v>
      </c>
      <c r="AS17" s="521">
        <v>1.41E-2</v>
      </c>
      <c r="AT17" s="524">
        <v>3.3550999999999989</v>
      </c>
      <c r="AU17" s="521">
        <v>-5.5800000000000002E-2</v>
      </c>
      <c r="AV17" s="524">
        <v>3.2992999999999988</v>
      </c>
      <c r="AW17" s="521">
        <v>-0.1898</v>
      </c>
      <c r="AX17" s="524">
        <v>3.1094999999999988</v>
      </c>
      <c r="AY17" s="522">
        <v>8.9999999999999993E-3</v>
      </c>
      <c r="AZ17" s="522">
        <v>3.1184999999999987</v>
      </c>
      <c r="BA17" s="521">
        <v>8.0000000000000004E-4</v>
      </c>
      <c r="BB17" s="524">
        <v>3.1192999999999986</v>
      </c>
      <c r="BC17" s="522">
        <v>-4.1999999999999997E-3</v>
      </c>
      <c r="BD17" s="524">
        <v>3.1150999999999986</v>
      </c>
      <c r="BE17" s="522">
        <v>-4.9099999999999998E-2</v>
      </c>
      <c r="BF17" s="524">
        <v>3.0659999999999985</v>
      </c>
      <c r="BG17" s="521">
        <v>4.6300000000000001E-2</v>
      </c>
      <c r="BH17" s="524">
        <v>3.1122999999999985</v>
      </c>
      <c r="BI17" s="521">
        <v>0.1129</v>
      </c>
      <c r="BJ17" s="524">
        <v>3.2251999999999983</v>
      </c>
      <c r="BK17" s="522">
        <v>0.13100000000000001</v>
      </c>
      <c r="BL17" s="524">
        <f t="shared" si="11"/>
        <v>3.3561999999999985</v>
      </c>
      <c r="BM17" s="522">
        <v>7.4000000000000003E-3</v>
      </c>
      <c r="BN17" s="522">
        <v>3.3635999999999986</v>
      </c>
      <c r="BO17" s="522">
        <v>-0.1515</v>
      </c>
      <c r="BP17" s="522">
        <v>3.2120999999999986</v>
      </c>
      <c r="BQ17" s="522">
        <v>0.18049999999999999</v>
      </c>
      <c r="BR17" s="522">
        <v>3.3925999999999985</v>
      </c>
      <c r="BS17" s="524">
        <v>4.4299999999999999E-2</v>
      </c>
      <c r="BT17" s="524">
        <v>3.4368999999999983</v>
      </c>
      <c r="BU17" s="522">
        <v>-6.6500000000000004E-2</v>
      </c>
      <c r="BV17" s="522">
        <v>3.3703999999999983</v>
      </c>
      <c r="BW17" s="522">
        <v>1.61E-2</v>
      </c>
      <c r="BX17" s="522">
        <v>3.3864999999999981</v>
      </c>
      <c r="BY17" s="522">
        <v>-7.3300000000000004E-2</v>
      </c>
      <c r="BZ17" s="522">
        <v>3.3131999999999979</v>
      </c>
      <c r="CA17" s="522">
        <v>-7.1599999999999997E-2</v>
      </c>
      <c r="CB17" s="522">
        <v>3.2415999999999978</v>
      </c>
      <c r="CC17" s="522">
        <v>9.7999999999999997E-3</v>
      </c>
      <c r="CD17" s="522">
        <v>3.2513999999999976</v>
      </c>
      <c r="CE17" s="522">
        <v>0.1023</v>
      </c>
      <c r="CF17" s="522">
        <v>3.3536999999999977</v>
      </c>
      <c r="CG17" s="522">
        <v>6.0000000000000001E-3</v>
      </c>
      <c r="CH17" s="522">
        <v>3.3596999999999975</v>
      </c>
      <c r="CI17" s="522">
        <v>-2.3E-3</v>
      </c>
      <c r="CJ17" s="522">
        <v>3.3573999999999975</v>
      </c>
      <c r="CK17" s="522">
        <v>-1.95E-2</v>
      </c>
      <c r="CL17" s="522">
        <v>3.3378999999999976</v>
      </c>
      <c r="CM17" s="522">
        <v>1.1000000000000001E-3</v>
      </c>
      <c r="CN17" s="522">
        <v>3.3389999999999977</v>
      </c>
      <c r="CO17" s="522">
        <v>4.3799999999999999E-2</v>
      </c>
      <c r="CP17" s="522">
        <v>3.3827999999999978</v>
      </c>
      <c r="CQ17" s="522">
        <v>-0.1227</v>
      </c>
      <c r="CR17" s="522">
        <v>3.2600999999999978</v>
      </c>
      <c r="CS17" s="522">
        <v>-0.1028</v>
      </c>
      <c r="CT17" s="522">
        <v>3.1572999999999976</v>
      </c>
      <c r="CU17" s="522">
        <v>-7.3400000000000007E-2</v>
      </c>
      <c r="CV17" s="522">
        <v>3.0838999999999976</v>
      </c>
      <c r="CW17" s="522">
        <v>6.2199999999999998E-2</v>
      </c>
      <c r="CX17" s="522">
        <v>3.1460999999999975</v>
      </c>
      <c r="CY17" s="522">
        <v>2.8000000000000001E-2</v>
      </c>
      <c r="CZ17" s="522">
        <v>3.1740999999999975</v>
      </c>
      <c r="DA17" s="522">
        <v>6.7000000000000004E-2</v>
      </c>
      <c r="DB17" s="522">
        <v>3.2410999999999976</v>
      </c>
      <c r="DC17" s="522">
        <v>7.4999999999999997E-3</v>
      </c>
      <c r="DD17" s="522">
        <v>3.2485999999999975</v>
      </c>
      <c r="DE17" s="522">
        <v>-0.10150000000000001</v>
      </c>
      <c r="DF17" s="522">
        <v>3.1470999999999973</v>
      </c>
      <c r="DG17" s="522">
        <v>5.9400000000000001E-2</v>
      </c>
      <c r="DH17" s="522">
        <v>3.2064999999999975</v>
      </c>
      <c r="DI17" s="522">
        <v>2.5187500000000002E-3</v>
      </c>
      <c r="DJ17" s="522">
        <v>0.17249374999999995</v>
      </c>
      <c r="DK17" s="522">
        <v>0.12870000000000001</v>
      </c>
      <c r="DL17" s="522">
        <v>3.3351999999999973</v>
      </c>
      <c r="DM17" s="522">
        <v>-6.9699999999999998E-2</v>
      </c>
      <c r="DN17" s="522">
        <v>3.2654999999999972</v>
      </c>
      <c r="DO17" s="522">
        <v>-4.0599999999999997E-2</v>
      </c>
      <c r="DP17" s="522">
        <v>3.2248999999999972</v>
      </c>
      <c r="DQ17" s="522">
        <v>5.7700000000000001E-2</v>
      </c>
      <c r="DR17" s="522">
        <v>3.2825999999999973</v>
      </c>
      <c r="DS17" s="522">
        <v>3.2248999999999972</v>
      </c>
      <c r="DT17" s="522">
        <v>6.4000000000000003E-3</v>
      </c>
      <c r="DU17" s="522">
        <v>3.2312999999999974</v>
      </c>
      <c r="DV17" s="560">
        <v>1.6199999999999999E-2</v>
      </c>
      <c r="DW17" s="560">
        <v>3.2474999999999974</v>
      </c>
      <c r="DX17" s="560">
        <v>5.7200000000000001E-2</v>
      </c>
      <c r="DY17" s="560">
        <v>3.3046999999999973</v>
      </c>
      <c r="DZ17" s="560">
        <v>-1.8599999999999998E-2</v>
      </c>
      <c r="EA17" s="560">
        <v>3.2860999999999971</v>
      </c>
      <c r="EB17" s="586">
        <v>5.7200000000000001E-2</v>
      </c>
      <c r="EC17" s="586">
        <v>3.3432999999999971</v>
      </c>
    </row>
    <row r="18" spans="1:133">
      <c r="A18" s="301" t="s">
        <v>85</v>
      </c>
      <c r="B18" s="301" t="s">
        <v>86</v>
      </c>
      <c r="C18" s="301" t="s">
        <v>23</v>
      </c>
      <c r="D18" s="301" t="s">
        <v>9</v>
      </c>
      <c r="E18" s="301" t="s">
        <v>91</v>
      </c>
      <c r="F18" s="301">
        <v>326</v>
      </c>
      <c r="G18" s="534">
        <v>3.1383000000000001</v>
      </c>
      <c r="H18" s="521">
        <v>0</v>
      </c>
      <c r="I18" s="521">
        <v>0</v>
      </c>
      <c r="J18" s="521">
        <v>0</v>
      </c>
      <c r="K18" s="521">
        <v>0</v>
      </c>
      <c r="L18" s="521">
        <v>3.1383000000000001</v>
      </c>
      <c r="M18" s="521">
        <v>0</v>
      </c>
      <c r="N18" s="521">
        <v>3.1383000000000001</v>
      </c>
      <c r="O18" s="521"/>
      <c r="P18" s="521">
        <f t="shared" si="10"/>
        <v>3.1383000000000001</v>
      </c>
      <c r="Q18" s="521">
        <v>0</v>
      </c>
      <c r="R18" s="521">
        <v>3.2728999999999999</v>
      </c>
      <c r="S18" s="521">
        <v>0</v>
      </c>
      <c r="T18" s="521">
        <v>3.2728999999999999</v>
      </c>
      <c r="U18" s="521">
        <v>0</v>
      </c>
      <c r="V18" s="521">
        <f t="shared" si="0"/>
        <v>3.2728999999999999</v>
      </c>
      <c r="W18" s="521">
        <v>0</v>
      </c>
      <c r="X18" s="521">
        <f t="shared" si="1"/>
        <v>3.2728999999999999</v>
      </c>
      <c r="Y18" s="521">
        <v>0</v>
      </c>
      <c r="Z18" s="521">
        <f t="shared" si="2"/>
        <v>3.2728999999999999</v>
      </c>
      <c r="AA18" s="521">
        <v>0</v>
      </c>
      <c r="AB18" s="521">
        <f t="shared" si="3"/>
        <v>3.2728999999999999</v>
      </c>
      <c r="AC18" s="521">
        <v>0</v>
      </c>
      <c r="AD18" s="521">
        <v>3.2728999999999999</v>
      </c>
      <c r="AE18" s="521">
        <v>0</v>
      </c>
      <c r="AF18" s="521">
        <f t="shared" si="4"/>
        <v>3.2728999999999999</v>
      </c>
      <c r="AG18" s="521">
        <v>0</v>
      </c>
      <c r="AH18" s="521">
        <v>3.2728999999999999</v>
      </c>
      <c r="AI18" s="522">
        <v>0</v>
      </c>
      <c r="AJ18" s="522">
        <v>3.2728999999999999</v>
      </c>
      <c r="AK18" s="522">
        <v>0</v>
      </c>
      <c r="AL18" s="522">
        <f t="shared" si="5"/>
        <v>3.2728999999999999</v>
      </c>
      <c r="AM18" s="522">
        <v>9.1800000000000007E-2</v>
      </c>
      <c r="AN18" s="522">
        <f t="shared" si="6"/>
        <v>3.3647</v>
      </c>
      <c r="AO18" s="522"/>
      <c r="AP18" s="522">
        <f t="shared" si="7"/>
        <v>3.3647</v>
      </c>
      <c r="AQ18" s="522"/>
      <c r="AR18" s="522">
        <v>3.3647</v>
      </c>
      <c r="AS18" s="521">
        <v>0</v>
      </c>
      <c r="AT18" s="524">
        <v>3.3647</v>
      </c>
      <c r="AU18" s="521">
        <v>0</v>
      </c>
      <c r="AV18" s="524">
        <v>3.3647</v>
      </c>
      <c r="AW18" s="521">
        <v>0</v>
      </c>
      <c r="AX18" s="524">
        <v>3.3647</v>
      </c>
      <c r="AY18" s="522">
        <v>0</v>
      </c>
      <c r="AZ18" s="522">
        <v>3.3647</v>
      </c>
      <c r="BA18" s="521">
        <v>0</v>
      </c>
      <c r="BB18" s="524">
        <v>3.3647</v>
      </c>
      <c r="BC18" s="522">
        <v>0</v>
      </c>
      <c r="BD18" s="524">
        <v>3.3647</v>
      </c>
      <c r="BE18" s="522">
        <v>0</v>
      </c>
      <c r="BF18" s="524">
        <v>3.3647</v>
      </c>
      <c r="BG18" s="521">
        <v>0</v>
      </c>
      <c r="BH18" s="524">
        <v>3.3647</v>
      </c>
      <c r="BI18" s="521">
        <v>0.06</v>
      </c>
      <c r="BJ18" s="524">
        <v>3.4247000000000001</v>
      </c>
      <c r="BK18" s="522">
        <v>0</v>
      </c>
      <c r="BL18" s="524">
        <f t="shared" si="11"/>
        <v>3.4247000000000001</v>
      </c>
      <c r="BM18" s="522">
        <v>0.15740000000000001</v>
      </c>
      <c r="BN18" s="522">
        <v>3.5821000000000001</v>
      </c>
      <c r="BO18" s="522">
        <v>9.4500000000000001E-2</v>
      </c>
      <c r="BP18" s="522">
        <v>3.6766000000000001</v>
      </c>
      <c r="BQ18" s="522">
        <v>0.24</v>
      </c>
      <c r="BR18" s="522">
        <v>3.9165999999999999</v>
      </c>
      <c r="BS18" s="524">
        <v>0</v>
      </c>
      <c r="BT18" s="524">
        <v>3.9165999999999999</v>
      </c>
      <c r="BU18" s="522">
        <v>0</v>
      </c>
      <c r="BV18" s="522">
        <v>3.9165999999999999</v>
      </c>
      <c r="BW18" s="522">
        <v>0</v>
      </c>
      <c r="BX18" s="522">
        <v>3.9165999999999999</v>
      </c>
      <c r="BY18" s="522">
        <v>0</v>
      </c>
      <c r="BZ18" s="522">
        <v>3.9165999999999999</v>
      </c>
      <c r="CA18" s="522">
        <v>0</v>
      </c>
      <c r="CB18" s="522">
        <v>3.9165999999999999</v>
      </c>
      <c r="CC18" s="522">
        <v>0</v>
      </c>
      <c r="CD18" s="522">
        <v>3.9165999999999999</v>
      </c>
      <c r="CE18" s="522">
        <v>0</v>
      </c>
      <c r="CF18" s="522">
        <v>3.9165999999999999</v>
      </c>
      <c r="CG18" s="522">
        <v>0</v>
      </c>
      <c r="CH18" s="522">
        <v>3.9165999999999999</v>
      </c>
      <c r="CI18" s="522">
        <v>0</v>
      </c>
      <c r="CJ18" s="522">
        <v>3.9165999999999999</v>
      </c>
      <c r="CK18" s="522">
        <v>0.17</v>
      </c>
      <c r="CL18" s="522">
        <v>4.0865999999999998</v>
      </c>
      <c r="CM18" s="522">
        <v>0</v>
      </c>
      <c r="CN18" s="522">
        <v>4.0865999999999998</v>
      </c>
      <c r="CO18" s="522">
        <v>0.08</v>
      </c>
      <c r="CP18" s="522">
        <v>4.1665999999999999</v>
      </c>
      <c r="CQ18" s="522">
        <v>0</v>
      </c>
      <c r="CR18" s="522">
        <v>4.1665999999999999</v>
      </c>
      <c r="CS18" s="522">
        <v>0</v>
      </c>
      <c r="CT18" s="522">
        <v>4.1665999999999999</v>
      </c>
      <c r="CU18" s="522">
        <v>1.8700000000000001E-2</v>
      </c>
      <c r="CV18" s="522">
        <v>4.1852999999999998</v>
      </c>
      <c r="CW18" s="522">
        <v>0</v>
      </c>
      <c r="CX18" s="522">
        <v>4.1852999999999998</v>
      </c>
      <c r="CY18" s="522">
        <v>0</v>
      </c>
      <c r="CZ18" s="522">
        <v>4.1852999999999998</v>
      </c>
      <c r="DA18" s="522">
        <v>0</v>
      </c>
      <c r="DB18" s="522">
        <v>4.1852999999999998</v>
      </c>
      <c r="DC18" s="522">
        <v>0</v>
      </c>
      <c r="DD18" s="522">
        <v>4.1852999999999998</v>
      </c>
      <c r="DE18" s="522">
        <v>0.06</v>
      </c>
      <c r="DF18" s="522">
        <v>4.2452999999999994</v>
      </c>
      <c r="DG18" s="522">
        <v>0</v>
      </c>
      <c r="DH18" s="522">
        <v>4.2452999999999994</v>
      </c>
      <c r="DI18" s="522">
        <v>3.7125000000000001E-3</v>
      </c>
      <c r="DJ18" s="522">
        <v>0.21859375000000003</v>
      </c>
      <c r="DK18" s="522">
        <v>0</v>
      </c>
      <c r="DL18" s="522">
        <v>4.2452999999999994</v>
      </c>
      <c r="DM18" s="522">
        <v>0</v>
      </c>
      <c r="DN18" s="522">
        <v>4.2452999999999994</v>
      </c>
      <c r="DO18" s="522">
        <v>0</v>
      </c>
      <c r="DP18" s="522">
        <v>4.2452999999999994</v>
      </c>
      <c r="DQ18" s="522">
        <v>3.49E-2</v>
      </c>
      <c r="DR18" s="522">
        <v>4.2801999999999998</v>
      </c>
      <c r="DS18" s="522">
        <v>4.2801999999999998</v>
      </c>
      <c r="DT18" s="522">
        <v>0</v>
      </c>
      <c r="DU18" s="522">
        <v>4.2801999999999998</v>
      </c>
      <c r="DV18" s="560">
        <v>0</v>
      </c>
      <c r="DW18" s="560">
        <v>4.2801999999999998</v>
      </c>
      <c r="DX18" s="560">
        <v>0</v>
      </c>
      <c r="DY18" s="560">
        <v>4.2801999999999998</v>
      </c>
      <c r="DZ18" s="560">
        <v>0</v>
      </c>
      <c r="EA18" s="560">
        <v>4.2801999999999998</v>
      </c>
      <c r="EB18" s="586">
        <v>0</v>
      </c>
      <c r="EC18" s="586">
        <v>4.2801999999999998</v>
      </c>
    </row>
    <row r="19" spans="1:133">
      <c r="A19" s="301" t="s">
        <v>85</v>
      </c>
      <c r="B19" s="301" t="s">
        <v>86</v>
      </c>
      <c r="C19" s="301" t="s">
        <v>8</v>
      </c>
      <c r="D19" s="301" t="s">
        <v>9</v>
      </c>
      <c r="E19" s="301" t="s">
        <v>10</v>
      </c>
      <c r="F19" s="301">
        <v>250</v>
      </c>
      <c r="G19" s="534">
        <v>5.9024999999999999</v>
      </c>
      <c r="H19" s="521">
        <v>0.1055</v>
      </c>
      <c r="I19" s="521">
        <v>0.1225</v>
      </c>
      <c r="J19" s="521">
        <v>7.4999999999999997E-3</v>
      </c>
      <c r="K19" s="521">
        <v>0.17499999999999999</v>
      </c>
      <c r="L19" s="521">
        <v>6.3029999999999999</v>
      </c>
      <c r="M19" s="521">
        <v>0.18049999999999999</v>
      </c>
      <c r="N19" s="521">
        <v>6.4935</v>
      </c>
      <c r="O19" s="521">
        <v>0.28749999999999998</v>
      </c>
      <c r="P19" s="521">
        <f t="shared" si="10"/>
        <v>6.7809999999999997</v>
      </c>
      <c r="Q19" s="521">
        <v>0.25750000000000001</v>
      </c>
      <c r="R19" s="521">
        <v>7.0385</v>
      </c>
      <c r="S19" s="521">
        <v>8.5000000000000006E-2</v>
      </c>
      <c r="T19" s="521">
        <v>7.1234999999999999</v>
      </c>
      <c r="U19" s="521">
        <v>-0.97</v>
      </c>
      <c r="V19" s="521">
        <f t="shared" si="0"/>
        <v>6.1535000000000002</v>
      </c>
      <c r="W19" s="521">
        <v>-7.3999999999999996E-2</v>
      </c>
      <c r="X19" s="521">
        <f t="shared" si="1"/>
        <v>6.0795000000000003</v>
      </c>
      <c r="Y19" s="521">
        <v>-0.44840000000000002</v>
      </c>
      <c r="Z19" s="521">
        <f t="shared" si="2"/>
        <v>5.6311</v>
      </c>
      <c r="AA19" s="521">
        <v>0.11799999999999999</v>
      </c>
      <c r="AB19" s="521">
        <f t="shared" si="3"/>
        <v>5.7491000000000003</v>
      </c>
      <c r="AC19" s="521">
        <v>5.2999999999999999E-2</v>
      </c>
      <c r="AD19" s="521">
        <v>5.8021000000000003</v>
      </c>
      <c r="AE19" s="521">
        <v>1.7999999999999999E-2</v>
      </c>
      <c r="AF19" s="521">
        <f t="shared" si="4"/>
        <v>5.8201000000000001</v>
      </c>
      <c r="AG19" s="521">
        <v>0.1135</v>
      </c>
      <c r="AH19" s="521">
        <v>5.9336000000000002</v>
      </c>
      <c r="AI19" s="522">
        <v>7.2499999999999995E-2</v>
      </c>
      <c r="AJ19" s="522">
        <v>6.0061</v>
      </c>
      <c r="AK19" s="522">
        <v>-4.4999999999999997E-3</v>
      </c>
      <c r="AL19" s="522">
        <f t="shared" si="5"/>
        <v>6.0015999999999998</v>
      </c>
      <c r="AM19" s="522">
        <v>-7.0000000000000001E-3</v>
      </c>
      <c r="AN19" s="522">
        <f t="shared" si="6"/>
        <v>5.9946000000000002</v>
      </c>
      <c r="AO19" s="522">
        <v>0.53049999999999997</v>
      </c>
      <c r="AP19" s="522">
        <f t="shared" si="7"/>
        <v>6.5251000000000001</v>
      </c>
      <c r="AQ19" s="522">
        <v>0.184</v>
      </c>
      <c r="AR19" s="522">
        <v>6.7091000000000003</v>
      </c>
      <c r="AS19" s="521">
        <v>0.188</v>
      </c>
      <c r="AT19" s="524">
        <v>6.8921000000000001</v>
      </c>
      <c r="AU19" s="521">
        <v>-8.1000000000000003E-2</v>
      </c>
      <c r="AV19" s="524">
        <v>6.8110999999999997</v>
      </c>
      <c r="AW19" s="521">
        <v>-0.71650000000000003</v>
      </c>
      <c r="AX19" s="524">
        <v>6.0945999999999998</v>
      </c>
      <c r="AY19" s="522">
        <v>0.127</v>
      </c>
      <c r="AZ19" s="522">
        <v>6.2215999999999996</v>
      </c>
      <c r="BA19" s="521">
        <v>-0.191</v>
      </c>
      <c r="BB19" s="524">
        <v>6.0305999999999997</v>
      </c>
      <c r="BC19" s="522">
        <v>6.9999999999999999E-4</v>
      </c>
      <c r="BD19" s="524">
        <v>6.0312999999999999</v>
      </c>
      <c r="BE19" s="522">
        <v>6.6500000000000004E-2</v>
      </c>
      <c r="BF19" s="524">
        <v>6.0977999999999994</v>
      </c>
      <c r="BG19" s="521">
        <v>9.8000000000000004E-2</v>
      </c>
      <c r="BH19" s="524">
        <v>6.1957999999999993</v>
      </c>
      <c r="BI19" s="521">
        <v>0.22900000000000001</v>
      </c>
      <c r="BJ19" s="524">
        <v>6.4247999999999994</v>
      </c>
      <c r="BK19" s="522">
        <v>-0.11700000000000001</v>
      </c>
      <c r="BL19" s="524">
        <f t="shared" si="11"/>
        <v>6.3077999999999994</v>
      </c>
      <c r="BM19" s="522">
        <v>-0.1295</v>
      </c>
      <c r="BN19" s="522">
        <v>6.1782999999999992</v>
      </c>
      <c r="BO19" s="522">
        <v>-0.216</v>
      </c>
      <c r="BP19" s="522">
        <v>5.962299999999999</v>
      </c>
      <c r="BQ19" s="522">
        <v>0.224</v>
      </c>
      <c r="BR19" s="522">
        <v>6.1862999999999992</v>
      </c>
      <c r="BS19" s="524">
        <v>0.22800000000000001</v>
      </c>
      <c r="BT19" s="524">
        <v>6.414299999999999</v>
      </c>
      <c r="BU19" s="522">
        <v>0.189</v>
      </c>
      <c r="BV19" s="522">
        <v>6.6032999999999991</v>
      </c>
      <c r="BW19" s="522">
        <v>0</v>
      </c>
      <c r="BX19" s="522">
        <v>6.6032999999999991</v>
      </c>
      <c r="BY19" s="522">
        <v>0</v>
      </c>
      <c r="BZ19" s="522">
        <v>6.6032999999999991</v>
      </c>
      <c r="CA19" s="522">
        <v>0</v>
      </c>
      <c r="CB19" s="522">
        <v>6.6032999999999991</v>
      </c>
      <c r="CC19" s="522">
        <v>0</v>
      </c>
      <c r="CD19" s="522">
        <v>6.6032999999999991</v>
      </c>
      <c r="CE19" s="522">
        <v>0.46500000000000002</v>
      </c>
      <c r="CF19" s="522">
        <v>7.0682999999999989</v>
      </c>
      <c r="CG19" s="522">
        <v>0</v>
      </c>
      <c r="CH19" s="522">
        <v>7.0682999999999989</v>
      </c>
      <c r="CI19" s="522">
        <v>0</v>
      </c>
      <c r="CJ19" s="522">
        <v>7.0682999999999989</v>
      </c>
      <c r="CK19" s="522">
        <v>0</v>
      </c>
      <c r="CL19" s="522">
        <v>7.0682999999999989</v>
      </c>
      <c r="CM19" s="522">
        <v>0</v>
      </c>
      <c r="CN19" s="522">
        <v>7.0682999999999989</v>
      </c>
      <c r="CO19" s="522">
        <v>-0.15</v>
      </c>
      <c r="CP19" s="522">
        <v>6.9182999999999986</v>
      </c>
      <c r="CQ19" s="522">
        <v>0</v>
      </c>
      <c r="CR19" s="522">
        <v>6.9182999999999986</v>
      </c>
      <c r="CS19" s="522">
        <v>0</v>
      </c>
      <c r="CT19" s="522">
        <v>6.9182999999999986</v>
      </c>
      <c r="CU19" s="522">
        <v>0</v>
      </c>
      <c r="CV19" s="522">
        <v>6.9182999999999986</v>
      </c>
      <c r="CW19" s="522">
        <v>0</v>
      </c>
      <c r="CX19" s="522">
        <v>6.9182999999999986</v>
      </c>
      <c r="CY19" s="522">
        <v>0.05</v>
      </c>
      <c r="CZ19" s="522">
        <v>6.9682999999999984</v>
      </c>
      <c r="DA19" s="522">
        <v>0.155</v>
      </c>
      <c r="DB19" s="522">
        <v>7.1232999999999986</v>
      </c>
      <c r="DC19" s="522">
        <v>6.1499999999999999E-2</v>
      </c>
      <c r="DD19" s="522">
        <v>7.1847999999999983</v>
      </c>
      <c r="DE19" s="522">
        <v>0</v>
      </c>
      <c r="DF19" s="522">
        <v>7.1847999999999983</v>
      </c>
      <c r="DG19" s="522">
        <v>8.1000000000000003E-2</v>
      </c>
      <c r="DH19" s="522">
        <v>7.2657999999999987</v>
      </c>
      <c r="DI19" s="522">
        <v>5.9400000000000001E-2</v>
      </c>
      <c r="DJ19" s="522">
        <v>3.1442999999999977</v>
      </c>
      <c r="DK19" s="522">
        <v>0</v>
      </c>
      <c r="DL19" s="522">
        <v>7.2657999999999987</v>
      </c>
      <c r="DM19" s="522">
        <v>2.3E-2</v>
      </c>
      <c r="DN19" s="522">
        <v>7.2887999999999984</v>
      </c>
      <c r="DO19" s="522">
        <v>0</v>
      </c>
      <c r="DP19" s="522">
        <v>7.2887999999999984</v>
      </c>
      <c r="DQ19" s="522">
        <v>0.10589999999999999</v>
      </c>
      <c r="DR19" s="522">
        <v>7.3946999999999985</v>
      </c>
      <c r="DS19" s="522">
        <v>7.2888000000000002</v>
      </c>
      <c r="DT19" s="522">
        <v>0.2475</v>
      </c>
      <c r="DU19" s="522">
        <v>7.5362999999999998</v>
      </c>
      <c r="DV19" s="560">
        <v>0</v>
      </c>
      <c r="DW19" s="560">
        <v>7.5362999999999998</v>
      </c>
      <c r="DX19" s="560">
        <v>8.3500000000000005E-2</v>
      </c>
      <c r="DY19" s="560">
        <v>7.6197999999999997</v>
      </c>
      <c r="DZ19" s="560">
        <v>0</v>
      </c>
      <c r="EA19" s="560">
        <v>7.6197999999999997</v>
      </c>
      <c r="EB19" s="586">
        <v>0</v>
      </c>
      <c r="EC19" s="586">
        <v>7.6197999999999997</v>
      </c>
    </row>
    <row r="20" spans="1:133">
      <c r="A20" s="301" t="s">
        <v>557</v>
      </c>
      <c r="B20" s="301" t="s">
        <v>94</v>
      </c>
      <c r="C20" s="301" t="s">
        <v>80</v>
      </c>
      <c r="D20" s="301" t="s">
        <v>9</v>
      </c>
      <c r="E20" s="301" t="s">
        <v>17</v>
      </c>
      <c r="F20" s="301">
        <v>170</v>
      </c>
      <c r="G20" s="534">
        <v>0.2051</v>
      </c>
      <c r="H20" s="521">
        <v>2.9999999999999997E-4</v>
      </c>
      <c r="I20" s="521">
        <v>2.0999999999999999E-3</v>
      </c>
      <c r="J20" s="521">
        <v>-9.7000000000000003E-3</v>
      </c>
      <c r="K20" s="521">
        <v>-2E-3</v>
      </c>
      <c r="L20" s="521">
        <v>0.1958</v>
      </c>
      <c r="M20" s="521">
        <v>2.0999999999999999E-3</v>
      </c>
      <c r="N20" s="521">
        <v>0.19789999999999999</v>
      </c>
      <c r="O20" s="521">
        <v>-2.8999999999999998E-3</v>
      </c>
      <c r="P20" s="521">
        <f>SUM(N20:O20)</f>
        <v>0.19500000000000001</v>
      </c>
      <c r="Q20" s="521">
        <v>-1.6000000000000001E-3</v>
      </c>
      <c r="R20" s="521">
        <v>0.19340000000000002</v>
      </c>
      <c r="S20" s="521">
        <v>-1.8E-3</v>
      </c>
      <c r="T20" s="521">
        <v>0.19160000000000002</v>
      </c>
      <c r="U20" s="521">
        <v>5.8999999999999999E-3</v>
      </c>
      <c r="V20" s="521">
        <f t="shared" si="0"/>
        <v>0.19750000000000001</v>
      </c>
      <c r="W20" s="521">
        <v>-2.1600000000000001E-2</v>
      </c>
      <c r="X20" s="521">
        <f t="shared" si="1"/>
        <v>0.1759</v>
      </c>
      <c r="Y20" s="521">
        <v>-5.8999999999999999E-3</v>
      </c>
      <c r="Z20" s="521">
        <f t="shared" si="2"/>
        <v>0.17</v>
      </c>
      <c r="AA20" s="521">
        <v>-5.4999999999999997E-3</v>
      </c>
      <c r="AB20" s="521">
        <f t="shared" si="3"/>
        <v>0.16450000000000001</v>
      </c>
      <c r="AC20" s="521">
        <v>-8.9999999999999998E-4</v>
      </c>
      <c r="AD20" s="521">
        <v>0.1636</v>
      </c>
      <c r="AE20" s="521">
        <v>1.1000000000000001E-3</v>
      </c>
      <c r="AF20" s="521">
        <f t="shared" si="4"/>
        <v>0.16469999999999999</v>
      </c>
      <c r="AG20" s="521">
        <v>-1E-4</v>
      </c>
      <c r="AH20" s="521">
        <v>0.1646</v>
      </c>
      <c r="AI20" s="522">
        <v>1E-3</v>
      </c>
      <c r="AJ20" s="522">
        <v>0.1656</v>
      </c>
      <c r="AK20" s="522">
        <v>-1.6999999999999999E-3</v>
      </c>
      <c r="AL20" s="522">
        <f t="shared" si="5"/>
        <v>0.16389999999999999</v>
      </c>
      <c r="AM20" s="522">
        <v>-1E-4</v>
      </c>
      <c r="AN20" s="522">
        <f t="shared" si="6"/>
        <v>0.1638</v>
      </c>
      <c r="AO20" s="522">
        <v>-1.04E-2</v>
      </c>
      <c r="AP20" s="522">
        <f t="shared" si="7"/>
        <v>0.15340000000000001</v>
      </c>
      <c r="AQ20" s="522">
        <v>1.2999999999999999E-3</v>
      </c>
      <c r="AR20" s="522">
        <v>0.1547</v>
      </c>
      <c r="AS20" s="521">
        <v>-2E-3</v>
      </c>
      <c r="AT20" s="524">
        <v>0.1484</v>
      </c>
      <c r="AU20" s="521">
        <v>-2.7000000000000001E-3</v>
      </c>
      <c r="AV20" s="524">
        <v>0.1457</v>
      </c>
      <c r="AW20" s="521">
        <v>-2.5000000000000001E-3</v>
      </c>
      <c r="AX20" s="524">
        <v>0.14319999999999999</v>
      </c>
      <c r="AY20" s="522">
        <v>-1.1999999999999999E-3</v>
      </c>
      <c r="AZ20" s="522">
        <v>0.14199999999999999</v>
      </c>
      <c r="BA20" s="521">
        <v>2.5999999999999999E-3</v>
      </c>
      <c r="BB20" s="524">
        <v>0.14459999999999998</v>
      </c>
      <c r="BC20" s="522">
        <v>-5.0000000000000001E-4</v>
      </c>
      <c r="BD20" s="524">
        <v>0.14409999999999998</v>
      </c>
      <c r="BE20" s="522">
        <v>-4.0000000000000001E-3</v>
      </c>
      <c r="BF20" s="524">
        <v>0.14009999999999997</v>
      </c>
      <c r="BG20" s="521">
        <v>1.9E-3</v>
      </c>
      <c r="BH20" s="524">
        <v>0.14199999999999999</v>
      </c>
      <c r="BI20" s="521">
        <v>4.4000000000000003E-3</v>
      </c>
      <c r="BJ20" s="524">
        <v>0.14639999999999997</v>
      </c>
      <c r="BK20" s="522">
        <v>0.01</v>
      </c>
      <c r="BL20" s="524">
        <f t="shared" ref="BL20:BL24" si="12">BJ20+BK20</f>
        <v>0.15639999999999998</v>
      </c>
      <c r="BM20" s="522">
        <v>2.3999999999999998E-3</v>
      </c>
      <c r="BN20" s="522">
        <v>0.1588</v>
      </c>
      <c r="BO20" s="522">
        <v>-6.6E-3</v>
      </c>
      <c r="BP20" s="522">
        <v>0.1522</v>
      </c>
      <c r="BQ20" s="522">
        <v>1.11E-2</v>
      </c>
      <c r="BR20" s="522">
        <v>0.1633</v>
      </c>
      <c r="BS20" s="524">
        <v>0</v>
      </c>
      <c r="BT20" s="524">
        <v>0.1633</v>
      </c>
      <c r="BU20" s="522">
        <v>-6.4999999999999997E-3</v>
      </c>
      <c r="BV20" s="522">
        <v>0.15679999999999999</v>
      </c>
      <c r="BW20" s="522">
        <v>2E-3</v>
      </c>
      <c r="BX20" s="522">
        <v>0.1588</v>
      </c>
      <c r="BY20" s="522">
        <v>-4.7999999999999996E-3</v>
      </c>
      <c r="BZ20" s="522">
        <v>0.154</v>
      </c>
      <c r="CA20" s="522">
        <v>-3.7000000000000002E-3</v>
      </c>
      <c r="CB20" s="522">
        <v>0.15029999999999999</v>
      </c>
      <c r="CC20" s="522">
        <v>8.9999999999999998E-4</v>
      </c>
      <c r="CD20" s="522">
        <v>0.1512</v>
      </c>
      <c r="CE20" s="522">
        <v>1.9E-3</v>
      </c>
      <c r="CF20" s="522">
        <v>0.15310000000000001</v>
      </c>
      <c r="CG20" s="522">
        <v>-2.8E-3</v>
      </c>
      <c r="CH20" s="522">
        <v>0.15030000000000002</v>
      </c>
      <c r="CI20" s="522">
        <v>-8.9999999999999998E-4</v>
      </c>
      <c r="CJ20" s="522">
        <v>0.14940000000000001</v>
      </c>
      <c r="CK20" s="522">
        <v>8.9999999999999998E-4</v>
      </c>
      <c r="CL20" s="522">
        <v>0.15030000000000002</v>
      </c>
      <c r="CM20" s="522">
        <v>2.3E-3</v>
      </c>
      <c r="CN20" s="522">
        <v>0.15260000000000001</v>
      </c>
      <c r="CO20" s="522">
        <v>4.7000000000000002E-3</v>
      </c>
      <c r="CP20" s="522">
        <v>0.15730000000000002</v>
      </c>
      <c r="CQ20" s="522">
        <v>-7.2874999999999997E-3</v>
      </c>
      <c r="CR20" s="522">
        <v>0.15001250000000002</v>
      </c>
      <c r="CS20" s="522">
        <v>-6.7187499999999999E-3</v>
      </c>
      <c r="CT20" s="522">
        <v>0.14329375000000003</v>
      </c>
      <c r="CU20" s="522">
        <v>-2.6437499999999998E-3</v>
      </c>
      <c r="CV20" s="522">
        <v>0.14065000000000003</v>
      </c>
      <c r="CW20" s="522">
        <v>2.8437499999999999E-3</v>
      </c>
      <c r="CX20" s="522">
        <v>0.14349375000000003</v>
      </c>
      <c r="CY20" s="522">
        <v>1.1375000000000001E-3</v>
      </c>
      <c r="CZ20" s="522">
        <v>0.14463125000000004</v>
      </c>
      <c r="DA20" s="522">
        <v>2.6749999999999999E-3</v>
      </c>
      <c r="DB20" s="522">
        <v>0.14730625000000006</v>
      </c>
      <c r="DC20" s="522">
        <v>-2.2499999999999999E-4</v>
      </c>
      <c r="DD20" s="522">
        <v>0.14708125000000005</v>
      </c>
      <c r="DE20" s="522">
        <v>-4.8999999999999998E-3</v>
      </c>
      <c r="DF20" s="522">
        <v>0.14218125000000006</v>
      </c>
      <c r="DG20" s="522">
        <v>2.8625E-3</v>
      </c>
      <c r="DH20" s="522">
        <v>0.14504375000000005</v>
      </c>
      <c r="DI20" s="522" t="s">
        <v>529</v>
      </c>
      <c r="DJ20" s="522">
        <v>23.828499999999998</v>
      </c>
      <c r="DK20" s="522">
        <v>9.1562499999999995E-3</v>
      </c>
      <c r="DL20" s="522">
        <v>0.15420000000000006</v>
      </c>
      <c r="DM20" s="522">
        <v>-4.7000000000000002E-3</v>
      </c>
      <c r="DN20" s="522">
        <v>0.14950000000000005</v>
      </c>
      <c r="DO20" s="522">
        <v>-2.2374999999999999E-3</v>
      </c>
      <c r="DP20" s="522">
        <v>0.14726250000000005</v>
      </c>
      <c r="DQ20" s="522">
        <v>5.3E-3</v>
      </c>
      <c r="DR20" s="522">
        <v>0.15256250000000005</v>
      </c>
      <c r="DS20" s="522">
        <v>0.15260000000000001</v>
      </c>
      <c r="DT20" s="522">
        <v>4.9375000000000005E-4</v>
      </c>
      <c r="DU20" s="522">
        <v>0.15309375</v>
      </c>
      <c r="DV20" s="560">
        <v>1.35625E-3</v>
      </c>
      <c r="DW20" s="560">
        <v>0.15445</v>
      </c>
      <c r="DX20" s="560">
        <v>2.7812499999999999E-3</v>
      </c>
      <c r="DY20" s="560">
        <v>0.15723125000000002</v>
      </c>
      <c r="DZ20" s="560">
        <v>-1.10625E-3</v>
      </c>
      <c r="EA20" s="560">
        <v>0.15612500000000001</v>
      </c>
      <c r="EB20" s="586">
        <v>3.9750000000000002E-3</v>
      </c>
      <c r="EC20" s="586">
        <v>0.16010000000000002</v>
      </c>
    </row>
    <row r="21" spans="1:133">
      <c r="A21" s="301" t="s">
        <v>85</v>
      </c>
      <c r="B21" s="301" t="s">
        <v>94</v>
      </c>
      <c r="C21" s="301" t="s">
        <v>51</v>
      </c>
      <c r="D21" s="301" t="s">
        <v>9</v>
      </c>
      <c r="E21" s="301" t="s">
        <v>17</v>
      </c>
      <c r="F21" s="301">
        <v>503</v>
      </c>
      <c r="G21" s="534">
        <v>9.8400000000000001E-2</v>
      </c>
      <c r="H21" s="521">
        <v>0</v>
      </c>
      <c r="I21" s="521">
        <v>0</v>
      </c>
      <c r="J21" s="521">
        <v>0</v>
      </c>
      <c r="K21" s="521">
        <v>0</v>
      </c>
      <c r="L21" s="521">
        <v>9.8400000000000001E-2</v>
      </c>
      <c r="M21" s="521">
        <v>0</v>
      </c>
      <c r="N21" s="521">
        <v>9.8400000000000001E-2</v>
      </c>
      <c r="O21" s="521">
        <v>0</v>
      </c>
      <c r="P21" s="521">
        <f>SUM(N21:O21)</f>
        <v>9.8400000000000001E-2</v>
      </c>
      <c r="Q21" s="521">
        <v>0</v>
      </c>
      <c r="R21" s="521">
        <v>9.8400000000000001E-2</v>
      </c>
      <c r="S21" s="521">
        <v>0</v>
      </c>
      <c r="T21" s="521">
        <v>9.8400000000000001E-2</v>
      </c>
      <c r="U21" s="521">
        <v>0</v>
      </c>
      <c r="V21" s="521">
        <f t="shared" si="0"/>
        <v>9.8400000000000001E-2</v>
      </c>
      <c r="W21" s="521">
        <v>0</v>
      </c>
      <c r="X21" s="521">
        <f t="shared" si="1"/>
        <v>9.8400000000000001E-2</v>
      </c>
      <c r="Y21" s="521">
        <v>0</v>
      </c>
      <c r="Z21" s="521">
        <f t="shared" si="2"/>
        <v>9.8400000000000001E-2</v>
      </c>
      <c r="AA21" s="521">
        <v>0</v>
      </c>
      <c r="AB21" s="521">
        <f t="shared" si="3"/>
        <v>9.8400000000000001E-2</v>
      </c>
      <c r="AC21" s="521">
        <v>0</v>
      </c>
      <c r="AD21" s="521">
        <v>9.8400000000000001E-2</v>
      </c>
      <c r="AE21" s="521">
        <v>0</v>
      </c>
      <c r="AF21" s="521">
        <f t="shared" si="4"/>
        <v>9.8400000000000001E-2</v>
      </c>
      <c r="AG21" s="521">
        <v>0</v>
      </c>
      <c r="AH21" s="521">
        <v>9.8400000000000001E-2</v>
      </c>
      <c r="AI21" s="522">
        <v>0</v>
      </c>
      <c r="AJ21" s="522">
        <v>9.8400000000000001E-2</v>
      </c>
      <c r="AK21" s="522">
        <v>0</v>
      </c>
      <c r="AL21" s="522">
        <f t="shared" si="5"/>
        <v>9.8400000000000001E-2</v>
      </c>
      <c r="AM21" s="522"/>
      <c r="AN21" s="522">
        <f t="shared" si="6"/>
        <v>9.8400000000000001E-2</v>
      </c>
      <c r="AO21" s="522"/>
      <c r="AP21" s="522">
        <f t="shared" si="7"/>
        <v>9.8400000000000001E-2</v>
      </c>
      <c r="AQ21" s="522"/>
      <c r="AR21" s="522">
        <v>9.8400000000000001E-2</v>
      </c>
      <c r="AS21" s="521" t="s">
        <v>529</v>
      </c>
      <c r="AT21" s="524">
        <v>9.8400000000000001E-2</v>
      </c>
      <c r="AU21" s="521" t="s">
        <v>529</v>
      </c>
      <c r="AV21" s="524">
        <v>9.8400000000000001E-2</v>
      </c>
      <c r="AW21" s="521">
        <v>0</v>
      </c>
      <c r="AX21" s="524">
        <v>9.8400000000000001E-2</v>
      </c>
      <c r="AY21" s="522">
        <v>0</v>
      </c>
      <c r="AZ21" s="522">
        <v>9.8400000000000001E-2</v>
      </c>
      <c r="BA21" s="521">
        <v>0</v>
      </c>
      <c r="BB21" s="524">
        <v>9.8400000000000001E-2</v>
      </c>
      <c r="BC21" s="522">
        <v>0</v>
      </c>
      <c r="BD21" s="524">
        <v>9.8400000000000001E-2</v>
      </c>
      <c r="BE21" s="522">
        <v>0</v>
      </c>
      <c r="BF21" s="524">
        <v>9.8400000000000001E-2</v>
      </c>
      <c r="BG21" s="521">
        <v>0</v>
      </c>
      <c r="BH21" s="524">
        <v>9.8400000000000001E-2</v>
      </c>
      <c r="BI21" s="521">
        <v>0</v>
      </c>
      <c r="BJ21" s="524">
        <v>9.8400000000000001E-2</v>
      </c>
      <c r="BK21" s="522">
        <v>0</v>
      </c>
      <c r="BL21" s="524">
        <f t="shared" si="12"/>
        <v>9.8400000000000001E-2</v>
      </c>
      <c r="BM21" s="522">
        <v>0</v>
      </c>
      <c r="BN21" s="522">
        <v>9.8400000000000001E-2</v>
      </c>
      <c r="BO21" s="522">
        <v>0</v>
      </c>
      <c r="BP21" s="522">
        <v>9.8400000000000001E-2</v>
      </c>
      <c r="BQ21" s="522">
        <v>0</v>
      </c>
      <c r="BR21" s="522">
        <v>9.8400000000000001E-2</v>
      </c>
      <c r="BS21" s="524">
        <v>0</v>
      </c>
      <c r="BT21" s="524">
        <v>9.8400000000000001E-2</v>
      </c>
      <c r="BU21" s="522">
        <v>0</v>
      </c>
      <c r="BV21" s="522">
        <v>9.8400000000000001E-2</v>
      </c>
      <c r="BW21" s="522">
        <v>0</v>
      </c>
      <c r="BX21" s="522">
        <v>9.8400000000000001E-2</v>
      </c>
      <c r="BY21" s="522">
        <v>0</v>
      </c>
      <c r="BZ21" s="522">
        <v>9.8400000000000001E-2</v>
      </c>
      <c r="CA21" s="522">
        <v>0</v>
      </c>
      <c r="CB21" s="522">
        <v>9.8400000000000001E-2</v>
      </c>
      <c r="CC21" s="522">
        <v>0</v>
      </c>
      <c r="CD21" s="522">
        <v>9.8400000000000001E-2</v>
      </c>
      <c r="CE21" s="522">
        <v>0</v>
      </c>
      <c r="CF21" s="522">
        <v>9.8400000000000001E-2</v>
      </c>
      <c r="CG21" s="522">
        <v>0</v>
      </c>
      <c r="CH21" s="522">
        <v>9.8400000000000001E-2</v>
      </c>
      <c r="CI21" s="522">
        <v>0</v>
      </c>
      <c r="CJ21" s="522">
        <v>9.8400000000000001E-2</v>
      </c>
      <c r="CK21" s="522">
        <v>0</v>
      </c>
      <c r="CL21" s="522">
        <v>9.8400000000000001E-2</v>
      </c>
      <c r="CM21" s="522">
        <v>0</v>
      </c>
      <c r="CN21" s="522">
        <v>9.8400000000000001E-2</v>
      </c>
      <c r="CO21" s="522">
        <v>0</v>
      </c>
      <c r="CP21" s="522">
        <v>9.8400000000000001E-2</v>
      </c>
      <c r="CQ21" s="522">
        <v>0</v>
      </c>
      <c r="CR21" s="522">
        <v>9.8400000000000001E-2</v>
      </c>
      <c r="CS21" s="522">
        <v>0</v>
      </c>
      <c r="CT21" s="522">
        <v>9.8400000000000001E-2</v>
      </c>
      <c r="CU21" s="522">
        <v>0</v>
      </c>
      <c r="CV21" s="522">
        <v>9.8400000000000001E-2</v>
      </c>
      <c r="CW21" s="522">
        <v>0</v>
      </c>
      <c r="CX21" s="522">
        <v>9.8400000000000001E-2</v>
      </c>
      <c r="CY21" s="522">
        <v>0</v>
      </c>
      <c r="CZ21" s="522">
        <v>9.8400000000000001E-2</v>
      </c>
      <c r="DA21" s="522">
        <v>0</v>
      </c>
      <c r="DB21" s="522">
        <v>9.8400000000000001E-2</v>
      </c>
      <c r="DC21" s="522">
        <v>0</v>
      </c>
      <c r="DD21" s="522">
        <v>9.8400000000000001E-2</v>
      </c>
      <c r="DE21" s="522">
        <v>0</v>
      </c>
      <c r="DF21" s="522">
        <v>9.8400000000000001E-2</v>
      </c>
      <c r="DG21" s="522">
        <v>0</v>
      </c>
      <c r="DH21" s="522">
        <v>9.8400000000000001E-2</v>
      </c>
      <c r="DI21" s="522">
        <v>0</v>
      </c>
      <c r="DJ21" s="522">
        <v>0.18667500000000001</v>
      </c>
      <c r="DK21" s="522">
        <v>0</v>
      </c>
      <c r="DL21" s="522">
        <v>9.8400000000000001E-2</v>
      </c>
      <c r="DM21" s="522">
        <v>0</v>
      </c>
      <c r="DN21" s="522">
        <v>9.8400000000000001E-2</v>
      </c>
      <c r="DO21" s="522">
        <v>0</v>
      </c>
      <c r="DP21" s="522">
        <v>9.8400000000000001E-2</v>
      </c>
      <c r="DQ21" s="522">
        <v>2.5000000000000001E-3</v>
      </c>
      <c r="DR21" s="522">
        <v>0.1009</v>
      </c>
      <c r="DS21" s="522">
        <v>9.8400000000000001E-2</v>
      </c>
      <c r="DT21" s="522">
        <v>0</v>
      </c>
      <c r="DU21" s="522">
        <v>9.8400000000000001E-2</v>
      </c>
      <c r="DV21" s="560">
        <v>0</v>
      </c>
      <c r="DW21" s="560">
        <v>9.8400000000000001E-2</v>
      </c>
      <c r="DX21" s="560">
        <v>0</v>
      </c>
      <c r="DY21" s="560">
        <v>9.8400000000000001E-2</v>
      </c>
      <c r="DZ21" s="560">
        <v>0</v>
      </c>
      <c r="EA21" s="560">
        <v>9.8400000000000001E-2</v>
      </c>
      <c r="EB21" s="586">
        <v>0</v>
      </c>
      <c r="EC21" s="586">
        <v>9.8400000000000001E-2</v>
      </c>
    </row>
    <row r="22" spans="1:133">
      <c r="A22" s="301" t="s">
        <v>85</v>
      </c>
      <c r="B22" s="301" t="s">
        <v>94</v>
      </c>
      <c r="C22" s="301" t="s">
        <v>23</v>
      </c>
      <c r="D22" s="301" t="s">
        <v>9</v>
      </c>
      <c r="E22" s="301" t="s">
        <v>15</v>
      </c>
      <c r="F22" s="301">
        <v>371</v>
      </c>
      <c r="G22" s="534">
        <v>0.1152</v>
      </c>
      <c r="H22" s="521">
        <v>0</v>
      </c>
      <c r="I22" s="521">
        <v>0</v>
      </c>
      <c r="J22" s="521">
        <v>0</v>
      </c>
      <c r="K22" s="521">
        <v>0</v>
      </c>
      <c r="L22" s="521">
        <v>0.1152</v>
      </c>
      <c r="M22" s="521">
        <v>0</v>
      </c>
      <c r="N22" s="521">
        <v>0.1152</v>
      </c>
      <c r="O22" s="521"/>
      <c r="P22" s="521">
        <f>SUM(N22:O22)</f>
        <v>0.1152</v>
      </c>
      <c r="Q22" s="521">
        <v>0</v>
      </c>
      <c r="R22" s="521">
        <v>0.1195</v>
      </c>
      <c r="S22" s="521">
        <v>0</v>
      </c>
      <c r="T22" s="521">
        <v>0.1195</v>
      </c>
      <c r="U22" s="521">
        <v>0</v>
      </c>
      <c r="V22" s="521">
        <f t="shared" si="0"/>
        <v>0.1195</v>
      </c>
      <c r="W22" s="521">
        <v>0</v>
      </c>
      <c r="X22" s="521">
        <f t="shared" si="1"/>
        <v>0.1195</v>
      </c>
      <c r="Y22" s="521">
        <v>0</v>
      </c>
      <c r="Z22" s="521">
        <f t="shared" si="2"/>
        <v>0.1195</v>
      </c>
      <c r="AA22" s="521">
        <v>0</v>
      </c>
      <c r="AB22" s="521">
        <f t="shared" si="3"/>
        <v>0.1195</v>
      </c>
      <c r="AC22" s="521">
        <v>0</v>
      </c>
      <c r="AD22" s="521">
        <v>0.1195</v>
      </c>
      <c r="AE22" s="521">
        <v>0</v>
      </c>
      <c r="AF22" s="521">
        <f t="shared" si="4"/>
        <v>0.1195</v>
      </c>
      <c r="AG22" s="521">
        <v>0</v>
      </c>
      <c r="AH22" s="521">
        <v>0.1195</v>
      </c>
      <c r="AI22" s="522">
        <v>0</v>
      </c>
      <c r="AJ22" s="522">
        <v>0.1195</v>
      </c>
      <c r="AK22" s="522">
        <v>0</v>
      </c>
      <c r="AL22" s="522">
        <f t="shared" si="5"/>
        <v>0.1195</v>
      </c>
      <c r="AM22" s="522">
        <v>2.8999999999999998E-3</v>
      </c>
      <c r="AN22" s="522">
        <f t="shared" si="6"/>
        <v>0.12239999999999999</v>
      </c>
      <c r="AO22" s="522"/>
      <c r="AP22" s="522">
        <f t="shared" si="7"/>
        <v>0.12239999999999999</v>
      </c>
      <c r="AQ22" s="522"/>
      <c r="AR22" s="522">
        <v>0.12239999999999999</v>
      </c>
      <c r="AS22" s="521">
        <v>0</v>
      </c>
      <c r="AT22" s="524">
        <v>0.12239999999999999</v>
      </c>
      <c r="AU22" s="521">
        <v>0</v>
      </c>
      <c r="AV22" s="524">
        <v>0.12239999999999999</v>
      </c>
      <c r="AW22" s="521">
        <v>0</v>
      </c>
      <c r="AX22" s="524">
        <v>0.12239999999999999</v>
      </c>
      <c r="AY22" s="522">
        <v>0</v>
      </c>
      <c r="AZ22" s="522">
        <v>0.12239999999999999</v>
      </c>
      <c r="BA22" s="521">
        <v>0</v>
      </c>
      <c r="BB22" s="524">
        <v>0.12239999999999999</v>
      </c>
      <c r="BC22" s="522">
        <v>0</v>
      </c>
      <c r="BD22" s="524">
        <v>0.12239999999999999</v>
      </c>
      <c r="BE22" s="522">
        <v>0</v>
      </c>
      <c r="BF22" s="524">
        <v>0.12239999999999999</v>
      </c>
      <c r="BG22" s="521">
        <v>0</v>
      </c>
      <c r="BH22" s="524">
        <v>0.12239999999999999</v>
      </c>
      <c r="BI22" s="521">
        <v>1.9E-3</v>
      </c>
      <c r="BJ22" s="524">
        <v>0.12429999999999999</v>
      </c>
      <c r="BK22" s="522">
        <v>0</v>
      </c>
      <c r="BL22" s="524">
        <f t="shared" si="12"/>
        <v>0.12429999999999999</v>
      </c>
      <c r="BM22" s="522">
        <v>4.8999999999999998E-3</v>
      </c>
      <c r="BN22" s="522">
        <v>0.12919999999999998</v>
      </c>
      <c r="BO22" s="522">
        <v>3.0000000000000001E-3</v>
      </c>
      <c r="BP22" s="522">
        <v>0.13219999999999998</v>
      </c>
      <c r="BQ22" s="522">
        <v>7.4999999999999997E-3</v>
      </c>
      <c r="BR22" s="522">
        <v>0.13969999999999999</v>
      </c>
      <c r="BS22" s="524">
        <v>0</v>
      </c>
      <c r="BT22" s="524">
        <v>0.13969999999999999</v>
      </c>
      <c r="BU22" s="522">
        <v>0</v>
      </c>
      <c r="BV22" s="522">
        <v>0.13969999999999999</v>
      </c>
      <c r="BW22" s="522">
        <v>0</v>
      </c>
      <c r="BX22" s="522">
        <v>0.13969999999999999</v>
      </c>
      <c r="BY22" s="522">
        <v>0</v>
      </c>
      <c r="BZ22" s="522">
        <v>0.13969999999999999</v>
      </c>
      <c r="CA22" s="522">
        <v>0</v>
      </c>
      <c r="CB22" s="522">
        <v>0.13969999999999999</v>
      </c>
      <c r="CC22" s="522">
        <v>0</v>
      </c>
      <c r="CD22" s="522">
        <v>0.13969999999999999</v>
      </c>
      <c r="CE22" s="522">
        <v>0</v>
      </c>
      <c r="CF22" s="522">
        <v>0.13969999999999999</v>
      </c>
      <c r="CG22" s="522">
        <v>0</v>
      </c>
      <c r="CH22" s="522">
        <v>0.13969999999999999</v>
      </c>
      <c r="CI22" s="522">
        <v>0</v>
      </c>
      <c r="CJ22" s="522">
        <v>0.13969999999999999</v>
      </c>
      <c r="CK22" s="522">
        <v>2.75E-2</v>
      </c>
      <c r="CL22" s="522">
        <v>0.16719999999999999</v>
      </c>
      <c r="CM22" s="522">
        <v>0</v>
      </c>
      <c r="CN22" s="522">
        <v>0.16719999999999999</v>
      </c>
      <c r="CO22" s="522">
        <v>2.5000000000000001E-3</v>
      </c>
      <c r="CP22" s="522">
        <v>0.16969999999999999</v>
      </c>
      <c r="CQ22" s="522">
        <v>0</v>
      </c>
      <c r="CR22" s="522">
        <v>0.16969999999999999</v>
      </c>
      <c r="CS22" s="522">
        <v>0</v>
      </c>
      <c r="CT22" s="522">
        <v>0.16969999999999999</v>
      </c>
      <c r="CU22" s="522">
        <v>5.9999999999999995E-4</v>
      </c>
      <c r="CV22" s="522">
        <v>0.17029999999999998</v>
      </c>
      <c r="CW22" s="522">
        <v>0</v>
      </c>
      <c r="CX22" s="522">
        <v>0.17029999999999998</v>
      </c>
      <c r="CY22" s="522">
        <v>0</v>
      </c>
      <c r="CZ22" s="522">
        <v>0.17029999999999998</v>
      </c>
      <c r="DA22" s="522">
        <v>0</v>
      </c>
      <c r="DB22" s="522">
        <v>0.17029999999999998</v>
      </c>
      <c r="DC22" s="522">
        <v>0</v>
      </c>
      <c r="DD22" s="522">
        <v>0.17029999999999998</v>
      </c>
      <c r="DE22" s="522">
        <v>1.8749999999999999E-3</v>
      </c>
      <c r="DF22" s="522">
        <v>0.17217499999999997</v>
      </c>
      <c r="DG22" s="522">
        <v>0</v>
      </c>
      <c r="DH22" s="522">
        <v>0.17217499999999997</v>
      </c>
      <c r="DI22" s="522">
        <v>0</v>
      </c>
      <c r="DJ22" s="522">
        <v>0.14447499999999999</v>
      </c>
      <c r="DK22" s="522">
        <v>0</v>
      </c>
      <c r="DL22" s="522">
        <v>0.17217499999999997</v>
      </c>
      <c r="DM22" s="522">
        <v>0</v>
      </c>
      <c r="DN22" s="522">
        <v>0.17217499999999997</v>
      </c>
      <c r="DO22" s="522">
        <v>0</v>
      </c>
      <c r="DP22" s="522">
        <v>0.17217499999999997</v>
      </c>
      <c r="DQ22" s="522">
        <v>1.5E-3</v>
      </c>
      <c r="DR22" s="522">
        <v>0.17367499999999997</v>
      </c>
      <c r="DS22" s="522">
        <v>0.17217499999999997</v>
      </c>
      <c r="DT22" s="522">
        <v>0</v>
      </c>
      <c r="DU22" s="522">
        <v>0.17217499999999997</v>
      </c>
      <c r="DV22" s="560">
        <v>0</v>
      </c>
      <c r="DW22" s="560">
        <v>0.17217499999999997</v>
      </c>
      <c r="DX22" s="560">
        <v>0</v>
      </c>
      <c r="DY22" s="560">
        <v>0.17217499999999997</v>
      </c>
      <c r="DZ22" s="560">
        <v>0</v>
      </c>
      <c r="EA22" s="560">
        <v>0.17217499999999997</v>
      </c>
      <c r="EB22" s="586">
        <v>0</v>
      </c>
      <c r="EC22" s="586">
        <v>0.17217499999999997</v>
      </c>
    </row>
    <row r="23" spans="1:133">
      <c r="A23" s="301" t="s">
        <v>85</v>
      </c>
      <c r="B23" s="301" t="s">
        <v>94</v>
      </c>
      <c r="C23" s="301" t="s">
        <v>23</v>
      </c>
      <c r="D23" s="301" t="s">
        <v>9</v>
      </c>
      <c r="E23" s="301" t="s">
        <v>95</v>
      </c>
      <c r="F23" s="301">
        <v>353</v>
      </c>
      <c r="G23" s="534">
        <v>0.1953</v>
      </c>
      <c r="H23" s="521">
        <v>0</v>
      </c>
      <c r="I23" s="521">
        <v>0</v>
      </c>
      <c r="J23" s="521">
        <v>0</v>
      </c>
      <c r="K23" s="521">
        <v>0</v>
      </c>
      <c r="L23" s="521">
        <v>0.1953</v>
      </c>
      <c r="M23" s="521">
        <v>0</v>
      </c>
      <c r="N23" s="521">
        <v>0.1953</v>
      </c>
      <c r="O23" s="521"/>
      <c r="P23" s="521">
        <f t="shared" ref="P23:P24" si="13">SUM(N23:O23)</f>
        <v>0.1953</v>
      </c>
      <c r="Q23" s="521">
        <v>0</v>
      </c>
      <c r="R23" s="521">
        <v>0.2097</v>
      </c>
      <c r="S23" s="521">
        <v>0</v>
      </c>
      <c r="T23" s="521">
        <v>0.2097</v>
      </c>
      <c r="U23" s="521">
        <v>0</v>
      </c>
      <c r="V23" s="521">
        <f t="shared" si="0"/>
        <v>0.2097</v>
      </c>
      <c r="W23" s="521">
        <v>0</v>
      </c>
      <c r="X23" s="521">
        <f t="shared" si="1"/>
        <v>0.2097</v>
      </c>
      <c r="Y23" s="521">
        <v>0</v>
      </c>
      <c r="Z23" s="521">
        <f t="shared" si="2"/>
        <v>0.2097</v>
      </c>
      <c r="AA23" s="521">
        <v>0</v>
      </c>
      <c r="AB23" s="521">
        <f t="shared" si="3"/>
        <v>0.2097</v>
      </c>
      <c r="AC23" s="521">
        <v>0</v>
      </c>
      <c r="AD23" s="521">
        <v>0.2097</v>
      </c>
      <c r="AE23" s="521">
        <v>0</v>
      </c>
      <c r="AF23" s="521">
        <f t="shared" si="4"/>
        <v>0.2097</v>
      </c>
      <c r="AG23" s="521">
        <v>0</v>
      </c>
      <c r="AH23" s="521">
        <v>0.2097</v>
      </c>
      <c r="AI23" s="522">
        <v>0</v>
      </c>
      <c r="AJ23" s="522">
        <v>0.2097</v>
      </c>
      <c r="AK23" s="522">
        <v>0</v>
      </c>
      <c r="AL23" s="522">
        <f t="shared" si="5"/>
        <v>0.2097</v>
      </c>
      <c r="AM23" s="522">
        <v>5.7000000000000002E-3</v>
      </c>
      <c r="AN23" s="522">
        <f t="shared" si="6"/>
        <v>0.21540000000000001</v>
      </c>
      <c r="AO23" s="522"/>
      <c r="AP23" s="522">
        <f t="shared" si="7"/>
        <v>0.21540000000000001</v>
      </c>
      <c r="AQ23" s="522"/>
      <c r="AR23" s="522">
        <v>0.21540000000000001</v>
      </c>
      <c r="AS23" s="521">
        <v>0</v>
      </c>
      <c r="AT23" s="524">
        <v>0.21540000000000001</v>
      </c>
      <c r="AU23" s="521">
        <v>0</v>
      </c>
      <c r="AV23" s="524">
        <v>0.21540000000000001</v>
      </c>
      <c r="AW23" s="521">
        <v>0</v>
      </c>
      <c r="AX23" s="524">
        <v>0.21540000000000001</v>
      </c>
      <c r="AY23" s="522">
        <v>0</v>
      </c>
      <c r="AZ23" s="522">
        <v>0.21540000000000001</v>
      </c>
      <c r="BA23" s="521">
        <v>0</v>
      </c>
      <c r="BB23" s="524">
        <v>0.21540000000000001</v>
      </c>
      <c r="BC23" s="522">
        <v>0</v>
      </c>
      <c r="BD23" s="524">
        <v>0.21540000000000001</v>
      </c>
      <c r="BE23" s="522">
        <v>0</v>
      </c>
      <c r="BF23" s="524">
        <v>0.21540000000000001</v>
      </c>
      <c r="BG23" s="521">
        <v>0</v>
      </c>
      <c r="BH23" s="524">
        <v>0.21540000000000001</v>
      </c>
      <c r="BI23" s="521">
        <v>3.8E-3</v>
      </c>
      <c r="BJ23" s="524">
        <v>0.21920000000000001</v>
      </c>
      <c r="BK23" s="522">
        <v>0</v>
      </c>
      <c r="BL23" s="524">
        <f t="shared" si="12"/>
        <v>0.21920000000000001</v>
      </c>
      <c r="BM23" s="522">
        <v>9.7999999999999997E-3</v>
      </c>
      <c r="BN23" s="522">
        <v>0.22900000000000001</v>
      </c>
      <c r="BO23" s="522">
        <v>5.8999999999999999E-3</v>
      </c>
      <c r="BP23" s="522">
        <v>0.2349</v>
      </c>
      <c r="BQ23" s="522">
        <v>1.4999999999999999E-2</v>
      </c>
      <c r="BR23" s="522">
        <v>0.24990000000000001</v>
      </c>
      <c r="BS23" s="524">
        <v>0</v>
      </c>
      <c r="BT23" s="524">
        <v>0.24990000000000001</v>
      </c>
      <c r="BU23" s="522">
        <v>0</v>
      </c>
      <c r="BV23" s="522">
        <v>0.24990000000000001</v>
      </c>
      <c r="BW23" s="522">
        <v>0</v>
      </c>
      <c r="BX23" s="522">
        <v>0.24990000000000001</v>
      </c>
      <c r="BY23" s="522">
        <v>0</v>
      </c>
      <c r="BZ23" s="522">
        <v>0.24990000000000001</v>
      </c>
      <c r="CA23" s="522">
        <v>0</v>
      </c>
      <c r="CB23" s="522">
        <v>0.24990000000000001</v>
      </c>
      <c r="CC23" s="522">
        <v>0</v>
      </c>
      <c r="CD23" s="522">
        <v>0.24990000000000001</v>
      </c>
      <c r="CE23" s="522">
        <v>0</v>
      </c>
      <c r="CF23" s="522">
        <v>0.24990000000000001</v>
      </c>
      <c r="CG23" s="522">
        <v>0</v>
      </c>
      <c r="CH23" s="522">
        <v>0.24990000000000001</v>
      </c>
      <c r="CI23" s="522">
        <v>0</v>
      </c>
      <c r="CJ23" s="522">
        <v>0.24990000000000001</v>
      </c>
      <c r="CK23" s="522">
        <v>4.1500000000000002E-2</v>
      </c>
      <c r="CL23" s="522">
        <v>0.29139999999999999</v>
      </c>
      <c r="CM23" s="522">
        <v>0</v>
      </c>
      <c r="CN23" s="522">
        <v>0.29139999999999999</v>
      </c>
      <c r="CO23" s="522">
        <v>5.0000000000000001E-3</v>
      </c>
      <c r="CP23" s="522">
        <v>0.2964</v>
      </c>
      <c r="CQ23" s="522">
        <v>0</v>
      </c>
      <c r="CR23" s="522">
        <v>0.2964</v>
      </c>
      <c r="CS23" s="522">
        <v>0</v>
      </c>
      <c r="CT23" s="522">
        <v>0.2964</v>
      </c>
      <c r="CU23" s="522">
        <v>1.1999999999999999E-3</v>
      </c>
      <c r="CV23" s="522">
        <v>0.29759999999999998</v>
      </c>
      <c r="CW23" s="522">
        <v>0</v>
      </c>
      <c r="CX23" s="522">
        <v>0.29759999999999998</v>
      </c>
      <c r="CY23" s="522">
        <v>0</v>
      </c>
      <c r="CZ23" s="522">
        <v>0.29759999999999998</v>
      </c>
      <c r="DA23" s="522">
        <v>0</v>
      </c>
      <c r="DB23" s="522">
        <v>0.29759999999999998</v>
      </c>
      <c r="DC23" s="522">
        <v>0</v>
      </c>
      <c r="DD23" s="522">
        <v>0.29759999999999998</v>
      </c>
      <c r="DE23" s="522">
        <v>3.7499999999999999E-3</v>
      </c>
      <c r="DF23" s="522">
        <v>0.30134999999999995</v>
      </c>
      <c r="DG23" s="522">
        <v>0</v>
      </c>
      <c r="DH23" s="522">
        <v>0.30134999999999995</v>
      </c>
      <c r="DI23" s="522" t="s">
        <v>529</v>
      </c>
      <c r="DJ23" s="522">
        <v>0.7742</v>
      </c>
      <c r="DK23" s="522">
        <v>0</v>
      </c>
      <c r="DL23" s="522">
        <v>0.30134999999999995</v>
      </c>
      <c r="DM23" s="522">
        <v>0</v>
      </c>
      <c r="DN23" s="522">
        <v>0.30134999999999995</v>
      </c>
      <c r="DO23" s="522">
        <v>0</v>
      </c>
      <c r="DP23" s="522">
        <v>0.30134999999999995</v>
      </c>
      <c r="DQ23" s="522">
        <v>2.5000000000000001E-3</v>
      </c>
      <c r="DR23" s="522">
        <v>0.30384999999999995</v>
      </c>
      <c r="DS23" s="522">
        <v>0.30384999999999995</v>
      </c>
      <c r="DT23" s="522">
        <v>0</v>
      </c>
      <c r="DU23" s="522">
        <v>0.30384999999999995</v>
      </c>
      <c r="DV23" s="560">
        <v>0</v>
      </c>
      <c r="DW23" s="560">
        <v>0.30384999999999995</v>
      </c>
      <c r="DX23" s="560">
        <v>0</v>
      </c>
      <c r="DY23" s="560">
        <v>0.30384999999999995</v>
      </c>
      <c r="DZ23" s="560">
        <v>0</v>
      </c>
      <c r="EA23" s="560">
        <v>0.30384999999999995</v>
      </c>
      <c r="EB23" s="586">
        <v>0</v>
      </c>
      <c r="EC23" s="586">
        <v>0.30384999999999995</v>
      </c>
    </row>
    <row r="24" spans="1:133">
      <c r="A24" s="301" t="s">
        <v>85</v>
      </c>
      <c r="B24" s="301" t="s">
        <v>94</v>
      </c>
      <c r="C24" s="301" t="s">
        <v>96</v>
      </c>
      <c r="D24" s="301" t="s">
        <v>9</v>
      </c>
      <c r="E24" s="301" t="s">
        <v>95</v>
      </c>
      <c r="F24" s="301">
        <v>138</v>
      </c>
      <c r="G24" s="534">
        <v>0.21859999999999999</v>
      </c>
      <c r="H24" s="521">
        <v>4.0000000000000002E-4</v>
      </c>
      <c r="I24" s="521">
        <v>1.2999999999999999E-3</v>
      </c>
      <c r="J24" s="521">
        <v>-0.01</v>
      </c>
      <c r="K24" s="521">
        <v>-3.0000000000000001E-3</v>
      </c>
      <c r="L24" s="521">
        <v>0.20730000000000001</v>
      </c>
      <c r="M24" s="521">
        <v>1.1999999999999999E-3</v>
      </c>
      <c r="N24" s="521">
        <v>0.20849999999999999</v>
      </c>
      <c r="O24" s="521">
        <v>-3.5000000000000001E-3</v>
      </c>
      <c r="P24" s="521">
        <f t="shared" si="13"/>
        <v>0.20499999999999999</v>
      </c>
      <c r="Q24" s="521">
        <v>-3.5999999999999999E-3</v>
      </c>
      <c r="R24" s="521">
        <v>0.2014</v>
      </c>
      <c r="S24" s="521">
        <v>-2.2000000000000001E-3</v>
      </c>
      <c r="T24" s="521">
        <v>0.19919999999999999</v>
      </c>
      <c r="U24" s="521">
        <v>1.0999999999999999E-2</v>
      </c>
      <c r="V24" s="521">
        <f t="shared" si="0"/>
        <v>0.2102</v>
      </c>
      <c r="W24" s="521">
        <v>-2.18E-2</v>
      </c>
      <c r="X24" s="521">
        <f t="shared" si="1"/>
        <v>0.18840000000000001</v>
      </c>
      <c r="Y24" s="521">
        <v>-3.5000000000000001E-3</v>
      </c>
      <c r="Z24" s="521">
        <f t="shared" si="2"/>
        <v>0.18490000000000001</v>
      </c>
      <c r="AA24" s="521">
        <v>-6.1999999999999998E-3</v>
      </c>
      <c r="AB24" s="521">
        <f t="shared" si="3"/>
        <v>0.1787</v>
      </c>
      <c r="AC24" s="521">
        <v>-1.1999999999999999E-3</v>
      </c>
      <c r="AD24" s="521">
        <v>0.17749999999999999</v>
      </c>
      <c r="AE24" s="521">
        <v>8.0000000000000004E-4</v>
      </c>
      <c r="AF24" s="521">
        <f t="shared" si="4"/>
        <v>0.17829999999999999</v>
      </c>
      <c r="AG24" s="521">
        <v>-6.9999999999999999E-4</v>
      </c>
      <c r="AH24" s="521">
        <v>0.17759999999999998</v>
      </c>
      <c r="AI24" s="522">
        <v>5.9999999999999995E-4</v>
      </c>
      <c r="AJ24" s="522">
        <v>0.17819999999999997</v>
      </c>
      <c r="AK24" s="522">
        <v>-1.8E-3</v>
      </c>
      <c r="AL24" s="522">
        <f t="shared" si="5"/>
        <v>0.17639999999999997</v>
      </c>
      <c r="AM24" s="522">
        <v>-2.9999999999999997E-4</v>
      </c>
      <c r="AN24" s="522">
        <f t="shared" si="6"/>
        <v>0.17609999999999998</v>
      </c>
      <c r="AO24" s="522">
        <v>-1.0999999999999999E-2</v>
      </c>
      <c r="AP24" s="522">
        <f t="shared" si="7"/>
        <v>0.16509999999999997</v>
      </c>
      <c r="AQ24" s="522">
        <v>5.0000000000000001E-4</v>
      </c>
      <c r="AR24" s="522">
        <v>0.16559999999999997</v>
      </c>
      <c r="AS24" s="521">
        <v>-3.0999999999999999E-3</v>
      </c>
      <c r="AT24" s="524">
        <v>0.15820000000000001</v>
      </c>
      <c r="AU24" s="521">
        <v>-2.3999999999999998E-3</v>
      </c>
      <c r="AV24" s="524">
        <v>0.15579999999999999</v>
      </c>
      <c r="AW24" s="521">
        <v>1.1999999999999999E-3</v>
      </c>
      <c r="AX24" s="524">
        <v>0.157</v>
      </c>
      <c r="AY24" s="522">
        <v>-1.9E-3</v>
      </c>
      <c r="AZ24" s="522">
        <v>0.15509999999999999</v>
      </c>
      <c r="BA24" s="521">
        <v>3.5999999999999999E-3</v>
      </c>
      <c r="BB24" s="524">
        <v>0.15869999999999998</v>
      </c>
      <c r="BC24" s="522">
        <v>-5.0000000000000001E-4</v>
      </c>
      <c r="BD24" s="524">
        <v>0.15819999999999998</v>
      </c>
      <c r="BE24" s="522">
        <v>-4.3E-3</v>
      </c>
      <c r="BF24" s="524">
        <v>0.15389999999999998</v>
      </c>
      <c r="BG24" s="521">
        <v>1.5E-3</v>
      </c>
      <c r="BH24" s="524">
        <v>0.15539999999999998</v>
      </c>
      <c r="BI24" s="521">
        <v>3.3E-3</v>
      </c>
      <c r="BJ24" s="524">
        <v>0.15869999999999998</v>
      </c>
      <c r="BK24" s="522">
        <v>1.0800000000000001E-2</v>
      </c>
      <c r="BL24" s="524">
        <f t="shared" si="12"/>
        <v>0.16949999999999998</v>
      </c>
      <c r="BM24" s="522">
        <v>3.2000000000000002E-3</v>
      </c>
      <c r="BN24" s="522">
        <v>0.17269999999999999</v>
      </c>
      <c r="BO24" s="522">
        <v>-5.4999999999999997E-3</v>
      </c>
      <c r="BP24" s="522">
        <v>0.16719999999999999</v>
      </c>
      <c r="BQ24" s="522">
        <v>1.11E-2</v>
      </c>
      <c r="BR24" s="522">
        <v>0.17829999999999999</v>
      </c>
      <c r="BS24" s="524">
        <v>-1.1000000000000001E-3</v>
      </c>
      <c r="BT24" s="524">
        <v>0.1772</v>
      </c>
      <c r="BU24" s="522">
        <v>-7.4999999999999997E-3</v>
      </c>
      <c r="BV24" s="522">
        <v>0.16969999999999999</v>
      </c>
      <c r="BW24" s="522">
        <v>2.3999999999999998E-3</v>
      </c>
      <c r="BX24" s="522">
        <v>0.1721</v>
      </c>
      <c r="BY24" s="522">
        <v>-4.7999999999999996E-3</v>
      </c>
      <c r="BZ24" s="522">
        <v>0.1673</v>
      </c>
      <c r="CA24" s="522">
        <v>-3.3E-3</v>
      </c>
      <c r="CB24" s="522">
        <v>0.16400000000000001</v>
      </c>
      <c r="CC24" s="522">
        <v>1.1000000000000001E-3</v>
      </c>
      <c r="CD24" s="522">
        <v>0.1651</v>
      </c>
      <c r="CE24" s="522">
        <v>0</v>
      </c>
      <c r="CF24" s="522">
        <v>0.1651</v>
      </c>
      <c r="CG24" s="522">
        <v>-4.0000000000000001E-3</v>
      </c>
      <c r="CH24" s="522">
        <v>0.16109999999999999</v>
      </c>
      <c r="CI24" s="522">
        <v>0</v>
      </c>
      <c r="CJ24" s="522">
        <v>0.16109999999999999</v>
      </c>
      <c r="CK24" s="522">
        <v>0</v>
      </c>
      <c r="CL24" s="522">
        <v>0.16109999999999999</v>
      </c>
      <c r="CM24" s="522">
        <v>0</v>
      </c>
      <c r="CN24" s="522">
        <v>0.16109999999999999</v>
      </c>
      <c r="CO24" s="522">
        <v>0</v>
      </c>
      <c r="CP24" s="522">
        <v>0.16109999999999999</v>
      </c>
      <c r="CQ24" s="522">
        <v>0</v>
      </c>
      <c r="CR24" s="522">
        <v>0.16109999999999999</v>
      </c>
      <c r="CS24" s="522">
        <v>0</v>
      </c>
      <c r="CT24" s="522">
        <v>0.16109999999999999</v>
      </c>
      <c r="CU24" s="522">
        <v>0</v>
      </c>
      <c r="CV24" s="522">
        <v>0.16109999999999999</v>
      </c>
      <c r="CW24" s="522">
        <v>2.3999999999999998E-3</v>
      </c>
      <c r="CX24" s="522">
        <v>0.16350000000000001</v>
      </c>
      <c r="CY24" s="522">
        <v>2.3999999999999998E-3</v>
      </c>
      <c r="CZ24" s="522">
        <v>0.16590000000000002</v>
      </c>
      <c r="DA24" s="522">
        <v>2.0625000000000001E-3</v>
      </c>
      <c r="DB24" s="522">
        <v>0.16796250000000001</v>
      </c>
      <c r="DC24" s="522" t="s">
        <v>529</v>
      </c>
      <c r="DD24" s="522">
        <v>0.16590000000000002</v>
      </c>
      <c r="DE24" s="522" t="s">
        <v>529</v>
      </c>
      <c r="DF24" s="522">
        <v>0.16590000000000002</v>
      </c>
      <c r="DG24" s="522" t="s">
        <v>529</v>
      </c>
      <c r="DH24" s="522">
        <v>0.16590000000000002</v>
      </c>
      <c r="DI24" s="522"/>
      <c r="DJ24" s="522"/>
      <c r="DK24" s="522" t="s">
        <v>529</v>
      </c>
      <c r="DL24" s="522">
        <v>0.16590000000000002</v>
      </c>
      <c r="DM24" s="522" t="s">
        <v>529</v>
      </c>
      <c r="DN24" s="522">
        <v>0.16590000000000002</v>
      </c>
      <c r="DO24" s="522" t="s">
        <v>529</v>
      </c>
      <c r="DP24" s="522">
        <v>0.16590000000000002</v>
      </c>
      <c r="DQ24" s="522">
        <v>5.3E-3</v>
      </c>
      <c r="DR24" s="522">
        <v>0.17120000000000002</v>
      </c>
      <c r="DS24" s="522">
        <v>0.17120000000000002</v>
      </c>
      <c r="DT24" s="522">
        <v>5.0000000000000001E-4</v>
      </c>
      <c r="DU24" s="522">
        <v>0.17170000000000002</v>
      </c>
      <c r="DV24" s="560">
        <v>1.5E-3</v>
      </c>
      <c r="DW24" s="560">
        <v>0.17320000000000002</v>
      </c>
      <c r="DX24" s="560">
        <v>2.5000000000000001E-3</v>
      </c>
      <c r="DY24" s="560">
        <v>0.17570000000000002</v>
      </c>
      <c r="DZ24" s="560">
        <v>-1.1000000000000001E-3</v>
      </c>
      <c r="EA24" s="560">
        <v>0.17460000000000003</v>
      </c>
      <c r="EB24" s="586">
        <v>0</v>
      </c>
      <c r="EC24" s="586">
        <v>0.17460000000000003</v>
      </c>
    </row>
    <row r="25" spans="1:133">
      <c r="A25" s="301" t="s">
        <v>97</v>
      </c>
      <c r="B25" s="301" t="s">
        <v>98</v>
      </c>
      <c r="C25" s="301" t="s">
        <v>80</v>
      </c>
      <c r="D25" s="301" t="s">
        <v>9</v>
      </c>
      <c r="E25" s="301" t="s">
        <v>17</v>
      </c>
      <c r="F25" s="301">
        <v>170</v>
      </c>
      <c r="G25" s="534">
        <v>0.2051</v>
      </c>
      <c r="H25" s="521">
        <v>2.9999999999999997E-4</v>
      </c>
      <c r="I25" s="521">
        <v>2.0999999999999999E-3</v>
      </c>
      <c r="J25" s="521">
        <v>-9.7000000000000003E-3</v>
      </c>
      <c r="K25" s="521">
        <v>-2E-3</v>
      </c>
      <c r="L25" s="521">
        <v>0.1958</v>
      </c>
      <c r="M25" s="521">
        <v>2.0999999999999999E-3</v>
      </c>
      <c r="N25" s="521">
        <v>0.19789999999999999</v>
      </c>
      <c r="O25" s="521">
        <v>-2.8999999999999998E-3</v>
      </c>
      <c r="P25" s="521">
        <f t="shared" ref="P25:P66" si="14">SUM(N25:O25)</f>
        <v>0.19500000000000001</v>
      </c>
      <c r="Q25" s="521">
        <v>-1.6000000000000001E-3</v>
      </c>
      <c r="R25" s="521">
        <v>0.19340000000000002</v>
      </c>
      <c r="S25" s="521">
        <v>-1.8E-3</v>
      </c>
      <c r="T25" s="521">
        <v>0.19160000000000002</v>
      </c>
      <c r="U25" s="521">
        <v>5.8999999999999999E-3</v>
      </c>
      <c r="V25" s="521">
        <f t="shared" si="0"/>
        <v>0.19750000000000001</v>
      </c>
      <c r="W25" s="521">
        <v>-2.1600000000000001E-2</v>
      </c>
      <c r="X25" s="521">
        <f t="shared" si="1"/>
        <v>0.1759</v>
      </c>
      <c r="Y25" s="521">
        <v>-5.8999999999999999E-3</v>
      </c>
      <c r="Z25" s="521">
        <f t="shared" si="2"/>
        <v>0.17</v>
      </c>
      <c r="AA25" s="521">
        <v>-5.4999999999999997E-3</v>
      </c>
      <c r="AB25" s="521">
        <f t="shared" si="3"/>
        <v>0.16450000000000001</v>
      </c>
      <c r="AC25" s="521">
        <v>-8.9999999999999998E-4</v>
      </c>
      <c r="AD25" s="521">
        <v>0.1636</v>
      </c>
      <c r="AE25" s="521">
        <v>1.1000000000000001E-3</v>
      </c>
      <c r="AF25" s="521">
        <f t="shared" si="4"/>
        <v>0.16469999999999999</v>
      </c>
      <c r="AG25" s="521">
        <v>-1E-4</v>
      </c>
      <c r="AH25" s="521">
        <v>0.1646</v>
      </c>
      <c r="AI25" s="522">
        <v>1E-3</v>
      </c>
      <c r="AJ25" s="522">
        <v>0.1656</v>
      </c>
      <c r="AK25" s="522">
        <v>-1.6999999999999999E-3</v>
      </c>
      <c r="AL25" s="522">
        <f t="shared" si="5"/>
        <v>0.16389999999999999</v>
      </c>
      <c r="AM25" s="522">
        <v>-1E-4</v>
      </c>
      <c r="AN25" s="522">
        <f t="shared" si="6"/>
        <v>0.1638</v>
      </c>
      <c r="AO25" s="522">
        <v>-1.04E-2</v>
      </c>
      <c r="AP25" s="522">
        <f t="shared" si="7"/>
        <v>0.15340000000000001</v>
      </c>
      <c r="AQ25" s="522">
        <v>1.2999999999999999E-3</v>
      </c>
      <c r="AR25" s="522">
        <v>0.1547</v>
      </c>
      <c r="AS25" s="521">
        <v>-2E-3</v>
      </c>
      <c r="AT25" s="524">
        <v>0.1484</v>
      </c>
      <c r="AU25" s="521">
        <v>-2.7000000000000001E-3</v>
      </c>
      <c r="AV25" s="524">
        <v>0.1457</v>
      </c>
      <c r="AW25" s="521">
        <v>-2.5000000000000001E-3</v>
      </c>
      <c r="AX25" s="524">
        <v>0.14319999999999999</v>
      </c>
      <c r="AY25" s="522">
        <v>-1.1999999999999999E-3</v>
      </c>
      <c r="AZ25" s="522">
        <v>0.14199999999999999</v>
      </c>
      <c r="BA25" s="521">
        <v>2.5999999999999999E-3</v>
      </c>
      <c r="BB25" s="524">
        <v>0.14459999999999998</v>
      </c>
      <c r="BC25" s="522">
        <v>-5.0000000000000001E-4</v>
      </c>
      <c r="BD25" s="524">
        <v>0.14409999999999998</v>
      </c>
      <c r="BE25" s="522">
        <v>-4.0000000000000001E-3</v>
      </c>
      <c r="BF25" s="524">
        <v>0.14009999999999997</v>
      </c>
      <c r="BG25" s="521">
        <v>1.9E-3</v>
      </c>
      <c r="BH25" s="524">
        <v>0.14199999999999999</v>
      </c>
      <c r="BI25" s="521">
        <v>4.4000000000000003E-3</v>
      </c>
      <c r="BJ25" s="524">
        <v>0.14639999999999997</v>
      </c>
      <c r="BK25" s="522">
        <v>0.01</v>
      </c>
      <c r="BL25" s="524">
        <f t="shared" ref="BL25:BL26" si="15">BJ25+BK25</f>
        <v>0.15639999999999998</v>
      </c>
      <c r="BM25" s="522">
        <v>2.3999999999999998E-3</v>
      </c>
      <c r="BN25" s="522">
        <v>0.1588</v>
      </c>
      <c r="BO25" s="522">
        <v>-6.6E-3</v>
      </c>
      <c r="BP25" s="522">
        <v>0.1522</v>
      </c>
      <c r="BQ25" s="522">
        <v>1.11E-2</v>
      </c>
      <c r="BR25" s="522">
        <v>0.1633</v>
      </c>
      <c r="BS25" s="524">
        <v>0</v>
      </c>
      <c r="BT25" s="524">
        <v>0.1633</v>
      </c>
      <c r="BU25" s="522">
        <v>-6.4999999999999997E-3</v>
      </c>
      <c r="BV25" s="522">
        <v>0.15679999999999999</v>
      </c>
      <c r="BW25" s="522">
        <v>2E-3</v>
      </c>
      <c r="BX25" s="522">
        <v>0.1588</v>
      </c>
      <c r="BY25" s="522">
        <v>-4.7999999999999996E-3</v>
      </c>
      <c r="BZ25" s="522">
        <v>0.154</v>
      </c>
      <c r="CA25" s="522">
        <v>-3.7000000000000002E-3</v>
      </c>
      <c r="CB25" s="522">
        <v>0.15029999999999999</v>
      </c>
      <c r="CC25" s="522">
        <v>8.9999999999999998E-4</v>
      </c>
      <c r="CD25" s="522">
        <v>0.1512</v>
      </c>
      <c r="CE25" s="522">
        <v>1.9E-3</v>
      </c>
      <c r="CF25" s="522">
        <v>0.15310000000000001</v>
      </c>
      <c r="CG25" s="522">
        <v>-2.8E-3</v>
      </c>
      <c r="CH25" s="522">
        <v>0.15030000000000002</v>
      </c>
      <c r="CI25" s="522">
        <v>-8.9999999999999998E-4</v>
      </c>
      <c r="CJ25" s="522">
        <v>0.14940000000000001</v>
      </c>
      <c r="CK25" s="522">
        <v>8.9999999999999998E-4</v>
      </c>
      <c r="CL25" s="522">
        <v>0.15030000000000002</v>
      </c>
      <c r="CM25" s="522">
        <v>2.3E-3</v>
      </c>
      <c r="CN25" s="522">
        <v>0.15260000000000001</v>
      </c>
      <c r="CO25" s="522">
        <v>4.7000000000000002E-3</v>
      </c>
      <c r="CP25" s="522">
        <v>0.15730000000000002</v>
      </c>
      <c r="CQ25" s="522">
        <v>-7.2874999999999997E-3</v>
      </c>
      <c r="CR25" s="522">
        <v>0.15001250000000002</v>
      </c>
      <c r="CS25" s="522">
        <v>-6.7187499999999999E-3</v>
      </c>
      <c r="CT25" s="522">
        <v>0.14329375000000003</v>
      </c>
      <c r="CU25" s="522">
        <v>-2.6437499999999998E-3</v>
      </c>
      <c r="CV25" s="522">
        <v>0.14065000000000003</v>
      </c>
      <c r="CW25" s="522">
        <v>2.8437499999999999E-3</v>
      </c>
      <c r="CX25" s="522">
        <v>0.14349375000000003</v>
      </c>
      <c r="CY25" s="522">
        <v>1.1375000000000001E-3</v>
      </c>
      <c r="CZ25" s="522">
        <v>0.14463125000000004</v>
      </c>
      <c r="DA25" s="522">
        <v>2.6749999999999999E-3</v>
      </c>
      <c r="DB25" s="522">
        <v>0.14730625000000006</v>
      </c>
      <c r="DC25" s="522">
        <v>-2.2499999999999999E-4</v>
      </c>
      <c r="DD25" s="522">
        <v>0.14708125000000005</v>
      </c>
      <c r="DE25" s="522">
        <v>-4.8999999999999998E-3</v>
      </c>
      <c r="DF25" s="522">
        <v>0.14218125000000006</v>
      </c>
      <c r="DG25" s="522">
        <v>2.8625E-3</v>
      </c>
      <c r="DH25" s="522">
        <v>0.14504375000000005</v>
      </c>
      <c r="DI25" s="522"/>
      <c r="DJ25" s="522"/>
      <c r="DK25" s="522">
        <v>9.1562499999999995E-3</v>
      </c>
      <c r="DL25" s="522">
        <v>0.15420000000000006</v>
      </c>
      <c r="DM25" s="522">
        <v>-4.7000000000000002E-3</v>
      </c>
      <c r="DN25" s="522">
        <v>0.14950000000000005</v>
      </c>
      <c r="DO25" s="522">
        <v>-2.2374999999999999E-3</v>
      </c>
      <c r="DP25" s="522">
        <v>0.14726250000000005</v>
      </c>
      <c r="DQ25" s="522">
        <v>5.3E-3</v>
      </c>
      <c r="DR25" s="522">
        <v>0.15256250000000005</v>
      </c>
      <c r="DS25" s="522">
        <v>0.15260000000000001</v>
      </c>
      <c r="DT25" s="522">
        <v>4.9375000000000005E-4</v>
      </c>
      <c r="DU25" s="522">
        <v>0.15309375</v>
      </c>
      <c r="DV25" s="560">
        <v>1.35625E-3</v>
      </c>
      <c r="DW25" s="560">
        <v>0.15445</v>
      </c>
      <c r="DX25" s="560">
        <v>2.7812499999999999E-3</v>
      </c>
      <c r="DY25" s="560">
        <v>0.15723125000000002</v>
      </c>
      <c r="DZ25" s="560">
        <v>-1.10625E-3</v>
      </c>
      <c r="EA25" s="560">
        <v>0.15612500000000001</v>
      </c>
      <c r="EB25" s="586">
        <v>3.9750000000000002E-3</v>
      </c>
      <c r="EC25" s="586">
        <v>0.16010000000000002</v>
      </c>
    </row>
    <row r="26" spans="1:133">
      <c r="A26" s="301" t="s">
        <v>85</v>
      </c>
      <c r="B26" s="301" t="s">
        <v>98</v>
      </c>
      <c r="C26" s="301" t="s">
        <v>51</v>
      </c>
      <c r="D26" s="301" t="s">
        <v>9</v>
      </c>
      <c r="E26" s="301" t="s">
        <v>17</v>
      </c>
      <c r="F26" s="301">
        <v>503</v>
      </c>
      <c r="G26" s="534">
        <v>9.8400000000000001E-2</v>
      </c>
      <c r="H26" s="521">
        <v>0</v>
      </c>
      <c r="I26" s="521">
        <v>0</v>
      </c>
      <c r="J26" s="521">
        <v>0</v>
      </c>
      <c r="K26" s="521">
        <v>0</v>
      </c>
      <c r="L26" s="521">
        <v>9.8400000000000001E-2</v>
      </c>
      <c r="M26" s="521">
        <v>0</v>
      </c>
      <c r="N26" s="521">
        <v>9.8400000000000001E-2</v>
      </c>
      <c r="O26" s="521">
        <v>0</v>
      </c>
      <c r="P26" s="521">
        <f t="shared" si="14"/>
        <v>9.8400000000000001E-2</v>
      </c>
      <c r="Q26" s="521">
        <v>0</v>
      </c>
      <c r="R26" s="521">
        <v>9.8400000000000001E-2</v>
      </c>
      <c r="S26" s="521">
        <v>0</v>
      </c>
      <c r="T26" s="521">
        <v>9.8400000000000001E-2</v>
      </c>
      <c r="U26" s="521">
        <v>0</v>
      </c>
      <c r="V26" s="521">
        <f t="shared" si="0"/>
        <v>9.8400000000000001E-2</v>
      </c>
      <c r="W26" s="521">
        <v>0</v>
      </c>
      <c r="X26" s="521">
        <f t="shared" si="1"/>
        <v>9.8400000000000001E-2</v>
      </c>
      <c r="Y26" s="521">
        <v>0</v>
      </c>
      <c r="Z26" s="521">
        <f t="shared" si="2"/>
        <v>9.8400000000000001E-2</v>
      </c>
      <c r="AA26" s="521">
        <v>0</v>
      </c>
      <c r="AB26" s="521">
        <f t="shared" si="3"/>
        <v>9.8400000000000001E-2</v>
      </c>
      <c r="AC26" s="521">
        <v>0</v>
      </c>
      <c r="AD26" s="521">
        <v>9.8400000000000001E-2</v>
      </c>
      <c r="AE26" s="521">
        <v>0</v>
      </c>
      <c r="AF26" s="521">
        <f t="shared" si="4"/>
        <v>9.8400000000000001E-2</v>
      </c>
      <c r="AG26" s="521">
        <v>0</v>
      </c>
      <c r="AH26" s="521">
        <v>9.8400000000000001E-2</v>
      </c>
      <c r="AI26" s="522">
        <v>0</v>
      </c>
      <c r="AJ26" s="522">
        <v>9.8400000000000001E-2</v>
      </c>
      <c r="AK26" s="522">
        <v>0</v>
      </c>
      <c r="AL26" s="522">
        <f t="shared" si="5"/>
        <v>9.8400000000000001E-2</v>
      </c>
      <c r="AM26" s="522"/>
      <c r="AN26" s="522">
        <f t="shared" si="6"/>
        <v>9.8400000000000001E-2</v>
      </c>
      <c r="AO26" s="522"/>
      <c r="AP26" s="522">
        <f t="shared" si="7"/>
        <v>9.8400000000000001E-2</v>
      </c>
      <c r="AQ26" s="522"/>
      <c r="AR26" s="522">
        <v>9.8400000000000001E-2</v>
      </c>
      <c r="AS26" s="521" t="s">
        <v>529</v>
      </c>
      <c r="AT26" s="524">
        <v>9.8400000000000001E-2</v>
      </c>
      <c r="AU26" s="521" t="s">
        <v>529</v>
      </c>
      <c r="AV26" s="524">
        <v>9.8400000000000001E-2</v>
      </c>
      <c r="AW26" s="521">
        <v>0</v>
      </c>
      <c r="AX26" s="524">
        <v>9.8400000000000001E-2</v>
      </c>
      <c r="AY26" s="522">
        <v>0</v>
      </c>
      <c r="AZ26" s="522">
        <v>9.8400000000000001E-2</v>
      </c>
      <c r="BA26" s="521">
        <v>0</v>
      </c>
      <c r="BB26" s="524">
        <v>9.8400000000000001E-2</v>
      </c>
      <c r="BC26" s="522">
        <v>0</v>
      </c>
      <c r="BD26" s="524">
        <v>9.8400000000000001E-2</v>
      </c>
      <c r="BE26" s="522">
        <v>0</v>
      </c>
      <c r="BF26" s="524">
        <v>9.8400000000000001E-2</v>
      </c>
      <c r="BG26" s="521">
        <v>0</v>
      </c>
      <c r="BH26" s="524">
        <v>9.8400000000000001E-2</v>
      </c>
      <c r="BI26" s="521">
        <v>0</v>
      </c>
      <c r="BJ26" s="524">
        <v>9.8400000000000001E-2</v>
      </c>
      <c r="BK26" s="522">
        <v>0</v>
      </c>
      <c r="BL26" s="524">
        <f t="shared" si="15"/>
        <v>9.8400000000000001E-2</v>
      </c>
      <c r="BM26" s="522">
        <v>0</v>
      </c>
      <c r="BN26" s="522">
        <v>9.8400000000000001E-2</v>
      </c>
      <c r="BO26" s="522">
        <v>0</v>
      </c>
      <c r="BP26" s="522">
        <v>9.8400000000000001E-2</v>
      </c>
      <c r="BQ26" s="522">
        <v>0</v>
      </c>
      <c r="BR26" s="522">
        <v>9.8400000000000001E-2</v>
      </c>
      <c r="BS26" s="524">
        <v>0</v>
      </c>
      <c r="BT26" s="524">
        <v>9.8400000000000001E-2</v>
      </c>
      <c r="BU26" s="522">
        <v>0</v>
      </c>
      <c r="BV26" s="522">
        <v>9.8400000000000001E-2</v>
      </c>
      <c r="BW26" s="522">
        <v>0</v>
      </c>
      <c r="BX26" s="522">
        <v>9.8400000000000001E-2</v>
      </c>
      <c r="BY26" s="522">
        <v>0</v>
      </c>
      <c r="BZ26" s="522">
        <v>9.8400000000000001E-2</v>
      </c>
      <c r="CA26" s="522">
        <v>0</v>
      </c>
      <c r="CB26" s="522">
        <v>9.8400000000000001E-2</v>
      </c>
      <c r="CC26" s="522">
        <v>0</v>
      </c>
      <c r="CD26" s="522">
        <v>9.8400000000000001E-2</v>
      </c>
      <c r="CE26" s="522">
        <v>0</v>
      </c>
      <c r="CF26" s="522">
        <v>9.8400000000000001E-2</v>
      </c>
      <c r="CG26" s="522">
        <v>0</v>
      </c>
      <c r="CH26" s="522">
        <v>9.8400000000000001E-2</v>
      </c>
      <c r="CI26" s="522">
        <v>0</v>
      </c>
      <c r="CJ26" s="522">
        <v>9.8400000000000001E-2</v>
      </c>
      <c r="CK26" s="522">
        <v>0</v>
      </c>
      <c r="CL26" s="522">
        <v>9.8400000000000001E-2</v>
      </c>
      <c r="CM26" s="522">
        <v>0</v>
      </c>
      <c r="CN26" s="522">
        <v>9.8400000000000001E-2</v>
      </c>
      <c r="CO26" s="522">
        <v>0</v>
      </c>
      <c r="CP26" s="522">
        <v>9.8400000000000001E-2</v>
      </c>
      <c r="CQ26" s="522">
        <v>0</v>
      </c>
      <c r="CR26" s="522">
        <v>9.8400000000000001E-2</v>
      </c>
      <c r="CS26" s="522">
        <v>0</v>
      </c>
      <c r="CT26" s="522">
        <v>9.8400000000000001E-2</v>
      </c>
      <c r="CU26" s="522">
        <v>0</v>
      </c>
      <c r="CV26" s="522">
        <v>9.8400000000000001E-2</v>
      </c>
      <c r="CW26" s="522">
        <v>0</v>
      </c>
      <c r="CX26" s="522">
        <v>9.8400000000000001E-2</v>
      </c>
      <c r="CY26" s="522">
        <v>0</v>
      </c>
      <c r="CZ26" s="522">
        <v>9.8400000000000001E-2</v>
      </c>
      <c r="DA26" s="522">
        <v>0</v>
      </c>
      <c r="DB26" s="522">
        <v>9.8400000000000001E-2</v>
      </c>
      <c r="DC26" s="522">
        <v>0</v>
      </c>
      <c r="DD26" s="522">
        <v>9.8400000000000001E-2</v>
      </c>
      <c r="DE26" s="522">
        <v>0</v>
      </c>
      <c r="DF26" s="522">
        <v>9.8400000000000001E-2</v>
      </c>
      <c r="DG26" s="522">
        <v>0</v>
      </c>
      <c r="DH26" s="522">
        <v>9.8400000000000001E-2</v>
      </c>
      <c r="DI26" s="522"/>
      <c r="DJ26" s="522"/>
      <c r="DK26" s="522">
        <v>0</v>
      </c>
      <c r="DL26" s="522">
        <v>9.8400000000000001E-2</v>
      </c>
      <c r="DM26" s="522">
        <v>0</v>
      </c>
      <c r="DN26" s="522">
        <v>9.8400000000000001E-2</v>
      </c>
      <c r="DO26" s="522">
        <v>0</v>
      </c>
      <c r="DP26" s="522">
        <v>9.8400000000000001E-2</v>
      </c>
      <c r="DQ26" s="522">
        <v>2.5000000000000001E-3</v>
      </c>
      <c r="DR26" s="522">
        <v>0.1009</v>
      </c>
      <c r="DS26" s="522">
        <v>9.8400000000000001E-2</v>
      </c>
      <c r="DT26" s="522">
        <v>0</v>
      </c>
      <c r="DU26" s="522">
        <v>9.8400000000000001E-2</v>
      </c>
      <c r="DV26" s="560">
        <v>0</v>
      </c>
      <c r="DW26" s="560">
        <v>9.8400000000000001E-2</v>
      </c>
      <c r="DX26" s="560">
        <v>0</v>
      </c>
      <c r="DY26" s="560">
        <v>9.8400000000000001E-2</v>
      </c>
      <c r="DZ26" s="560">
        <v>0</v>
      </c>
      <c r="EA26" s="560">
        <v>9.8400000000000001E-2</v>
      </c>
      <c r="EB26" s="586">
        <v>0</v>
      </c>
      <c r="EC26" s="586">
        <v>9.8400000000000001E-2</v>
      </c>
    </row>
    <row r="27" spans="1:133">
      <c r="A27" s="301" t="s">
        <v>558</v>
      </c>
      <c r="B27" s="301" t="s">
        <v>79</v>
      </c>
      <c r="C27" s="301" t="s">
        <v>80</v>
      </c>
      <c r="D27" s="301" t="s">
        <v>9</v>
      </c>
      <c r="E27" s="301" t="s">
        <v>17</v>
      </c>
      <c r="F27" s="301">
        <v>170</v>
      </c>
      <c r="G27" s="534">
        <v>0.2051</v>
      </c>
      <c r="H27" s="521">
        <v>2.9999999999999997E-4</v>
      </c>
      <c r="I27" s="521">
        <v>2.0999999999999999E-3</v>
      </c>
      <c r="J27" s="521">
        <v>-9.7000000000000003E-3</v>
      </c>
      <c r="K27" s="521">
        <v>-2E-3</v>
      </c>
      <c r="L27" s="521">
        <v>0.1958</v>
      </c>
      <c r="M27" s="521">
        <v>2.0999999999999999E-3</v>
      </c>
      <c r="N27" s="521">
        <v>0.19789999999999999</v>
      </c>
      <c r="O27" s="521">
        <v>-2.8999999999999998E-3</v>
      </c>
      <c r="P27" s="521">
        <f t="shared" si="14"/>
        <v>0.19500000000000001</v>
      </c>
      <c r="Q27" s="521">
        <v>-1.6000000000000001E-3</v>
      </c>
      <c r="R27" s="521">
        <v>0.19340000000000002</v>
      </c>
      <c r="S27" s="521">
        <v>-1.8E-3</v>
      </c>
      <c r="T27" s="521">
        <v>0.19160000000000002</v>
      </c>
      <c r="U27" s="521">
        <v>5.8999999999999999E-3</v>
      </c>
      <c r="V27" s="521">
        <f t="shared" si="0"/>
        <v>0.19750000000000001</v>
      </c>
      <c r="W27" s="521">
        <v>-2.1600000000000001E-2</v>
      </c>
      <c r="X27" s="521">
        <f t="shared" si="1"/>
        <v>0.1759</v>
      </c>
      <c r="Y27" s="521">
        <v>-5.8999999999999999E-3</v>
      </c>
      <c r="Z27" s="521">
        <f t="shared" si="2"/>
        <v>0.17</v>
      </c>
      <c r="AA27" s="521">
        <v>-5.4999999999999997E-3</v>
      </c>
      <c r="AB27" s="521">
        <f t="shared" si="3"/>
        <v>0.16450000000000001</v>
      </c>
      <c r="AC27" s="521">
        <v>-8.9999999999999998E-4</v>
      </c>
      <c r="AD27" s="521">
        <v>0.1636</v>
      </c>
      <c r="AE27" s="521">
        <v>1.1000000000000001E-3</v>
      </c>
      <c r="AF27" s="521">
        <f t="shared" si="4"/>
        <v>0.16469999999999999</v>
      </c>
      <c r="AG27" s="521">
        <v>-1E-4</v>
      </c>
      <c r="AH27" s="521">
        <v>0.1646</v>
      </c>
      <c r="AI27" s="522">
        <v>1E-3</v>
      </c>
      <c r="AJ27" s="522">
        <v>0.1656</v>
      </c>
      <c r="AK27" s="522">
        <v>-1.6999999999999999E-3</v>
      </c>
      <c r="AL27" s="522">
        <f t="shared" si="5"/>
        <v>0.16389999999999999</v>
      </c>
      <c r="AM27" s="522">
        <v>-1E-4</v>
      </c>
      <c r="AN27" s="522">
        <f t="shared" si="6"/>
        <v>0.1638</v>
      </c>
      <c r="AO27" s="522">
        <v>-1.04E-2</v>
      </c>
      <c r="AP27" s="522">
        <f t="shared" si="7"/>
        <v>0.15340000000000001</v>
      </c>
      <c r="AQ27" s="522">
        <v>1.2999999999999999E-3</v>
      </c>
      <c r="AR27" s="522">
        <v>0.1547</v>
      </c>
      <c r="AS27" s="521">
        <v>-2E-3</v>
      </c>
      <c r="AT27" s="524">
        <v>0.1484</v>
      </c>
      <c r="AU27" s="521">
        <v>-2.7000000000000001E-3</v>
      </c>
      <c r="AV27" s="524">
        <v>0.1457</v>
      </c>
      <c r="AW27" s="521">
        <v>-2.5000000000000001E-3</v>
      </c>
      <c r="AX27" s="524">
        <v>0.14319999999999999</v>
      </c>
      <c r="AY27" s="522">
        <v>-1.1999999999999999E-3</v>
      </c>
      <c r="AZ27" s="522">
        <v>0.14199999999999999</v>
      </c>
      <c r="BA27" s="521">
        <v>2.5999999999999999E-3</v>
      </c>
      <c r="BB27" s="524">
        <v>0.14459999999999998</v>
      </c>
      <c r="BC27" s="522">
        <v>-5.0000000000000001E-4</v>
      </c>
      <c r="BD27" s="524">
        <v>0.14409999999999998</v>
      </c>
      <c r="BE27" s="522">
        <v>-4.0000000000000001E-3</v>
      </c>
      <c r="BF27" s="524">
        <v>0.14009999999999997</v>
      </c>
      <c r="BG27" s="521">
        <v>1.9E-3</v>
      </c>
      <c r="BH27" s="524">
        <v>0.14199999999999999</v>
      </c>
      <c r="BI27" s="521">
        <v>4.4000000000000003E-3</v>
      </c>
      <c r="BJ27" s="524">
        <v>0.14639999999999997</v>
      </c>
      <c r="BK27" s="522">
        <v>0.01</v>
      </c>
      <c r="BL27" s="524">
        <f t="shared" ref="BL27:BL28" si="16">BJ27+BK27</f>
        <v>0.15639999999999998</v>
      </c>
      <c r="BM27" s="522">
        <v>2.3999999999999998E-3</v>
      </c>
      <c r="BN27" s="522">
        <v>0.1588</v>
      </c>
      <c r="BO27" s="522">
        <v>-6.6E-3</v>
      </c>
      <c r="BP27" s="522">
        <v>0.1522</v>
      </c>
      <c r="BQ27" s="522">
        <v>1.11E-2</v>
      </c>
      <c r="BR27" s="522">
        <v>0.1633</v>
      </c>
      <c r="BS27" s="524">
        <v>0</v>
      </c>
      <c r="BT27" s="524">
        <v>0.1633</v>
      </c>
      <c r="BU27" s="522">
        <v>-6.4999999999999997E-3</v>
      </c>
      <c r="BV27" s="522">
        <v>0.15679999999999999</v>
      </c>
      <c r="BW27" s="522">
        <v>2E-3</v>
      </c>
      <c r="BX27" s="522">
        <v>0.1588</v>
      </c>
      <c r="BY27" s="522">
        <v>-4.7999999999999996E-3</v>
      </c>
      <c r="BZ27" s="522">
        <v>0.154</v>
      </c>
      <c r="CA27" s="522">
        <v>-3.7000000000000002E-3</v>
      </c>
      <c r="CB27" s="522">
        <v>0.15029999999999999</v>
      </c>
      <c r="CC27" s="522">
        <v>8.9999999999999998E-4</v>
      </c>
      <c r="CD27" s="522">
        <v>0.1512</v>
      </c>
      <c r="CE27" s="522">
        <v>1.9E-3</v>
      </c>
      <c r="CF27" s="522">
        <v>0.15310000000000001</v>
      </c>
      <c r="CG27" s="522">
        <v>-2.8E-3</v>
      </c>
      <c r="CH27" s="522">
        <v>0.15030000000000002</v>
      </c>
      <c r="CI27" s="522">
        <v>-8.9999999999999998E-4</v>
      </c>
      <c r="CJ27" s="522">
        <v>0.14940000000000001</v>
      </c>
      <c r="CK27" s="522">
        <v>8.9999999999999998E-4</v>
      </c>
      <c r="CL27" s="522">
        <v>0.15030000000000002</v>
      </c>
      <c r="CM27" s="522">
        <v>2.3E-3</v>
      </c>
      <c r="CN27" s="522">
        <v>0.15260000000000001</v>
      </c>
      <c r="CO27" s="522">
        <v>4.7000000000000002E-3</v>
      </c>
      <c r="CP27" s="522">
        <v>0.15730000000000002</v>
      </c>
      <c r="CQ27" s="522">
        <v>-7.2874999999999997E-3</v>
      </c>
      <c r="CR27" s="522">
        <v>0.15001250000000002</v>
      </c>
      <c r="CS27" s="522">
        <v>-6.7187499999999999E-3</v>
      </c>
      <c r="CT27" s="522">
        <v>0.14329375000000003</v>
      </c>
      <c r="CU27" s="522">
        <v>-2.6437499999999998E-3</v>
      </c>
      <c r="CV27" s="522">
        <v>0.14065000000000003</v>
      </c>
      <c r="CW27" s="522">
        <v>2.8437499999999999E-3</v>
      </c>
      <c r="CX27" s="522">
        <v>0.14349375000000003</v>
      </c>
      <c r="CY27" s="522">
        <v>1.1375000000000001E-3</v>
      </c>
      <c r="CZ27" s="522">
        <v>0.14463125000000004</v>
      </c>
      <c r="DA27" s="522">
        <v>2.6749999999999999E-3</v>
      </c>
      <c r="DB27" s="522">
        <v>0.14730625000000006</v>
      </c>
      <c r="DC27" s="522">
        <v>-2.2499999999999999E-4</v>
      </c>
      <c r="DD27" s="522">
        <v>0.14708125000000005</v>
      </c>
      <c r="DE27" s="522">
        <v>-4.8999999999999998E-3</v>
      </c>
      <c r="DF27" s="522">
        <v>0.14218125000000006</v>
      </c>
      <c r="DG27" s="522">
        <v>2.8625E-3</v>
      </c>
      <c r="DH27" s="522">
        <v>0.14504375000000005</v>
      </c>
      <c r="DI27" s="522">
        <v>0</v>
      </c>
      <c r="DJ27" s="522">
        <v>14.206099999999999</v>
      </c>
      <c r="DK27" s="522">
        <v>9.1562499999999995E-3</v>
      </c>
      <c r="DL27" s="522">
        <v>0.15420000000000006</v>
      </c>
      <c r="DM27" s="522">
        <v>-4.7000000000000002E-3</v>
      </c>
      <c r="DN27" s="522">
        <v>0.14950000000000005</v>
      </c>
      <c r="DO27" s="522">
        <v>-2.2374999999999999E-3</v>
      </c>
      <c r="DP27" s="522">
        <v>0.14726250000000005</v>
      </c>
      <c r="DQ27" s="522">
        <v>5.3E-3</v>
      </c>
      <c r="DR27" s="522">
        <v>0.15256250000000005</v>
      </c>
      <c r="DS27" s="522">
        <v>0.15260000000000001</v>
      </c>
      <c r="DT27" s="522">
        <v>4.9375000000000005E-4</v>
      </c>
      <c r="DU27" s="522">
        <v>0.15309375</v>
      </c>
      <c r="DV27" s="560">
        <v>1.35625E-3</v>
      </c>
      <c r="DW27" s="560">
        <v>0.15445</v>
      </c>
      <c r="DX27" s="560">
        <v>2.7812499999999999E-3</v>
      </c>
      <c r="DY27" s="560">
        <v>0.15723125000000002</v>
      </c>
      <c r="DZ27" s="560">
        <v>-1.10625E-3</v>
      </c>
      <c r="EA27" s="560">
        <v>0.15612500000000001</v>
      </c>
      <c r="EB27" s="586">
        <v>3.9750000000000002E-3</v>
      </c>
      <c r="EC27" s="586">
        <v>0.16010000000000002</v>
      </c>
    </row>
    <row r="28" spans="1:133">
      <c r="A28" s="301" t="s">
        <v>99</v>
      </c>
      <c r="B28" s="301" t="s">
        <v>79</v>
      </c>
      <c r="C28" s="301" t="s">
        <v>83</v>
      </c>
      <c r="D28" s="301" t="s">
        <v>9</v>
      </c>
      <c r="E28" s="301" t="s">
        <v>84</v>
      </c>
      <c r="F28" s="301">
        <v>171</v>
      </c>
      <c r="G28" s="534">
        <v>15.383599999999999</v>
      </c>
      <c r="H28" s="521">
        <v>2.5499999999999998E-2</v>
      </c>
      <c r="I28" s="521">
        <v>0.17100000000000001</v>
      </c>
      <c r="J28" s="521">
        <v>-0.77349999999999997</v>
      </c>
      <c r="K28" s="521">
        <v>-0.15</v>
      </c>
      <c r="L28" s="521">
        <v>14.650600000000001</v>
      </c>
      <c r="M28" s="521">
        <v>0.16950000000000001</v>
      </c>
      <c r="N28" s="521">
        <v>14.8201</v>
      </c>
      <c r="O28" s="521">
        <v>-0.23250000000000001</v>
      </c>
      <c r="P28" s="521">
        <f t="shared" si="14"/>
        <v>14.5876</v>
      </c>
      <c r="Q28" s="521">
        <v>6.9000000000000006E-2</v>
      </c>
      <c r="R28" s="521">
        <v>14.656600000000001</v>
      </c>
      <c r="S28" s="521">
        <v>-0.14449999999999999</v>
      </c>
      <c r="T28" s="521">
        <v>14.5121</v>
      </c>
      <c r="U28" s="521">
        <v>0.878</v>
      </c>
      <c r="V28" s="521">
        <f t="shared" si="0"/>
        <v>15.3901</v>
      </c>
      <c r="W28" s="521">
        <v>-1.73</v>
      </c>
      <c r="X28" s="521">
        <f t="shared" si="1"/>
        <v>13.6601</v>
      </c>
      <c r="Y28" s="521">
        <v>-0.47</v>
      </c>
      <c r="Z28" s="521">
        <f t="shared" si="2"/>
        <v>13.190099999999999</v>
      </c>
      <c r="AA28" s="521">
        <v>-0.44350000000000001</v>
      </c>
      <c r="AB28" s="521">
        <f t="shared" si="3"/>
        <v>12.746599999999999</v>
      </c>
      <c r="AC28" s="521">
        <v>-7.4999999999999997E-2</v>
      </c>
      <c r="AD28" s="521">
        <v>12.6716</v>
      </c>
      <c r="AE28" s="521">
        <v>8.6999999999999994E-2</v>
      </c>
      <c r="AF28" s="521">
        <f t="shared" si="4"/>
        <v>12.758599999999999</v>
      </c>
      <c r="AG28" s="521">
        <v>-7.4999999999999997E-3</v>
      </c>
      <c r="AH28" s="521">
        <v>12.751099999999999</v>
      </c>
      <c r="AI28" s="522">
        <v>7.85E-2</v>
      </c>
      <c r="AJ28" s="522">
        <v>12.829599999999999</v>
      </c>
      <c r="AK28" s="522">
        <v>-0.13550000000000001</v>
      </c>
      <c r="AL28" s="522">
        <f t="shared" si="5"/>
        <v>12.694099999999999</v>
      </c>
      <c r="AM28" s="522">
        <v>-7.4999999999999997E-3</v>
      </c>
      <c r="AN28" s="522">
        <f t="shared" si="6"/>
        <v>12.686599999999999</v>
      </c>
      <c r="AO28" s="522">
        <v>-0.83399999999999996</v>
      </c>
      <c r="AP28" s="522">
        <f t="shared" si="7"/>
        <v>11.852599999999999</v>
      </c>
      <c r="AQ28" s="522">
        <v>0.10349999999999999</v>
      </c>
      <c r="AR28" s="522">
        <v>11.956099999999999</v>
      </c>
      <c r="AS28" s="521">
        <v>-0.157</v>
      </c>
      <c r="AT28" s="524">
        <v>11.3874</v>
      </c>
      <c r="AU28" s="521">
        <v>-0.2175</v>
      </c>
      <c r="AV28" s="524">
        <v>11.1699</v>
      </c>
      <c r="AW28" s="521">
        <v>-0.20300000000000001</v>
      </c>
      <c r="AX28" s="524">
        <v>10.966900000000001</v>
      </c>
      <c r="AY28" s="522">
        <v>-9.6500000000000002E-2</v>
      </c>
      <c r="AZ28" s="522">
        <v>10.8704</v>
      </c>
      <c r="BA28" s="521">
        <v>0.20399999999999999</v>
      </c>
      <c r="BB28" s="524">
        <v>11.074400000000001</v>
      </c>
      <c r="BC28" s="522">
        <v>-3.5999999999999997E-2</v>
      </c>
      <c r="BD28" s="524">
        <v>11.038400000000001</v>
      </c>
      <c r="BE28" s="522">
        <v>-0.3175</v>
      </c>
      <c r="BF28" s="524">
        <v>10.7209</v>
      </c>
      <c r="BG28" s="521">
        <v>0.14899999999999999</v>
      </c>
      <c r="BH28" s="524">
        <v>10.869899999999999</v>
      </c>
      <c r="BI28" s="521">
        <v>0.35</v>
      </c>
      <c r="BJ28" s="524">
        <v>11.219899999999999</v>
      </c>
      <c r="BK28" s="522">
        <v>0.80149999999999999</v>
      </c>
      <c r="BL28" s="524">
        <f t="shared" si="16"/>
        <v>12.0214</v>
      </c>
      <c r="BM28" s="522">
        <v>0.19350000000000001</v>
      </c>
      <c r="BN28" s="522">
        <v>12.2149</v>
      </c>
      <c r="BO28" s="522">
        <v>-0.52900000000000003</v>
      </c>
      <c r="BP28" s="522">
        <v>11.6859</v>
      </c>
      <c r="BQ28" s="522">
        <v>0.89</v>
      </c>
      <c r="BR28" s="522">
        <v>12.575900000000001</v>
      </c>
      <c r="BS28" s="524">
        <v>0</v>
      </c>
      <c r="BT28" s="524">
        <v>12.575900000000001</v>
      </c>
      <c r="BU28" s="522">
        <v>-0.52349999999999997</v>
      </c>
      <c r="BV28" s="522">
        <v>12.0524</v>
      </c>
      <c r="BW28" s="522">
        <v>0.159</v>
      </c>
      <c r="BX28" s="522">
        <v>12.211400000000001</v>
      </c>
      <c r="BY28" s="522">
        <v>-0.38150000000000001</v>
      </c>
      <c r="BZ28" s="522">
        <v>11.8299</v>
      </c>
      <c r="CA28" s="522">
        <v>-0.29249999999999998</v>
      </c>
      <c r="CB28" s="522">
        <v>11.5374</v>
      </c>
      <c r="CC28" s="522">
        <v>7.4999999999999997E-2</v>
      </c>
      <c r="CD28" s="522">
        <v>11.612399999999999</v>
      </c>
      <c r="CE28" s="522">
        <v>0.152</v>
      </c>
      <c r="CF28" s="522">
        <v>11.764399999999998</v>
      </c>
      <c r="CG28" s="522">
        <v>-0.2205</v>
      </c>
      <c r="CH28" s="522">
        <v>11.543899999999999</v>
      </c>
      <c r="CI28" s="522">
        <v>-6.9000000000000006E-2</v>
      </c>
      <c r="CJ28" s="522">
        <v>11.474899999999998</v>
      </c>
      <c r="CK28" s="522">
        <v>7.1499999999999994E-2</v>
      </c>
      <c r="CL28" s="522">
        <v>11.546399999999998</v>
      </c>
      <c r="CM28" s="522">
        <v>0.1835</v>
      </c>
      <c r="CN28" s="522">
        <v>11.729899999999999</v>
      </c>
      <c r="CO28" s="522">
        <v>0.372</v>
      </c>
      <c r="CP28" s="522">
        <v>12.101899999999999</v>
      </c>
      <c r="CQ28" s="522">
        <v>-0.58299999999999996</v>
      </c>
      <c r="CR28" s="522">
        <v>11.518899999999999</v>
      </c>
      <c r="CS28" s="522">
        <v>-0.53749999999999998</v>
      </c>
      <c r="CT28" s="522">
        <v>10.981399999999999</v>
      </c>
      <c r="CU28" s="522">
        <v>-0.21149999999999999</v>
      </c>
      <c r="CV28" s="522">
        <v>10.7699</v>
      </c>
      <c r="CW28" s="522">
        <v>0.22749999999999998</v>
      </c>
      <c r="CX28" s="522">
        <v>10.997399999999999</v>
      </c>
      <c r="CY28" s="522">
        <v>9.0999999999999998E-2</v>
      </c>
      <c r="CZ28" s="522">
        <v>11.088399999999998</v>
      </c>
      <c r="DA28" s="522">
        <v>0.214</v>
      </c>
      <c r="DB28" s="522">
        <v>11.302399999999999</v>
      </c>
      <c r="DC28" s="522">
        <v>-1.7999999999999999E-2</v>
      </c>
      <c r="DD28" s="522">
        <v>11.284399999999998</v>
      </c>
      <c r="DE28" s="522">
        <v>-0.39200000000000002</v>
      </c>
      <c r="DF28" s="522">
        <v>10.892399999999999</v>
      </c>
      <c r="DG28" s="522">
        <v>0.22900000000000001</v>
      </c>
      <c r="DH28" s="522">
        <v>11.121399999999998</v>
      </c>
      <c r="DI28" s="522" t="s">
        <v>529</v>
      </c>
      <c r="DJ28" s="522">
        <v>0.18349999999999997</v>
      </c>
      <c r="DK28" s="522">
        <v>0.73249999999999993</v>
      </c>
      <c r="DL28" s="522">
        <v>11.853899999999998</v>
      </c>
      <c r="DM28" s="522">
        <v>-0.376</v>
      </c>
      <c r="DN28" s="522">
        <v>11.477899999999998</v>
      </c>
      <c r="DO28" s="522">
        <v>-0.17899999999999999</v>
      </c>
      <c r="DP28" s="522">
        <v>11.298899999999998</v>
      </c>
      <c r="DQ28" s="522">
        <v>0.2863</v>
      </c>
      <c r="DR28" s="522">
        <v>11.585199999999999</v>
      </c>
      <c r="DS28" s="522">
        <v>11.5852</v>
      </c>
      <c r="DT28" s="522">
        <v>3.9500000000000007E-2</v>
      </c>
      <c r="DU28" s="522">
        <v>11.624700000000001</v>
      </c>
      <c r="DV28" s="560">
        <v>0.1085</v>
      </c>
      <c r="DW28" s="560">
        <v>11.7332</v>
      </c>
      <c r="DX28" s="560">
        <v>0.22249999999999998</v>
      </c>
      <c r="DY28" s="560">
        <v>11.9557</v>
      </c>
      <c r="DZ28" s="560">
        <v>-8.8499999999999995E-2</v>
      </c>
      <c r="EA28" s="560">
        <v>11.8672</v>
      </c>
      <c r="EB28" s="586">
        <v>0.318</v>
      </c>
      <c r="EC28" s="586">
        <v>12.1852</v>
      </c>
    </row>
    <row r="29" spans="1:133">
      <c r="A29" s="301" t="s">
        <v>559</v>
      </c>
      <c r="B29" s="301" t="s">
        <v>100</v>
      </c>
      <c r="C29" s="301" t="s">
        <v>80</v>
      </c>
      <c r="D29" s="301" t="s">
        <v>9</v>
      </c>
      <c r="E29" s="301" t="s">
        <v>17</v>
      </c>
      <c r="F29" s="301">
        <v>170</v>
      </c>
      <c r="G29" s="534">
        <v>0.2051</v>
      </c>
      <c r="H29" s="521">
        <v>2.9999999999999997E-4</v>
      </c>
      <c r="I29" s="521">
        <v>2.0999999999999999E-3</v>
      </c>
      <c r="J29" s="521">
        <v>-9.7000000000000003E-3</v>
      </c>
      <c r="K29" s="521">
        <v>-2E-3</v>
      </c>
      <c r="L29" s="521">
        <v>0.1958</v>
      </c>
      <c r="M29" s="521">
        <v>2.0999999999999999E-3</v>
      </c>
      <c r="N29" s="521">
        <v>0.19789999999999999</v>
      </c>
      <c r="O29" s="521">
        <v>-2.8999999999999998E-3</v>
      </c>
      <c r="P29" s="521">
        <f t="shared" si="14"/>
        <v>0.19500000000000001</v>
      </c>
      <c r="Q29" s="521">
        <v>-1.6000000000000001E-3</v>
      </c>
      <c r="R29" s="521">
        <v>0.19340000000000002</v>
      </c>
      <c r="S29" s="521">
        <v>-1.8E-3</v>
      </c>
      <c r="T29" s="521">
        <v>0.19160000000000002</v>
      </c>
      <c r="U29" s="521">
        <v>5.8999999999999999E-3</v>
      </c>
      <c r="V29" s="521">
        <f t="shared" si="0"/>
        <v>0.19750000000000001</v>
      </c>
      <c r="W29" s="521">
        <v>-2.1600000000000001E-2</v>
      </c>
      <c r="X29" s="521">
        <f t="shared" si="1"/>
        <v>0.1759</v>
      </c>
      <c r="Y29" s="521">
        <v>-5.8999999999999999E-3</v>
      </c>
      <c r="Z29" s="521">
        <f t="shared" si="2"/>
        <v>0.17</v>
      </c>
      <c r="AA29" s="521">
        <v>-5.4999999999999997E-3</v>
      </c>
      <c r="AB29" s="521">
        <f t="shared" si="3"/>
        <v>0.16450000000000001</v>
      </c>
      <c r="AC29" s="521">
        <v>-8.9999999999999998E-4</v>
      </c>
      <c r="AD29" s="521">
        <v>0.1636</v>
      </c>
      <c r="AE29" s="521">
        <v>1.1000000000000001E-3</v>
      </c>
      <c r="AF29" s="521">
        <f t="shared" si="4"/>
        <v>0.16469999999999999</v>
      </c>
      <c r="AG29" s="521">
        <v>-1E-4</v>
      </c>
      <c r="AH29" s="521">
        <v>0.1646</v>
      </c>
      <c r="AI29" s="522">
        <v>1E-3</v>
      </c>
      <c r="AJ29" s="522">
        <v>0.1656</v>
      </c>
      <c r="AK29" s="522">
        <v>-1.6999999999999999E-3</v>
      </c>
      <c r="AL29" s="522">
        <f t="shared" si="5"/>
        <v>0.16389999999999999</v>
      </c>
      <c r="AM29" s="522">
        <v>-1E-4</v>
      </c>
      <c r="AN29" s="522">
        <f t="shared" si="6"/>
        <v>0.1638</v>
      </c>
      <c r="AO29" s="522">
        <v>-1.04E-2</v>
      </c>
      <c r="AP29" s="522">
        <f t="shared" si="7"/>
        <v>0.15340000000000001</v>
      </c>
      <c r="AQ29" s="522">
        <v>1.2999999999999999E-3</v>
      </c>
      <c r="AR29" s="522">
        <v>0.1547</v>
      </c>
      <c r="AS29" s="521">
        <v>-2E-3</v>
      </c>
      <c r="AT29" s="524">
        <v>0.1484</v>
      </c>
      <c r="AU29" s="521">
        <v>-2.7000000000000001E-3</v>
      </c>
      <c r="AV29" s="524">
        <v>0.1457</v>
      </c>
      <c r="AW29" s="521">
        <v>-2.5000000000000001E-3</v>
      </c>
      <c r="AX29" s="524">
        <v>0.14319999999999999</v>
      </c>
      <c r="AY29" s="522">
        <v>-1.1999999999999999E-3</v>
      </c>
      <c r="AZ29" s="522">
        <v>0.14199999999999999</v>
      </c>
      <c r="BA29" s="521">
        <v>2.5999999999999999E-3</v>
      </c>
      <c r="BB29" s="524">
        <v>0.14459999999999998</v>
      </c>
      <c r="BC29" s="522">
        <v>-5.0000000000000001E-4</v>
      </c>
      <c r="BD29" s="524">
        <v>0.14409999999999998</v>
      </c>
      <c r="BE29" s="522">
        <v>-4.0000000000000001E-3</v>
      </c>
      <c r="BF29" s="524">
        <v>0.14009999999999997</v>
      </c>
      <c r="BG29" s="521">
        <v>1.9E-3</v>
      </c>
      <c r="BH29" s="524">
        <v>0.14199999999999999</v>
      </c>
      <c r="BI29" s="521">
        <v>4.4000000000000003E-3</v>
      </c>
      <c r="BJ29" s="524">
        <v>0.14639999999999997</v>
      </c>
      <c r="BK29" s="522">
        <v>0.01</v>
      </c>
      <c r="BL29" s="524">
        <f t="shared" ref="BL29:BL30" si="17">BJ29+BK29</f>
        <v>0.15639999999999998</v>
      </c>
      <c r="BM29" s="522">
        <v>2.3999999999999998E-3</v>
      </c>
      <c r="BN29" s="522">
        <v>0.1588</v>
      </c>
      <c r="BO29" s="522">
        <v>-6.6E-3</v>
      </c>
      <c r="BP29" s="522">
        <v>0.1522</v>
      </c>
      <c r="BQ29" s="522">
        <v>1.11E-2</v>
      </c>
      <c r="BR29" s="522">
        <v>0.1633</v>
      </c>
      <c r="BS29" s="524">
        <v>0</v>
      </c>
      <c r="BT29" s="524">
        <v>0.1633</v>
      </c>
      <c r="BU29" s="522">
        <v>-6.4999999999999997E-3</v>
      </c>
      <c r="BV29" s="522">
        <v>0.15679999999999999</v>
      </c>
      <c r="BW29" s="522">
        <v>2E-3</v>
      </c>
      <c r="BX29" s="522">
        <v>0.1588</v>
      </c>
      <c r="BY29" s="522">
        <v>-4.7999999999999996E-3</v>
      </c>
      <c r="BZ29" s="522">
        <v>0.154</v>
      </c>
      <c r="CA29" s="522">
        <v>-3.7000000000000002E-3</v>
      </c>
      <c r="CB29" s="522">
        <v>0.15029999999999999</v>
      </c>
      <c r="CC29" s="522">
        <v>8.9999999999999998E-4</v>
      </c>
      <c r="CD29" s="522">
        <v>0.1512</v>
      </c>
      <c r="CE29" s="522">
        <v>1.9E-3</v>
      </c>
      <c r="CF29" s="522">
        <v>0.15310000000000001</v>
      </c>
      <c r="CG29" s="522">
        <v>-2.8E-3</v>
      </c>
      <c r="CH29" s="522">
        <v>0.15030000000000002</v>
      </c>
      <c r="CI29" s="522">
        <v>-8.9999999999999998E-4</v>
      </c>
      <c r="CJ29" s="522">
        <v>0.14940000000000001</v>
      </c>
      <c r="CK29" s="522">
        <v>8.9999999999999998E-4</v>
      </c>
      <c r="CL29" s="522">
        <v>0.15030000000000002</v>
      </c>
      <c r="CM29" s="522">
        <v>2.3E-3</v>
      </c>
      <c r="CN29" s="522">
        <v>0.15260000000000001</v>
      </c>
      <c r="CO29" s="522">
        <v>4.7000000000000002E-3</v>
      </c>
      <c r="CP29" s="522">
        <v>0.15730000000000002</v>
      </c>
      <c r="CQ29" s="522">
        <v>-7.2874999999999997E-3</v>
      </c>
      <c r="CR29" s="522">
        <v>0.15001250000000002</v>
      </c>
      <c r="CS29" s="522">
        <v>-6.7187499999999999E-3</v>
      </c>
      <c r="CT29" s="522">
        <v>0.14329375000000003</v>
      </c>
      <c r="CU29" s="522">
        <v>-2.6437499999999998E-3</v>
      </c>
      <c r="CV29" s="522">
        <v>0.14065000000000003</v>
      </c>
      <c r="CW29" s="522">
        <v>2.8437499999999999E-3</v>
      </c>
      <c r="CX29" s="522">
        <v>0.14349375000000003</v>
      </c>
      <c r="CY29" s="522">
        <v>1.1375000000000001E-3</v>
      </c>
      <c r="CZ29" s="522">
        <v>0.14463125000000004</v>
      </c>
      <c r="DA29" s="522">
        <v>2.6749999999999999E-3</v>
      </c>
      <c r="DB29" s="522">
        <v>0.14730625000000006</v>
      </c>
      <c r="DC29" s="522">
        <v>-2.2499999999999999E-4</v>
      </c>
      <c r="DD29" s="522">
        <v>0.14708125000000005</v>
      </c>
      <c r="DE29" s="522">
        <v>-4.8999999999999998E-3</v>
      </c>
      <c r="DF29" s="522">
        <v>0.14218125000000006</v>
      </c>
      <c r="DG29" s="522">
        <v>2.8625E-3</v>
      </c>
      <c r="DH29" s="522">
        <v>0.14504375000000005</v>
      </c>
      <c r="DI29" s="522">
        <v>5.9400000000000001E-2</v>
      </c>
      <c r="DJ29" s="522">
        <v>3.1642999999999981</v>
      </c>
      <c r="DK29" s="522">
        <v>9.1562499999999995E-3</v>
      </c>
      <c r="DL29" s="522">
        <v>0.15420000000000006</v>
      </c>
      <c r="DM29" s="522">
        <v>-4.7000000000000002E-3</v>
      </c>
      <c r="DN29" s="522">
        <v>0.14950000000000005</v>
      </c>
      <c r="DO29" s="522">
        <v>-2.2374999999999999E-3</v>
      </c>
      <c r="DP29" s="522">
        <v>0.14726250000000005</v>
      </c>
      <c r="DQ29" s="522">
        <v>5.3E-3</v>
      </c>
      <c r="DR29" s="522">
        <v>0.15256250000000005</v>
      </c>
      <c r="DS29" s="522">
        <v>0.15260000000000001</v>
      </c>
      <c r="DT29" s="522">
        <v>4.9375000000000005E-4</v>
      </c>
      <c r="DU29" s="522">
        <v>0.15309375</v>
      </c>
      <c r="DV29" s="560">
        <v>1.35625E-3</v>
      </c>
      <c r="DW29" s="560">
        <v>0.15445</v>
      </c>
      <c r="DX29" s="560">
        <v>2.7812499999999999E-3</v>
      </c>
      <c r="DY29" s="560">
        <v>0.15723125000000002</v>
      </c>
      <c r="DZ29" s="560">
        <v>-1.10625E-3</v>
      </c>
      <c r="EA29" s="560">
        <v>0.15612500000000001</v>
      </c>
      <c r="EB29" s="586">
        <v>3.9750000000000002E-3</v>
      </c>
      <c r="EC29" s="586">
        <v>0.16010000000000002</v>
      </c>
    </row>
    <row r="30" spans="1:133">
      <c r="A30" s="301" t="s">
        <v>99</v>
      </c>
      <c r="B30" s="301" t="s">
        <v>100</v>
      </c>
      <c r="C30" s="301" t="s">
        <v>51</v>
      </c>
      <c r="D30" s="301" t="s">
        <v>9</v>
      </c>
      <c r="E30" s="301" t="s">
        <v>17</v>
      </c>
      <c r="F30" s="301">
        <v>503</v>
      </c>
      <c r="G30" s="534">
        <v>9.8400000000000001E-2</v>
      </c>
      <c r="H30" s="521">
        <v>0</v>
      </c>
      <c r="I30" s="521">
        <v>0</v>
      </c>
      <c r="J30" s="521">
        <v>0</v>
      </c>
      <c r="K30" s="521">
        <v>0</v>
      </c>
      <c r="L30" s="521">
        <v>9.8400000000000001E-2</v>
      </c>
      <c r="M30" s="521">
        <v>0</v>
      </c>
      <c r="N30" s="521">
        <v>9.8400000000000001E-2</v>
      </c>
      <c r="O30" s="521">
        <v>0</v>
      </c>
      <c r="P30" s="521">
        <f t="shared" si="14"/>
        <v>9.8400000000000001E-2</v>
      </c>
      <c r="Q30" s="521">
        <v>0</v>
      </c>
      <c r="R30" s="521">
        <v>9.8400000000000001E-2</v>
      </c>
      <c r="S30" s="521">
        <v>0</v>
      </c>
      <c r="T30" s="521">
        <v>9.8400000000000001E-2</v>
      </c>
      <c r="U30" s="521">
        <v>0</v>
      </c>
      <c r="V30" s="521">
        <f t="shared" si="0"/>
        <v>9.8400000000000001E-2</v>
      </c>
      <c r="W30" s="521">
        <v>0</v>
      </c>
      <c r="X30" s="521">
        <f t="shared" si="1"/>
        <v>9.8400000000000001E-2</v>
      </c>
      <c r="Y30" s="521">
        <v>0</v>
      </c>
      <c r="Z30" s="521">
        <f t="shared" si="2"/>
        <v>9.8400000000000001E-2</v>
      </c>
      <c r="AA30" s="521">
        <v>0</v>
      </c>
      <c r="AB30" s="521">
        <f t="shared" si="3"/>
        <v>9.8400000000000001E-2</v>
      </c>
      <c r="AC30" s="521">
        <v>0</v>
      </c>
      <c r="AD30" s="521">
        <v>9.8400000000000001E-2</v>
      </c>
      <c r="AE30" s="521">
        <v>0</v>
      </c>
      <c r="AF30" s="521">
        <f t="shared" si="4"/>
        <v>9.8400000000000001E-2</v>
      </c>
      <c r="AG30" s="521">
        <v>0</v>
      </c>
      <c r="AH30" s="521">
        <v>9.8400000000000001E-2</v>
      </c>
      <c r="AI30" s="522">
        <v>0</v>
      </c>
      <c r="AJ30" s="522">
        <v>9.8400000000000001E-2</v>
      </c>
      <c r="AK30" s="522">
        <v>0</v>
      </c>
      <c r="AL30" s="522">
        <f t="shared" si="5"/>
        <v>9.8400000000000001E-2</v>
      </c>
      <c r="AM30" s="522"/>
      <c r="AN30" s="522">
        <f t="shared" si="6"/>
        <v>9.8400000000000001E-2</v>
      </c>
      <c r="AO30" s="522"/>
      <c r="AP30" s="522">
        <f t="shared" si="7"/>
        <v>9.8400000000000001E-2</v>
      </c>
      <c r="AQ30" s="522"/>
      <c r="AR30" s="522">
        <v>9.8400000000000001E-2</v>
      </c>
      <c r="AS30" s="521" t="s">
        <v>529</v>
      </c>
      <c r="AT30" s="524">
        <v>9.8400000000000001E-2</v>
      </c>
      <c r="AU30" s="521" t="s">
        <v>529</v>
      </c>
      <c r="AV30" s="524">
        <v>9.8400000000000001E-2</v>
      </c>
      <c r="AW30" s="521">
        <v>0</v>
      </c>
      <c r="AX30" s="524">
        <v>9.8400000000000001E-2</v>
      </c>
      <c r="AY30" s="522">
        <v>0</v>
      </c>
      <c r="AZ30" s="522">
        <v>9.8400000000000001E-2</v>
      </c>
      <c r="BA30" s="521">
        <v>0</v>
      </c>
      <c r="BB30" s="524">
        <v>9.8400000000000001E-2</v>
      </c>
      <c r="BC30" s="522">
        <v>0</v>
      </c>
      <c r="BD30" s="524">
        <v>9.8400000000000001E-2</v>
      </c>
      <c r="BE30" s="522">
        <v>0</v>
      </c>
      <c r="BF30" s="524">
        <v>9.8400000000000001E-2</v>
      </c>
      <c r="BG30" s="521">
        <v>0</v>
      </c>
      <c r="BH30" s="524">
        <v>9.8400000000000001E-2</v>
      </c>
      <c r="BI30" s="521">
        <v>0</v>
      </c>
      <c r="BJ30" s="524">
        <v>9.8400000000000001E-2</v>
      </c>
      <c r="BK30" s="522">
        <v>0</v>
      </c>
      <c r="BL30" s="524">
        <f t="shared" si="17"/>
        <v>9.8400000000000001E-2</v>
      </c>
      <c r="BM30" s="522">
        <v>0</v>
      </c>
      <c r="BN30" s="522">
        <v>9.8400000000000001E-2</v>
      </c>
      <c r="BO30" s="522">
        <v>0</v>
      </c>
      <c r="BP30" s="522">
        <v>9.8400000000000001E-2</v>
      </c>
      <c r="BQ30" s="522">
        <v>0</v>
      </c>
      <c r="BR30" s="522">
        <v>9.8400000000000001E-2</v>
      </c>
      <c r="BS30" s="524">
        <v>0</v>
      </c>
      <c r="BT30" s="524">
        <v>9.8400000000000001E-2</v>
      </c>
      <c r="BU30" s="522">
        <v>0</v>
      </c>
      <c r="BV30" s="522">
        <v>9.8400000000000001E-2</v>
      </c>
      <c r="BW30" s="522">
        <v>0</v>
      </c>
      <c r="BX30" s="522">
        <v>9.8400000000000001E-2</v>
      </c>
      <c r="BY30" s="522">
        <v>0</v>
      </c>
      <c r="BZ30" s="522">
        <v>9.8400000000000001E-2</v>
      </c>
      <c r="CA30" s="522">
        <v>0</v>
      </c>
      <c r="CB30" s="522">
        <v>9.8400000000000001E-2</v>
      </c>
      <c r="CC30" s="522">
        <v>0</v>
      </c>
      <c r="CD30" s="522">
        <v>9.8400000000000001E-2</v>
      </c>
      <c r="CE30" s="522">
        <v>0</v>
      </c>
      <c r="CF30" s="522">
        <v>9.8400000000000001E-2</v>
      </c>
      <c r="CG30" s="522">
        <v>0</v>
      </c>
      <c r="CH30" s="522">
        <v>9.8400000000000001E-2</v>
      </c>
      <c r="CI30" s="522">
        <v>0</v>
      </c>
      <c r="CJ30" s="522">
        <v>9.8400000000000001E-2</v>
      </c>
      <c r="CK30" s="522">
        <v>0</v>
      </c>
      <c r="CL30" s="522">
        <v>9.8400000000000001E-2</v>
      </c>
      <c r="CM30" s="522">
        <v>0</v>
      </c>
      <c r="CN30" s="522">
        <v>9.8400000000000001E-2</v>
      </c>
      <c r="CO30" s="522">
        <v>0</v>
      </c>
      <c r="CP30" s="522">
        <v>9.8400000000000001E-2</v>
      </c>
      <c r="CQ30" s="522">
        <v>0</v>
      </c>
      <c r="CR30" s="522">
        <v>9.8400000000000001E-2</v>
      </c>
      <c r="CS30" s="522">
        <v>0</v>
      </c>
      <c r="CT30" s="522">
        <v>9.8400000000000001E-2</v>
      </c>
      <c r="CU30" s="522">
        <v>0</v>
      </c>
      <c r="CV30" s="522">
        <v>9.8400000000000001E-2</v>
      </c>
      <c r="CW30" s="522">
        <v>0</v>
      </c>
      <c r="CX30" s="522">
        <v>9.8400000000000001E-2</v>
      </c>
      <c r="CY30" s="522">
        <v>0</v>
      </c>
      <c r="CZ30" s="522">
        <v>9.8400000000000001E-2</v>
      </c>
      <c r="DA30" s="522">
        <v>0</v>
      </c>
      <c r="DB30" s="522">
        <v>9.8400000000000001E-2</v>
      </c>
      <c r="DC30" s="522">
        <v>0</v>
      </c>
      <c r="DD30" s="522">
        <v>9.8400000000000001E-2</v>
      </c>
      <c r="DE30" s="522">
        <v>0</v>
      </c>
      <c r="DF30" s="522">
        <v>9.8400000000000001E-2</v>
      </c>
      <c r="DG30" s="522">
        <v>0</v>
      </c>
      <c r="DH30" s="522">
        <v>9.8400000000000001E-2</v>
      </c>
      <c r="DI30" s="522">
        <v>3.2437500000000001E-3</v>
      </c>
      <c r="DJ30" s="522">
        <v>0.19936874999999987</v>
      </c>
      <c r="DK30" s="522">
        <v>0</v>
      </c>
      <c r="DL30" s="522">
        <v>9.8400000000000001E-2</v>
      </c>
      <c r="DM30" s="522">
        <v>0</v>
      </c>
      <c r="DN30" s="522">
        <v>9.8400000000000001E-2</v>
      </c>
      <c r="DO30" s="522">
        <v>0</v>
      </c>
      <c r="DP30" s="522">
        <v>9.8400000000000001E-2</v>
      </c>
      <c r="DQ30" s="522">
        <v>2.5000000000000001E-3</v>
      </c>
      <c r="DR30" s="522">
        <v>0.1009</v>
      </c>
      <c r="DS30" s="522">
        <v>9.8400000000000001E-2</v>
      </c>
      <c r="DT30" s="522">
        <v>0</v>
      </c>
      <c r="DU30" s="522">
        <v>9.8400000000000001E-2</v>
      </c>
      <c r="DV30" s="560">
        <v>0</v>
      </c>
      <c r="DW30" s="560">
        <v>9.8400000000000001E-2</v>
      </c>
      <c r="DX30" s="560">
        <v>0</v>
      </c>
      <c r="DY30" s="560">
        <v>9.8400000000000001E-2</v>
      </c>
      <c r="DZ30" s="560">
        <v>0</v>
      </c>
      <c r="EA30" s="560">
        <v>9.8400000000000001E-2</v>
      </c>
      <c r="EB30" s="586">
        <v>0</v>
      </c>
      <c r="EC30" s="586">
        <v>9.8400000000000001E-2</v>
      </c>
    </row>
    <row r="31" spans="1:133">
      <c r="A31" s="301" t="s">
        <v>560</v>
      </c>
      <c r="B31" s="301" t="s">
        <v>101</v>
      </c>
      <c r="C31" s="301" t="s">
        <v>80</v>
      </c>
      <c r="D31" s="301" t="s">
        <v>9</v>
      </c>
      <c r="E31" s="301" t="s">
        <v>17</v>
      </c>
      <c r="F31" s="301">
        <v>170</v>
      </c>
      <c r="G31" s="534">
        <v>0.2051</v>
      </c>
      <c r="H31" s="521">
        <v>2.9999999999999997E-4</v>
      </c>
      <c r="I31" s="521">
        <v>2.0999999999999999E-3</v>
      </c>
      <c r="J31" s="521">
        <v>-9.7000000000000003E-3</v>
      </c>
      <c r="K31" s="521">
        <v>-2E-3</v>
      </c>
      <c r="L31" s="521">
        <v>0.1958</v>
      </c>
      <c r="M31" s="521">
        <v>2.0999999999999999E-3</v>
      </c>
      <c r="N31" s="521">
        <v>0.19789999999999999</v>
      </c>
      <c r="O31" s="521">
        <v>-2.8999999999999998E-3</v>
      </c>
      <c r="P31" s="521">
        <f t="shared" si="14"/>
        <v>0.19500000000000001</v>
      </c>
      <c r="Q31" s="521">
        <v>-1.6000000000000001E-3</v>
      </c>
      <c r="R31" s="521">
        <v>0.19340000000000002</v>
      </c>
      <c r="S31" s="521">
        <v>-1.8E-3</v>
      </c>
      <c r="T31" s="521">
        <v>0.19160000000000002</v>
      </c>
      <c r="U31" s="521">
        <v>5.8999999999999999E-3</v>
      </c>
      <c r="V31" s="521">
        <f t="shared" si="0"/>
        <v>0.19750000000000001</v>
      </c>
      <c r="W31" s="521">
        <v>-2.1600000000000001E-2</v>
      </c>
      <c r="X31" s="521">
        <f t="shared" si="1"/>
        <v>0.1759</v>
      </c>
      <c r="Y31" s="521">
        <v>-5.8999999999999999E-3</v>
      </c>
      <c r="Z31" s="521">
        <f t="shared" si="2"/>
        <v>0.17</v>
      </c>
      <c r="AA31" s="521">
        <v>-5.4999999999999997E-3</v>
      </c>
      <c r="AB31" s="521">
        <f t="shared" si="3"/>
        <v>0.16450000000000001</v>
      </c>
      <c r="AC31" s="521">
        <v>-8.9999999999999998E-4</v>
      </c>
      <c r="AD31" s="521">
        <v>0.1636</v>
      </c>
      <c r="AE31" s="521">
        <v>1.1000000000000001E-3</v>
      </c>
      <c r="AF31" s="521">
        <f t="shared" si="4"/>
        <v>0.16469999999999999</v>
      </c>
      <c r="AG31" s="521">
        <v>-1E-4</v>
      </c>
      <c r="AH31" s="521">
        <v>0.1646</v>
      </c>
      <c r="AI31" s="522">
        <v>1E-3</v>
      </c>
      <c r="AJ31" s="522">
        <v>0.1656</v>
      </c>
      <c r="AK31" s="522">
        <v>-1.6999999999999999E-3</v>
      </c>
      <c r="AL31" s="522">
        <f t="shared" si="5"/>
        <v>0.16389999999999999</v>
      </c>
      <c r="AM31" s="522">
        <v>-1E-4</v>
      </c>
      <c r="AN31" s="522">
        <f t="shared" si="6"/>
        <v>0.1638</v>
      </c>
      <c r="AO31" s="522">
        <v>-1.04E-2</v>
      </c>
      <c r="AP31" s="522">
        <f t="shared" si="7"/>
        <v>0.15340000000000001</v>
      </c>
      <c r="AQ31" s="522">
        <v>1.2999999999999999E-3</v>
      </c>
      <c r="AR31" s="522">
        <v>0.1547</v>
      </c>
      <c r="AS31" s="521">
        <v>-2E-3</v>
      </c>
      <c r="AT31" s="524">
        <v>0.1484</v>
      </c>
      <c r="AU31" s="521">
        <v>-2.7000000000000001E-3</v>
      </c>
      <c r="AV31" s="524">
        <v>0.1457</v>
      </c>
      <c r="AW31" s="521">
        <v>-2.5000000000000001E-3</v>
      </c>
      <c r="AX31" s="524">
        <v>0.14319999999999999</v>
      </c>
      <c r="AY31" s="522">
        <v>-1.1999999999999999E-3</v>
      </c>
      <c r="AZ31" s="522">
        <v>0.14199999999999999</v>
      </c>
      <c r="BA31" s="521">
        <v>2.5999999999999999E-3</v>
      </c>
      <c r="BB31" s="524">
        <v>0.14459999999999998</v>
      </c>
      <c r="BC31" s="522">
        <v>-5.0000000000000001E-4</v>
      </c>
      <c r="BD31" s="524">
        <v>0.14409999999999998</v>
      </c>
      <c r="BE31" s="522">
        <v>-4.0000000000000001E-3</v>
      </c>
      <c r="BF31" s="524">
        <v>0.14009999999999997</v>
      </c>
      <c r="BG31" s="521">
        <v>1.9E-3</v>
      </c>
      <c r="BH31" s="524">
        <v>0.14199999999999999</v>
      </c>
      <c r="BI31" s="521">
        <v>4.4000000000000003E-3</v>
      </c>
      <c r="BJ31" s="524">
        <v>0.14639999999999997</v>
      </c>
      <c r="BK31" s="522">
        <v>0.01</v>
      </c>
      <c r="BL31" s="524">
        <f>BJ31+BK31</f>
        <v>0.15639999999999998</v>
      </c>
      <c r="BM31" s="522">
        <v>2.3999999999999998E-3</v>
      </c>
      <c r="BN31" s="522">
        <v>0.1588</v>
      </c>
      <c r="BO31" s="522">
        <v>-6.6E-3</v>
      </c>
      <c r="BP31" s="522">
        <v>0.1522</v>
      </c>
      <c r="BQ31" s="522">
        <v>1.11E-2</v>
      </c>
      <c r="BR31" s="522">
        <v>0.1633</v>
      </c>
      <c r="BS31" s="524">
        <v>0</v>
      </c>
      <c r="BT31" s="524">
        <v>0.1633</v>
      </c>
      <c r="BU31" s="522">
        <v>-6.4999999999999997E-3</v>
      </c>
      <c r="BV31" s="522">
        <v>0.15679999999999999</v>
      </c>
      <c r="BW31" s="522">
        <v>2E-3</v>
      </c>
      <c r="BX31" s="522">
        <v>0.1588</v>
      </c>
      <c r="BY31" s="522">
        <v>-4.7999999999999996E-3</v>
      </c>
      <c r="BZ31" s="522">
        <v>0.154</v>
      </c>
      <c r="CA31" s="522">
        <v>-3.7000000000000002E-3</v>
      </c>
      <c r="CB31" s="522">
        <v>0.15029999999999999</v>
      </c>
      <c r="CC31" s="522">
        <v>8.9999999999999998E-4</v>
      </c>
      <c r="CD31" s="522">
        <v>0.1512</v>
      </c>
      <c r="CE31" s="522">
        <v>1.9E-3</v>
      </c>
      <c r="CF31" s="522">
        <v>0.15310000000000001</v>
      </c>
      <c r="CG31" s="522">
        <v>-2.8E-3</v>
      </c>
      <c r="CH31" s="522">
        <v>0.15030000000000002</v>
      </c>
      <c r="CI31" s="522">
        <v>-8.9999999999999998E-4</v>
      </c>
      <c r="CJ31" s="522">
        <v>0.14940000000000001</v>
      </c>
      <c r="CK31" s="522">
        <v>8.9999999999999998E-4</v>
      </c>
      <c r="CL31" s="522">
        <v>0.15030000000000002</v>
      </c>
      <c r="CM31" s="522">
        <v>2.3E-3</v>
      </c>
      <c r="CN31" s="522">
        <v>0.15260000000000001</v>
      </c>
      <c r="CO31" s="522">
        <v>4.7000000000000002E-3</v>
      </c>
      <c r="CP31" s="522">
        <v>0.15730000000000002</v>
      </c>
      <c r="CQ31" s="522">
        <v>-7.2874999999999997E-3</v>
      </c>
      <c r="CR31" s="522">
        <v>0.15001250000000002</v>
      </c>
      <c r="CS31" s="522">
        <v>-6.7187499999999999E-3</v>
      </c>
      <c r="CT31" s="522">
        <v>0.14329375000000003</v>
      </c>
      <c r="CU31" s="522">
        <v>-2.6437499999999998E-3</v>
      </c>
      <c r="CV31" s="522">
        <v>0.14065000000000003</v>
      </c>
      <c r="CW31" s="522">
        <v>2.8437499999999999E-3</v>
      </c>
      <c r="CX31" s="522">
        <v>0.14349375000000003</v>
      </c>
      <c r="CY31" s="522">
        <v>1.1375000000000001E-3</v>
      </c>
      <c r="CZ31" s="522">
        <v>0.14463125000000004</v>
      </c>
      <c r="DA31" s="522">
        <v>2.6749999999999999E-3</v>
      </c>
      <c r="DB31" s="522">
        <v>0.14730625000000006</v>
      </c>
      <c r="DC31" s="522">
        <v>-2.2499999999999999E-4</v>
      </c>
      <c r="DD31" s="522">
        <v>0.14708125000000005</v>
      </c>
      <c r="DE31" s="522">
        <v>-4.8999999999999998E-3</v>
      </c>
      <c r="DF31" s="522">
        <v>0.14218125000000006</v>
      </c>
      <c r="DG31" s="522">
        <v>2.8625E-3</v>
      </c>
      <c r="DH31" s="522">
        <v>0.14504375000000005</v>
      </c>
      <c r="DI31" s="522"/>
      <c r="DJ31" s="522"/>
      <c r="DK31" s="522">
        <v>9.1562499999999995E-3</v>
      </c>
      <c r="DL31" s="522">
        <v>0.15420000000000006</v>
      </c>
      <c r="DM31" s="522">
        <v>-4.7000000000000002E-3</v>
      </c>
      <c r="DN31" s="522">
        <v>0.14950000000000005</v>
      </c>
      <c r="DO31" s="522">
        <v>-2.2374999999999999E-3</v>
      </c>
      <c r="DP31" s="522">
        <v>0.14726250000000005</v>
      </c>
      <c r="DQ31" s="522">
        <v>5.3E-3</v>
      </c>
      <c r="DR31" s="522">
        <v>0.15256250000000005</v>
      </c>
      <c r="DS31" s="522">
        <v>0.15260000000000001</v>
      </c>
      <c r="DT31" s="522">
        <v>4.9375000000000005E-4</v>
      </c>
      <c r="DU31" s="522">
        <v>0.15309375</v>
      </c>
      <c r="DV31" s="560">
        <v>1.35625E-3</v>
      </c>
      <c r="DW31" s="560">
        <v>0.15445</v>
      </c>
      <c r="DX31" s="560">
        <v>2.7812499999999999E-3</v>
      </c>
      <c r="DY31" s="560">
        <v>0.15723125000000002</v>
      </c>
      <c r="DZ31" s="560">
        <v>-1.10625E-3</v>
      </c>
      <c r="EA31" s="560">
        <v>0.15612500000000001</v>
      </c>
      <c r="EB31" s="586">
        <v>3.9750000000000002E-3</v>
      </c>
      <c r="EC31" s="586">
        <v>0.16010000000000002</v>
      </c>
    </row>
    <row r="32" spans="1:133">
      <c r="A32" s="301" t="s">
        <v>561</v>
      </c>
      <c r="B32" s="301" t="s">
        <v>79</v>
      </c>
      <c r="C32" s="301" t="s">
        <v>80</v>
      </c>
      <c r="D32" s="301" t="s">
        <v>9</v>
      </c>
      <c r="E32" s="301" t="s">
        <v>17</v>
      </c>
      <c r="F32" s="301">
        <v>170</v>
      </c>
      <c r="G32" s="534">
        <v>0.2051</v>
      </c>
      <c r="H32" s="521">
        <v>2.9999999999999997E-4</v>
      </c>
      <c r="I32" s="521">
        <v>2.0999999999999999E-3</v>
      </c>
      <c r="J32" s="521">
        <v>-9.7000000000000003E-3</v>
      </c>
      <c r="K32" s="521">
        <v>-2E-3</v>
      </c>
      <c r="L32" s="521">
        <v>0.1958</v>
      </c>
      <c r="M32" s="521">
        <v>2.0999999999999999E-3</v>
      </c>
      <c r="N32" s="521">
        <v>0.19789999999999999</v>
      </c>
      <c r="O32" s="521">
        <v>-2.8999999999999998E-3</v>
      </c>
      <c r="P32" s="521">
        <f t="shared" si="14"/>
        <v>0.19500000000000001</v>
      </c>
      <c r="Q32" s="521">
        <v>-1.6000000000000001E-3</v>
      </c>
      <c r="R32" s="521">
        <v>0.19340000000000002</v>
      </c>
      <c r="S32" s="521">
        <v>-1.8E-3</v>
      </c>
      <c r="T32" s="521">
        <v>0.19160000000000002</v>
      </c>
      <c r="U32" s="521">
        <v>5.8999999999999999E-3</v>
      </c>
      <c r="V32" s="521">
        <f t="shared" si="0"/>
        <v>0.19750000000000001</v>
      </c>
      <c r="W32" s="521">
        <v>-2.1600000000000001E-2</v>
      </c>
      <c r="X32" s="521">
        <f t="shared" si="1"/>
        <v>0.1759</v>
      </c>
      <c r="Y32" s="521">
        <v>-5.8999999999999999E-3</v>
      </c>
      <c r="Z32" s="521">
        <f t="shared" si="2"/>
        <v>0.17</v>
      </c>
      <c r="AA32" s="521">
        <v>-5.4999999999999997E-3</v>
      </c>
      <c r="AB32" s="521">
        <f t="shared" si="3"/>
        <v>0.16450000000000001</v>
      </c>
      <c r="AC32" s="521">
        <v>-8.9999999999999998E-4</v>
      </c>
      <c r="AD32" s="521">
        <v>0.1636</v>
      </c>
      <c r="AE32" s="521">
        <v>1.1000000000000001E-3</v>
      </c>
      <c r="AF32" s="521">
        <f t="shared" si="4"/>
        <v>0.16469999999999999</v>
      </c>
      <c r="AG32" s="521">
        <v>-1E-4</v>
      </c>
      <c r="AH32" s="521">
        <v>0.1646</v>
      </c>
      <c r="AI32" s="522">
        <v>1E-3</v>
      </c>
      <c r="AJ32" s="522">
        <v>0.1656</v>
      </c>
      <c r="AK32" s="522">
        <v>-1.6999999999999999E-3</v>
      </c>
      <c r="AL32" s="522">
        <f t="shared" si="5"/>
        <v>0.16389999999999999</v>
      </c>
      <c r="AM32" s="522">
        <v>-1E-4</v>
      </c>
      <c r="AN32" s="522">
        <f t="shared" si="6"/>
        <v>0.1638</v>
      </c>
      <c r="AO32" s="522">
        <v>-1.04E-2</v>
      </c>
      <c r="AP32" s="522">
        <f t="shared" si="7"/>
        <v>0.15340000000000001</v>
      </c>
      <c r="AQ32" s="522">
        <v>1.2999999999999999E-3</v>
      </c>
      <c r="AR32" s="522">
        <v>0.1547</v>
      </c>
      <c r="AS32" s="521">
        <v>-2E-3</v>
      </c>
      <c r="AT32" s="524">
        <v>0.1484</v>
      </c>
      <c r="AU32" s="521">
        <v>-2.7000000000000001E-3</v>
      </c>
      <c r="AV32" s="524">
        <v>0.1457</v>
      </c>
      <c r="AW32" s="521">
        <v>-2.5000000000000001E-3</v>
      </c>
      <c r="AX32" s="524">
        <v>0.14319999999999999</v>
      </c>
      <c r="AY32" s="522">
        <v>-1.1999999999999999E-3</v>
      </c>
      <c r="AZ32" s="522">
        <v>0.14199999999999999</v>
      </c>
      <c r="BA32" s="521">
        <v>2.5999999999999999E-3</v>
      </c>
      <c r="BB32" s="524">
        <v>0.14459999999999998</v>
      </c>
      <c r="BC32" s="522">
        <v>-5.0000000000000001E-4</v>
      </c>
      <c r="BD32" s="524">
        <v>0.14409999999999998</v>
      </c>
      <c r="BE32" s="522">
        <v>-4.0000000000000001E-3</v>
      </c>
      <c r="BF32" s="524">
        <v>0.14009999999999997</v>
      </c>
      <c r="BG32" s="521">
        <v>1.9E-3</v>
      </c>
      <c r="BH32" s="524">
        <v>0.14199999999999999</v>
      </c>
      <c r="BI32" s="521">
        <v>4.4000000000000003E-3</v>
      </c>
      <c r="BJ32" s="524">
        <v>0.14639999999999997</v>
      </c>
      <c r="BK32" s="522">
        <v>0.01</v>
      </c>
      <c r="BL32" s="524">
        <f t="shared" ref="BL32:BL34" si="18">BJ32+BK32</f>
        <v>0.15639999999999998</v>
      </c>
      <c r="BM32" s="522">
        <v>2.3999999999999998E-3</v>
      </c>
      <c r="BN32" s="522">
        <v>0.1588</v>
      </c>
      <c r="BO32" s="522">
        <v>-6.6E-3</v>
      </c>
      <c r="BP32" s="522">
        <v>0.1522</v>
      </c>
      <c r="BQ32" s="522">
        <v>1.11E-2</v>
      </c>
      <c r="BR32" s="522">
        <v>0.1633</v>
      </c>
      <c r="BS32" s="524">
        <v>0</v>
      </c>
      <c r="BT32" s="524">
        <v>0.1633</v>
      </c>
      <c r="BU32" s="522">
        <v>-6.4999999999999997E-3</v>
      </c>
      <c r="BV32" s="522">
        <v>0.15679999999999999</v>
      </c>
      <c r="BW32" s="522">
        <v>2E-3</v>
      </c>
      <c r="BX32" s="522">
        <v>0.1588</v>
      </c>
      <c r="BY32" s="522">
        <v>-4.7999999999999996E-3</v>
      </c>
      <c r="BZ32" s="522">
        <v>0.154</v>
      </c>
      <c r="CA32" s="522">
        <v>-3.7000000000000002E-3</v>
      </c>
      <c r="CB32" s="522">
        <v>0.15029999999999999</v>
      </c>
      <c r="CC32" s="522">
        <v>8.9999999999999998E-4</v>
      </c>
      <c r="CD32" s="522">
        <v>0.1512</v>
      </c>
      <c r="CE32" s="522">
        <v>1.9E-3</v>
      </c>
      <c r="CF32" s="522">
        <v>0.15310000000000001</v>
      </c>
      <c r="CG32" s="522">
        <v>-2.8E-3</v>
      </c>
      <c r="CH32" s="522">
        <v>0.15030000000000002</v>
      </c>
      <c r="CI32" s="522">
        <v>-8.9999999999999998E-4</v>
      </c>
      <c r="CJ32" s="522">
        <v>0.14940000000000001</v>
      </c>
      <c r="CK32" s="522">
        <v>8.9999999999999998E-4</v>
      </c>
      <c r="CL32" s="522">
        <v>0.15030000000000002</v>
      </c>
      <c r="CM32" s="522">
        <v>2.3E-3</v>
      </c>
      <c r="CN32" s="522">
        <v>0.15260000000000001</v>
      </c>
      <c r="CO32" s="522">
        <v>4.7000000000000002E-3</v>
      </c>
      <c r="CP32" s="522">
        <v>0.15730000000000002</v>
      </c>
      <c r="CQ32" s="522">
        <v>-7.2874999999999997E-3</v>
      </c>
      <c r="CR32" s="522">
        <v>0.15001250000000002</v>
      </c>
      <c r="CS32" s="522">
        <v>-6.7187499999999999E-3</v>
      </c>
      <c r="CT32" s="522">
        <v>0.14329375000000003</v>
      </c>
      <c r="CU32" s="522">
        <v>-2.6437499999999998E-3</v>
      </c>
      <c r="CV32" s="522">
        <v>0.14065000000000003</v>
      </c>
      <c r="CW32" s="522">
        <v>2.8437499999999999E-3</v>
      </c>
      <c r="CX32" s="522">
        <v>0.14349375000000003</v>
      </c>
      <c r="CY32" s="522">
        <v>1.1375000000000001E-3</v>
      </c>
      <c r="CZ32" s="522">
        <v>0.14463125000000004</v>
      </c>
      <c r="DA32" s="522">
        <v>2.6749999999999999E-3</v>
      </c>
      <c r="DB32" s="522">
        <v>0.14730625000000006</v>
      </c>
      <c r="DC32" s="522">
        <v>-2.2499999999999999E-4</v>
      </c>
      <c r="DD32" s="522">
        <v>0.14708125000000005</v>
      </c>
      <c r="DE32" s="522">
        <v>-4.8999999999999998E-3</v>
      </c>
      <c r="DF32" s="522">
        <v>0.14218125000000006</v>
      </c>
      <c r="DG32" s="522">
        <v>2.8625E-3</v>
      </c>
      <c r="DH32" s="522">
        <v>0.14504375000000005</v>
      </c>
      <c r="DI32" s="522"/>
      <c r="DJ32" s="522"/>
      <c r="DK32" s="522">
        <v>9.1562499999999995E-3</v>
      </c>
      <c r="DL32" s="522">
        <v>0.15420000000000006</v>
      </c>
      <c r="DM32" s="522">
        <v>-4.7000000000000002E-3</v>
      </c>
      <c r="DN32" s="522">
        <v>0.14950000000000005</v>
      </c>
      <c r="DO32" s="522">
        <v>-2.2374999999999999E-3</v>
      </c>
      <c r="DP32" s="522">
        <v>0.14726250000000005</v>
      </c>
      <c r="DQ32" s="522">
        <v>5.3E-3</v>
      </c>
      <c r="DR32" s="522">
        <v>0.15256250000000005</v>
      </c>
      <c r="DS32" s="522">
        <v>0.15260000000000001</v>
      </c>
      <c r="DT32" s="522">
        <v>4.9375000000000005E-4</v>
      </c>
      <c r="DU32" s="522">
        <v>0.15309375</v>
      </c>
      <c r="DV32" s="560">
        <v>1.35625E-3</v>
      </c>
      <c r="DW32" s="560">
        <v>0.15445</v>
      </c>
      <c r="DX32" s="560">
        <v>2.7812499999999999E-3</v>
      </c>
      <c r="DY32" s="560">
        <v>0.15723125000000002</v>
      </c>
      <c r="DZ32" s="560">
        <v>-1.10625E-3</v>
      </c>
      <c r="EA32" s="560">
        <v>0.15612500000000001</v>
      </c>
      <c r="EB32" s="586">
        <v>3.9750000000000002E-3</v>
      </c>
      <c r="EC32" s="586">
        <v>0.16010000000000002</v>
      </c>
    </row>
    <row r="33" spans="1:133">
      <c r="A33" s="301" t="s">
        <v>102</v>
      </c>
      <c r="B33" s="301" t="s">
        <v>79</v>
      </c>
      <c r="C33" s="301" t="s">
        <v>83</v>
      </c>
      <c r="D33" s="301" t="s">
        <v>9</v>
      </c>
      <c r="E33" s="301" t="s">
        <v>84</v>
      </c>
      <c r="F33" s="301">
        <v>171</v>
      </c>
      <c r="G33" s="534">
        <v>15.383599999999999</v>
      </c>
      <c r="H33" s="521">
        <v>2.5499999999999998E-2</v>
      </c>
      <c r="I33" s="521">
        <v>0.17100000000000001</v>
      </c>
      <c r="J33" s="521">
        <v>-0.77349999999999997</v>
      </c>
      <c r="K33" s="521">
        <v>-0.15</v>
      </c>
      <c r="L33" s="521">
        <v>14.650600000000001</v>
      </c>
      <c r="M33" s="521">
        <v>0.16950000000000001</v>
      </c>
      <c r="N33" s="521">
        <v>14.8201</v>
      </c>
      <c r="O33" s="521">
        <v>-0.23250000000000001</v>
      </c>
      <c r="P33" s="521">
        <f t="shared" si="14"/>
        <v>14.5876</v>
      </c>
      <c r="Q33" s="521">
        <v>6.9000000000000006E-2</v>
      </c>
      <c r="R33" s="521">
        <v>14.656600000000001</v>
      </c>
      <c r="S33" s="521">
        <v>-0.14449999999999999</v>
      </c>
      <c r="T33" s="521">
        <v>14.5121</v>
      </c>
      <c r="U33" s="521">
        <v>0.878</v>
      </c>
      <c r="V33" s="521">
        <f t="shared" si="0"/>
        <v>15.3901</v>
      </c>
      <c r="W33" s="521">
        <v>-1.73</v>
      </c>
      <c r="X33" s="521">
        <f t="shared" si="1"/>
        <v>13.6601</v>
      </c>
      <c r="Y33" s="521">
        <v>-0.47</v>
      </c>
      <c r="Z33" s="521">
        <f t="shared" si="2"/>
        <v>13.190099999999999</v>
      </c>
      <c r="AA33" s="521">
        <v>-0.44350000000000001</v>
      </c>
      <c r="AB33" s="521">
        <f t="shared" si="3"/>
        <v>12.746599999999999</v>
      </c>
      <c r="AC33" s="521">
        <v>-7.4999999999999997E-2</v>
      </c>
      <c r="AD33" s="521">
        <v>12.6716</v>
      </c>
      <c r="AE33" s="521">
        <v>8.6999999999999994E-2</v>
      </c>
      <c r="AF33" s="521">
        <f t="shared" si="4"/>
        <v>12.758599999999999</v>
      </c>
      <c r="AG33" s="521">
        <v>-7.4999999999999997E-3</v>
      </c>
      <c r="AH33" s="521">
        <v>12.751099999999999</v>
      </c>
      <c r="AI33" s="522">
        <v>7.85E-2</v>
      </c>
      <c r="AJ33" s="522">
        <v>12.829599999999999</v>
      </c>
      <c r="AK33" s="522">
        <v>-0.13550000000000001</v>
      </c>
      <c r="AL33" s="522">
        <f t="shared" si="5"/>
        <v>12.694099999999999</v>
      </c>
      <c r="AM33" s="522">
        <v>-7.4999999999999997E-3</v>
      </c>
      <c r="AN33" s="522">
        <f t="shared" si="6"/>
        <v>12.686599999999999</v>
      </c>
      <c r="AO33" s="522">
        <v>-0.83399999999999996</v>
      </c>
      <c r="AP33" s="522">
        <f t="shared" si="7"/>
        <v>11.852599999999999</v>
      </c>
      <c r="AQ33" s="522">
        <v>0.10349999999999999</v>
      </c>
      <c r="AR33" s="522">
        <v>11.956099999999999</v>
      </c>
      <c r="AS33" s="521">
        <v>-0.157</v>
      </c>
      <c r="AT33" s="524">
        <v>11.3874</v>
      </c>
      <c r="AU33" s="521">
        <v>-0.2175</v>
      </c>
      <c r="AV33" s="524">
        <v>11.1699</v>
      </c>
      <c r="AW33" s="521">
        <v>-0.20300000000000001</v>
      </c>
      <c r="AX33" s="524">
        <v>10.966900000000001</v>
      </c>
      <c r="AY33" s="522">
        <v>-9.6500000000000002E-2</v>
      </c>
      <c r="AZ33" s="522">
        <v>10.8704</v>
      </c>
      <c r="BA33" s="521">
        <v>0.20399999999999999</v>
      </c>
      <c r="BB33" s="524">
        <v>11.074400000000001</v>
      </c>
      <c r="BC33" s="522">
        <v>-3.5999999999999997E-2</v>
      </c>
      <c r="BD33" s="524">
        <v>11.038400000000001</v>
      </c>
      <c r="BE33" s="522">
        <v>-0.3175</v>
      </c>
      <c r="BF33" s="524">
        <v>10.7209</v>
      </c>
      <c r="BG33" s="521">
        <v>0.14899999999999999</v>
      </c>
      <c r="BH33" s="524">
        <v>10.869899999999999</v>
      </c>
      <c r="BI33" s="521">
        <v>0.35</v>
      </c>
      <c r="BJ33" s="524">
        <v>11.219899999999999</v>
      </c>
      <c r="BK33" s="522">
        <v>0.80149999999999999</v>
      </c>
      <c r="BL33" s="524">
        <f t="shared" si="18"/>
        <v>12.0214</v>
      </c>
      <c r="BM33" s="522">
        <v>0.19350000000000001</v>
      </c>
      <c r="BN33" s="522">
        <v>12.2149</v>
      </c>
      <c r="BO33" s="522">
        <v>-0.52900000000000003</v>
      </c>
      <c r="BP33" s="522">
        <v>11.6859</v>
      </c>
      <c r="BQ33" s="522">
        <v>0.89</v>
      </c>
      <c r="BR33" s="522">
        <v>12.575900000000001</v>
      </c>
      <c r="BS33" s="524">
        <v>0</v>
      </c>
      <c r="BT33" s="524">
        <v>12.575900000000001</v>
      </c>
      <c r="BU33" s="522">
        <v>-0.52349999999999997</v>
      </c>
      <c r="BV33" s="522">
        <v>12.0524</v>
      </c>
      <c r="BW33" s="522">
        <v>0.159</v>
      </c>
      <c r="BX33" s="522">
        <v>12.211400000000001</v>
      </c>
      <c r="BY33" s="522">
        <v>-0.38150000000000001</v>
      </c>
      <c r="BZ33" s="522">
        <v>11.8299</v>
      </c>
      <c r="CA33" s="522">
        <v>-0.29249999999999998</v>
      </c>
      <c r="CB33" s="522">
        <v>11.5374</v>
      </c>
      <c r="CC33" s="522">
        <v>7.4999999999999997E-2</v>
      </c>
      <c r="CD33" s="522">
        <v>11.612399999999999</v>
      </c>
      <c r="CE33" s="522">
        <v>0.152</v>
      </c>
      <c r="CF33" s="522">
        <v>11.764399999999998</v>
      </c>
      <c r="CG33" s="522">
        <v>-0.2205</v>
      </c>
      <c r="CH33" s="522">
        <v>11.543899999999999</v>
      </c>
      <c r="CI33" s="522">
        <v>-6.9000000000000006E-2</v>
      </c>
      <c r="CJ33" s="522">
        <v>11.474899999999998</v>
      </c>
      <c r="CK33" s="522">
        <v>7.1499999999999994E-2</v>
      </c>
      <c r="CL33" s="522">
        <v>11.546399999999998</v>
      </c>
      <c r="CM33" s="522">
        <v>0.1835</v>
      </c>
      <c r="CN33" s="522">
        <v>11.729899999999999</v>
      </c>
      <c r="CO33" s="522">
        <v>0.372</v>
      </c>
      <c r="CP33" s="522">
        <v>12.101899999999999</v>
      </c>
      <c r="CQ33" s="522">
        <v>-0.58299999999999996</v>
      </c>
      <c r="CR33" s="522">
        <v>11.518899999999999</v>
      </c>
      <c r="CS33" s="522">
        <v>-0.53749999999999998</v>
      </c>
      <c r="CT33" s="522">
        <v>10.981399999999999</v>
      </c>
      <c r="CU33" s="522">
        <v>-0.21149999999999999</v>
      </c>
      <c r="CV33" s="522">
        <v>10.7699</v>
      </c>
      <c r="CW33" s="522">
        <v>0.22749999999999998</v>
      </c>
      <c r="CX33" s="522">
        <v>10.997399999999999</v>
      </c>
      <c r="CY33" s="522">
        <v>9.0999999999999998E-2</v>
      </c>
      <c r="CZ33" s="522">
        <v>11.088399999999998</v>
      </c>
      <c r="DA33" s="522">
        <v>0.214</v>
      </c>
      <c r="DB33" s="522">
        <v>11.302399999999999</v>
      </c>
      <c r="DC33" s="522">
        <v>-1.7999999999999999E-2</v>
      </c>
      <c r="DD33" s="522">
        <v>11.284399999999998</v>
      </c>
      <c r="DE33" s="522">
        <v>-0.39200000000000002</v>
      </c>
      <c r="DF33" s="522">
        <v>10.892399999999999</v>
      </c>
      <c r="DG33" s="522">
        <v>0.22900000000000001</v>
      </c>
      <c r="DH33" s="522">
        <v>11.121399999999998</v>
      </c>
      <c r="DI33" s="522"/>
      <c r="DJ33" s="522"/>
      <c r="DK33" s="522">
        <v>0.73249999999999993</v>
      </c>
      <c r="DL33" s="522">
        <v>11.853899999999998</v>
      </c>
      <c r="DM33" s="522">
        <v>-0.376</v>
      </c>
      <c r="DN33" s="522">
        <v>11.477899999999998</v>
      </c>
      <c r="DO33" s="522">
        <v>-0.17899999999999999</v>
      </c>
      <c r="DP33" s="522">
        <v>11.298899999999998</v>
      </c>
      <c r="DQ33" s="522">
        <v>0.2863</v>
      </c>
      <c r="DR33" s="522">
        <v>11.585199999999999</v>
      </c>
      <c r="DS33" s="522">
        <v>11.5852</v>
      </c>
      <c r="DT33" s="522">
        <v>3.9500000000000007E-2</v>
      </c>
      <c r="DU33" s="522">
        <v>11.624700000000001</v>
      </c>
      <c r="DV33" s="560">
        <v>0.1085</v>
      </c>
      <c r="DW33" s="560">
        <v>11.7332</v>
      </c>
      <c r="DX33" s="560">
        <v>0.22249999999999998</v>
      </c>
      <c r="DY33" s="560">
        <v>11.9557</v>
      </c>
      <c r="DZ33" s="560">
        <v>-8.8499999999999995E-2</v>
      </c>
      <c r="EA33" s="560">
        <v>11.8672</v>
      </c>
      <c r="EB33" s="586">
        <v>0.318</v>
      </c>
      <c r="EC33" s="586">
        <v>12.1852</v>
      </c>
    </row>
    <row r="34" spans="1:133">
      <c r="A34" s="301" t="s">
        <v>102</v>
      </c>
      <c r="B34" s="301" t="s">
        <v>79</v>
      </c>
      <c r="C34" s="301" t="s">
        <v>51</v>
      </c>
      <c r="D34" s="301" t="s">
        <v>9</v>
      </c>
      <c r="E34" s="301" t="s">
        <v>17</v>
      </c>
      <c r="F34" s="301">
        <v>503</v>
      </c>
      <c r="G34" s="534">
        <v>9.8400000000000001E-2</v>
      </c>
      <c r="H34" s="521">
        <v>0</v>
      </c>
      <c r="I34" s="521">
        <v>0</v>
      </c>
      <c r="J34" s="521">
        <v>0</v>
      </c>
      <c r="K34" s="521">
        <v>0</v>
      </c>
      <c r="L34" s="521">
        <v>9.8400000000000001E-2</v>
      </c>
      <c r="M34" s="521">
        <v>0</v>
      </c>
      <c r="N34" s="521">
        <v>9.8400000000000001E-2</v>
      </c>
      <c r="O34" s="521">
        <v>0</v>
      </c>
      <c r="P34" s="521">
        <f t="shared" si="14"/>
        <v>9.8400000000000001E-2</v>
      </c>
      <c r="Q34" s="521">
        <v>0</v>
      </c>
      <c r="R34" s="521">
        <v>9.8400000000000001E-2</v>
      </c>
      <c r="S34" s="521">
        <v>0</v>
      </c>
      <c r="T34" s="521">
        <v>9.8400000000000001E-2</v>
      </c>
      <c r="U34" s="521">
        <v>0</v>
      </c>
      <c r="V34" s="521">
        <f t="shared" si="0"/>
        <v>9.8400000000000001E-2</v>
      </c>
      <c r="W34" s="521">
        <v>0</v>
      </c>
      <c r="X34" s="521">
        <f t="shared" si="1"/>
        <v>9.8400000000000001E-2</v>
      </c>
      <c r="Y34" s="521">
        <v>0</v>
      </c>
      <c r="Z34" s="521">
        <f t="shared" si="2"/>
        <v>9.8400000000000001E-2</v>
      </c>
      <c r="AA34" s="521">
        <v>0</v>
      </c>
      <c r="AB34" s="521">
        <f t="shared" si="3"/>
        <v>9.8400000000000001E-2</v>
      </c>
      <c r="AC34" s="521">
        <v>0</v>
      </c>
      <c r="AD34" s="521">
        <v>9.8400000000000001E-2</v>
      </c>
      <c r="AE34" s="521">
        <v>0</v>
      </c>
      <c r="AF34" s="521">
        <f t="shared" si="4"/>
        <v>9.8400000000000001E-2</v>
      </c>
      <c r="AG34" s="521">
        <v>0</v>
      </c>
      <c r="AH34" s="521">
        <v>9.8400000000000001E-2</v>
      </c>
      <c r="AI34" s="522">
        <v>0</v>
      </c>
      <c r="AJ34" s="522">
        <v>9.8400000000000001E-2</v>
      </c>
      <c r="AK34" s="522">
        <v>0</v>
      </c>
      <c r="AL34" s="522">
        <f t="shared" si="5"/>
        <v>9.8400000000000001E-2</v>
      </c>
      <c r="AM34" s="522"/>
      <c r="AN34" s="522">
        <f t="shared" si="6"/>
        <v>9.8400000000000001E-2</v>
      </c>
      <c r="AO34" s="522"/>
      <c r="AP34" s="522">
        <f t="shared" si="7"/>
        <v>9.8400000000000001E-2</v>
      </c>
      <c r="AQ34" s="522"/>
      <c r="AR34" s="522">
        <v>9.8400000000000001E-2</v>
      </c>
      <c r="AS34" s="521" t="s">
        <v>529</v>
      </c>
      <c r="AT34" s="524">
        <v>9.8400000000000001E-2</v>
      </c>
      <c r="AU34" s="521" t="s">
        <v>529</v>
      </c>
      <c r="AV34" s="524">
        <v>9.8400000000000001E-2</v>
      </c>
      <c r="AW34" s="521">
        <v>0</v>
      </c>
      <c r="AX34" s="524">
        <v>9.8400000000000001E-2</v>
      </c>
      <c r="AY34" s="522">
        <v>0</v>
      </c>
      <c r="AZ34" s="522">
        <v>9.8400000000000001E-2</v>
      </c>
      <c r="BA34" s="521">
        <v>0</v>
      </c>
      <c r="BB34" s="524">
        <v>9.8400000000000001E-2</v>
      </c>
      <c r="BC34" s="522">
        <v>0</v>
      </c>
      <c r="BD34" s="524">
        <v>9.8400000000000001E-2</v>
      </c>
      <c r="BE34" s="522">
        <v>0</v>
      </c>
      <c r="BF34" s="524">
        <v>9.8400000000000001E-2</v>
      </c>
      <c r="BG34" s="521">
        <v>0</v>
      </c>
      <c r="BH34" s="524">
        <v>9.8400000000000001E-2</v>
      </c>
      <c r="BI34" s="521">
        <v>0</v>
      </c>
      <c r="BJ34" s="524">
        <v>9.8400000000000001E-2</v>
      </c>
      <c r="BK34" s="522">
        <v>0</v>
      </c>
      <c r="BL34" s="524">
        <f t="shared" si="18"/>
        <v>9.8400000000000001E-2</v>
      </c>
      <c r="BM34" s="522">
        <v>0</v>
      </c>
      <c r="BN34" s="522">
        <v>9.8400000000000001E-2</v>
      </c>
      <c r="BO34" s="522">
        <v>0</v>
      </c>
      <c r="BP34" s="522">
        <v>9.8400000000000001E-2</v>
      </c>
      <c r="BQ34" s="522">
        <v>0</v>
      </c>
      <c r="BR34" s="522">
        <v>9.8400000000000001E-2</v>
      </c>
      <c r="BS34" s="524">
        <v>0</v>
      </c>
      <c r="BT34" s="524">
        <v>9.8400000000000001E-2</v>
      </c>
      <c r="BU34" s="522">
        <v>0</v>
      </c>
      <c r="BV34" s="522">
        <v>9.8400000000000001E-2</v>
      </c>
      <c r="BW34" s="522">
        <v>0</v>
      </c>
      <c r="BX34" s="522">
        <v>9.8400000000000001E-2</v>
      </c>
      <c r="BY34" s="522">
        <v>0</v>
      </c>
      <c r="BZ34" s="522">
        <v>9.8400000000000001E-2</v>
      </c>
      <c r="CA34" s="522">
        <v>0</v>
      </c>
      <c r="CB34" s="522">
        <v>9.8400000000000001E-2</v>
      </c>
      <c r="CC34" s="522">
        <v>0</v>
      </c>
      <c r="CD34" s="522">
        <v>9.8400000000000001E-2</v>
      </c>
      <c r="CE34" s="522">
        <v>0</v>
      </c>
      <c r="CF34" s="522">
        <v>9.8400000000000001E-2</v>
      </c>
      <c r="CG34" s="522">
        <v>0</v>
      </c>
      <c r="CH34" s="522">
        <v>9.8400000000000001E-2</v>
      </c>
      <c r="CI34" s="522">
        <v>0</v>
      </c>
      <c r="CJ34" s="522">
        <v>9.8400000000000001E-2</v>
      </c>
      <c r="CK34" s="522">
        <v>0</v>
      </c>
      <c r="CL34" s="522">
        <v>9.8400000000000001E-2</v>
      </c>
      <c r="CM34" s="522">
        <v>0</v>
      </c>
      <c r="CN34" s="522">
        <v>9.8400000000000001E-2</v>
      </c>
      <c r="CO34" s="522">
        <v>0</v>
      </c>
      <c r="CP34" s="522">
        <v>9.8400000000000001E-2</v>
      </c>
      <c r="CQ34" s="522">
        <v>0</v>
      </c>
      <c r="CR34" s="522">
        <v>9.8400000000000001E-2</v>
      </c>
      <c r="CS34" s="522">
        <v>0</v>
      </c>
      <c r="CT34" s="522">
        <v>9.8400000000000001E-2</v>
      </c>
      <c r="CU34" s="522">
        <v>0</v>
      </c>
      <c r="CV34" s="522">
        <v>9.8400000000000001E-2</v>
      </c>
      <c r="CW34" s="522">
        <v>0</v>
      </c>
      <c r="CX34" s="522">
        <v>9.8400000000000001E-2</v>
      </c>
      <c r="CY34" s="522">
        <v>0</v>
      </c>
      <c r="CZ34" s="522">
        <v>9.8400000000000001E-2</v>
      </c>
      <c r="DA34" s="522">
        <v>0</v>
      </c>
      <c r="DB34" s="522">
        <v>9.8400000000000001E-2</v>
      </c>
      <c r="DC34" s="522">
        <v>0</v>
      </c>
      <c r="DD34" s="522">
        <v>9.8400000000000001E-2</v>
      </c>
      <c r="DE34" s="522">
        <v>0</v>
      </c>
      <c r="DF34" s="522">
        <v>9.8400000000000001E-2</v>
      </c>
      <c r="DG34" s="522">
        <v>0</v>
      </c>
      <c r="DH34" s="522">
        <v>9.8400000000000001E-2</v>
      </c>
      <c r="DI34" s="522">
        <v>6.5000000000000002E-2</v>
      </c>
      <c r="DJ34" s="522">
        <v>6.4268999999999998</v>
      </c>
      <c r="DK34" s="522">
        <v>0</v>
      </c>
      <c r="DL34" s="522">
        <v>9.8400000000000001E-2</v>
      </c>
      <c r="DM34" s="522">
        <v>0</v>
      </c>
      <c r="DN34" s="522">
        <v>9.8400000000000001E-2</v>
      </c>
      <c r="DO34" s="522">
        <v>0</v>
      </c>
      <c r="DP34" s="522">
        <v>9.8400000000000001E-2</v>
      </c>
      <c r="DQ34" s="522">
        <v>2.5000000000000001E-3</v>
      </c>
      <c r="DR34" s="522">
        <v>0.1009</v>
      </c>
      <c r="DS34" s="522">
        <v>9.8400000000000001E-2</v>
      </c>
      <c r="DT34" s="522">
        <v>0</v>
      </c>
      <c r="DU34" s="522">
        <v>9.8400000000000001E-2</v>
      </c>
      <c r="DV34" s="560">
        <v>0</v>
      </c>
      <c r="DW34" s="560">
        <v>9.8400000000000001E-2</v>
      </c>
      <c r="DX34" s="560">
        <v>0</v>
      </c>
      <c r="DY34" s="560">
        <v>9.8400000000000001E-2</v>
      </c>
      <c r="DZ34" s="560">
        <v>0</v>
      </c>
      <c r="EA34" s="560">
        <v>9.8400000000000001E-2</v>
      </c>
      <c r="EB34" s="586">
        <v>0</v>
      </c>
      <c r="EC34" s="586">
        <v>9.8400000000000001E-2</v>
      </c>
    </row>
    <row r="35" spans="1:133">
      <c r="A35" s="301" t="s">
        <v>562</v>
      </c>
      <c r="B35" s="301" t="s">
        <v>104</v>
      </c>
      <c r="C35" s="301" t="s">
        <v>105</v>
      </c>
      <c r="D35" s="301" t="s">
        <v>9</v>
      </c>
      <c r="E35" s="301" t="s">
        <v>17</v>
      </c>
      <c r="F35" s="301">
        <v>170</v>
      </c>
      <c r="G35" s="534">
        <v>0.2051</v>
      </c>
      <c r="H35" s="521">
        <v>2.9999999999999997E-4</v>
      </c>
      <c r="I35" s="521">
        <v>2.0999999999999999E-3</v>
      </c>
      <c r="J35" s="521">
        <v>-9.7000000000000003E-3</v>
      </c>
      <c r="K35" s="521">
        <v>-2E-3</v>
      </c>
      <c r="L35" s="521">
        <v>0.1958</v>
      </c>
      <c r="M35" s="521">
        <v>2.0999999999999999E-3</v>
      </c>
      <c r="N35" s="521">
        <v>0.19789999999999999</v>
      </c>
      <c r="O35" s="521">
        <v>-2.8999999999999998E-3</v>
      </c>
      <c r="P35" s="521">
        <f t="shared" si="14"/>
        <v>0.19500000000000001</v>
      </c>
      <c r="Q35" s="521">
        <v>-1.6000000000000001E-3</v>
      </c>
      <c r="R35" s="521">
        <v>0.19340000000000002</v>
      </c>
      <c r="S35" s="521">
        <v>-1.8E-3</v>
      </c>
      <c r="T35" s="521">
        <v>0.19160000000000002</v>
      </c>
      <c r="U35" s="521">
        <v>5.8999999999999999E-3</v>
      </c>
      <c r="V35" s="521">
        <f t="shared" si="0"/>
        <v>0.19750000000000001</v>
      </c>
      <c r="W35" s="521">
        <v>-2.1600000000000001E-2</v>
      </c>
      <c r="X35" s="521">
        <f t="shared" si="1"/>
        <v>0.1759</v>
      </c>
      <c r="Y35" s="521">
        <v>-5.8999999999999999E-3</v>
      </c>
      <c r="Z35" s="521">
        <f t="shared" si="2"/>
        <v>0.17</v>
      </c>
      <c r="AA35" s="521">
        <v>-5.4999999999999997E-3</v>
      </c>
      <c r="AB35" s="521">
        <f t="shared" si="3"/>
        <v>0.16450000000000001</v>
      </c>
      <c r="AC35" s="521">
        <v>-8.9999999999999998E-4</v>
      </c>
      <c r="AD35" s="521">
        <v>0.1636</v>
      </c>
      <c r="AE35" s="521">
        <v>1.1000000000000001E-3</v>
      </c>
      <c r="AF35" s="521">
        <f t="shared" si="4"/>
        <v>0.16469999999999999</v>
      </c>
      <c r="AG35" s="521">
        <v>-1E-4</v>
      </c>
      <c r="AH35" s="521">
        <v>0.1646</v>
      </c>
      <c r="AI35" s="522">
        <v>1E-3</v>
      </c>
      <c r="AJ35" s="522">
        <v>0.1656</v>
      </c>
      <c r="AK35" s="522">
        <v>-1.6999999999999999E-3</v>
      </c>
      <c r="AL35" s="522">
        <f t="shared" si="5"/>
        <v>0.16389999999999999</v>
      </c>
      <c r="AM35" s="522">
        <v>-1E-4</v>
      </c>
      <c r="AN35" s="522">
        <f t="shared" si="6"/>
        <v>0.1638</v>
      </c>
      <c r="AO35" s="522">
        <v>-1.04E-2</v>
      </c>
      <c r="AP35" s="522">
        <f t="shared" si="7"/>
        <v>0.15340000000000001</v>
      </c>
      <c r="AQ35" s="522">
        <v>1.2999999999999999E-3</v>
      </c>
      <c r="AR35" s="522">
        <v>0.1547</v>
      </c>
      <c r="AS35" s="521">
        <v>-2E-3</v>
      </c>
      <c r="AT35" s="524">
        <v>0.1484</v>
      </c>
      <c r="AU35" s="521">
        <v>-2.7000000000000001E-3</v>
      </c>
      <c r="AV35" s="524">
        <v>0.1457</v>
      </c>
      <c r="AW35" s="521">
        <v>-2.5000000000000001E-3</v>
      </c>
      <c r="AX35" s="524">
        <v>0.14319999999999999</v>
      </c>
      <c r="AY35" s="522">
        <v>-1.1999999999999999E-3</v>
      </c>
      <c r="AZ35" s="522">
        <v>0.14199999999999999</v>
      </c>
      <c r="BA35" s="521">
        <v>2.5999999999999999E-3</v>
      </c>
      <c r="BB35" s="524">
        <v>0.14459999999999998</v>
      </c>
      <c r="BC35" s="522">
        <v>-5.0000000000000001E-4</v>
      </c>
      <c r="BD35" s="524">
        <v>0.14409999999999998</v>
      </c>
      <c r="BE35" s="522">
        <v>-4.0000000000000001E-3</v>
      </c>
      <c r="BF35" s="524">
        <v>0.14009999999999997</v>
      </c>
      <c r="BG35" s="521">
        <v>1.9E-3</v>
      </c>
      <c r="BH35" s="524">
        <v>0.14199999999999999</v>
      </c>
      <c r="BI35" s="521">
        <v>4.4000000000000003E-3</v>
      </c>
      <c r="BJ35" s="524">
        <v>0.14639999999999997</v>
      </c>
      <c r="BK35" s="522">
        <v>0.01</v>
      </c>
      <c r="BL35" s="524">
        <f t="shared" ref="BL35:BL36" si="19">BJ35+BK35</f>
        <v>0.15639999999999998</v>
      </c>
      <c r="BM35" s="522">
        <v>2.3999999999999998E-3</v>
      </c>
      <c r="BN35" s="522">
        <v>0.1588</v>
      </c>
      <c r="BO35" s="522">
        <v>-6.6E-3</v>
      </c>
      <c r="BP35" s="522">
        <v>0.1522</v>
      </c>
      <c r="BQ35" s="522">
        <v>1.11E-2</v>
      </c>
      <c r="BR35" s="522">
        <v>0.1633</v>
      </c>
      <c r="BS35" s="524">
        <v>0</v>
      </c>
      <c r="BT35" s="524">
        <v>0.1633</v>
      </c>
      <c r="BU35" s="522">
        <v>-6.4999999999999997E-3</v>
      </c>
      <c r="BV35" s="522">
        <v>0.15679999999999999</v>
      </c>
      <c r="BW35" s="522">
        <v>2E-3</v>
      </c>
      <c r="BX35" s="522">
        <v>0.1588</v>
      </c>
      <c r="BY35" s="522">
        <v>-4.7999999999999996E-3</v>
      </c>
      <c r="BZ35" s="522">
        <v>0.154</v>
      </c>
      <c r="CA35" s="522">
        <v>-3.7000000000000002E-3</v>
      </c>
      <c r="CB35" s="522">
        <v>0.15029999999999999</v>
      </c>
      <c r="CC35" s="522">
        <v>8.9999999999999998E-4</v>
      </c>
      <c r="CD35" s="522">
        <v>0.1512</v>
      </c>
      <c r="CE35" s="522">
        <v>1.9E-3</v>
      </c>
      <c r="CF35" s="522">
        <v>0.15310000000000001</v>
      </c>
      <c r="CG35" s="522">
        <v>-2.8E-3</v>
      </c>
      <c r="CH35" s="522">
        <v>0.15030000000000002</v>
      </c>
      <c r="CI35" s="522">
        <v>-8.9999999999999998E-4</v>
      </c>
      <c r="CJ35" s="522">
        <v>0.14940000000000001</v>
      </c>
      <c r="CK35" s="522">
        <v>8.9999999999999998E-4</v>
      </c>
      <c r="CL35" s="522">
        <v>0.15030000000000002</v>
      </c>
      <c r="CM35" s="522">
        <v>2.3E-3</v>
      </c>
      <c r="CN35" s="522">
        <v>0.15260000000000001</v>
      </c>
      <c r="CO35" s="522">
        <v>4.7000000000000002E-3</v>
      </c>
      <c r="CP35" s="522">
        <v>0.15730000000000002</v>
      </c>
      <c r="CQ35" s="522">
        <v>-7.2874999999999997E-3</v>
      </c>
      <c r="CR35" s="522">
        <v>0.15001250000000002</v>
      </c>
      <c r="CS35" s="522">
        <v>-6.7187499999999999E-3</v>
      </c>
      <c r="CT35" s="522">
        <v>0.14329375000000003</v>
      </c>
      <c r="CU35" s="522">
        <v>-2.6437499999999998E-3</v>
      </c>
      <c r="CV35" s="522">
        <v>0.14065000000000003</v>
      </c>
      <c r="CW35" s="522">
        <v>2.8437499999999999E-3</v>
      </c>
      <c r="CX35" s="522">
        <v>0.14349375000000003</v>
      </c>
      <c r="CY35" s="522">
        <v>1.1375000000000001E-3</v>
      </c>
      <c r="CZ35" s="522">
        <v>0.14463125000000004</v>
      </c>
      <c r="DA35" s="522">
        <v>2.6749999999999999E-3</v>
      </c>
      <c r="DB35" s="522">
        <v>0.14730625000000006</v>
      </c>
      <c r="DC35" s="522">
        <v>-2.2499999999999999E-4</v>
      </c>
      <c r="DD35" s="522">
        <v>0.14708125000000005</v>
      </c>
      <c r="DE35" s="522">
        <v>-4.8999999999999998E-3</v>
      </c>
      <c r="DF35" s="522">
        <v>0.14218125000000006</v>
      </c>
      <c r="DG35" s="522">
        <v>2.8625E-3</v>
      </c>
      <c r="DH35" s="522">
        <v>0.14504375000000005</v>
      </c>
      <c r="DI35" s="522" t="s">
        <v>529</v>
      </c>
      <c r="DJ35" s="522">
        <v>0.7742</v>
      </c>
      <c r="DK35" s="522">
        <v>9.1562499999999995E-3</v>
      </c>
      <c r="DL35" s="522">
        <v>0.15420000000000006</v>
      </c>
      <c r="DM35" s="522">
        <v>-4.7000000000000002E-3</v>
      </c>
      <c r="DN35" s="522">
        <v>0.14950000000000005</v>
      </c>
      <c r="DO35" s="522">
        <v>-2.2374999999999999E-3</v>
      </c>
      <c r="DP35" s="522">
        <v>0.14726250000000005</v>
      </c>
      <c r="DQ35" s="522">
        <v>5.3E-3</v>
      </c>
      <c r="DR35" s="522">
        <v>0.15256250000000005</v>
      </c>
      <c r="DS35" s="522">
        <v>0.15260000000000001</v>
      </c>
      <c r="DT35" s="522">
        <v>4.9375000000000005E-4</v>
      </c>
      <c r="DU35" s="522">
        <v>0.15309375</v>
      </c>
      <c r="DV35" s="560">
        <v>1.35625E-3</v>
      </c>
      <c r="DW35" s="560">
        <v>0.15445</v>
      </c>
      <c r="DX35" s="560">
        <v>2.7812499999999999E-3</v>
      </c>
      <c r="DY35" s="560">
        <v>0.15723125000000002</v>
      </c>
      <c r="DZ35" s="560">
        <v>-1.10625E-3</v>
      </c>
      <c r="EA35" s="560">
        <v>0.15612500000000001</v>
      </c>
      <c r="EB35" s="586">
        <v>3.9750000000000002E-3</v>
      </c>
      <c r="EC35" s="586">
        <v>0.16010000000000002</v>
      </c>
    </row>
    <row r="36" spans="1:133">
      <c r="A36" s="301" t="s">
        <v>103</v>
      </c>
      <c r="B36" s="301" t="s">
        <v>104</v>
      </c>
      <c r="C36" s="301" t="s">
        <v>51</v>
      </c>
      <c r="D36" s="301" t="s">
        <v>9</v>
      </c>
      <c r="E36" s="301" t="s">
        <v>17</v>
      </c>
      <c r="F36" s="301">
        <v>503</v>
      </c>
      <c r="G36" s="534">
        <v>9.8400000000000001E-2</v>
      </c>
      <c r="H36" s="521">
        <v>0</v>
      </c>
      <c r="I36" s="521">
        <v>0</v>
      </c>
      <c r="J36" s="521">
        <v>0</v>
      </c>
      <c r="K36" s="521">
        <v>0</v>
      </c>
      <c r="L36" s="521">
        <v>9.8400000000000001E-2</v>
      </c>
      <c r="M36" s="521">
        <v>0</v>
      </c>
      <c r="N36" s="521">
        <v>9.8400000000000001E-2</v>
      </c>
      <c r="O36" s="521">
        <v>0</v>
      </c>
      <c r="P36" s="521">
        <f t="shared" si="14"/>
        <v>9.8400000000000001E-2</v>
      </c>
      <c r="Q36" s="521">
        <v>0</v>
      </c>
      <c r="R36" s="521">
        <v>9.8400000000000001E-2</v>
      </c>
      <c r="S36" s="521">
        <v>0</v>
      </c>
      <c r="T36" s="521">
        <v>9.8400000000000001E-2</v>
      </c>
      <c r="U36" s="521">
        <v>0</v>
      </c>
      <c r="V36" s="521">
        <f t="shared" si="0"/>
        <v>9.8400000000000001E-2</v>
      </c>
      <c r="W36" s="521">
        <v>0</v>
      </c>
      <c r="X36" s="521">
        <f t="shared" si="1"/>
        <v>9.8400000000000001E-2</v>
      </c>
      <c r="Y36" s="521">
        <v>0</v>
      </c>
      <c r="Z36" s="521">
        <f t="shared" si="2"/>
        <v>9.8400000000000001E-2</v>
      </c>
      <c r="AA36" s="521">
        <v>0</v>
      </c>
      <c r="AB36" s="521">
        <f t="shared" si="3"/>
        <v>9.8400000000000001E-2</v>
      </c>
      <c r="AC36" s="521">
        <v>0</v>
      </c>
      <c r="AD36" s="521">
        <v>9.8400000000000001E-2</v>
      </c>
      <c r="AE36" s="521">
        <v>0</v>
      </c>
      <c r="AF36" s="521">
        <f t="shared" si="4"/>
        <v>9.8400000000000001E-2</v>
      </c>
      <c r="AG36" s="521">
        <v>0</v>
      </c>
      <c r="AH36" s="521">
        <v>9.8400000000000001E-2</v>
      </c>
      <c r="AI36" s="522">
        <v>0</v>
      </c>
      <c r="AJ36" s="522">
        <v>9.8400000000000001E-2</v>
      </c>
      <c r="AK36" s="522">
        <v>0</v>
      </c>
      <c r="AL36" s="522">
        <f t="shared" si="5"/>
        <v>9.8400000000000001E-2</v>
      </c>
      <c r="AM36" s="522"/>
      <c r="AN36" s="522">
        <f t="shared" si="6"/>
        <v>9.8400000000000001E-2</v>
      </c>
      <c r="AO36" s="522"/>
      <c r="AP36" s="522">
        <f t="shared" si="7"/>
        <v>9.8400000000000001E-2</v>
      </c>
      <c r="AQ36" s="522"/>
      <c r="AR36" s="522">
        <v>9.8400000000000001E-2</v>
      </c>
      <c r="AS36" s="521" t="s">
        <v>529</v>
      </c>
      <c r="AT36" s="524">
        <v>9.8400000000000001E-2</v>
      </c>
      <c r="AU36" s="521" t="s">
        <v>529</v>
      </c>
      <c r="AV36" s="524">
        <v>9.8400000000000001E-2</v>
      </c>
      <c r="AW36" s="521">
        <v>0</v>
      </c>
      <c r="AX36" s="524">
        <v>9.8400000000000001E-2</v>
      </c>
      <c r="AY36" s="522">
        <v>0</v>
      </c>
      <c r="AZ36" s="522">
        <v>9.8400000000000001E-2</v>
      </c>
      <c r="BA36" s="521">
        <v>0</v>
      </c>
      <c r="BB36" s="524">
        <v>9.8400000000000001E-2</v>
      </c>
      <c r="BC36" s="522">
        <v>0</v>
      </c>
      <c r="BD36" s="524">
        <v>9.8400000000000001E-2</v>
      </c>
      <c r="BE36" s="522">
        <v>0</v>
      </c>
      <c r="BF36" s="524">
        <v>9.8400000000000001E-2</v>
      </c>
      <c r="BG36" s="521">
        <v>0</v>
      </c>
      <c r="BH36" s="524">
        <v>9.8400000000000001E-2</v>
      </c>
      <c r="BI36" s="521">
        <v>0</v>
      </c>
      <c r="BJ36" s="524">
        <v>9.8400000000000001E-2</v>
      </c>
      <c r="BK36" s="522">
        <v>0</v>
      </c>
      <c r="BL36" s="524">
        <f t="shared" si="19"/>
        <v>9.8400000000000001E-2</v>
      </c>
      <c r="BM36" s="522">
        <v>0</v>
      </c>
      <c r="BN36" s="522">
        <v>9.8400000000000001E-2</v>
      </c>
      <c r="BO36" s="522">
        <v>0</v>
      </c>
      <c r="BP36" s="522">
        <v>9.8400000000000001E-2</v>
      </c>
      <c r="BQ36" s="522">
        <v>0</v>
      </c>
      <c r="BR36" s="522">
        <v>9.8400000000000001E-2</v>
      </c>
      <c r="BS36" s="524">
        <v>0</v>
      </c>
      <c r="BT36" s="524">
        <v>9.8400000000000001E-2</v>
      </c>
      <c r="BU36" s="522">
        <v>0</v>
      </c>
      <c r="BV36" s="522">
        <v>9.8400000000000001E-2</v>
      </c>
      <c r="BW36" s="522">
        <v>0</v>
      </c>
      <c r="BX36" s="522">
        <v>9.8400000000000001E-2</v>
      </c>
      <c r="BY36" s="522">
        <v>0</v>
      </c>
      <c r="BZ36" s="522">
        <v>9.8400000000000001E-2</v>
      </c>
      <c r="CA36" s="522">
        <v>0</v>
      </c>
      <c r="CB36" s="522">
        <v>9.8400000000000001E-2</v>
      </c>
      <c r="CC36" s="522">
        <v>0</v>
      </c>
      <c r="CD36" s="522">
        <v>9.8400000000000001E-2</v>
      </c>
      <c r="CE36" s="522">
        <v>0</v>
      </c>
      <c r="CF36" s="522">
        <v>9.8400000000000001E-2</v>
      </c>
      <c r="CG36" s="522">
        <v>0</v>
      </c>
      <c r="CH36" s="522">
        <v>9.8400000000000001E-2</v>
      </c>
      <c r="CI36" s="522">
        <v>0</v>
      </c>
      <c r="CJ36" s="522">
        <v>9.8400000000000001E-2</v>
      </c>
      <c r="CK36" s="522">
        <v>0</v>
      </c>
      <c r="CL36" s="522">
        <v>9.8400000000000001E-2</v>
      </c>
      <c r="CM36" s="522">
        <v>0</v>
      </c>
      <c r="CN36" s="522">
        <v>9.8400000000000001E-2</v>
      </c>
      <c r="CO36" s="522">
        <v>0</v>
      </c>
      <c r="CP36" s="522">
        <v>9.8400000000000001E-2</v>
      </c>
      <c r="CQ36" s="522">
        <v>0</v>
      </c>
      <c r="CR36" s="522">
        <v>9.8400000000000001E-2</v>
      </c>
      <c r="CS36" s="522">
        <v>0</v>
      </c>
      <c r="CT36" s="522">
        <v>9.8400000000000001E-2</v>
      </c>
      <c r="CU36" s="522">
        <v>0</v>
      </c>
      <c r="CV36" s="522">
        <v>9.8400000000000001E-2</v>
      </c>
      <c r="CW36" s="522">
        <v>0</v>
      </c>
      <c r="CX36" s="522">
        <v>9.8400000000000001E-2</v>
      </c>
      <c r="CY36" s="522">
        <v>0</v>
      </c>
      <c r="CZ36" s="522">
        <v>9.8400000000000001E-2</v>
      </c>
      <c r="DA36" s="522">
        <v>0</v>
      </c>
      <c r="DB36" s="522">
        <v>9.8400000000000001E-2</v>
      </c>
      <c r="DC36" s="522">
        <v>0</v>
      </c>
      <c r="DD36" s="522">
        <v>9.8400000000000001E-2</v>
      </c>
      <c r="DE36" s="522">
        <v>0</v>
      </c>
      <c r="DF36" s="522">
        <v>9.8400000000000001E-2</v>
      </c>
      <c r="DG36" s="522">
        <v>0</v>
      </c>
      <c r="DH36" s="522">
        <v>9.8400000000000001E-2</v>
      </c>
      <c r="DI36" s="522"/>
      <c r="DJ36" s="522"/>
      <c r="DK36" s="522">
        <v>0</v>
      </c>
      <c r="DL36" s="522">
        <v>9.8400000000000001E-2</v>
      </c>
      <c r="DM36" s="522">
        <v>0</v>
      </c>
      <c r="DN36" s="522">
        <v>9.8400000000000001E-2</v>
      </c>
      <c r="DO36" s="522">
        <v>0</v>
      </c>
      <c r="DP36" s="522">
        <v>9.8400000000000001E-2</v>
      </c>
      <c r="DQ36" s="522">
        <v>2.5000000000000001E-3</v>
      </c>
      <c r="DR36" s="522">
        <v>0.1009</v>
      </c>
      <c r="DS36" s="522">
        <v>9.8400000000000001E-2</v>
      </c>
      <c r="DT36" s="522">
        <v>0</v>
      </c>
      <c r="DU36" s="522">
        <v>9.8400000000000001E-2</v>
      </c>
      <c r="DV36" s="560">
        <v>0</v>
      </c>
      <c r="DW36" s="560">
        <v>9.8400000000000001E-2</v>
      </c>
      <c r="DX36" s="560">
        <v>0</v>
      </c>
      <c r="DY36" s="560">
        <v>9.8400000000000001E-2</v>
      </c>
      <c r="DZ36" s="560">
        <v>0</v>
      </c>
      <c r="EA36" s="560">
        <v>9.8400000000000001E-2</v>
      </c>
      <c r="EB36" s="586">
        <v>0</v>
      </c>
      <c r="EC36" s="586">
        <v>9.8400000000000001E-2</v>
      </c>
    </row>
    <row r="37" spans="1:133">
      <c r="A37" s="301" t="s">
        <v>563</v>
      </c>
      <c r="B37" s="301" t="s">
        <v>107</v>
      </c>
      <c r="C37" s="301" t="s">
        <v>80</v>
      </c>
      <c r="D37" s="301" t="s">
        <v>9</v>
      </c>
      <c r="E37" s="301" t="s">
        <v>17</v>
      </c>
      <c r="F37" s="301">
        <v>170</v>
      </c>
      <c r="G37" s="534">
        <v>0.2051</v>
      </c>
      <c r="H37" s="521">
        <v>2.9999999999999997E-4</v>
      </c>
      <c r="I37" s="521">
        <v>2.0999999999999999E-3</v>
      </c>
      <c r="J37" s="521">
        <v>-9.7000000000000003E-3</v>
      </c>
      <c r="K37" s="521">
        <v>-2E-3</v>
      </c>
      <c r="L37" s="521">
        <v>0.1958</v>
      </c>
      <c r="M37" s="521">
        <v>2.0999999999999999E-3</v>
      </c>
      <c r="N37" s="521">
        <v>0.19789999999999999</v>
      </c>
      <c r="O37" s="521">
        <v>-2.8999999999999998E-3</v>
      </c>
      <c r="P37" s="521">
        <f t="shared" si="14"/>
        <v>0.19500000000000001</v>
      </c>
      <c r="Q37" s="521">
        <v>-1.6000000000000001E-3</v>
      </c>
      <c r="R37" s="521">
        <v>0.19340000000000002</v>
      </c>
      <c r="S37" s="521">
        <v>-1.8E-3</v>
      </c>
      <c r="T37" s="521">
        <v>0.19160000000000002</v>
      </c>
      <c r="U37" s="521">
        <v>5.8999999999999999E-3</v>
      </c>
      <c r="V37" s="521">
        <f t="shared" si="0"/>
        <v>0.19750000000000001</v>
      </c>
      <c r="W37" s="521">
        <v>-2.1600000000000001E-2</v>
      </c>
      <c r="X37" s="521">
        <f t="shared" si="1"/>
        <v>0.1759</v>
      </c>
      <c r="Y37" s="521">
        <v>-5.8999999999999999E-3</v>
      </c>
      <c r="Z37" s="521">
        <f t="shared" si="2"/>
        <v>0.17</v>
      </c>
      <c r="AA37" s="521">
        <v>-5.4999999999999997E-3</v>
      </c>
      <c r="AB37" s="521">
        <f t="shared" si="3"/>
        <v>0.16450000000000001</v>
      </c>
      <c r="AC37" s="521">
        <v>-8.9999999999999998E-4</v>
      </c>
      <c r="AD37" s="521">
        <v>0.1636</v>
      </c>
      <c r="AE37" s="521">
        <v>1.1000000000000001E-3</v>
      </c>
      <c r="AF37" s="521">
        <f t="shared" si="4"/>
        <v>0.16469999999999999</v>
      </c>
      <c r="AG37" s="521">
        <v>-1E-4</v>
      </c>
      <c r="AH37" s="521">
        <v>0.1646</v>
      </c>
      <c r="AI37" s="522">
        <v>1E-3</v>
      </c>
      <c r="AJ37" s="522">
        <v>0.1656</v>
      </c>
      <c r="AK37" s="522">
        <v>-1.6999999999999999E-3</v>
      </c>
      <c r="AL37" s="522">
        <f t="shared" si="5"/>
        <v>0.16389999999999999</v>
      </c>
      <c r="AM37" s="522">
        <v>-1E-4</v>
      </c>
      <c r="AN37" s="522">
        <f t="shared" si="6"/>
        <v>0.1638</v>
      </c>
      <c r="AO37" s="522">
        <v>-1.04E-2</v>
      </c>
      <c r="AP37" s="522">
        <f t="shared" si="7"/>
        <v>0.15340000000000001</v>
      </c>
      <c r="AQ37" s="522">
        <v>1.2999999999999999E-3</v>
      </c>
      <c r="AR37" s="522">
        <v>0.1547</v>
      </c>
      <c r="AS37" s="521">
        <v>-2E-3</v>
      </c>
      <c r="AT37" s="524">
        <v>0.1484</v>
      </c>
      <c r="AU37" s="521">
        <v>-2.7000000000000001E-3</v>
      </c>
      <c r="AV37" s="524">
        <v>0.1457</v>
      </c>
      <c r="AW37" s="521">
        <v>-2.5000000000000001E-3</v>
      </c>
      <c r="AX37" s="524">
        <v>0.14319999999999999</v>
      </c>
      <c r="AY37" s="522">
        <v>-1.1999999999999999E-3</v>
      </c>
      <c r="AZ37" s="522">
        <v>0.14199999999999999</v>
      </c>
      <c r="BA37" s="521">
        <v>2.5999999999999999E-3</v>
      </c>
      <c r="BB37" s="524">
        <v>0.14459999999999998</v>
      </c>
      <c r="BC37" s="522">
        <v>-5.0000000000000001E-4</v>
      </c>
      <c r="BD37" s="524">
        <v>0.14409999999999998</v>
      </c>
      <c r="BE37" s="522">
        <v>-4.0000000000000001E-3</v>
      </c>
      <c r="BF37" s="524">
        <v>0.14009999999999997</v>
      </c>
      <c r="BG37" s="521">
        <v>1.9E-3</v>
      </c>
      <c r="BH37" s="524">
        <v>0.14199999999999999</v>
      </c>
      <c r="BI37" s="521">
        <v>4.4000000000000003E-3</v>
      </c>
      <c r="BJ37" s="524">
        <v>0.14639999999999997</v>
      </c>
      <c r="BK37" s="522">
        <v>0.01</v>
      </c>
      <c r="BL37" s="524">
        <f t="shared" ref="BL37:BL39" si="20">BJ37+BK37</f>
        <v>0.15639999999999998</v>
      </c>
      <c r="BM37" s="522">
        <v>2.3999999999999998E-3</v>
      </c>
      <c r="BN37" s="522">
        <v>0.1588</v>
      </c>
      <c r="BO37" s="522">
        <v>-6.6E-3</v>
      </c>
      <c r="BP37" s="522">
        <v>0.1522</v>
      </c>
      <c r="BQ37" s="522">
        <v>1.11E-2</v>
      </c>
      <c r="BR37" s="522">
        <v>0.1633</v>
      </c>
      <c r="BS37" s="524">
        <v>0</v>
      </c>
      <c r="BT37" s="524">
        <v>0.1633</v>
      </c>
      <c r="BU37" s="522">
        <v>-6.4999999999999997E-3</v>
      </c>
      <c r="BV37" s="522">
        <v>0.15679999999999999</v>
      </c>
      <c r="BW37" s="522">
        <v>2E-3</v>
      </c>
      <c r="BX37" s="522">
        <v>0.1588</v>
      </c>
      <c r="BY37" s="522">
        <v>-4.7999999999999996E-3</v>
      </c>
      <c r="BZ37" s="522">
        <v>0.154</v>
      </c>
      <c r="CA37" s="522">
        <v>-3.7000000000000002E-3</v>
      </c>
      <c r="CB37" s="522">
        <v>0.15029999999999999</v>
      </c>
      <c r="CC37" s="522">
        <v>8.9999999999999998E-4</v>
      </c>
      <c r="CD37" s="522">
        <v>0.1512</v>
      </c>
      <c r="CE37" s="522">
        <v>1.9E-3</v>
      </c>
      <c r="CF37" s="522">
        <v>0.15310000000000001</v>
      </c>
      <c r="CG37" s="522">
        <v>-2.8E-3</v>
      </c>
      <c r="CH37" s="522">
        <v>0.15030000000000002</v>
      </c>
      <c r="CI37" s="522">
        <v>-8.9999999999999998E-4</v>
      </c>
      <c r="CJ37" s="522">
        <v>0.14940000000000001</v>
      </c>
      <c r="CK37" s="522">
        <v>8.9999999999999998E-4</v>
      </c>
      <c r="CL37" s="522">
        <v>0.15030000000000002</v>
      </c>
      <c r="CM37" s="522">
        <v>2.3E-3</v>
      </c>
      <c r="CN37" s="522">
        <v>0.15260000000000001</v>
      </c>
      <c r="CO37" s="522">
        <v>4.7000000000000002E-3</v>
      </c>
      <c r="CP37" s="522">
        <v>0.15730000000000002</v>
      </c>
      <c r="CQ37" s="522">
        <v>-7.2874999999999997E-3</v>
      </c>
      <c r="CR37" s="522">
        <v>0.15001250000000002</v>
      </c>
      <c r="CS37" s="522">
        <v>-6.7187499999999999E-3</v>
      </c>
      <c r="CT37" s="522">
        <v>0.14329375000000003</v>
      </c>
      <c r="CU37" s="522">
        <v>-2.6437499999999998E-3</v>
      </c>
      <c r="CV37" s="522">
        <v>0.14065000000000003</v>
      </c>
      <c r="CW37" s="522">
        <v>2.8437499999999999E-3</v>
      </c>
      <c r="CX37" s="522">
        <v>0.14349375000000003</v>
      </c>
      <c r="CY37" s="522">
        <v>1.1375000000000001E-3</v>
      </c>
      <c r="CZ37" s="522">
        <v>0.14463125000000004</v>
      </c>
      <c r="DA37" s="522">
        <v>2.6749999999999999E-3</v>
      </c>
      <c r="DB37" s="522">
        <v>0.14730625000000006</v>
      </c>
      <c r="DC37" s="522">
        <v>-2.2499999999999999E-4</v>
      </c>
      <c r="DD37" s="522">
        <v>0.14708125000000005</v>
      </c>
      <c r="DE37" s="522">
        <v>-4.8999999999999998E-3</v>
      </c>
      <c r="DF37" s="522">
        <v>0.14218125000000006</v>
      </c>
      <c r="DG37" s="522">
        <v>2.8625E-3</v>
      </c>
      <c r="DH37" s="522">
        <v>0.14504375000000005</v>
      </c>
      <c r="DI37" s="522">
        <v>1.0075000000000001E-2</v>
      </c>
      <c r="DJ37" s="522">
        <v>1.1745750000000004</v>
      </c>
      <c r="DK37" s="522">
        <v>9.1562499999999995E-3</v>
      </c>
      <c r="DL37" s="522">
        <v>0.15420000000000006</v>
      </c>
      <c r="DM37" s="522">
        <v>-4.7000000000000002E-3</v>
      </c>
      <c r="DN37" s="522">
        <v>0.14950000000000005</v>
      </c>
      <c r="DO37" s="522">
        <v>-2.2374999999999999E-3</v>
      </c>
      <c r="DP37" s="522">
        <v>0.14726250000000005</v>
      </c>
      <c r="DQ37" s="522">
        <v>5.3E-3</v>
      </c>
      <c r="DR37" s="522">
        <v>0.15256250000000005</v>
      </c>
      <c r="DS37" s="522">
        <v>0.15260000000000001</v>
      </c>
      <c r="DT37" s="522">
        <v>4.9375000000000005E-4</v>
      </c>
      <c r="DU37" s="522">
        <v>0.15309375</v>
      </c>
      <c r="DV37" s="560">
        <v>1.35625E-3</v>
      </c>
      <c r="DW37" s="560">
        <v>0.15445</v>
      </c>
      <c r="DX37" s="560">
        <v>2.7812499999999999E-3</v>
      </c>
      <c r="DY37" s="560">
        <v>0.15723125000000002</v>
      </c>
      <c r="DZ37" s="560">
        <v>-1.10625E-3</v>
      </c>
      <c r="EA37" s="560">
        <v>0.15612500000000001</v>
      </c>
      <c r="EB37" s="586">
        <v>3.9750000000000002E-3</v>
      </c>
      <c r="EC37" s="586">
        <v>0.16010000000000002</v>
      </c>
    </row>
    <row r="38" spans="1:133">
      <c r="A38" s="301" t="s">
        <v>106</v>
      </c>
      <c r="B38" s="301" t="s">
        <v>107</v>
      </c>
      <c r="C38" s="301" t="s">
        <v>23</v>
      </c>
      <c r="D38" s="301" t="s">
        <v>9</v>
      </c>
      <c r="E38" s="301" t="s">
        <v>15</v>
      </c>
      <c r="F38" s="301">
        <v>371</v>
      </c>
      <c r="G38" s="534">
        <v>0.1152</v>
      </c>
      <c r="H38" s="521">
        <v>0</v>
      </c>
      <c r="I38" s="521">
        <v>0</v>
      </c>
      <c r="J38" s="521">
        <v>0</v>
      </c>
      <c r="K38" s="521">
        <v>0</v>
      </c>
      <c r="L38" s="521">
        <v>0.1152</v>
      </c>
      <c r="M38" s="521">
        <v>0</v>
      </c>
      <c r="N38" s="521">
        <v>0.1152</v>
      </c>
      <c r="O38" s="521"/>
      <c r="P38" s="521">
        <f t="shared" si="14"/>
        <v>0.1152</v>
      </c>
      <c r="Q38" s="521">
        <v>0</v>
      </c>
      <c r="R38" s="521">
        <v>0.1195</v>
      </c>
      <c r="S38" s="521">
        <v>0</v>
      </c>
      <c r="T38" s="521">
        <v>0.1195</v>
      </c>
      <c r="U38" s="521">
        <v>0</v>
      </c>
      <c r="V38" s="521">
        <f t="shared" si="0"/>
        <v>0.1195</v>
      </c>
      <c r="W38" s="521">
        <v>0</v>
      </c>
      <c r="X38" s="521">
        <f t="shared" si="1"/>
        <v>0.1195</v>
      </c>
      <c r="Y38" s="521">
        <v>0</v>
      </c>
      <c r="Z38" s="521">
        <f t="shared" si="2"/>
        <v>0.1195</v>
      </c>
      <c r="AA38" s="521">
        <v>0</v>
      </c>
      <c r="AB38" s="521">
        <f t="shared" si="3"/>
        <v>0.1195</v>
      </c>
      <c r="AC38" s="521">
        <v>0</v>
      </c>
      <c r="AD38" s="521">
        <v>0.1195</v>
      </c>
      <c r="AE38" s="521">
        <v>0</v>
      </c>
      <c r="AF38" s="521">
        <f t="shared" si="4"/>
        <v>0.1195</v>
      </c>
      <c r="AG38" s="521">
        <v>0</v>
      </c>
      <c r="AH38" s="521">
        <v>0.1195</v>
      </c>
      <c r="AI38" s="522">
        <v>0</v>
      </c>
      <c r="AJ38" s="522">
        <v>0.1195</v>
      </c>
      <c r="AK38" s="522">
        <v>0</v>
      </c>
      <c r="AL38" s="522">
        <f t="shared" si="5"/>
        <v>0.1195</v>
      </c>
      <c r="AM38" s="522">
        <v>2.8999999999999998E-3</v>
      </c>
      <c r="AN38" s="522">
        <f t="shared" si="6"/>
        <v>0.12239999999999999</v>
      </c>
      <c r="AO38" s="522"/>
      <c r="AP38" s="522">
        <f t="shared" si="7"/>
        <v>0.12239999999999999</v>
      </c>
      <c r="AQ38" s="522"/>
      <c r="AR38" s="522">
        <v>0.12239999999999999</v>
      </c>
      <c r="AS38" s="521">
        <v>0</v>
      </c>
      <c r="AT38" s="524">
        <v>0.12239999999999999</v>
      </c>
      <c r="AU38" s="521">
        <v>0</v>
      </c>
      <c r="AV38" s="524">
        <v>0.12239999999999999</v>
      </c>
      <c r="AW38" s="521">
        <v>0</v>
      </c>
      <c r="AX38" s="524">
        <v>0.12239999999999999</v>
      </c>
      <c r="AY38" s="522">
        <v>0</v>
      </c>
      <c r="AZ38" s="522">
        <v>0.12239999999999999</v>
      </c>
      <c r="BA38" s="521">
        <v>0</v>
      </c>
      <c r="BB38" s="524">
        <v>0.12239999999999999</v>
      </c>
      <c r="BC38" s="522">
        <v>0</v>
      </c>
      <c r="BD38" s="524">
        <v>0.12239999999999999</v>
      </c>
      <c r="BE38" s="522">
        <v>0</v>
      </c>
      <c r="BF38" s="524">
        <v>0.12239999999999999</v>
      </c>
      <c r="BG38" s="521">
        <v>0</v>
      </c>
      <c r="BH38" s="524">
        <v>0.12239999999999999</v>
      </c>
      <c r="BI38" s="521">
        <v>1.9E-3</v>
      </c>
      <c r="BJ38" s="524">
        <v>0.12429999999999999</v>
      </c>
      <c r="BK38" s="522">
        <v>0</v>
      </c>
      <c r="BL38" s="524">
        <f t="shared" si="20"/>
        <v>0.12429999999999999</v>
      </c>
      <c r="BM38" s="522">
        <v>4.8999999999999998E-3</v>
      </c>
      <c r="BN38" s="522">
        <v>0.12919999999999998</v>
      </c>
      <c r="BO38" s="522">
        <v>3.0000000000000001E-3</v>
      </c>
      <c r="BP38" s="522">
        <v>0.13219999999999998</v>
      </c>
      <c r="BQ38" s="522">
        <v>7.4999999999999997E-3</v>
      </c>
      <c r="BR38" s="522">
        <v>0.13969999999999999</v>
      </c>
      <c r="BS38" s="524">
        <v>0</v>
      </c>
      <c r="BT38" s="524">
        <v>0.13969999999999999</v>
      </c>
      <c r="BU38" s="522">
        <v>0</v>
      </c>
      <c r="BV38" s="522">
        <v>0.13969999999999999</v>
      </c>
      <c r="BW38" s="522">
        <v>0</v>
      </c>
      <c r="BX38" s="522">
        <v>0.13969999999999999</v>
      </c>
      <c r="BY38" s="522">
        <v>0</v>
      </c>
      <c r="BZ38" s="522">
        <v>0.13969999999999999</v>
      </c>
      <c r="CA38" s="522">
        <v>0</v>
      </c>
      <c r="CB38" s="522">
        <v>0.13969999999999999</v>
      </c>
      <c r="CC38" s="522">
        <v>0</v>
      </c>
      <c r="CD38" s="522">
        <v>0.13969999999999999</v>
      </c>
      <c r="CE38" s="522">
        <v>0</v>
      </c>
      <c r="CF38" s="522">
        <v>0.13969999999999999</v>
      </c>
      <c r="CG38" s="522">
        <v>0</v>
      </c>
      <c r="CH38" s="522">
        <v>0.13969999999999999</v>
      </c>
      <c r="CI38" s="522">
        <v>0</v>
      </c>
      <c r="CJ38" s="522">
        <v>0.13969999999999999</v>
      </c>
      <c r="CK38" s="522">
        <v>2.75E-2</v>
      </c>
      <c r="CL38" s="522">
        <v>0.16719999999999999</v>
      </c>
      <c r="CM38" s="522">
        <v>0</v>
      </c>
      <c r="CN38" s="522">
        <v>0.16719999999999999</v>
      </c>
      <c r="CO38" s="522">
        <v>2.5000000000000001E-3</v>
      </c>
      <c r="CP38" s="522">
        <v>0.16969999999999999</v>
      </c>
      <c r="CQ38" s="522">
        <v>0</v>
      </c>
      <c r="CR38" s="522">
        <v>0.16969999999999999</v>
      </c>
      <c r="CS38" s="522">
        <v>0</v>
      </c>
      <c r="CT38" s="522">
        <v>0.16969999999999999</v>
      </c>
      <c r="CU38" s="522">
        <v>5.9999999999999995E-4</v>
      </c>
      <c r="CV38" s="522">
        <v>0.17029999999999998</v>
      </c>
      <c r="CW38" s="522">
        <v>0</v>
      </c>
      <c r="CX38" s="522">
        <v>0.17029999999999998</v>
      </c>
      <c r="CY38" s="522">
        <v>0</v>
      </c>
      <c r="CZ38" s="522">
        <v>0.17029999999999998</v>
      </c>
      <c r="DA38" s="522">
        <v>0</v>
      </c>
      <c r="DB38" s="522">
        <v>0.17029999999999998</v>
      </c>
      <c r="DC38" s="522">
        <v>0</v>
      </c>
      <c r="DD38" s="522">
        <v>0.17029999999999998</v>
      </c>
      <c r="DE38" s="522">
        <v>1.8749999999999999E-3</v>
      </c>
      <c r="DF38" s="522">
        <v>0.17217499999999997</v>
      </c>
      <c r="DG38" s="522">
        <v>0</v>
      </c>
      <c r="DH38" s="522">
        <v>0.17217499999999997</v>
      </c>
      <c r="DI38" s="522">
        <v>2.3599999999999999E-2</v>
      </c>
      <c r="DJ38" s="522">
        <v>5.1549999999999994</v>
      </c>
      <c r="DK38" s="522">
        <v>0</v>
      </c>
      <c r="DL38" s="522">
        <v>0.17217499999999997</v>
      </c>
      <c r="DM38" s="522">
        <v>0</v>
      </c>
      <c r="DN38" s="522">
        <v>0.17217499999999997</v>
      </c>
      <c r="DO38" s="522">
        <v>0</v>
      </c>
      <c r="DP38" s="522">
        <v>0.17217499999999997</v>
      </c>
      <c r="DQ38" s="522">
        <v>1.5E-3</v>
      </c>
      <c r="DR38" s="522">
        <v>0.17367499999999997</v>
      </c>
      <c r="DS38" s="522">
        <v>0.17217499999999997</v>
      </c>
      <c r="DT38" s="522">
        <v>0</v>
      </c>
      <c r="DU38" s="522">
        <v>0.17217499999999997</v>
      </c>
      <c r="DV38" s="560">
        <v>0</v>
      </c>
      <c r="DW38" s="560">
        <v>0.17217499999999997</v>
      </c>
      <c r="DX38" s="560">
        <v>0</v>
      </c>
      <c r="DY38" s="560">
        <v>0.17217499999999997</v>
      </c>
      <c r="DZ38" s="560">
        <v>0</v>
      </c>
      <c r="EA38" s="560">
        <v>0.17217499999999997</v>
      </c>
      <c r="EB38" s="586">
        <v>0</v>
      </c>
      <c r="EC38" s="586">
        <v>0.17217499999999997</v>
      </c>
    </row>
    <row r="39" spans="1:133">
      <c r="A39" s="301" t="s">
        <v>106</v>
      </c>
      <c r="B39" s="301" t="s">
        <v>107</v>
      </c>
      <c r="C39" s="301" t="s">
        <v>51</v>
      </c>
      <c r="D39" s="301" t="s">
        <v>9</v>
      </c>
      <c r="E39" s="301" t="s">
        <v>17</v>
      </c>
      <c r="F39" s="301">
        <v>503</v>
      </c>
      <c r="G39" s="534">
        <v>9.8400000000000001E-2</v>
      </c>
      <c r="H39" s="521">
        <v>0</v>
      </c>
      <c r="I39" s="521">
        <v>0</v>
      </c>
      <c r="J39" s="521">
        <v>0</v>
      </c>
      <c r="K39" s="521">
        <v>0</v>
      </c>
      <c r="L39" s="521">
        <v>9.8400000000000001E-2</v>
      </c>
      <c r="M39" s="521">
        <v>0</v>
      </c>
      <c r="N39" s="521">
        <v>9.8400000000000001E-2</v>
      </c>
      <c r="O39" s="521">
        <v>0</v>
      </c>
      <c r="P39" s="521">
        <f t="shared" si="14"/>
        <v>9.8400000000000001E-2</v>
      </c>
      <c r="Q39" s="521">
        <v>0</v>
      </c>
      <c r="R39" s="521">
        <v>9.8400000000000001E-2</v>
      </c>
      <c r="S39" s="521">
        <v>0</v>
      </c>
      <c r="T39" s="521">
        <v>9.8400000000000001E-2</v>
      </c>
      <c r="U39" s="521">
        <v>0</v>
      </c>
      <c r="V39" s="521">
        <f t="shared" si="0"/>
        <v>9.8400000000000001E-2</v>
      </c>
      <c r="W39" s="521">
        <v>0</v>
      </c>
      <c r="X39" s="521">
        <f t="shared" si="1"/>
        <v>9.8400000000000001E-2</v>
      </c>
      <c r="Y39" s="521">
        <v>0</v>
      </c>
      <c r="Z39" s="521">
        <f t="shared" si="2"/>
        <v>9.8400000000000001E-2</v>
      </c>
      <c r="AA39" s="521">
        <v>0</v>
      </c>
      <c r="AB39" s="521">
        <f t="shared" si="3"/>
        <v>9.8400000000000001E-2</v>
      </c>
      <c r="AC39" s="521">
        <v>0</v>
      </c>
      <c r="AD39" s="521">
        <v>9.8400000000000001E-2</v>
      </c>
      <c r="AE39" s="521">
        <v>0</v>
      </c>
      <c r="AF39" s="521">
        <f t="shared" si="4"/>
        <v>9.8400000000000001E-2</v>
      </c>
      <c r="AG39" s="521">
        <v>0</v>
      </c>
      <c r="AH39" s="521">
        <v>9.8400000000000001E-2</v>
      </c>
      <c r="AI39" s="522">
        <v>0</v>
      </c>
      <c r="AJ39" s="522">
        <v>9.8400000000000001E-2</v>
      </c>
      <c r="AK39" s="522">
        <v>0</v>
      </c>
      <c r="AL39" s="522">
        <f t="shared" si="5"/>
        <v>9.8400000000000001E-2</v>
      </c>
      <c r="AM39" s="522"/>
      <c r="AN39" s="522">
        <f t="shared" si="6"/>
        <v>9.8400000000000001E-2</v>
      </c>
      <c r="AO39" s="522"/>
      <c r="AP39" s="522">
        <f t="shared" si="7"/>
        <v>9.8400000000000001E-2</v>
      </c>
      <c r="AQ39" s="522"/>
      <c r="AR39" s="522">
        <v>9.8400000000000001E-2</v>
      </c>
      <c r="AS39" s="521" t="s">
        <v>529</v>
      </c>
      <c r="AT39" s="524">
        <v>9.8400000000000001E-2</v>
      </c>
      <c r="AU39" s="521" t="s">
        <v>529</v>
      </c>
      <c r="AV39" s="524">
        <v>9.8400000000000001E-2</v>
      </c>
      <c r="AW39" s="521">
        <v>0</v>
      </c>
      <c r="AX39" s="524">
        <v>9.8400000000000001E-2</v>
      </c>
      <c r="AY39" s="522">
        <v>0</v>
      </c>
      <c r="AZ39" s="522">
        <v>9.8400000000000001E-2</v>
      </c>
      <c r="BA39" s="521">
        <v>0</v>
      </c>
      <c r="BB39" s="524">
        <v>9.8400000000000001E-2</v>
      </c>
      <c r="BC39" s="522">
        <v>0</v>
      </c>
      <c r="BD39" s="524">
        <v>9.8400000000000001E-2</v>
      </c>
      <c r="BE39" s="522">
        <v>0</v>
      </c>
      <c r="BF39" s="524">
        <v>9.8400000000000001E-2</v>
      </c>
      <c r="BG39" s="521">
        <v>0</v>
      </c>
      <c r="BH39" s="524">
        <v>9.8400000000000001E-2</v>
      </c>
      <c r="BI39" s="521">
        <v>0</v>
      </c>
      <c r="BJ39" s="524">
        <v>9.8400000000000001E-2</v>
      </c>
      <c r="BK39" s="522">
        <v>0</v>
      </c>
      <c r="BL39" s="524">
        <f t="shared" si="20"/>
        <v>9.8400000000000001E-2</v>
      </c>
      <c r="BM39" s="522">
        <v>0</v>
      </c>
      <c r="BN39" s="522">
        <v>9.8400000000000001E-2</v>
      </c>
      <c r="BO39" s="522">
        <v>0</v>
      </c>
      <c r="BP39" s="522">
        <v>9.8400000000000001E-2</v>
      </c>
      <c r="BQ39" s="522">
        <v>0</v>
      </c>
      <c r="BR39" s="522">
        <v>9.8400000000000001E-2</v>
      </c>
      <c r="BS39" s="524">
        <v>0</v>
      </c>
      <c r="BT39" s="524">
        <v>9.8400000000000001E-2</v>
      </c>
      <c r="BU39" s="522">
        <v>0</v>
      </c>
      <c r="BV39" s="522">
        <v>9.8400000000000001E-2</v>
      </c>
      <c r="BW39" s="522">
        <v>0</v>
      </c>
      <c r="BX39" s="522">
        <v>9.8400000000000001E-2</v>
      </c>
      <c r="BY39" s="522">
        <v>0</v>
      </c>
      <c r="BZ39" s="522">
        <v>9.8400000000000001E-2</v>
      </c>
      <c r="CA39" s="522">
        <v>0</v>
      </c>
      <c r="CB39" s="522">
        <v>9.8400000000000001E-2</v>
      </c>
      <c r="CC39" s="522">
        <v>0</v>
      </c>
      <c r="CD39" s="522">
        <v>9.8400000000000001E-2</v>
      </c>
      <c r="CE39" s="522">
        <v>0</v>
      </c>
      <c r="CF39" s="522">
        <v>9.8400000000000001E-2</v>
      </c>
      <c r="CG39" s="522">
        <v>0</v>
      </c>
      <c r="CH39" s="522">
        <v>9.8400000000000001E-2</v>
      </c>
      <c r="CI39" s="522">
        <v>0</v>
      </c>
      <c r="CJ39" s="522">
        <v>9.8400000000000001E-2</v>
      </c>
      <c r="CK39" s="522">
        <v>0</v>
      </c>
      <c r="CL39" s="522">
        <v>9.8400000000000001E-2</v>
      </c>
      <c r="CM39" s="522">
        <v>0</v>
      </c>
      <c r="CN39" s="522">
        <v>9.8400000000000001E-2</v>
      </c>
      <c r="CO39" s="522">
        <v>0</v>
      </c>
      <c r="CP39" s="522">
        <v>9.8400000000000001E-2</v>
      </c>
      <c r="CQ39" s="522">
        <v>0</v>
      </c>
      <c r="CR39" s="522">
        <v>9.8400000000000001E-2</v>
      </c>
      <c r="CS39" s="522">
        <v>0</v>
      </c>
      <c r="CT39" s="522">
        <v>9.8400000000000001E-2</v>
      </c>
      <c r="CU39" s="522">
        <v>0</v>
      </c>
      <c r="CV39" s="522">
        <v>9.8400000000000001E-2</v>
      </c>
      <c r="CW39" s="522">
        <v>0</v>
      </c>
      <c r="CX39" s="522">
        <v>9.8400000000000001E-2</v>
      </c>
      <c r="CY39" s="522">
        <v>0</v>
      </c>
      <c r="CZ39" s="522">
        <v>9.8400000000000001E-2</v>
      </c>
      <c r="DA39" s="522">
        <v>0</v>
      </c>
      <c r="DB39" s="522">
        <v>9.8400000000000001E-2</v>
      </c>
      <c r="DC39" s="522">
        <v>0</v>
      </c>
      <c r="DD39" s="522">
        <v>9.8400000000000001E-2</v>
      </c>
      <c r="DE39" s="522">
        <v>0</v>
      </c>
      <c r="DF39" s="522">
        <v>9.8400000000000001E-2</v>
      </c>
      <c r="DG39" s="522">
        <v>0</v>
      </c>
      <c r="DH39" s="522">
        <v>9.8400000000000001E-2</v>
      </c>
      <c r="DI39" s="522">
        <v>8.1000000000000003E-2</v>
      </c>
      <c r="DJ39" s="522">
        <v>7.2657999999999987</v>
      </c>
      <c r="DK39" s="522">
        <v>0</v>
      </c>
      <c r="DL39" s="522">
        <v>9.8400000000000001E-2</v>
      </c>
      <c r="DM39" s="522">
        <v>0</v>
      </c>
      <c r="DN39" s="522">
        <v>9.8400000000000001E-2</v>
      </c>
      <c r="DO39" s="522">
        <v>0</v>
      </c>
      <c r="DP39" s="522">
        <v>9.8400000000000001E-2</v>
      </c>
      <c r="DQ39" s="522">
        <v>2.5000000000000001E-3</v>
      </c>
      <c r="DR39" s="522">
        <v>0.1009</v>
      </c>
      <c r="DS39" s="522">
        <v>9.8400000000000001E-2</v>
      </c>
      <c r="DT39" s="522">
        <v>0</v>
      </c>
      <c r="DU39" s="522">
        <v>9.8400000000000001E-2</v>
      </c>
      <c r="DV39" s="560">
        <v>0</v>
      </c>
      <c r="DW39" s="560">
        <v>9.8400000000000001E-2</v>
      </c>
      <c r="DX39" s="560">
        <v>0</v>
      </c>
      <c r="DY39" s="560">
        <v>9.8400000000000001E-2</v>
      </c>
      <c r="DZ39" s="560">
        <v>0</v>
      </c>
      <c r="EA39" s="560">
        <v>9.8400000000000001E-2</v>
      </c>
      <c r="EB39" s="586">
        <v>0</v>
      </c>
      <c r="EC39" s="586">
        <v>9.8400000000000001E-2</v>
      </c>
    </row>
    <row r="40" spans="1:133">
      <c r="A40" s="301" t="s">
        <v>564</v>
      </c>
      <c r="B40" s="301" t="s">
        <v>109</v>
      </c>
      <c r="C40" s="301" t="s">
        <v>80</v>
      </c>
      <c r="D40" s="301" t="s">
        <v>9</v>
      </c>
      <c r="E40" s="301" t="s">
        <v>17</v>
      </c>
      <c r="F40" s="301">
        <v>170</v>
      </c>
      <c r="G40" s="534">
        <v>0.2051</v>
      </c>
      <c r="H40" s="521">
        <v>2.9999999999999997E-4</v>
      </c>
      <c r="I40" s="521">
        <v>2.0999999999999999E-3</v>
      </c>
      <c r="J40" s="521">
        <v>-9.7000000000000003E-3</v>
      </c>
      <c r="K40" s="521">
        <v>-2E-3</v>
      </c>
      <c r="L40" s="521">
        <v>0.1958</v>
      </c>
      <c r="M40" s="521">
        <v>2.0999999999999999E-3</v>
      </c>
      <c r="N40" s="521">
        <v>0.19789999999999999</v>
      </c>
      <c r="O40" s="521">
        <v>-2.8999999999999998E-3</v>
      </c>
      <c r="P40" s="521">
        <f t="shared" si="14"/>
        <v>0.19500000000000001</v>
      </c>
      <c r="Q40" s="521">
        <v>-1.6000000000000001E-3</v>
      </c>
      <c r="R40" s="521">
        <v>0.19340000000000002</v>
      </c>
      <c r="S40" s="521">
        <v>-1.8E-3</v>
      </c>
      <c r="T40" s="521">
        <v>0.19160000000000002</v>
      </c>
      <c r="U40" s="521">
        <v>5.8999999999999999E-3</v>
      </c>
      <c r="V40" s="521">
        <f t="shared" si="0"/>
        <v>0.19750000000000001</v>
      </c>
      <c r="W40" s="521">
        <v>-2.1600000000000001E-2</v>
      </c>
      <c r="X40" s="521">
        <f t="shared" si="1"/>
        <v>0.1759</v>
      </c>
      <c r="Y40" s="521">
        <v>-5.8999999999999999E-3</v>
      </c>
      <c r="Z40" s="521">
        <f t="shared" si="2"/>
        <v>0.17</v>
      </c>
      <c r="AA40" s="521">
        <v>-5.4999999999999997E-3</v>
      </c>
      <c r="AB40" s="521">
        <f t="shared" si="3"/>
        <v>0.16450000000000001</v>
      </c>
      <c r="AC40" s="521">
        <v>-8.9999999999999998E-4</v>
      </c>
      <c r="AD40" s="521">
        <v>0.1636</v>
      </c>
      <c r="AE40" s="521">
        <v>1.1000000000000001E-3</v>
      </c>
      <c r="AF40" s="521">
        <f t="shared" si="4"/>
        <v>0.16469999999999999</v>
      </c>
      <c r="AG40" s="521">
        <v>-1E-4</v>
      </c>
      <c r="AH40" s="521">
        <v>0.1646</v>
      </c>
      <c r="AI40" s="522">
        <v>1E-3</v>
      </c>
      <c r="AJ40" s="522">
        <v>0.1656</v>
      </c>
      <c r="AK40" s="522">
        <v>-1.6999999999999999E-3</v>
      </c>
      <c r="AL40" s="522">
        <f t="shared" si="5"/>
        <v>0.16389999999999999</v>
      </c>
      <c r="AM40" s="522">
        <v>-1E-4</v>
      </c>
      <c r="AN40" s="522">
        <f t="shared" si="6"/>
        <v>0.1638</v>
      </c>
      <c r="AO40" s="522">
        <v>-1.04E-2</v>
      </c>
      <c r="AP40" s="522">
        <f t="shared" si="7"/>
        <v>0.15340000000000001</v>
      </c>
      <c r="AQ40" s="522">
        <v>1.2999999999999999E-3</v>
      </c>
      <c r="AR40" s="522">
        <v>0.1547</v>
      </c>
      <c r="AS40" s="521">
        <v>-2E-3</v>
      </c>
      <c r="AT40" s="524">
        <v>0.1484</v>
      </c>
      <c r="AU40" s="521">
        <v>-2.7000000000000001E-3</v>
      </c>
      <c r="AV40" s="524">
        <v>0.1457</v>
      </c>
      <c r="AW40" s="521">
        <v>-2.5000000000000001E-3</v>
      </c>
      <c r="AX40" s="524">
        <v>0.14319999999999999</v>
      </c>
      <c r="AY40" s="522">
        <v>-1.1999999999999999E-3</v>
      </c>
      <c r="AZ40" s="522">
        <v>0.14199999999999999</v>
      </c>
      <c r="BA40" s="521">
        <v>2.5999999999999999E-3</v>
      </c>
      <c r="BB40" s="524">
        <v>0.14459999999999998</v>
      </c>
      <c r="BC40" s="522">
        <v>-5.0000000000000001E-4</v>
      </c>
      <c r="BD40" s="524">
        <v>0.14409999999999998</v>
      </c>
      <c r="BE40" s="522">
        <v>-4.0000000000000001E-3</v>
      </c>
      <c r="BF40" s="524">
        <v>0.14009999999999997</v>
      </c>
      <c r="BG40" s="521">
        <v>1.9E-3</v>
      </c>
      <c r="BH40" s="524">
        <v>0.14199999999999999</v>
      </c>
      <c r="BI40" s="521">
        <v>4.4000000000000003E-3</v>
      </c>
      <c r="BJ40" s="524">
        <v>0.14639999999999997</v>
      </c>
      <c r="BK40" s="522">
        <v>0.01</v>
      </c>
      <c r="BL40" s="524">
        <f t="shared" ref="BL40:BL42" si="21">BJ40+BK40</f>
        <v>0.15639999999999998</v>
      </c>
      <c r="BM40" s="522">
        <v>2.3999999999999998E-3</v>
      </c>
      <c r="BN40" s="522">
        <v>0.1588</v>
      </c>
      <c r="BO40" s="522">
        <v>-6.6E-3</v>
      </c>
      <c r="BP40" s="522">
        <v>0.1522</v>
      </c>
      <c r="BQ40" s="522">
        <v>1.11E-2</v>
      </c>
      <c r="BR40" s="522">
        <v>0.1633</v>
      </c>
      <c r="BS40" s="524">
        <v>0</v>
      </c>
      <c r="BT40" s="524">
        <v>0.1633</v>
      </c>
      <c r="BU40" s="522">
        <v>-6.4999999999999997E-3</v>
      </c>
      <c r="BV40" s="522">
        <v>0.15679999999999999</v>
      </c>
      <c r="BW40" s="522">
        <v>2E-3</v>
      </c>
      <c r="BX40" s="522">
        <v>0.1588</v>
      </c>
      <c r="BY40" s="522">
        <v>-4.7999999999999996E-3</v>
      </c>
      <c r="BZ40" s="522">
        <v>0.154</v>
      </c>
      <c r="CA40" s="522">
        <v>-3.7000000000000002E-3</v>
      </c>
      <c r="CB40" s="522">
        <v>0.15029999999999999</v>
      </c>
      <c r="CC40" s="522">
        <v>8.9999999999999998E-4</v>
      </c>
      <c r="CD40" s="522">
        <v>0.1512</v>
      </c>
      <c r="CE40" s="522">
        <v>1.9E-3</v>
      </c>
      <c r="CF40" s="522">
        <v>0.15310000000000001</v>
      </c>
      <c r="CG40" s="522">
        <v>-2.8E-3</v>
      </c>
      <c r="CH40" s="522">
        <v>0.15030000000000002</v>
      </c>
      <c r="CI40" s="522">
        <v>-8.9999999999999998E-4</v>
      </c>
      <c r="CJ40" s="522">
        <v>0.14940000000000001</v>
      </c>
      <c r="CK40" s="522">
        <v>8.9999999999999998E-4</v>
      </c>
      <c r="CL40" s="522">
        <v>0.15030000000000002</v>
      </c>
      <c r="CM40" s="522">
        <v>2.3E-3</v>
      </c>
      <c r="CN40" s="522">
        <v>0.15260000000000001</v>
      </c>
      <c r="CO40" s="522">
        <v>4.7000000000000002E-3</v>
      </c>
      <c r="CP40" s="522">
        <v>0.15730000000000002</v>
      </c>
      <c r="CQ40" s="522">
        <v>-7.2874999999999997E-3</v>
      </c>
      <c r="CR40" s="522">
        <v>0.15001250000000002</v>
      </c>
      <c r="CS40" s="522">
        <v>-6.7187499999999999E-3</v>
      </c>
      <c r="CT40" s="522">
        <v>0.14329375000000003</v>
      </c>
      <c r="CU40" s="522">
        <v>-2.6437499999999998E-3</v>
      </c>
      <c r="CV40" s="522">
        <v>0.14065000000000003</v>
      </c>
      <c r="CW40" s="522">
        <v>2.8437499999999999E-3</v>
      </c>
      <c r="CX40" s="522">
        <v>0.14349375000000003</v>
      </c>
      <c r="CY40" s="522">
        <v>1.1375000000000001E-3</v>
      </c>
      <c r="CZ40" s="522">
        <v>0.14463125000000004</v>
      </c>
      <c r="DA40" s="522">
        <v>2.6749999999999999E-3</v>
      </c>
      <c r="DB40" s="522">
        <v>0.14730625000000006</v>
      </c>
      <c r="DC40" s="522">
        <v>-2.2499999999999999E-4</v>
      </c>
      <c r="DD40" s="522">
        <v>0.14708125000000005</v>
      </c>
      <c r="DE40" s="522">
        <v>-4.8999999999999998E-3</v>
      </c>
      <c r="DF40" s="522">
        <v>0.14218125000000006</v>
      </c>
      <c r="DG40" s="522">
        <v>2.8625E-3</v>
      </c>
      <c r="DH40" s="522">
        <v>0.14504375000000005</v>
      </c>
      <c r="DI40" s="522">
        <v>5.9400000000000001E-2</v>
      </c>
      <c r="DJ40" s="522">
        <v>3.1442999999999977</v>
      </c>
      <c r="DK40" s="522">
        <v>9.1562499999999995E-3</v>
      </c>
      <c r="DL40" s="522">
        <v>0.15420000000000006</v>
      </c>
      <c r="DM40" s="522">
        <v>-4.7000000000000002E-3</v>
      </c>
      <c r="DN40" s="522">
        <v>0.14950000000000005</v>
      </c>
      <c r="DO40" s="522">
        <v>-2.2374999999999999E-3</v>
      </c>
      <c r="DP40" s="522">
        <v>0.14726250000000005</v>
      </c>
      <c r="DQ40" s="522">
        <v>5.3E-3</v>
      </c>
      <c r="DR40" s="522">
        <v>0.15256250000000005</v>
      </c>
      <c r="DS40" s="522">
        <v>0.15260000000000001</v>
      </c>
      <c r="DT40" s="522">
        <v>4.9375000000000005E-4</v>
      </c>
      <c r="DU40" s="522">
        <v>0.15309375</v>
      </c>
      <c r="DV40" s="560">
        <v>1.35625E-3</v>
      </c>
      <c r="DW40" s="560">
        <v>0.15445</v>
      </c>
      <c r="DX40" s="560">
        <v>2.7812499999999999E-3</v>
      </c>
      <c r="DY40" s="560">
        <v>0.15723125000000002</v>
      </c>
      <c r="DZ40" s="560">
        <v>-1.10625E-3</v>
      </c>
      <c r="EA40" s="560">
        <v>0.15612500000000001</v>
      </c>
      <c r="EB40" s="586">
        <v>3.9750000000000002E-3</v>
      </c>
      <c r="EC40" s="586">
        <v>0.16010000000000002</v>
      </c>
    </row>
    <row r="41" spans="1:133">
      <c r="A41" s="301" t="s">
        <v>108</v>
      </c>
      <c r="B41" s="301" t="s">
        <v>109</v>
      </c>
      <c r="C41" s="301" t="s">
        <v>23</v>
      </c>
      <c r="D41" s="301" t="s">
        <v>9</v>
      </c>
      <c r="E41" s="301" t="s">
        <v>15</v>
      </c>
      <c r="F41" s="301">
        <v>371</v>
      </c>
      <c r="G41" s="534">
        <v>0.1152</v>
      </c>
      <c r="H41" s="521">
        <v>0</v>
      </c>
      <c r="I41" s="521">
        <v>0</v>
      </c>
      <c r="J41" s="521">
        <v>0</v>
      </c>
      <c r="K41" s="521">
        <v>0</v>
      </c>
      <c r="L41" s="521">
        <v>0.1152</v>
      </c>
      <c r="M41" s="521">
        <v>0</v>
      </c>
      <c r="N41" s="521">
        <v>0.1152</v>
      </c>
      <c r="O41" s="521"/>
      <c r="P41" s="521">
        <f t="shared" si="14"/>
        <v>0.1152</v>
      </c>
      <c r="Q41" s="521">
        <v>0</v>
      </c>
      <c r="R41" s="521">
        <v>0.1195</v>
      </c>
      <c r="S41" s="521">
        <v>0</v>
      </c>
      <c r="T41" s="521">
        <v>0.1195</v>
      </c>
      <c r="U41" s="521">
        <v>0</v>
      </c>
      <c r="V41" s="521">
        <f t="shared" si="0"/>
        <v>0.1195</v>
      </c>
      <c r="W41" s="521">
        <v>0</v>
      </c>
      <c r="X41" s="521">
        <f t="shared" si="1"/>
        <v>0.1195</v>
      </c>
      <c r="Y41" s="521">
        <v>0</v>
      </c>
      <c r="Z41" s="521">
        <f t="shared" si="2"/>
        <v>0.1195</v>
      </c>
      <c r="AA41" s="521">
        <v>0</v>
      </c>
      <c r="AB41" s="521">
        <f t="shared" si="3"/>
        <v>0.1195</v>
      </c>
      <c r="AC41" s="521">
        <v>0</v>
      </c>
      <c r="AD41" s="521">
        <v>0.1195</v>
      </c>
      <c r="AE41" s="521">
        <v>0</v>
      </c>
      <c r="AF41" s="521">
        <f t="shared" si="4"/>
        <v>0.1195</v>
      </c>
      <c r="AG41" s="521">
        <v>0</v>
      </c>
      <c r="AH41" s="521">
        <v>0.1195</v>
      </c>
      <c r="AI41" s="522">
        <v>0</v>
      </c>
      <c r="AJ41" s="522">
        <v>0.1195</v>
      </c>
      <c r="AK41" s="522">
        <v>0</v>
      </c>
      <c r="AL41" s="522">
        <f t="shared" si="5"/>
        <v>0.1195</v>
      </c>
      <c r="AM41" s="522">
        <v>2.8999999999999998E-3</v>
      </c>
      <c r="AN41" s="522">
        <f t="shared" si="6"/>
        <v>0.12239999999999999</v>
      </c>
      <c r="AO41" s="522"/>
      <c r="AP41" s="522">
        <f t="shared" si="7"/>
        <v>0.12239999999999999</v>
      </c>
      <c r="AQ41" s="522"/>
      <c r="AR41" s="522">
        <v>0.12239999999999999</v>
      </c>
      <c r="AS41" s="521">
        <v>0</v>
      </c>
      <c r="AT41" s="524">
        <v>0.12239999999999999</v>
      </c>
      <c r="AU41" s="521">
        <v>0</v>
      </c>
      <c r="AV41" s="524">
        <v>0.12239999999999999</v>
      </c>
      <c r="AW41" s="521">
        <v>0</v>
      </c>
      <c r="AX41" s="524">
        <v>0.12239999999999999</v>
      </c>
      <c r="AY41" s="522">
        <v>0</v>
      </c>
      <c r="AZ41" s="522">
        <v>0.12239999999999999</v>
      </c>
      <c r="BA41" s="521">
        <v>0</v>
      </c>
      <c r="BB41" s="524">
        <v>0.12239999999999999</v>
      </c>
      <c r="BC41" s="522">
        <v>0</v>
      </c>
      <c r="BD41" s="524">
        <v>0.12239999999999999</v>
      </c>
      <c r="BE41" s="522">
        <v>0</v>
      </c>
      <c r="BF41" s="524">
        <v>0.12239999999999999</v>
      </c>
      <c r="BG41" s="521">
        <v>0</v>
      </c>
      <c r="BH41" s="524">
        <v>0.12239999999999999</v>
      </c>
      <c r="BI41" s="521">
        <v>1.9E-3</v>
      </c>
      <c r="BJ41" s="524">
        <v>0.12429999999999999</v>
      </c>
      <c r="BK41" s="522">
        <v>0</v>
      </c>
      <c r="BL41" s="524">
        <f t="shared" si="21"/>
        <v>0.12429999999999999</v>
      </c>
      <c r="BM41" s="522">
        <v>4.8999999999999998E-3</v>
      </c>
      <c r="BN41" s="522">
        <v>0.12919999999999998</v>
      </c>
      <c r="BO41" s="522">
        <v>3.0000000000000001E-3</v>
      </c>
      <c r="BP41" s="522">
        <v>0.13219999999999998</v>
      </c>
      <c r="BQ41" s="522">
        <v>7.4999999999999997E-3</v>
      </c>
      <c r="BR41" s="522">
        <v>0.13969999999999999</v>
      </c>
      <c r="BS41" s="524">
        <v>0</v>
      </c>
      <c r="BT41" s="524">
        <v>0.13969999999999999</v>
      </c>
      <c r="BU41" s="522">
        <v>0</v>
      </c>
      <c r="BV41" s="522">
        <v>0.13969999999999999</v>
      </c>
      <c r="BW41" s="522">
        <v>0</v>
      </c>
      <c r="BX41" s="522">
        <v>0.13969999999999999</v>
      </c>
      <c r="BY41" s="522">
        <v>0</v>
      </c>
      <c r="BZ41" s="522">
        <v>0.13969999999999999</v>
      </c>
      <c r="CA41" s="522">
        <v>0</v>
      </c>
      <c r="CB41" s="522">
        <v>0.13969999999999999</v>
      </c>
      <c r="CC41" s="522">
        <v>0</v>
      </c>
      <c r="CD41" s="522">
        <v>0.13969999999999999</v>
      </c>
      <c r="CE41" s="522">
        <v>0</v>
      </c>
      <c r="CF41" s="522">
        <v>0.13969999999999999</v>
      </c>
      <c r="CG41" s="522">
        <v>0</v>
      </c>
      <c r="CH41" s="522">
        <v>0.13969999999999999</v>
      </c>
      <c r="CI41" s="522">
        <v>0</v>
      </c>
      <c r="CJ41" s="522">
        <v>0.13969999999999999</v>
      </c>
      <c r="CK41" s="522">
        <v>2.75E-2</v>
      </c>
      <c r="CL41" s="522">
        <v>0.16719999999999999</v>
      </c>
      <c r="CM41" s="522">
        <v>0</v>
      </c>
      <c r="CN41" s="522">
        <v>0.16719999999999999</v>
      </c>
      <c r="CO41" s="522">
        <v>2.5000000000000001E-3</v>
      </c>
      <c r="CP41" s="522">
        <v>0.16969999999999999</v>
      </c>
      <c r="CQ41" s="522">
        <v>0</v>
      </c>
      <c r="CR41" s="522">
        <v>0.16969999999999999</v>
      </c>
      <c r="CS41" s="522">
        <v>0</v>
      </c>
      <c r="CT41" s="522">
        <v>0.16969999999999999</v>
      </c>
      <c r="CU41" s="522">
        <v>5.9999999999999995E-4</v>
      </c>
      <c r="CV41" s="522">
        <v>0.17029999999999998</v>
      </c>
      <c r="CW41" s="522">
        <v>0</v>
      </c>
      <c r="CX41" s="522">
        <v>0.17029999999999998</v>
      </c>
      <c r="CY41" s="522">
        <v>0</v>
      </c>
      <c r="CZ41" s="522">
        <v>0.17029999999999998</v>
      </c>
      <c r="DA41" s="522">
        <v>0</v>
      </c>
      <c r="DB41" s="522">
        <v>0.17029999999999998</v>
      </c>
      <c r="DC41" s="522">
        <v>0</v>
      </c>
      <c r="DD41" s="522">
        <v>0.17029999999999998</v>
      </c>
      <c r="DE41" s="522">
        <v>1.8749999999999999E-3</v>
      </c>
      <c r="DF41" s="522">
        <v>0.17217499999999997</v>
      </c>
      <c r="DG41" s="522">
        <v>0</v>
      </c>
      <c r="DH41" s="522">
        <v>0.17217499999999997</v>
      </c>
      <c r="DI41" s="522">
        <v>3.2437500000000001E-3</v>
      </c>
      <c r="DJ41" s="522">
        <v>0.19936874999999987</v>
      </c>
      <c r="DK41" s="522">
        <v>0</v>
      </c>
      <c r="DL41" s="522">
        <v>0.17217499999999997</v>
      </c>
      <c r="DM41" s="522">
        <v>0</v>
      </c>
      <c r="DN41" s="522">
        <v>0.17217499999999997</v>
      </c>
      <c r="DO41" s="522">
        <v>0</v>
      </c>
      <c r="DP41" s="522">
        <v>0.17217499999999997</v>
      </c>
      <c r="DQ41" s="522">
        <v>1.5E-3</v>
      </c>
      <c r="DR41" s="522">
        <v>0.17367499999999997</v>
      </c>
      <c r="DS41" s="522">
        <v>0.17217499999999997</v>
      </c>
      <c r="DT41" s="522">
        <v>0</v>
      </c>
      <c r="DU41" s="522">
        <v>0.17217499999999997</v>
      </c>
      <c r="DV41" s="560">
        <v>0</v>
      </c>
      <c r="DW41" s="560">
        <v>0.17217499999999997</v>
      </c>
      <c r="DX41" s="560">
        <v>0</v>
      </c>
      <c r="DY41" s="560">
        <v>0.17217499999999997</v>
      </c>
      <c r="DZ41" s="560">
        <v>0</v>
      </c>
      <c r="EA41" s="560">
        <v>0.17217499999999997</v>
      </c>
      <c r="EB41" s="586">
        <v>0</v>
      </c>
      <c r="EC41" s="586">
        <v>0.17217499999999997</v>
      </c>
    </row>
    <row r="42" spans="1:133">
      <c r="A42" s="301" t="s">
        <v>108</v>
      </c>
      <c r="B42" s="301" t="s">
        <v>109</v>
      </c>
      <c r="C42" s="301" t="s">
        <v>51</v>
      </c>
      <c r="D42" s="301" t="s">
        <v>9</v>
      </c>
      <c r="E42" s="301" t="s">
        <v>17</v>
      </c>
      <c r="F42" s="301">
        <v>503</v>
      </c>
      <c r="G42" s="534">
        <v>9.8400000000000001E-2</v>
      </c>
      <c r="H42" s="521">
        <v>0</v>
      </c>
      <c r="I42" s="521">
        <v>0</v>
      </c>
      <c r="J42" s="521">
        <v>0</v>
      </c>
      <c r="K42" s="521">
        <v>0</v>
      </c>
      <c r="L42" s="521">
        <v>9.8400000000000001E-2</v>
      </c>
      <c r="M42" s="521">
        <v>0</v>
      </c>
      <c r="N42" s="521">
        <v>9.8400000000000001E-2</v>
      </c>
      <c r="O42" s="521">
        <v>0</v>
      </c>
      <c r="P42" s="521">
        <f t="shared" si="14"/>
        <v>9.8400000000000001E-2</v>
      </c>
      <c r="Q42" s="521">
        <v>0</v>
      </c>
      <c r="R42" s="521">
        <v>9.8400000000000001E-2</v>
      </c>
      <c r="S42" s="521">
        <v>0</v>
      </c>
      <c r="T42" s="521">
        <v>9.8400000000000001E-2</v>
      </c>
      <c r="U42" s="521">
        <v>0</v>
      </c>
      <c r="V42" s="521">
        <f t="shared" si="0"/>
        <v>9.8400000000000001E-2</v>
      </c>
      <c r="W42" s="521">
        <v>0</v>
      </c>
      <c r="X42" s="521">
        <f t="shared" si="1"/>
        <v>9.8400000000000001E-2</v>
      </c>
      <c r="Y42" s="521">
        <v>0</v>
      </c>
      <c r="Z42" s="521">
        <f t="shared" si="2"/>
        <v>9.8400000000000001E-2</v>
      </c>
      <c r="AA42" s="521">
        <v>0</v>
      </c>
      <c r="AB42" s="521">
        <f t="shared" si="3"/>
        <v>9.8400000000000001E-2</v>
      </c>
      <c r="AC42" s="521">
        <v>0</v>
      </c>
      <c r="AD42" s="521">
        <v>9.8400000000000001E-2</v>
      </c>
      <c r="AE42" s="521">
        <v>0</v>
      </c>
      <c r="AF42" s="521">
        <f t="shared" si="4"/>
        <v>9.8400000000000001E-2</v>
      </c>
      <c r="AG42" s="521">
        <v>0</v>
      </c>
      <c r="AH42" s="521">
        <v>9.8400000000000001E-2</v>
      </c>
      <c r="AI42" s="522">
        <v>0</v>
      </c>
      <c r="AJ42" s="522">
        <v>9.8400000000000001E-2</v>
      </c>
      <c r="AK42" s="522">
        <v>0</v>
      </c>
      <c r="AL42" s="522">
        <f t="shared" si="5"/>
        <v>9.8400000000000001E-2</v>
      </c>
      <c r="AM42" s="522"/>
      <c r="AN42" s="522">
        <f t="shared" si="6"/>
        <v>9.8400000000000001E-2</v>
      </c>
      <c r="AO42" s="522"/>
      <c r="AP42" s="522">
        <f t="shared" si="7"/>
        <v>9.8400000000000001E-2</v>
      </c>
      <c r="AQ42" s="522"/>
      <c r="AR42" s="522">
        <v>9.8400000000000001E-2</v>
      </c>
      <c r="AS42" s="521" t="s">
        <v>529</v>
      </c>
      <c r="AT42" s="524">
        <v>9.8400000000000001E-2</v>
      </c>
      <c r="AU42" s="521" t="s">
        <v>529</v>
      </c>
      <c r="AV42" s="524">
        <v>9.8400000000000001E-2</v>
      </c>
      <c r="AW42" s="521">
        <v>0</v>
      </c>
      <c r="AX42" s="524">
        <v>9.8400000000000001E-2</v>
      </c>
      <c r="AY42" s="522">
        <v>0</v>
      </c>
      <c r="AZ42" s="522">
        <v>9.8400000000000001E-2</v>
      </c>
      <c r="BA42" s="521">
        <v>0</v>
      </c>
      <c r="BB42" s="524">
        <v>9.8400000000000001E-2</v>
      </c>
      <c r="BC42" s="522">
        <v>0</v>
      </c>
      <c r="BD42" s="524">
        <v>9.8400000000000001E-2</v>
      </c>
      <c r="BE42" s="522">
        <v>0</v>
      </c>
      <c r="BF42" s="524">
        <v>9.8400000000000001E-2</v>
      </c>
      <c r="BG42" s="521">
        <v>0</v>
      </c>
      <c r="BH42" s="524">
        <v>9.8400000000000001E-2</v>
      </c>
      <c r="BI42" s="521">
        <v>0</v>
      </c>
      <c r="BJ42" s="524">
        <v>9.8400000000000001E-2</v>
      </c>
      <c r="BK42" s="522">
        <v>0</v>
      </c>
      <c r="BL42" s="524">
        <f t="shared" si="21"/>
        <v>9.8400000000000001E-2</v>
      </c>
      <c r="BM42" s="522">
        <v>0</v>
      </c>
      <c r="BN42" s="522">
        <v>9.8400000000000001E-2</v>
      </c>
      <c r="BO42" s="522">
        <v>0</v>
      </c>
      <c r="BP42" s="522">
        <v>9.8400000000000001E-2</v>
      </c>
      <c r="BQ42" s="522">
        <v>0</v>
      </c>
      <c r="BR42" s="522">
        <v>9.8400000000000001E-2</v>
      </c>
      <c r="BS42" s="524">
        <v>0</v>
      </c>
      <c r="BT42" s="524">
        <v>9.8400000000000001E-2</v>
      </c>
      <c r="BU42" s="522">
        <v>0</v>
      </c>
      <c r="BV42" s="522">
        <v>9.8400000000000001E-2</v>
      </c>
      <c r="BW42" s="522">
        <v>0</v>
      </c>
      <c r="BX42" s="522">
        <v>9.8400000000000001E-2</v>
      </c>
      <c r="BY42" s="522">
        <v>0</v>
      </c>
      <c r="BZ42" s="522">
        <v>9.8400000000000001E-2</v>
      </c>
      <c r="CA42" s="522">
        <v>0</v>
      </c>
      <c r="CB42" s="522">
        <v>9.8400000000000001E-2</v>
      </c>
      <c r="CC42" s="522">
        <v>0</v>
      </c>
      <c r="CD42" s="522">
        <v>9.8400000000000001E-2</v>
      </c>
      <c r="CE42" s="522">
        <v>0</v>
      </c>
      <c r="CF42" s="522">
        <v>9.8400000000000001E-2</v>
      </c>
      <c r="CG42" s="522">
        <v>0</v>
      </c>
      <c r="CH42" s="522">
        <v>9.8400000000000001E-2</v>
      </c>
      <c r="CI42" s="522">
        <v>0</v>
      </c>
      <c r="CJ42" s="522">
        <v>9.8400000000000001E-2</v>
      </c>
      <c r="CK42" s="522">
        <v>0</v>
      </c>
      <c r="CL42" s="522">
        <v>9.8400000000000001E-2</v>
      </c>
      <c r="CM42" s="522">
        <v>0</v>
      </c>
      <c r="CN42" s="522">
        <v>9.8400000000000001E-2</v>
      </c>
      <c r="CO42" s="522">
        <v>0</v>
      </c>
      <c r="CP42" s="522">
        <v>9.8400000000000001E-2</v>
      </c>
      <c r="CQ42" s="522">
        <v>0</v>
      </c>
      <c r="CR42" s="522">
        <v>9.8400000000000001E-2</v>
      </c>
      <c r="CS42" s="522">
        <v>0</v>
      </c>
      <c r="CT42" s="522">
        <v>9.8400000000000001E-2</v>
      </c>
      <c r="CU42" s="522">
        <v>0</v>
      </c>
      <c r="CV42" s="522">
        <v>9.8400000000000001E-2</v>
      </c>
      <c r="CW42" s="522">
        <v>0</v>
      </c>
      <c r="CX42" s="522">
        <v>9.8400000000000001E-2</v>
      </c>
      <c r="CY42" s="522">
        <v>0</v>
      </c>
      <c r="CZ42" s="522">
        <v>9.8400000000000001E-2</v>
      </c>
      <c r="DA42" s="522">
        <v>0</v>
      </c>
      <c r="DB42" s="522">
        <v>9.8400000000000001E-2</v>
      </c>
      <c r="DC42" s="522">
        <v>0</v>
      </c>
      <c r="DD42" s="522">
        <v>9.8400000000000001E-2</v>
      </c>
      <c r="DE42" s="522">
        <v>0</v>
      </c>
      <c r="DF42" s="522">
        <v>9.8400000000000001E-2</v>
      </c>
      <c r="DG42" s="522">
        <v>0</v>
      </c>
      <c r="DH42" s="522">
        <v>9.8400000000000001E-2</v>
      </c>
      <c r="DI42" s="522">
        <v>2.8625E-3</v>
      </c>
      <c r="DJ42" s="522">
        <v>0.17220000000000005</v>
      </c>
      <c r="DK42" s="522">
        <v>0</v>
      </c>
      <c r="DL42" s="522">
        <v>9.8400000000000001E-2</v>
      </c>
      <c r="DM42" s="522">
        <v>0</v>
      </c>
      <c r="DN42" s="522">
        <v>9.8400000000000001E-2</v>
      </c>
      <c r="DO42" s="522">
        <v>0</v>
      </c>
      <c r="DP42" s="522">
        <v>9.8400000000000001E-2</v>
      </c>
      <c r="DQ42" s="522">
        <v>2.5000000000000001E-3</v>
      </c>
      <c r="DR42" s="522">
        <v>0.1009</v>
      </c>
      <c r="DS42" s="522">
        <v>9.8400000000000001E-2</v>
      </c>
      <c r="DT42" s="522">
        <v>0</v>
      </c>
      <c r="DU42" s="522">
        <v>9.8400000000000001E-2</v>
      </c>
      <c r="DV42" s="560">
        <v>0</v>
      </c>
      <c r="DW42" s="560">
        <v>9.8400000000000001E-2</v>
      </c>
      <c r="DX42" s="560">
        <v>0</v>
      </c>
      <c r="DY42" s="560">
        <v>9.8400000000000001E-2</v>
      </c>
      <c r="DZ42" s="560">
        <v>0</v>
      </c>
      <c r="EA42" s="560">
        <v>9.8400000000000001E-2</v>
      </c>
      <c r="EB42" s="586">
        <v>0</v>
      </c>
      <c r="EC42" s="586">
        <v>9.8400000000000001E-2</v>
      </c>
    </row>
    <row r="43" spans="1:133">
      <c r="A43" s="301" t="s">
        <v>565</v>
      </c>
      <c r="B43" s="301" t="s">
        <v>110</v>
      </c>
      <c r="C43" s="301" t="s">
        <v>80</v>
      </c>
      <c r="D43" s="301" t="s">
        <v>9</v>
      </c>
      <c r="E43" s="301" t="s">
        <v>17</v>
      </c>
      <c r="F43" s="301">
        <v>170</v>
      </c>
      <c r="G43" s="534">
        <v>0.2051</v>
      </c>
      <c r="H43" s="521">
        <v>2.9999999999999997E-4</v>
      </c>
      <c r="I43" s="521">
        <v>2.0999999999999999E-3</v>
      </c>
      <c r="J43" s="521">
        <v>-9.7000000000000003E-3</v>
      </c>
      <c r="K43" s="521">
        <v>-2E-3</v>
      </c>
      <c r="L43" s="521">
        <v>0.1958</v>
      </c>
      <c r="M43" s="521">
        <v>2.0999999999999999E-3</v>
      </c>
      <c r="N43" s="521">
        <v>0.19789999999999999</v>
      </c>
      <c r="O43" s="521">
        <v>-2.8999999999999998E-3</v>
      </c>
      <c r="P43" s="521">
        <f t="shared" si="14"/>
        <v>0.19500000000000001</v>
      </c>
      <c r="Q43" s="521">
        <v>-1.6000000000000001E-3</v>
      </c>
      <c r="R43" s="521">
        <v>0.19340000000000002</v>
      </c>
      <c r="S43" s="521">
        <v>-1.8E-3</v>
      </c>
      <c r="T43" s="521">
        <v>0.19160000000000002</v>
      </c>
      <c r="U43" s="521">
        <v>5.8999999999999999E-3</v>
      </c>
      <c r="V43" s="521">
        <f t="shared" ref="V43:V83" si="22">SUM(T43:U43)</f>
        <v>0.19750000000000001</v>
      </c>
      <c r="W43" s="521">
        <v>-2.1600000000000001E-2</v>
      </c>
      <c r="X43" s="521">
        <f t="shared" ref="X43:X83" si="23">SUM(V43:W43)</f>
        <v>0.1759</v>
      </c>
      <c r="Y43" s="521">
        <v>-5.8999999999999999E-3</v>
      </c>
      <c r="Z43" s="521">
        <f t="shared" ref="Z43:Z83" si="24">SUM(X43:Y43)</f>
        <v>0.17</v>
      </c>
      <c r="AA43" s="521">
        <v>-5.4999999999999997E-3</v>
      </c>
      <c r="AB43" s="521">
        <f t="shared" ref="AB43:AB84" si="25">SUM(Z43:AA43)</f>
        <v>0.16450000000000001</v>
      </c>
      <c r="AC43" s="521">
        <v>-8.9999999999999998E-4</v>
      </c>
      <c r="AD43" s="521">
        <v>0.1636</v>
      </c>
      <c r="AE43" s="521">
        <v>1.1000000000000001E-3</v>
      </c>
      <c r="AF43" s="521">
        <f t="shared" ref="AF43:AF84" si="26">SUM(AD43:AE43)</f>
        <v>0.16469999999999999</v>
      </c>
      <c r="AG43" s="521">
        <v>-1E-4</v>
      </c>
      <c r="AH43" s="521">
        <v>0.1646</v>
      </c>
      <c r="AI43" s="522">
        <v>1E-3</v>
      </c>
      <c r="AJ43" s="522">
        <v>0.1656</v>
      </c>
      <c r="AK43" s="522">
        <v>-1.6999999999999999E-3</v>
      </c>
      <c r="AL43" s="522">
        <f t="shared" ref="AL43:AL84" si="27">SUM(AJ43:AK43)</f>
        <v>0.16389999999999999</v>
      </c>
      <c r="AM43" s="522">
        <v>-1E-4</v>
      </c>
      <c r="AN43" s="522">
        <f t="shared" ref="AN43:AN84" si="28">SUM(AL43:AM43)</f>
        <v>0.1638</v>
      </c>
      <c r="AO43" s="522">
        <v>-1.04E-2</v>
      </c>
      <c r="AP43" s="522">
        <f t="shared" ref="AP43:AP84" si="29">SUM(AN43:AO43)</f>
        <v>0.15340000000000001</v>
      </c>
      <c r="AQ43" s="522">
        <v>1.2999999999999999E-3</v>
      </c>
      <c r="AR43" s="522">
        <v>0.1547</v>
      </c>
      <c r="AS43" s="521">
        <v>-2E-3</v>
      </c>
      <c r="AT43" s="524">
        <v>0.1484</v>
      </c>
      <c r="AU43" s="521">
        <v>-2.7000000000000001E-3</v>
      </c>
      <c r="AV43" s="524">
        <v>0.1457</v>
      </c>
      <c r="AW43" s="521">
        <v>-2.5000000000000001E-3</v>
      </c>
      <c r="AX43" s="524">
        <v>0.14319999999999999</v>
      </c>
      <c r="AY43" s="522">
        <v>-1.1999999999999999E-3</v>
      </c>
      <c r="AZ43" s="522">
        <v>0.14199999999999999</v>
      </c>
      <c r="BA43" s="521">
        <v>2.5999999999999999E-3</v>
      </c>
      <c r="BB43" s="524">
        <v>0.14459999999999998</v>
      </c>
      <c r="BC43" s="522">
        <v>-5.0000000000000001E-4</v>
      </c>
      <c r="BD43" s="524">
        <v>0.14409999999999998</v>
      </c>
      <c r="BE43" s="522">
        <v>-4.0000000000000001E-3</v>
      </c>
      <c r="BF43" s="524">
        <v>0.14009999999999997</v>
      </c>
      <c r="BG43" s="521">
        <v>1.9E-3</v>
      </c>
      <c r="BH43" s="524">
        <v>0.14199999999999999</v>
      </c>
      <c r="BI43" s="521">
        <v>4.4000000000000003E-3</v>
      </c>
      <c r="BJ43" s="524">
        <v>0.14639999999999997</v>
      </c>
      <c r="BK43" s="522">
        <v>0.01</v>
      </c>
      <c r="BL43" s="524">
        <f t="shared" ref="BL43:BL44" si="30">BJ43+BK43</f>
        <v>0.15639999999999998</v>
      </c>
      <c r="BM43" s="522">
        <v>2.3999999999999998E-3</v>
      </c>
      <c r="BN43" s="522">
        <v>0.1588</v>
      </c>
      <c r="BO43" s="522">
        <v>-6.6E-3</v>
      </c>
      <c r="BP43" s="522">
        <v>0.1522</v>
      </c>
      <c r="BQ43" s="522">
        <v>1.11E-2</v>
      </c>
      <c r="BR43" s="522">
        <v>0.1633</v>
      </c>
      <c r="BS43" s="524">
        <v>0</v>
      </c>
      <c r="BT43" s="524">
        <v>0.1633</v>
      </c>
      <c r="BU43" s="522">
        <v>-6.4999999999999997E-3</v>
      </c>
      <c r="BV43" s="522">
        <v>0.15679999999999999</v>
      </c>
      <c r="BW43" s="522">
        <v>2E-3</v>
      </c>
      <c r="BX43" s="522">
        <v>0.1588</v>
      </c>
      <c r="BY43" s="522">
        <v>-4.7999999999999996E-3</v>
      </c>
      <c r="BZ43" s="522">
        <v>0.154</v>
      </c>
      <c r="CA43" s="522">
        <v>-3.7000000000000002E-3</v>
      </c>
      <c r="CB43" s="522">
        <v>0.15029999999999999</v>
      </c>
      <c r="CC43" s="522">
        <v>8.9999999999999998E-4</v>
      </c>
      <c r="CD43" s="522">
        <v>0.1512</v>
      </c>
      <c r="CE43" s="522">
        <v>1.9E-3</v>
      </c>
      <c r="CF43" s="522">
        <v>0.15310000000000001</v>
      </c>
      <c r="CG43" s="522">
        <v>-2.8E-3</v>
      </c>
      <c r="CH43" s="522">
        <v>0.15030000000000002</v>
      </c>
      <c r="CI43" s="522">
        <v>-8.9999999999999998E-4</v>
      </c>
      <c r="CJ43" s="522">
        <v>0.14940000000000001</v>
      </c>
      <c r="CK43" s="522">
        <v>8.9999999999999998E-4</v>
      </c>
      <c r="CL43" s="522">
        <v>0.15030000000000002</v>
      </c>
      <c r="CM43" s="522">
        <v>2.3E-3</v>
      </c>
      <c r="CN43" s="522">
        <v>0.15260000000000001</v>
      </c>
      <c r="CO43" s="522">
        <v>4.7000000000000002E-3</v>
      </c>
      <c r="CP43" s="522">
        <v>0.15730000000000002</v>
      </c>
      <c r="CQ43" s="522">
        <v>-7.2874999999999997E-3</v>
      </c>
      <c r="CR43" s="522">
        <v>0.15001250000000002</v>
      </c>
      <c r="CS43" s="522">
        <v>-6.7187499999999999E-3</v>
      </c>
      <c r="CT43" s="522">
        <v>0.14329375000000003</v>
      </c>
      <c r="CU43" s="522">
        <v>-2.6437499999999998E-3</v>
      </c>
      <c r="CV43" s="522">
        <v>0.14065000000000003</v>
      </c>
      <c r="CW43" s="522">
        <v>2.8437499999999999E-3</v>
      </c>
      <c r="CX43" s="522">
        <v>0.14349375000000003</v>
      </c>
      <c r="CY43" s="522">
        <v>1.1375000000000001E-3</v>
      </c>
      <c r="CZ43" s="522">
        <v>0.14463125000000004</v>
      </c>
      <c r="DA43" s="522">
        <v>2.6749999999999999E-3</v>
      </c>
      <c r="DB43" s="522">
        <v>0.14730625000000006</v>
      </c>
      <c r="DC43" s="522">
        <v>-2.2499999999999999E-4</v>
      </c>
      <c r="DD43" s="522">
        <v>0.14708125000000005</v>
      </c>
      <c r="DE43" s="522">
        <v>-4.8999999999999998E-3</v>
      </c>
      <c r="DF43" s="522">
        <v>0.14218125000000006</v>
      </c>
      <c r="DG43" s="522">
        <v>2.8625E-3</v>
      </c>
      <c r="DH43" s="522">
        <v>0.14504375000000005</v>
      </c>
      <c r="DI43" s="522"/>
      <c r="DJ43" s="522"/>
      <c r="DK43" s="522">
        <v>9.1562499999999995E-3</v>
      </c>
      <c r="DL43" s="522">
        <v>0.15420000000000006</v>
      </c>
      <c r="DM43" s="522">
        <v>-4.7000000000000002E-3</v>
      </c>
      <c r="DN43" s="522">
        <v>0.14950000000000005</v>
      </c>
      <c r="DO43" s="522">
        <v>-2.2374999999999999E-3</v>
      </c>
      <c r="DP43" s="522">
        <v>0.14726250000000005</v>
      </c>
      <c r="DQ43" s="522">
        <v>5.3E-3</v>
      </c>
      <c r="DR43" s="522">
        <v>0.15256250000000005</v>
      </c>
      <c r="DS43" s="522">
        <v>0.15260000000000001</v>
      </c>
      <c r="DT43" s="522">
        <v>4.9375000000000005E-4</v>
      </c>
      <c r="DU43" s="522">
        <v>0.15309375</v>
      </c>
      <c r="DV43" s="560">
        <v>1.35625E-3</v>
      </c>
      <c r="DW43" s="560">
        <v>0.15445</v>
      </c>
      <c r="DX43" s="560">
        <v>2.7812499999999999E-3</v>
      </c>
      <c r="DY43" s="560">
        <v>0.15723125000000002</v>
      </c>
      <c r="DZ43" s="560">
        <v>-1.10625E-3</v>
      </c>
      <c r="EA43" s="560">
        <v>0.15612500000000001</v>
      </c>
      <c r="EB43" s="586">
        <v>3.9750000000000002E-3</v>
      </c>
      <c r="EC43" s="586">
        <v>0.16010000000000002</v>
      </c>
    </row>
    <row r="44" spans="1:133">
      <c r="A44" s="301" t="s">
        <v>108</v>
      </c>
      <c r="B44" s="301" t="s">
        <v>110</v>
      </c>
      <c r="C44" s="301" t="s">
        <v>64</v>
      </c>
      <c r="D44" s="301" t="s">
        <v>9</v>
      </c>
      <c r="E44" s="301" t="s">
        <v>10</v>
      </c>
      <c r="F44" s="301">
        <v>300</v>
      </c>
      <c r="G44" s="534">
        <v>7.0660999999999996</v>
      </c>
      <c r="H44" s="521">
        <v>4.4999999999999997E-3</v>
      </c>
      <c r="I44" s="521">
        <v>-0.1205</v>
      </c>
      <c r="J44" s="521">
        <v>-0.19350000000000001</v>
      </c>
      <c r="K44" s="521">
        <v>2.5000000000000001E-3</v>
      </c>
      <c r="L44" s="521">
        <v>6.7591000000000001</v>
      </c>
      <c r="M44" s="521">
        <v>7.7499999999999999E-2</v>
      </c>
      <c r="N44" s="521">
        <v>6.8365999999999998</v>
      </c>
      <c r="O44" s="521">
        <v>-5.5500000000000001E-2</v>
      </c>
      <c r="P44" s="521">
        <f t="shared" si="14"/>
        <v>6.7810999999999995</v>
      </c>
      <c r="Q44" s="521">
        <v>-0.4425</v>
      </c>
      <c r="R44" s="521">
        <v>6.3385999999999996</v>
      </c>
      <c r="S44" s="521">
        <v>6.4500000000000002E-2</v>
      </c>
      <c r="T44" s="521">
        <v>6.4030999999999993</v>
      </c>
      <c r="U44" s="521">
        <v>-0.30499999999999999</v>
      </c>
      <c r="V44" s="521">
        <f t="shared" si="22"/>
        <v>6.0980999999999996</v>
      </c>
      <c r="W44" s="521">
        <v>-0.27800000000000002</v>
      </c>
      <c r="X44" s="521">
        <f t="shared" si="23"/>
        <v>5.8201000000000001</v>
      </c>
      <c r="Y44" s="521">
        <v>-0.52400000000000002</v>
      </c>
      <c r="Z44" s="521">
        <f t="shared" si="24"/>
        <v>5.2961</v>
      </c>
      <c r="AA44" s="521">
        <v>2.1999999999999999E-2</v>
      </c>
      <c r="AB44" s="521">
        <f t="shared" si="25"/>
        <v>5.3181000000000003</v>
      </c>
      <c r="AC44" s="521">
        <v>6.7000000000000004E-2</v>
      </c>
      <c r="AD44" s="521">
        <v>5.3851000000000004</v>
      </c>
      <c r="AE44" s="521">
        <v>-0.13100000000000001</v>
      </c>
      <c r="AF44" s="521">
        <f t="shared" si="26"/>
        <v>5.2541000000000002</v>
      </c>
      <c r="AG44" s="521">
        <v>-7.0000000000000001E-3</v>
      </c>
      <c r="AH44" s="521">
        <v>5.2471000000000005</v>
      </c>
      <c r="AI44" s="522">
        <v>-2.5000000000000001E-3</v>
      </c>
      <c r="AJ44" s="522">
        <v>5.2446000000000002</v>
      </c>
      <c r="AK44" s="522">
        <v>-0.1285</v>
      </c>
      <c r="AL44" s="522">
        <f t="shared" si="27"/>
        <v>5.1161000000000003</v>
      </c>
      <c r="AM44" s="522">
        <v>-0.1585</v>
      </c>
      <c r="AN44" s="522">
        <f t="shared" si="28"/>
        <v>4.9576000000000002</v>
      </c>
      <c r="AO44" s="522">
        <v>0.2165</v>
      </c>
      <c r="AP44" s="522">
        <f t="shared" si="29"/>
        <v>5.1741000000000001</v>
      </c>
      <c r="AQ44" s="522">
        <v>0.19600000000000001</v>
      </c>
      <c r="AR44" s="522">
        <v>5.3700999999999999</v>
      </c>
      <c r="AS44" s="521">
        <v>-6.0499999999999998E-2</v>
      </c>
      <c r="AT44" s="524">
        <v>5.3095999999999997</v>
      </c>
      <c r="AU44" s="521">
        <v>-9.4500000000000001E-2</v>
      </c>
      <c r="AV44" s="524">
        <v>5.2150999999999996</v>
      </c>
      <c r="AW44" s="521">
        <v>-0.188</v>
      </c>
      <c r="AX44" s="524">
        <v>5.0270999999999999</v>
      </c>
      <c r="AY44" s="522">
        <v>8.0000000000000002E-3</v>
      </c>
      <c r="AZ44" s="522">
        <v>5.0350999999999999</v>
      </c>
      <c r="BA44" s="521">
        <v>-7.0999999999999994E-2</v>
      </c>
      <c r="BB44" s="524">
        <v>4.9641000000000002</v>
      </c>
      <c r="BC44" s="522">
        <v>-0.03</v>
      </c>
      <c r="BD44" s="524">
        <v>4.9340999999999999</v>
      </c>
      <c r="BE44" s="522">
        <v>4.1500000000000002E-2</v>
      </c>
      <c r="BF44" s="524">
        <v>4.9756</v>
      </c>
      <c r="BG44" s="521">
        <v>9.2999999999999999E-2</v>
      </c>
      <c r="BH44" s="524">
        <v>5.0686</v>
      </c>
      <c r="BI44" s="521">
        <v>0.1285</v>
      </c>
      <c r="BJ44" s="524">
        <v>5.1970999999999998</v>
      </c>
      <c r="BK44" s="522">
        <v>-1.2999999999999999E-2</v>
      </c>
      <c r="BL44" s="524">
        <f t="shared" si="30"/>
        <v>5.1840999999999999</v>
      </c>
      <c r="BM44" s="522">
        <v>3.0499999999999999E-2</v>
      </c>
      <c r="BN44" s="522">
        <v>5.2145999999999999</v>
      </c>
      <c r="BO44" s="522">
        <v>7.4999999999999997E-3</v>
      </c>
      <c r="BP44" s="522">
        <v>5.2221000000000002</v>
      </c>
      <c r="BQ44" s="522">
        <v>0</v>
      </c>
      <c r="BR44" s="522">
        <v>5.2221000000000002</v>
      </c>
      <c r="BS44" s="524">
        <v>0.13</v>
      </c>
      <c r="BT44" s="524">
        <v>5.3521000000000001</v>
      </c>
      <c r="BU44" s="522">
        <v>0.13300000000000001</v>
      </c>
      <c r="BV44" s="522">
        <v>5.4851000000000001</v>
      </c>
      <c r="BW44" s="522">
        <v>0</v>
      </c>
      <c r="BX44" s="522">
        <v>5.4851000000000001</v>
      </c>
      <c r="BY44" s="522">
        <v>0</v>
      </c>
      <c r="BZ44" s="522">
        <v>5.4851000000000001</v>
      </c>
      <c r="CA44" s="522">
        <v>0</v>
      </c>
      <c r="CB44" s="522">
        <v>5.4851000000000001</v>
      </c>
      <c r="CC44" s="522">
        <v>0</v>
      </c>
      <c r="CD44" s="522">
        <v>5.4851000000000001</v>
      </c>
      <c r="CE44" s="522">
        <v>0.27300000000000002</v>
      </c>
      <c r="CF44" s="522">
        <v>5.7580999999999998</v>
      </c>
      <c r="CG44" s="522">
        <v>0</v>
      </c>
      <c r="CH44" s="522">
        <v>5.7580999999999998</v>
      </c>
      <c r="CI44" s="522">
        <v>0</v>
      </c>
      <c r="CJ44" s="522">
        <v>5.7580999999999998</v>
      </c>
      <c r="CK44" s="522">
        <v>0</v>
      </c>
      <c r="CL44" s="522">
        <v>5.7580999999999998</v>
      </c>
      <c r="CM44" s="522">
        <v>0</v>
      </c>
      <c r="CN44" s="522">
        <v>5.7580999999999998</v>
      </c>
      <c r="CO44" s="522">
        <v>-0.14749999999999999</v>
      </c>
      <c r="CP44" s="522">
        <v>5.6105999999999998</v>
      </c>
      <c r="CQ44" s="522">
        <v>0</v>
      </c>
      <c r="CR44" s="522">
        <v>5.6105999999999998</v>
      </c>
      <c r="CS44" s="522">
        <v>0</v>
      </c>
      <c r="CT44" s="522">
        <v>5.6105999999999998</v>
      </c>
      <c r="CU44" s="522">
        <v>0</v>
      </c>
      <c r="CV44" s="522">
        <v>5.6105999999999998</v>
      </c>
      <c r="CW44" s="522">
        <v>0</v>
      </c>
      <c r="CX44" s="522">
        <v>5.6105999999999998</v>
      </c>
      <c r="CY44" s="522">
        <v>1.8499999999999999E-2</v>
      </c>
      <c r="CZ44" s="522">
        <v>5.6291000000000002</v>
      </c>
      <c r="DA44" s="522">
        <v>0.1875</v>
      </c>
      <c r="DB44" s="522">
        <v>5.8166000000000002</v>
      </c>
      <c r="DC44" s="522">
        <v>5.1999999999999998E-2</v>
      </c>
      <c r="DD44" s="522">
        <v>5.8685999999999998</v>
      </c>
      <c r="DE44" s="522">
        <v>0</v>
      </c>
      <c r="DF44" s="522">
        <v>5.8685999999999998</v>
      </c>
      <c r="DG44" s="522">
        <v>6.5000000000000002E-2</v>
      </c>
      <c r="DH44" s="522">
        <v>5.9336000000000002</v>
      </c>
      <c r="DI44" s="522"/>
      <c r="DJ44" s="522"/>
      <c r="DK44" s="522">
        <v>5.3499999999999999E-2</v>
      </c>
      <c r="DL44" s="522">
        <v>5.9870999999999999</v>
      </c>
      <c r="DM44" s="522">
        <v>3.15E-2</v>
      </c>
      <c r="DN44" s="522">
        <v>6.0186000000000002</v>
      </c>
      <c r="DO44" s="522">
        <v>0</v>
      </c>
      <c r="DP44" s="522">
        <v>6.0186000000000002</v>
      </c>
      <c r="DQ44" s="522">
        <v>0.10589999999999999</v>
      </c>
      <c r="DR44" s="522">
        <v>6.1245000000000003</v>
      </c>
      <c r="DS44" s="522">
        <v>6.1245000000000003</v>
      </c>
      <c r="DT44" s="522">
        <v>0.26650000000000001</v>
      </c>
      <c r="DU44" s="522">
        <v>6.391</v>
      </c>
      <c r="DV44" s="560">
        <v>4.5499999999999999E-2</v>
      </c>
      <c r="DW44" s="560">
        <v>6.4364999999999997</v>
      </c>
      <c r="DX44" s="560">
        <v>9.7000000000000003E-2</v>
      </c>
      <c r="DY44" s="560">
        <v>6.5335000000000001</v>
      </c>
      <c r="DZ44" s="560">
        <v>0</v>
      </c>
      <c r="EA44" s="560">
        <v>6.5335000000000001</v>
      </c>
      <c r="EB44" s="586">
        <v>0</v>
      </c>
      <c r="EC44" s="586">
        <v>6.5335000000000001</v>
      </c>
    </row>
    <row r="45" spans="1:133">
      <c r="A45" s="301" t="s">
        <v>566</v>
      </c>
      <c r="B45" s="301" t="s">
        <v>111</v>
      </c>
      <c r="C45" s="301" t="s">
        <v>80</v>
      </c>
      <c r="D45" s="301" t="s">
        <v>9</v>
      </c>
      <c r="E45" s="301" t="s">
        <v>17</v>
      </c>
      <c r="F45" s="301">
        <v>170</v>
      </c>
      <c r="G45" s="534">
        <v>0.2051</v>
      </c>
      <c r="H45" s="521">
        <v>2.9999999999999997E-4</v>
      </c>
      <c r="I45" s="521">
        <v>2.0999999999999999E-3</v>
      </c>
      <c r="J45" s="521">
        <v>-9.7000000000000003E-3</v>
      </c>
      <c r="K45" s="521">
        <v>-2E-3</v>
      </c>
      <c r="L45" s="521">
        <v>0.1958</v>
      </c>
      <c r="M45" s="521">
        <v>2.0999999999999999E-3</v>
      </c>
      <c r="N45" s="521">
        <v>0.19789999999999999</v>
      </c>
      <c r="O45" s="521">
        <v>-2.8999999999999998E-3</v>
      </c>
      <c r="P45" s="521">
        <f t="shared" si="14"/>
        <v>0.19500000000000001</v>
      </c>
      <c r="Q45" s="521">
        <v>-1.6000000000000001E-3</v>
      </c>
      <c r="R45" s="521">
        <v>0.19340000000000002</v>
      </c>
      <c r="S45" s="521">
        <v>-1.8E-3</v>
      </c>
      <c r="T45" s="521">
        <v>0.19160000000000002</v>
      </c>
      <c r="U45" s="521">
        <v>5.8999999999999999E-3</v>
      </c>
      <c r="V45" s="521">
        <f t="shared" si="22"/>
        <v>0.19750000000000001</v>
      </c>
      <c r="W45" s="521">
        <v>-2.1600000000000001E-2</v>
      </c>
      <c r="X45" s="521">
        <f t="shared" si="23"/>
        <v>0.1759</v>
      </c>
      <c r="Y45" s="521">
        <v>-5.8999999999999999E-3</v>
      </c>
      <c r="Z45" s="521">
        <f t="shared" si="24"/>
        <v>0.17</v>
      </c>
      <c r="AA45" s="521">
        <v>-5.4999999999999997E-3</v>
      </c>
      <c r="AB45" s="521">
        <f t="shared" si="25"/>
        <v>0.16450000000000001</v>
      </c>
      <c r="AC45" s="521">
        <v>-8.9999999999999998E-4</v>
      </c>
      <c r="AD45" s="521">
        <v>0.1636</v>
      </c>
      <c r="AE45" s="521">
        <v>1.1000000000000001E-3</v>
      </c>
      <c r="AF45" s="521">
        <f t="shared" si="26"/>
        <v>0.16469999999999999</v>
      </c>
      <c r="AG45" s="521">
        <v>-1E-4</v>
      </c>
      <c r="AH45" s="521">
        <v>0.1646</v>
      </c>
      <c r="AI45" s="522">
        <v>1E-3</v>
      </c>
      <c r="AJ45" s="522">
        <v>0.1656</v>
      </c>
      <c r="AK45" s="522">
        <v>-1.6999999999999999E-3</v>
      </c>
      <c r="AL45" s="522">
        <f t="shared" si="27"/>
        <v>0.16389999999999999</v>
      </c>
      <c r="AM45" s="522">
        <v>-1E-4</v>
      </c>
      <c r="AN45" s="522">
        <f t="shared" si="28"/>
        <v>0.1638</v>
      </c>
      <c r="AO45" s="522">
        <v>-1.04E-2</v>
      </c>
      <c r="AP45" s="522">
        <f t="shared" si="29"/>
        <v>0.15340000000000001</v>
      </c>
      <c r="AQ45" s="522">
        <v>1.2999999999999999E-3</v>
      </c>
      <c r="AR45" s="522">
        <v>0.1547</v>
      </c>
      <c r="AS45" s="521">
        <v>-2E-3</v>
      </c>
      <c r="AT45" s="524">
        <v>0.1484</v>
      </c>
      <c r="AU45" s="521">
        <v>-2.7000000000000001E-3</v>
      </c>
      <c r="AV45" s="524">
        <v>0.1457</v>
      </c>
      <c r="AW45" s="521">
        <v>-2.5000000000000001E-3</v>
      </c>
      <c r="AX45" s="524">
        <v>0.14319999999999999</v>
      </c>
      <c r="AY45" s="522">
        <v>-1.1999999999999999E-3</v>
      </c>
      <c r="AZ45" s="522">
        <v>0.14199999999999999</v>
      </c>
      <c r="BA45" s="521">
        <v>2.5999999999999999E-3</v>
      </c>
      <c r="BB45" s="524">
        <v>0.14459999999999998</v>
      </c>
      <c r="BC45" s="522">
        <v>-5.0000000000000001E-4</v>
      </c>
      <c r="BD45" s="524">
        <v>0.14409999999999998</v>
      </c>
      <c r="BE45" s="522">
        <v>-4.0000000000000001E-3</v>
      </c>
      <c r="BF45" s="524">
        <v>0.14009999999999997</v>
      </c>
      <c r="BG45" s="521">
        <v>1.9E-3</v>
      </c>
      <c r="BH45" s="524">
        <v>0.14199999999999999</v>
      </c>
      <c r="BI45" s="521">
        <v>4.4000000000000003E-3</v>
      </c>
      <c r="BJ45" s="524">
        <v>0.14639999999999997</v>
      </c>
      <c r="BK45" s="522">
        <v>0.01</v>
      </c>
      <c r="BL45" s="524">
        <f t="shared" ref="BL45:BL47" si="31">BJ45+BK45</f>
        <v>0.15639999999999998</v>
      </c>
      <c r="BM45" s="522">
        <v>2.3999999999999998E-3</v>
      </c>
      <c r="BN45" s="522">
        <v>0.1588</v>
      </c>
      <c r="BO45" s="522">
        <v>-6.6E-3</v>
      </c>
      <c r="BP45" s="522">
        <v>0.1522</v>
      </c>
      <c r="BQ45" s="522">
        <v>1.11E-2</v>
      </c>
      <c r="BR45" s="522">
        <v>0.1633</v>
      </c>
      <c r="BS45" s="524">
        <v>0</v>
      </c>
      <c r="BT45" s="524">
        <v>0.1633</v>
      </c>
      <c r="BU45" s="522">
        <v>-6.4999999999999997E-3</v>
      </c>
      <c r="BV45" s="522">
        <v>0.15679999999999999</v>
      </c>
      <c r="BW45" s="522">
        <v>2E-3</v>
      </c>
      <c r="BX45" s="522">
        <v>0.1588</v>
      </c>
      <c r="BY45" s="522">
        <v>-4.7999999999999996E-3</v>
      </c>
      <c r="BZ45" s="522">
        <v>0.154</v>
      </c>
      <c r="CA45" s="522">
        <v>-3.7000000000000002E-3</v>
      </c>
      <c r="CB45" s="522">
        <v>0.15029999999999999</v>
      </c>
      <c r="CC45" s="522">
        <v>8.9999999999999998E-4</v>
      </c>
      <c r="CD45" s="522">
        <v>0.1512</v>
      </c>
      <c r="CE45" s="522">
        <v>1.9E-3</v>
      </c>
      <c r="CF45" s="522">
        <v>0.15310000000000001</v>
      </c>
      <c r="CG45" s="522">
        <v>-2.8E-3</v>
      </c>
      <c r="CH45" s="522">
        <v>0.15030000000000002</v>
      </c>
      <c r="CI45" s="522">
        <v>-8.9999999999999998E-4</v>
      </c>
      <c r="CJ45" s="522">
        <v>0.14940000000000001</v>
      </c>
      <c r="CK45" s="522">
        <v>8.9999999999999998E-4</v>
      </c>
      <c r="CL45" s="522">
        <v>0.15030000000000002</v>
      </c>
      <c r="CM45" s="522">
        <v>2.3E-3</v>
      </c>
      <c r="CN45" s="522">
        <v>0.15260000000000001</v>
      </c>
      <c r="CO45" s="522">
        <v>4.7000000000000002E-3</v>
      </c>
      <c r="CP45" s="522">
        <v>0.15730000000000002</v>
      </c>
      <c r="CQ45" s="522">
        <v>-7.2874999999999997E-3</v>
      </c>
      <c r="CR45" s="522">
        <v>0.15001250000000002</v>
      </c>
      <c r="CS45" s="522">
        <v>-6.7187499999999999E-3</v>
      </c>
      <c r="CT45" s="522">
        <v>0.14329375000000003</v>
      </c>
      <c r="CU45" s="522">
        <v>-2.6437499999999998E-3</v>
      </c>
      <c r="CV45" s="522">
        <v>0.14065000000000003</v>
      </c>
      <c r="CW45" s="522">
        <v>2.8437499999999999E-3</v>
      </c>
      <c r="CX45" s="522">
        <v>0.14349375000000003</v>
      </c>
      <c r="CY45" s="522">
        <v>1.1375000000000001E-3</v>
      </c>
      <c r="CZ45" s="522">
        <v>0.14463125000000004</v>
      </c>
      <c r="DA45" s="522">
        <v>2.6749999999999999E-3</v>
      </c>
      <c r="DB45" s="522">
        <v>0.14730625000000006</v>
      </c>
      <c r="DC45" s="522">
        <v>-2.2499999999999999E-4</v>
      </c>
      <c r="DD45" s="522">
        <v>0.14708125000000005</v>
      </c>
      <c r="DE45" s="522">
        <v>-4.8999999999999998E-3</v>
      </c>
      <c r="DF45" s="522">
        <v>0.14218125000000006</v>
      </c>
      <c r="DG45" s="522">
        <v>2.8625E-3</v>
      </c>
      <c r="DH45" s="522">
        <v>0.14504375000000005</v>
      </c>
      <c r="DI45" s="522"/>
      <c r="DJ45" s="522"/>
      <c r="DK45" s="522">
        <v>9.1562499999999995E-3</v>
      </c>
      <c r="DL45" s="522">
        <v>0.15420000000000006</v>
      </c>
      <c r="DM45" s="522">
        <v>-4.7000000000000002E-3</v>
      </c>
      <c r="DN45" s="522">
        <v>0.14950000000000005</v>
      </c>
      <c r="DO45" s="522">
        <v>-2.2374999999999999E-3</v>
      </c>
      <c r="DP45" s="522">
        <v>0.14726250000000005</v>
      </c>
      <c r="DQ45" s="522">
        <v>5.3E-3</v>
      </c>
      <c r="DR45" s="522">
        <v>0.15256250000000005</v>
      </c>
      <c r="DS45" s="522">
        <v>0.15260000000000001</v>
      </c>
      <c r="DT45" s="522">
        <v>4.9375000000000005E-4</v>
      </c>
      <c r="DU45" s="522">
        <v>0.15309375</v>
      </c>
      <c r="DV45" s="560">
        <v>1.35625E-3</v>
      </c>
      <c r="DW45" s="560">
        <v>0.15445</v>
      </c>
      <c r="DX45" s="560">
        <v>2.7812499999999999E-3</v>
      </c>
      <c r="DY45" s="560">
        <v>0.15723125000000002</v>
      </c>
      <c r="DZ45" s="560">
        <v>-1.10625E-3</v>
      </c>
      <c r="EA45" s="560">
        <v>0.15612500000000001</v>
      </c>
      <c r="EB45" s="586">
        <v>3.9750000000000002E-3</v>
      </c>
      <c r="EC45" s="586">
        <v>0.16010000000000002</v>
      </c>
    </row>
    <row r="46" spans="1:133">
      <c r="A46" s="301" t="s">
        <v>108</v>
      </c>
      <c r="B46" s="301" t="s">
        <v>111</v>
      </c>
      <c r="C46" s="301" t="s">
        <v>64</v>
      </c>
      <c r="D46" s="301" t="s">
        <v>9</v>
      </c>
      <c r="E46" s="301" t="s">
        <v>10</v>
      </c>
      <c r="F46" s="301">
        <v>300</v>
      </c>
      <c r="G46" s="534">
        <v>7.0660999999999996</v>
      </c>
      <c r="H46" s="521">
        <v>4.4999999999999997E-3</v>
      </c>
      <c r="I46" s="521">
        <v>-0.1205</v>
      </c>
      <c r="J46" s="521">
        <v>-0.19350000000000001</v>
      </c>
      <c r="K46" s="521">
        <v>2.5000000000000001E-3</v>
      </c>
      <c r="L46" s="521">
        <v>6.7591000000000001</v>
      </c>
      <c r="M46" s="521">
        <v>7.7499999999999999E-2</v>
      </c>
      <c r="N46" s="521">
        <v>6.8365999999999998</v>
      </c>
      <c r="O46" s="521">
        <v>-5.5500000000000001E-2</v>
      </c>
      <c r="P46" s="521">
        <f t="shared" si="14"/>
        <v>6.7810999999999995</v>
      </c>
      <c r="Q46" s="521">
        <v>-0.4425</v>
      </c>
      <c r="R46" s="521">
        <v>6.3385999999999996</v>
      </c>
      <c r="S46" s="521">
        <v>6.4500000000000002E-2</v>
      </c>
      <c r="T46" s="521">
        <v>6.4030999999999993</v>
      </c>
      <c r="U46" s="521">
        <v>-0.30499999999999999</v>
      </c>
      <c r="V46" s="521">
        <f t="shared" si="22"/>
        <v>6.0980999999999996</v>
      </c>
      <c r="W46" s="521">
        <v>-0.27800000000000002</v>
      </c>
      <c r="X46" s="521">
        <f t="shared" si="23"/>
        <v>5.8201000000000001</v>
      </c>
      <c r="Y46" s="521">
        <v>-0.52400000000000002</v>
      </c>
      <c r="Z46" s="521">
        <f t="shared" si="24"/>
        <v>5.2961</v>
      </c>
      <c r="AA46" s="521">
        <v>2.1999999999999999E-2</v>
      </c>
      <c r="AB46" s="521">
        <f t="shared" si="25"/>
        <v>5.3181000000000003</v>
      </c>
      <c r="AC46" s="521">
        <v>6.7000000000000004E-2</v>
      </c>
      <c r="AD46" s="521">
        <v>5.3851000000000004</v>
      </c>
      <c r="AE46" s="521">
        <v>-0.13100000000000001</v>
      </c>
      <c r="AF46" s="521">
        <f t="shared" si="26"/>
        <v>5.2541000000000002</v>
      </c>
      <c r="AG46" s="521">
        <v>-7.0000000000000001E-3</v>
      </c>
      <c r="AH46" s="521">
        <v>5.2471000000000005</v>
      </c>
      <c r="AI46" s="522">
        <v>-2.5000000000000001E-3</v>
      </c>
      <c r="AJ46" s="522">
        <v>5.2446000000000002</v>
      </c>
      <c r="AK46" s="522">
        <v>-0.1285</v>
      </c>
      <c r="AL46" s="522">
        <f t="shared" si="27"/>
        <v>5.1161000000000003</v>
      </c>
      <c r="AM46" s="522">
        <v>-0.1585</v>
      </c>
      <c r="AN46" s="522">
        <f t="shared" si="28"/>
        <v>4.9576000000000002</v>
      </c>
      <c r="AO46" s="522">
        <v>0.2165</v>
      </c>
      <c r="AP46" s="522">
        <f t="shared" si="29"/>
        <v>5.1741000000000001</v>
      </c>
      <c r="AQ46" s="522">
        <v>0.19600000000000001</v>
      </c>
      <c r="AR46" s="522">
        <v>5.3700999999999999</v>
      </c>
      <c r="AS46" s="521">
        <v>-6.0499999999999998E-2</v>
      </c>
      <c r="AT46" s="524">
        <v>5.3095999999999997</v>
      </c>
      <c r="AU46" s="521">
        <v>-9.4500000000000001E-2</v>
      </c>
      <c r="AV46" s="524">
        <v>5.2150999999999996</v>
      </c>
      <c r="AW46" s="521">
        <v>-0.188</v>
      </c>
      <c r="AX46" s="524">
        <v>5.0270999999999999</v>
      </c>
      <c r="AY46" s="522">
        <v>8.0000000000000002E-3</v>
      </c>
      <c r="AZ46" s="522">
        <v>5.0350999999999999</v>
      </c>
      <c r="BA46" s="521">
        <v>-7.0999999999999994E-2</v>
      </c>
      <c r="BB46" s="524">
        <v>4.9641000000000002</v>
      </c>
      <c r="BC46" s="522">
        <v>-0.03</v>
      </c>
      <c r="BD46" s="524">
        <v>4.9340999999999999</v>
      </c>
      <c r="BE46" s="522">
        <v>4.1500000000000002E-2</v>
      </c>
      <c r="BF46" s="524">
        <v>4.9756</v>
      </c>
      <c r="BG46" s="521">
        <v>9.2999999999999999E-2</v>
      </c>
      <c r="BH46" s="524">
        <v>5.0686</v>
      </c>
      <c r="BI46" s="521">
        <v>0.1285</v>
      </c>
      <c r="BJ46" s="524">
        <v>5.1970999999999998</v>
      </c>
      <c r="BK46" s="522">
        <v>-1.2999999999999999E-2</v>
      </c>
      <c r="BL46" s="524">
        <f t="shared" si="31"/>
        <v>5.1840999999999999</v>
      </c>
      <c r="BM46" s="522">
        <v>3.0499999999999999E-2</v>
      </c>
      <c r="BN46" s="522">
        <v>5.2145999999999999</v>
      </c>
      <c r="BO46" s="522">
        <v>7.4999999999999997E-3</v>
      </c>
      <c r="BP46" s="522">
        <v>5.2221000000000002</v>
      </c>
      <c r="BQ46" s="522">
        <v>0</v>
      </c>
      <c r="BR46" s="522">
        <v>5.2221000000000002</v>
      </c>
      <c r="BS46" s="524">
        <v>0.13</v>
      </c>
      <c r="BT46" s="524">
        <v>5.3521000000000001</v>
      </c>
      <c r="BU46" s="522">
        <v>0.13300000000000001</v>
      </c>
      <c r="BV46" s="522">
        <v>5.4851000000000001</v>
      </c>
      <c r="BW46" s="522">
        <v>0</v>
      </c>
      <c r="BX46" s="522">
        <v>5.4851000000000001</v>
      </c>
      <c r="BY46" s="522">
        <v>0</v>
      </c>
      <c r="BZ46" s="522">
        <v>5.4851000000000001</v>
      </c>
      <c r="CA46" s="522">
        <v>0</v>
      </c>
      <c r="CB46" s="522">
        <v>5.4851000000000001</v>
      </c>
      <c r="CC46" s="522">
        <v>0</v>
      </c>
      <c r="CD46" s="522">
        <v>5.4851000000000001</v>
      </c>
      <c r="CE46" s="522">
        <v>0.27300000000000002</v>
      </c>
      <c r="CF46" s="522">
        <v>5.7580999999999998</v>
      </c>
      <c r="CG46" s="522">
        <v>0</v>
      </c>
      <c r="CH46" s="522">
        <v>5.7580999999999998</v>
      </c>
      <c r="CI46" s="522">
        <v>0</v>
      </c>
      <c r="CJ46" s="522">
        <v>5.7580999999999998</v>
      </c>
      <c r="CK46" s="522">
        <v>0</v>
      </c>
      <c r="CL46" s="522">
        <v>5.7580999999999998</v>
      </c>
      <c r="CM46" s="522">
        <v>0</v>
      </c>
      <c r="CN46" s="522">
        <v>5.7580999999999998</v>
      </c>
      <c r="CO46" s="522">
        <v>-0.14749999999999999</v>
      </c>
      <c r="CP46" s="522">
        <v>5.6105999999999998</v>
      </c>
      <c r="CQ46" s="522">
        <v>0</v>
      </c>
      <c r="CR46" s="522">
        <v>5.6105999999999998</v>
      </c>
      <c r="CS46" s="522">
        <v>0</v>
      </c>
      <c r="CT46" s="522">
        <v>5.6105999999999998</v>
      </c>
      <c r="CU46" s="522">
        <v>0</v>
      </c>
      <c r="CV46" s="522">
        <v>5.6105999999999998</v>
      </c>
      <c r="CW46" s="522">
        <v>0</v>
      </c>
      <c r="CX46" s="522">
        <v>5.6105999999999998</v>
      </c>
      <c r="CY46" s="522">
        <v>1.8499999999999999E-2</v>
      </c>
      <c r="CZ46" s="522">
        <v>5.6291000000000002</v>
      </c>
      <c r="DA46" s="522">
        <v>0.1875</v>
      </c>
      <c r="DB46" s="522">
        <v>5.8166000000000002</v>
      </c>
      <c r="DC46" s="522">
        <v>5.1999999999999998E-2</v>
      </c>
      <c r="DD46" s="522">
        <v>5.8685999999999998</v>
      </c>
      <c r="DE46" s="522">
        <v>0</v>
      </c>
      <c r="DF46" s="522">
        <v>5.8685999999999998</v>
      </c>
      <c r="DG46" s="522">
        <v>6.5000000000000002E-2</v>
      </c>
      <c r="DH46" s="522">
        <v>5.9336000000000002</v>
      </c>
      <c r="DI46" s="522"/>
      <c r="DJ46" s="522"/>
      <c r="DK46" s="522">
        <v>5.3499999999999999E-2</v>
      </c>
      <c r="DL46" s="522">
        <v>5.9870999999999999</v>
      </c>
      <c r="DM46" s="522">
        <v>3.15E-2</v>
      </c>
      <c r="DN46" s="522">
        <v>6.0186000000000002</v>
      </c>
      <c r="DO46" s="522">
        <v>0</v>
      </c>
      <c r="DP46" s="522">
        <v>6.0186000000000002</v>
      </c>
      <c r="DQ46" s="522">
        <v>0.10589999999999999</v>
      </c>
      <c r="DR46" s="522">
        <v>6.1245000000000003</v>
      </c>
      <c r="DS46" s="522">
        <v>6.1245000000000003</v>
      </c>
      <c r="DT46" s="522">
        <v>0.26650000000000001</v>
      </c>
      <c r="DU46" s="522">
        <v>6.391</v>
      </c>
      <c r="DV46" s="560">
        <v>4.5499999999999999E-2</v>
      </c>
      <c r="DW46" s="560">
        <v>6.4364999999999997</v>
      </c>
      <c r="DX46" s="560">
        <v>9.7000000000000003E-2</v>
      </c>
      <c r="DY46" s="560">
        <v>6.5335000000000001</v>
      </c>
      <c r="DZ46" s="560">
        <v>0</v>
      </c>
      <c r="EA46" s="560">
        <v>6.5335000000000001</v>
      </c>
      <c r="EB46" s="586">
        <v>0</v>
      </c>
      <c r="EC46" s="586">
        <v>6.5335000000000001</v>
      </c>
    </row>
    <row r="47" spans="1:133">
      <c r="A47" s="301" t="s">
        <v>108</v>
      </c>
      <c r="B47" s="301" t="s">
        <v>111</v>
      </c>
      <c r="C47" s="301" t="s">
        <v>51</v>
      </c>
      <c r="D47" s="301" t="s">
        <v>9</v>
      </c>
      <c r="E47" s="301" t="s">
        <v>17</v>
      </c>
      <c r="F47" s="301">
        <v>503</v>
      </c>
      <c r="G47" s="534">
        <v>9.8400000000000001E-2</v>
      </c>
      <c r="H47" s="521">
        <v>0</v>
      </c>
      <c r="I47" s="521">
        <v>0</v>
      </c>
      <c r="J47" s="521">
        <v>0</v>
      </c>
      <c r="K47" s="521">
        <v>0</v>
      </c>
      <c r="L47" s="521">
        <v>9.8400000000000001E-2</v>
      </c>
      <c r="M47" s="521">
        <v>0</v>
      </c>
      <c r="N47" s="521">
        <v>9.8400000000000001E-2</v>
      </c>
      <c r="O47" s="521">
        <v>0</v>
      </c>
      <c r="P47" s="521">
        <f t="shared" si="14"/>
        <v>9.8400000000000001E-2</v>
      </c>
      <c r="Q47" s="521">
        <v>0</v>
      </c>
      <c r="R47" s="521">
        <v>9.8400000000000001E-2</v>
      </c>
      <c r="S47" s="521">
        <v>0</v>
      </c>
      <c r="T47" s="521">
        <v>9.8400000000000001E-2</v>
      </c>
      <c r="U47" s="521">
        <v>0</v>
      </c>
      <c r="V47" s="521">
        <f t="shared" si="22"/>
        <v>9.8400000000000001E-2</v>
      </c>
      <c r="W47" s="521">
        <v>0</v>
      </c>
      <c r="X47" s="521">
        <f t="shared" si="23"/>
        <v>9.8400000000000001E-2</v>
      </c>
      <c r="Y47" s="521">
        <v>0</v>
      </c>
      <c r="Z47" s="521">
        <f t="shared" si="24"/>
        <v>9.8400000000000001E-2</v>
      </c>
      <c r="AA47" s="521">
        <v>0</v>
      </c>
      <c r="AB47" s="521">
        <f t="shared" si="25"/>
        <v>9.8400000000000001E-2</v>
      </c>
      <c r="AC47" s="521">
        <v>0</v>
      </c>
      <c r="AD47" s="521">
        <v>9.8400000000000001E-2</v>
      </c>
      <c r="AE47" s="521">
        <v>0</v>
      </c>
      <c r="AF47" s="521">
        <f t="shared" si="26"/>
        <v>9.8400000000000001E-2</v>
      </c>
      <c r="AG47" s="521">
        <v>0</v>
      </c>
      <c r="AH47" s="521">
        <v>9.8400000000000001E-2</v>
      </c>
      <c r="AI47" s="522">
        <v>0</v>
      </c>
      <c r="AJ47" s="522">
        <v>9.8400000000000001E-2</v>
      </c>
      <c r="AK47" s="522">
        <v>0</v>
      </c>
      <c r="AL47" s="522">
        <f t="shared" si="27"/>
        <v>9.8400000000000001E-2</v>
      </c>
      <c r="AM47" s="522"/>
      <c r="AN47" s="522">
        <f t="shared" si="28"/>
        <v>9.8400000000000001E-2</v>
      </c>
      <c r="AO47" s="522"/>
      <c r="AP47" s="522">
        <f t="shared" si="29"/>
        <v>9.8400000000000001E-2</v>
      </c>
      <c r="AQ47" s="522"/>
      <c r="AR47" s="522">
        <v>9.8400000000000001E-2</v>
      </c>
      <c r="AS47" s="521" t="s">
        <v>529</v>
      </c>
      <c r="AT47" s="524">
        <v>9.8400000000000001E-2</v>
      </c>
      <c r="AU47" s="521" t="s">
        <v>529</v>
      </c>
      <c r="AV47" s="524">
        <v>9.8400000000000001E-2</v>
      </c>
      <c r="AW47" s="521">
        <v>0</v>
      </c>
      <c r="AX47" s="524">
        <v>9.8400000000000001E-2</v>
      </c>
      <c r="AY47" s="522">
        <v>0</v>
      </c>
      <c r="AZ47" s="522">
        <v>9.8400000000000001E-2</v>
      </c>
      <c r="BA47" s="521">
        <v>0</v>
      </c>
      <c r="BB47" s="524">
        <v>9.8400000000000001E-2</v>
      </c>
      <c r="BC47" s="522">
        <v>0</v>
      </c>
      <c r="BD47" s="524">
        <v>9.8400000000000001E-2</v>
      </c>
      <c r="BE47" s="522">
        <v>0</v>
      </c>
      <c r="BF47" s="524">
        <v>9.8400000000000001E-2</v>
      </c>
      <c r="BG47" s="521">
        <v>0</v>
      </c>
      <c r="BH47" s="524">
        <v>9.8400000000000001E-2</v>
      </c>
      <c r="BI47" s="521">
        <v>0</v>
      </c>
      <c r="BJ47" s="524">
        <v>9.8400000000000001E-2</v>
      </c>
      <c r="BK47" s="522">
        <v>0</v>
      </c>
      <c r="BL47" s="524">
        <f t="shared" si="31"/>
        <v>9.8400000000000001E-2</v>
      </c>
      <c r="BM47" s="522">
        <v>0</v>
      </c>
      <c r="BN47" s="522">
        <v>9.8400000000000001E-2</v>
      </c>
      <c r="BO47" s="522">
        <v>0</v>
      </c>
      <c r="BP47" s="522">
        <v>9.8400000000000001E-2</v>
      </c>
      <c r="BQ47" s="522">
        <v>0</v>
      </c>
      <c r="BR47" s="522">
        <v>9.8400000000000001E-2</v>
      </c>
      <c r="BS47" s="524">
        <v>0</v>
      </c>
      <c r="BT47" s="524">
        <v>9.8400000000000001E-2</v>
      </c>
      <c r="BU47" s="522">
        <v>0</v>
      </c>
      <c r="BV47" s="522">
        <v>9.8400000000000001E-2</v>
      </c>
      <c r="BW47" s="522">
        <v>0</v>
      </c>
      <c r="BX47" s="522">
        <v>9.8400000000000001E-2</v>
      </c>
      <c r="BY47" s="522">
        <v>0</v>
      </c>
      <c r="BZ47" s="522">
        <v>9.8400000000000001E-2</v>
      </c>
      <c r="CA47" s="522">
        <v>0</v>
      </c>
      <c r="CB47" s="522">
        <v>9.8400000000000001E-2</v>
      </c>
      <c r="CC47" s="522">
        <v>0</v>
      </c>
      <c r="CD47" s="522">
        <v>9.8400000000000001E-2</v>
      </c>
      <c r="CE47" s="522">
        <v>0</v>
      </c>
      <c r="CF47" s="522">
        <v>9.8400000000000001E-2</v>
      </c>
      <c r="CG47" s="522">
        <v>0</v>
      </c>
      <c r="CH47" s="522">
        <v>9.8400000000000001E-2</v>
      </c>
      <c r="CI47" s="522">
        <v>0</v>
      </c>
      <c r="CJ47" s="522">
        <v>9.8400000000000001E-2</v>
      </c>
      <c r="CK47" s="522">
        <v>0</v>
      </c>
      <c r="CL47" s="522">
        <v>9.8400000000000001E-2</v>
      </c>
      <c r="CM47" s="522">
        <v>0</v>
      </c>
      <c r="CN47" s="522">
        <v>9.8400000000000001E-2</v>
      </c>
      <c r="CO47" s="522">
        <v>0</v>
      </c>
      <c r="CP47" s="522">
        <v>9.8400000000000001E-2</v>
      </c>
      <c r="CQ47" s="522">
        <v>0</v>
      </c>
      <c r="CR47" s="522">
        <v>9.8400000000000001E-2</v>
      </c>
      <c r="CS47" s="522">
        <v>0</v>
      </c>
      <c r="CT47" s="522">
        <v>9.8400000000000001E-2</v>
      </c>
      <c r="CU47" s="522">
        <v>0</v>
      </c>
      <c r="CV47" s="522">
        <v>9.8400000000000001E-2</v>
      </c>
      <c r="CW47" s="522">
        <v>0</v>
      </c>
      <c r="CX47" s="522">
        <v>9.8400000000000001E-2</v>
      </c>
      <c r="CY47" s="522">
        <v>0</v>
      </c>
      <c r="CZ47" s="522">
        <v>9.8400000000000001E-2</v>
      </c>
      <c r="DA47" s="522">
        <v>0</v>
      </c>
      <c r="DB47" s="522">
        <v>9.8400000000000001E-2</v>
      </c>
      <c r="DC47" s="522">
        <v>0</v>
      </c>
      <c r="DD47" s="522">
        <v>9.8400000000000001E-2</v>
      </c>
      <c r="DE47" s="522">
        <v>0</v>
      </c>
      <c r="DF47" s="522">
        <v>9.8400000000000001E-2</v>
      </c>
      <c r="DG47" s="522">
        <v>0</v>
      </c>
      <c r="DH47" s="522">
        <v>9.8400000000000001E-2</v>
      </c>
      <c r="DI47" s="522"/>
      <c r="DJ47" s="522"/>
      <c r="DK47" s="522">
        <v>0</v>
      </c>
      <c r="DL47" s="522">
        <v>9.8400000000000001E-2</v>
      </c>
      <c r="DM47" s="522">
        <v>0</v>
      </c>
      <c r="DN47" s="522">
        <v>9.8400000000000001E-2</v>
      </c>
      <c r="DO47" s="522">
        <v>0</v>
      </c>
      <c r="DP47" s="522">
        <v>9.8400000000000001E-2</v>
      </c>
      <c r="DQ47" s="522">
        <v>2.5000000000000001E-3</v>
      </c>
      <c r="DR47" s="522">
        <v>0.1009</v>
      </c>
      <c r="DS47" s="522">
        <v>9.8400000000000001E-2</v>
      </c>
      <c r="DT47" s="522">
        <v>0</v>
      </c>
      <c r="DU47" s="522">
        <v>9.8400000000000001E-2</v>
      </c>
      <c r="DV47" s="560">
        <v>0</v>
      </c>
      <c r="DW47" s="560">
        <v>9.8400000000000001E-2</v>
      </c>
      <c r="DX47" s="560">
        <v>0</v>
      </c>
      <c r="DY47" s="560">
        <v>9.8400000000000001E-2</v>
      </c>
      <c r="DZ47" s="560">
        <v>0</v>
      </c>
      <c r="EA47" s="560">
        <v>9.8400000000000001E-2</v>
      </c>
      <c r="EB47" s="586">
        <v>0</v>
      </c>
      <c r="EC47" s="586">
        <v>9.8400000000000001E-2</v>
      </c>
    </row>
    <row r="48" spans="1:133">
      <c r="A48" s="301" t="s">
        <v>567</v>
      </c>
      <c r="B48" s="301" t="s">
        <v>113</v>
      </c>
      <c r="C48" s="301" t="s">
        <v>80</v>
      </c>
      <c r="D48" s="301" t="s">
        <v>9</v>
      </c>
      <c r="E48" s="301" t="s">
        <v>17</v>
      </c>
      <c r="F48" s="301">
        <v>170</v>
      </c>
      <c r="G48" s="534">
        <v>0.2051</v>
      </c>
      <c r="H48" s="521">
        <v>2.9999999999999997E-4</v>
      </c>
      <c r="I48" s="521">
        <v>2.0999999999999999E-3</v>
      </c>
      <c r="J48" s="521">
        <v>-9.7000000000000003E-3</v>
      </c>
      <c r="K48" s="521">
        <v>-2E-3</v>
      </c>
      <c r="L48" s="521">
        <v>0.1958</v>
      </c>
      <c r="M48" s="521">
        <v>2.0999999999999999E-3</v>
      </c>
      <c r="N48" s="521">
        <v>0.19789999999999999</v>
      </c>
      <c r="O48" s="521">
        <v>-2.8999999999999998E-3</v>
      </c>
      <c r="P48" s="521">
        <f t="shared" si="14"/>
        <v>0.19500000000000001</v>
      </c>
      <c r="Q48" s="521">
        <v>-1.6000000000000001E-3</v>
      </c>
      <c r="R48" s="521">
        <v>0.19340000000000002</v>
      </c>
      <c r="S48" s="521">
        <v>-1.8E-3</v>
      </c>
      <c r="T48" s="521">
        <v>0.19160000000000002</v>
      </c>
      <c r="U48" s="521">
        <v>5.8999999999999999E-3</v>
      </c>
      <c r="V48" s="521">
        <f t="shared" si="22"/>
        <v>0.19750000000000001</v>
      </c>
      <c r="W48" s="521">
        <v>-2.1600000000000001E-2</v>
      </c>
      <c r="X48" s="521">
        <f t="shared" si="23"/>
        <v>0.1759</v>
      </c>
      <c r="Y48" s="521">
        <v>-5.8999999999999999E-3</v>
      </c>
      <c r="Z48" s="521">
        <f t="shared" si="24"/>
        <v>0.17</v>
      </c>
      <c r="AA48" s="521">
        <v>-5.4999999999999997E-3</v>
      </c>
      <c r="AB48" s="521">
        <f t="shared" si="25"/>
        <v>0.16450000000000001</v>
      </c>
      <c r="AC48" s="521">
        <v>-8.9999999999999998E-4</v>
      </c>
      <c r="AD48" s="521">
        <v>0.1636</v>
      </c>
      <c r="AE48" s="521">
        <v>1.1000000000000001E-3</v>
      </c>
      <c r="AF48" s="521">
        <f t="shared" si="26"/>
        <v>0.16469999999999999</v>
      </c>
      <c r="AG48" s="521">
        <v>-1E-4</v>
      </c>
      <c r="AH48" s="521">
        <v>0.1646</v>
      </c>
      <c r="AI48" s="522">
        <v>1E-3</v>
      </c>
      <c r="AJ48" s="522">
        <v>0.1656</v>
      </c>
      <c r="AK48" s="522">
        <v>-1.6999999999999999E-3</v>
      </c>
      <c r="AL48" s="522">
        <f t="shared" si="27"/>
        <v>0.16389999999999999</v>
      </c>
      <c r="AM48" s="522">
        <v>-1E-4</v>
      </c>
      <c r="AN48" s="522">
        <f t="shared" si="28"/>
        <v>0.1638</v>
      </c>
      <c r="AO48" s="522">
        <v>-1.04E-2</v>
      </c>
      <c r="AP48" s="522">
        <f t="shared" si="29"/>
        <v>0.15340000000000001</v>
      </c>
      <c r="AQ48" s="522">
        <v>1.2999999999999999E-3</v>
      </c>
      <c r="AR48" s="522">
        <v>0.1547</v>
      </c>
      <c r="AS48" s="521">
        <v>-2E-3</v>
      </c>
      <c r="AT48" s="524">
        <v>0.1484</v>
      </c>
      <c r="AU48" s="521">
        <v>-2.7000000000000001E-3</v>
      </c>
      <c r="AV48" s="524">
        <v>0.1457</v>
      </c>
      <c r="AW48" s="521">
        <v>-2.5000000000000001E-3</v>
      </c>
      <c r="AX48" s="524">
        <v>0.14319999999999999</v>
      </c>
      <c r="AY48" s="522">
        <v>-1.1999999999999999E-3</v>
      </c>
      <c r="AZ48" s="522">
        <v>0.14199999999999999</v>
      </c>
      <c r="BA48" s="521">
        <v>2.5999999999999999E-3</v>
      </c>
      <c r="BB48" s="524">
        <v>0.14459999999999998</v>
      </c>
      <c r="BC48" s="522">
        <v>-5.0000000000000001E-4</v>
      </c>
      <c r="BD48" s="524">
        <v>0.14409999999999998</v>
      </c>
      <c r="BE48" s="522">
        <v>-4.0000000000000001E-3</v>
      </c>
      <c r="BF48" s="524">
        <v>0.14009999999999997</v>
      </c>
      <c r="BG48" s="521">
        <v>1.9E-3</v>
      </c>
      <c r="BH48" s="524">
        <v>0.14199999999999999</v>
      </c>
      <c r="BI48" s="521">
        <v>4.4000000000000003E-3</v>
      </c>
      <c r="BJ48" s="524">
        <v>0.14639999999999997</v>
      </c>
      <c r="BK48" s="522">
        <v>0.01</v>
      </c>
      <c r="BL48" s="524">
        <f>BJ48+BK48</f>
        <v>0.15639999999999998</v>
      </c>
      <c r="BM48" s="522">
        <v>2.3999999999999998E-3</v>
      </c>
      <c r="BN48" s="522">
        <v>0.1588</v>
      </c>
      <c r="BO48" s="522">
        <v>-6.6E-3</v>
      </c>
      <c r="BP48" s="522">
        <v>0.1522</v>
      </c>
      <c r="BQ48" s="522">
        <v>1.11E-2</v>
      </c>
      <c r="BR48" s="522">
        <v>0.1633</v>
      </c>
      <c r="BS48" s="524">
        <v>0</v>
      </c>
      <c r="BT48" s="524">
        <v>0.1633</v>
      </c>
      <c r="BU48" s="522">
        <v>-6.4999999999999997E-3</v>
      </c>
      <c r="BV48" s="522">
        <v>0.15679999999999999</v>
      </c>
      <c r="BW48" s="522">
        <v>2E-3</v>
      </c>
      <c r="BX48" s="522">
        <v>0.1588</v>
      </c>
      <c r="BY48" s="522">
        <v>-4.7999999999999996E-3</v>
      </c>
      <c r="BZ48" s="522">
        <v>0.154</v>
      </c>
      <c r="CA48" s="522">
        <v>-3.7000000000000002E-3</v>
      </c>
      <c r="CB48" s="522">
        <v>0.15029999999999999</v>
      </c>
      <c r="CC48" s="522">
        <v>8.9999999999999998E-4</v>
      </c>
      <c r="CD48" s="522">
        <v>0.1512</v>
      </c>
      <c r="CE48" s="522">
        <v>1.9E-3</v>
      </c>
      <c r="CF48" s="522">
        <v>0.15310000000000001</v>
      </c>
      <c r="CG48" s="522">
        <v>-2.8E-3</v>
      </c>
      <c r="CH48" s="522">
        <v>0.15030000000000002</v>
      </c>
      <c r="CI48" s="522">
        <v>-8.9999999999999998E-4</v>
      </c>
      <c r="CJ48" s="522">
        <v>0.14940000000000001</v>
      </c>
      <c r="CK48" s="522">
        <v>8.9999999999999998E-4</v>
      </c>
      <c r="CL48" s="522">
        <v>0.15030000000000002</v>
      </c>
      <c r="CM48" s="522">
        <v>2.3E-3</v>
      </c>
      <c r="CN48" s="522">
        <v>0.15260000000000001</v>
      </c>
      <c r="CO48" s="522">
        <v>4.7000000000000002E-3</v>
      </c>
      <c r="CP48" s="522">
        <v>0.15730000000000002</v>
      </c>
      <c r="CQ48" s="522">
        <v>-7.2874999999999997E-3</v>
      </c>
      <c r="CR48" s="522">
        <v>0.15001250000000002</v>
      </c>
      <c r="CS48" s="522">
        <v>-6.7187499999999999E-3</v>
      </c>
      <c r="CT48" s="522">
        <v>0.14329375000000003</v>
      </c>
      <c r="CU48" s="522">
        <v>-2.6437499999999998E-3</v>
      </c>
      <c r="CV48" s="522">
        <v>0.14065000000000003</v>
      </c>
      <c r="CW48" s="522">
        <v>2.8437499999999999E-3</v>
      </c>
      <c r="CX48" s="522">
        <v>0.14349375000000003</v>
      </c>
      <c r="CY48" s="522">
        <v>1.1375000000000001E-3</v>
      </c>
      <c r="CZ48" s="522">
        <v>0.14463125000000004</v>
      </c>
      <c r="DA48" s="522">
        <v>2.6749999999999999E-3</v>
      </c>
      <c r="DB48" s="522">
        <v>0.14730625000000006</v>
      </c>
      <c r="DC48" s="522">
        <v>-2.2499999999999999E-4</v>
      </c>
      <c r="DD48" s="522">
        <v>0.14708125000000005</v>
      </c>
      <c r="DE48" s="522">
        <v>-4.8999999999999998E-3</v>
      </c>
      <c r="DF48" s="522">
        <v>0.14218125000000006</v>
      </c>
      <c r="DG48" s="522">
        <v>2.8625E-3</v>
      </c>
      <c r="DH48" s="522">
        <v>0.14504375000000005</v>
      </c>
      <c r="DI48" s="522"/>
      <c r="DJ48" s="522"/>
      <c r="DK48" s="522">
        <v>9.1562499999999995E-3</v>
      </c>
      <c r="DL48" s="522">
        <v>0.15420000000000006</v>
      </c>
      <c r="DM48" s="522">
        <v>-4.7000000000000002E-3</v>
      </c>
      <c r="DN48" s="522">
        <v>0.14950000000000005</v>
      </c>
      <c r="DO48" s="522">
        <v>-2.2374999999999999E-3</v>
      </c>
      <c r="DP48" s="522">
        <v>0.14726250000000005</v>
      </c>
      <c r="DQ48" s="522">
        <v>5.3E-3</v>
      </c>
      <c r="DR48" s="522">
        <v>0.15256250000000005</v>
      </c>
      <c r="DS48" s="522">
        <v>0.15260000000000001</v>
      </c>
      <c r="DT48" s="522">
        <v>4.9375000000000005E-4</v>
      </c>
      <c r="DU48" s="522">
        <v>0.15309375</v>
      </c>
      <c r="DV48" s="560">
        <v>1.35625E-3</v>
      </c>
      <c r="DW48" s="560">
        <v>0.15445</v>
      </c>
      <c r="DX48" s="560">
        <v>2.7812499999999999E-3</v>
      </c>
      <c r="DY48" s="560">
        <v>0.15723125000000002</v>
      </c>
      <c r="DZ48" s="560">
        <v>-1.10625E-3</v>
      </c>
      <c r="EA48" s="560">
        <v>0.15612500000000001</v>
      </c>
      <c r="EB48" s="586">
        <v>3.9750000000000002E-3</v>
      </c>
      <c r="EC48" s="586">
        <v>0.16010000000000002</v>
      </c>
    </row>
    <row r="49" spans="1:133">
      <c r="A49" s="301" t="s">
        <v>568</v>
      </c>
      <c r="B49" s="301" t="s">
        <v>114</v>
      </c>
      <c r="C49" s="301" t="s">
        <v>80</v>
      </c>
      <c r="D49" s="301" t="s">
        <v>9</v>
      </c>
      <c r="E49" s="301" t="s">
        <v>17</v>
      </c>
      <c r="F49" s="301">
        <v>170</v>
      </c>
      <c r="G49" s="534">
        <v>0.2051</v>
      </c>
      <c r="H49" s="521">
        <v>2.9999999999999997E-4</v>
      </c>
      <c r="I49" s="521">
        <v>2.0999999999999999E-3</v>
      </c>
      <c r="J49" s="521">
        <v>-9.7000000000000003E-3</v>
      </c>
      <c r="K49" s="521">
        <v>-2E-3</v>
      </c>
      <c r="L49" s="521">
        <v>0.1958</v>
      </c>
      <c r="M49" s="521">
        <v>2.0999999999999999E-3</v>
      </c>
      <c r="N49" s="521">
        <v>0.19789999999999999</v>
      </c>
      <c r="O49" s="521">
        <v>-2.8999999999999998E-3</v>
      </c>
      <c r="P49" s="521">
        <f t="shared" si="14"/>
        <v>0.19500000000000001</v>
      </c>
      <c r="Q49" s="521">
        <v>-1.6000000000000001E-3</v>
      </c>
      <c r="R49" s="521">
        <v>0.19340000000000002</v>
      </c>
      <c r="S49" s="521">
        <v>-1.8E-3</v>
      </c>
      <c r="T49" s="521">
        <v>0.19160000000000002</v>
      </c>
      <c r="U49" s="521">
        <v>5.8999999999999999E-3</v>
      </c>
      <c r="V49" s="521">
        <f t="shared" si="22"/>
        <v>0.19750000000000001</v>
      </c>
      <c r="W49" s="521">
        <v>-2.1600000000000001E-2</v>
      </c>
      <c r="X49" s="521">
        <f t="shared" si="23"/>
        <v>0.1759</v>
      </c>
      <c r="Y49" s="521">
        <v>-5.8999999999999999E-3</v>
      </c>
      <c r="Z49" s="521">
        <f t="shared" si="24"/>
        <v>0.17</v>
      </c>
      <c r="AA49" s="521">
        <v>-5.4999999999999997E-3</v>
      </c>
      <c r="AB49" s="521">
        <f t="shared" si="25"/>
        <v>0.16450000000000001</v>
      </c>
      <c r="AC49" s="521">
        <v>-8.9999999999999998E-4</v>
      </c>
      <c r="AD49" s="521">
        <v>0.1636</v>
      </c>
      <c r="AE49" s="521">
        <v>1.1000000000000001E-3</v>
      </c>
      <c r="AF49" s="521">
        <f t="shared" si="26"/>
        <v>0.16469999999999999</v>
      </c>
      <c r="AG49" s="521">
        <v>-1E-4</v>
      </c>
      <c r="AH49" s="521">
        <v>0.1646</v>
      </c>
      <c r="AI49" s="522">
        <v>1E-3</v>
      </c>
      <c r="AJ49" s="522">
        <v>0.1656</v>
      </c>
      <c r="AK49" s="522">
        <v>-1.6999999999999999E-3</v>
      </c>
      <c r="AL49" s="522">
        <f t="shared" si="27"/>
        <v>0.16389999999999999</v>
      </c>
      <c r="AM49" s="522">
        <v>-1E-4</v>
      </c>
      <c r="AN49" s="522">
        <f t="shared" si="28"/>
        <v>0.1638</v>
      </c>
      <c r="AO49" s="522">
        <v>-1.04E-2</v>
      </c>
      <c r="AP49" s="522">
        <f t="shared" si="29"/>
        <v>0.15340000000000001</v>
      </c>
      <c r="AQ49" s="522">
        <v>1.2999999999999999E-3</v>
      </c>
      <c r="AR49" s="522">
        <v>0.1547</v>
      </c>
      <c r="AS49" s="521">
        <v>-2E-3</v>
      </c>
      <c r="AT49" s="524">
        <v>0.1484</v>
      </c>
      <c r="AU49" s="521">
        <v>-2.7000000000000001E-3</v>
      </c>
      <c r="AV49" s="524">
        <v>0.1457</v>
      </c>
      <c r="AW49" s="521">
        <v>-2.5000000000000001E-3</v>
      </c>
      <c r="AX49" s="524">
        <v>0.14319999999999999</v>
      </c>
      <c r="AY49" s="522">
        <v>-1.1999999999999999E-3</v>
      </c>
      <c r="AZ49" s="522">
        <v>0.14199999999999999</v>
      </c>
      <c r="BA49" s="521">
        <v>2.5999999999999999E-3</v>
      </c>
      <c r="BB49" s="524">
        <v>0.14459999999999998</v>
      </c>
      <c r="BC49" s="522">
        <v>-5.0000000000000001E-4</v>
      </c>
      <c r="BD49" s="524">
        <v>0.14409999999999998</v>
      </c>
      <c r="BE49" s="522">
        <v>-4.0000000000000001E-3</v>
      </c>
      <c r="BF49" s="524">
        <v>0.14009999999999997</v>
      </c>
      <c r="BG49" s="521">
        <v>1.9E-3</v>
      </c>
      <c r="BH49" s="524">
        <v>0.14199999999999999</v>
      </c>
      <c r="BI49" s="521">
        <v>4.4000000000000003E-3</v>
      </c>
      <c r="BJ49" s="524">
        <v>0.14639999999999997</v>
      </c>
      <c r="BK49" s="522">
        <v>0.01</v>
      </c>
      <c r="BL49" s="524">
        <f t="shared" ref="BL49:BL50" si="32">BJ49+BK49</f>
        <v>0.15639999999999998</v>
      </c>
      <c r="BM49" s="522">
        <v>2.3999999999999998E-3</v>
      </c>
      <c r="BN49" s="522">
        <v>0.1588</v>
      </c>
      <c r="BO49" s="522">
        <v>-6.6E-3</v>
      </c>
      <c r="BP49" s="522">
        <v>0.1522</v>
      </c>
      <c r="BQ49" s="522">
        <v>1.11E-2</v>
      </c>
      <c r="BR49" s="522">
        <v>0.1633</v>
      </c>
      <c r="BS49" s="524">
        <v>0</v>
      </c>
      <c r="BT49" s="524">
        <v>0.1633</v>
      </c>
      <c r="BU49" s="522">
        <v>-6.4999999999999997E-3</v>
      </c>
      <c r="BV49" s="522">
        <v>0.15679999999999999</v>
      </c>
      <c r="BW49" s="522">
        <v>2E-3</v>
      </c>
      <c r="BX49" s="522">
        <v>0.1588</v>
      </c>
      <c r="BY49" s="522">
        <v>-4.7999999999999996E-3</v>
      </c>
      <c r="BZ49" s="522">
        <v>0.154</v>
      </c>
      <c r="CA49" s="522">
        <v>-3.7000000000000002E-3</v>
      </c>
      <c r="CB49" s="522">
        <v>0.15029999999999999</v>
      </c>
      <c r="CC49" s="522">
        <v>8.9999999999999998E-4</v>
      </c>
      <c r="CD49" s="522">
        <v>0.1512</v>
      </c>
      <c r="CE49" s="522">
        <v>1.9E-3</v>
      </c>
      <c r="CF49" s="522">
        <v>0.15310000000000001</v>
      </c>
      <c r="CG49" s="522">
        <v>-2.8E-3</v>
      </c>
      <c r="CH49" s="522">
        <v>0.15030000000000002</v>
      </c>
      <c r="CI49" s="522">
        <v>-8.9999999999999998E-4</v>
      </c>
      <c r="CJ49" s="522">
        <v>0.14940000000000001</v>
      </c>
      <c r="CK49" s="522">
        <v>8.9999999999999998E-4</v>
      </c>
      <c r="CL49" s="522">
        <v>0.15030000000000002</v>
      </c>
      <c r="CM49" s="522">
        <v>2.3E-3</v>
      </c>
      <c r="CN49" s="522">
        <v>0.15260000000000001</v>
      </c>
      <c r="CO49" s="522">
        <v>4.7000000000000002E-3</v>
      </c>
      <c r="CP49" s="522">
        <v>0.15730000000000002</v>
      </c>
      <c r="CQ49" s="522">
        <v>-7.2874999999999997E-3</v>
      </c>
      <c r="CR49" s="522">
        <v>0.15001250000000002</v>
      </c>
      <c r="CS49" s="522">
        <v>-6.7187499999999999E-3</v>
      </c>
      <c r="CT49" s="522">
        <v>0.14329375000000003</v>
      </c>
      <c r="CU49" s="522">
        <v>-2.6437499999999998E-3</v>
      </c>
      <c r="CV49" s="522">
        <v>0.14065000000000003</v>
      </c>
      <c r="CW49" s="522">
        <v>2.8437499999999999E-3</v>
      </c>
      <c r="CX49" s="522">
        <v>0.14349375000000003</v>
      </c>
      <c r="CY49" s="522">
        <v>1.1375000000000001E-3</v>
      </c>
      <c r="CZ49" s="522">
        <v>0.14463125000000004</v>
      </c>
      <c r="DA49" s="522">
        <v>2.6749999999999999E-3</v>
      </c>
      <c r="DB49" s="522">
        <v>0.14730625000000006</v>
      </c>
      <c r="DC49" s="522">
        <v>-2.2499999999999999E-4</v>
      </c>
      <c r="DD49" s="522">
        <v>0.14708125000000005</v>
      </c>
      <c r="DE49" s="522">
        <v>-4.8999999999999998E-3</v>
      </c>
      <c r="DF49" s="522">
        <v>0.14218125000000006</v>
      </c>
      <c r="DG49" s="522">
        <v>2.8625E-3</v>
      </c>
      <c r="DH49" s="522">
        <v>0.14504375000000005</v>
      </c>
      <c r="DI49" s="522">
        <v>0</v>
      </c>
      <c r="DJ49" s="522">
        <v>14.206099999999999</v>
      </c>
      <c r="DK49" s="522">
        <v>9.1562499999999995E-3</v>
      </c>
      <c r="DL49" s="522">
        <v>0.15420000000000006</v>
      </c>
      <c r="DM49" s="522">
        <v>-4.7000000000000002E-3</v>
      </c>
      <c r="DN49" s="522">
        <v>0.14950000000000005</v>
      </c>
      <c r="DO49" s="522">
        <v>-2.2374999999999999E-3</v>
      </c>
      <c r="DP49" s="522">
        <v>0.14726250000000005</v>
      </c>
      <c r="DQ49" s="522">
        <v>5.3E-3</v>
      </c>
      <c r="DR49" s="522">
        <v>0.15256250000000005</v>
      </c>
      <c r="DS49" s="522">
        <v>0.15260000000000001</v>
      </c>
      <c r="DT49" s="522">
        <v>4.9375000000000005E-4</v>
      </c>
      <c r="DU49" s="522">
        <v>0.15309375</v>
      </c>
      <c r="DV49" s="560">
        <v>1.35625E-3</v>
      </c>
      <c r="DW49" s="560">
        <v>0.15445</v>
      </c>
      <c r="DX49" s="560">
        <v>2.7812499999999999E-3</v>
      </c>
      <c r="DY49" s="560">
        <v>0.15723125000000002</v>
      </c>
      <c r="DZ49" s="560">
        <v>-1.10625E-3</v>
      </c>
      <c r="EA49" s="560">
        <v>0.15612500000000001</v>
      </c>
      <c r="EB49" s="586">
        <v>3.9750000000000002E-3</v>
      </c>
      <c r="EC49" s="586">
        <v>0.16010000000000002</v>
      </c>
    </row>
    <row r="50" spans="1:133">
      <c r="A50" s="301" t="s">
        <v>112</v>
      </c>
      <c r="B50" s="301" t="s">
        <v>114</v>
      </c>
      <c r="C50" s="301" t="s">
        <v>23</v>
      </c>
      <c r="D50" s="301" t="s">
        <v>9</v>
      </c>
      <c r="E50" s="301" t="s">
        <v>17</v>
      </c>
      <c r="F50" s="301">
        <v>353</v>
      </c>
      <c r="G50" s="534">
        <v>0.1953</v>
      </c>
      <c r="H50" s="521">
        <v>0</v>
      </c>
      <c r="I50" s="521">
        <v>0</v>
      </c>
      <c r="J50" s="521">
        <v>0</v>
      </c>
      <c r="K50" s="521">
        <v>0</v>
      </c>
      <c r="L50" s="521">
        <v>0.1953</v>
      </c>
      <c r="M50" s="521">
        <v>0</v>
      </c>
      <c r="N50" s="521">
        <v>0.1953</v>
      </c>
      <c r="O50" s="521">
        <v>0</v>
      </c>
      <c r="P50" s="521">
        <f t="shared" si="14"/>
        <v>0.1953</v>
      </c>
      <c r="Q50" s="521">
        <v>0</v>
      </c>
      <c r="R50" s="521">
        <v>0.2097</v>
      </c>
      <c r="S50" s="521">
        <v>0</v>
      </c>
      <c r="T50" s="521">
        <v>0.2097</v>
      </c>
      <c r="U50" s="521">
        <v>0</v>
      </c>
      <c r="V50" s="521">
        <f t="shared" si="22"/>
        <v>0.2097</v>
      </c>
      <c r="W50" s="521">
        <v>0</v>
      </c>
      <c r="X50" s="521">
        <f t="shared" si="23"/>
        <v>0.2097</v>
      </c>
      <c r="Y50" s="521">
        <v>0</v>
      </c>
      <c r="Z50" s="521">
        <f t="shared" si="24"/>
        <v>0.2097</v>
      </c>
      <c r="AA50" s="521">
        <v>0</v>
      </c>
      <c r="AB50" s="521">
        <f t="shared" si="25"/>
        <v>0.2097</v>
      </c>
      <c r="AC50" s="521">
        <v>0</v>
      </c>
      <c r="AD50" s="521">
        <v>0.2097</v>
      </c>
      <c r="AE50" s="521">
        <v>0</v>
      </c>
      <c r="AF50" s="521">
        <f t="shared" si="26"/>
        <v>0.2097</v>
      </c>
      <c r="AG50" s="521">
        <v>0</v>
      </c>
      <c r="AH50" s="521">
        <v>0.2097</v>
      </c>
      <c r="AI50" s="522">
        <v>0</v>
      </c>
      <c r="AJ50" s="522">
        <v>0.2097</v>
      </c>
      <c r="AK50" s="522">
        <v>0</v>
      </c>
      <c r="AL50" s="522">
        <f t="shared" si="27"/>
        <v>0.2097</v>
      </c>
      <c r="AM50" s="522">
        <v>5.7000000000000002E-3</v>
      </c>
      <c r="AN50" s="522">
        <f t="shared" si="28"/>
        <v>0.21540000000000001</v>
      </c>
      <c r="AO50" s="522"/>
      <c r="AP50" s="522">
        <f t="shared" si="29"/>
        <v>0.21540000000000001</v>
      </c>
      <c r="AQ50" s="522"/>
      <c r="AR50" s="522">
        <v>0.21540000000000001</v>
      </c>
      <c r="AS50" s="521">
        <v>0</v>
      </c>
      <c r="AT50" s="524">
        <v>0.21540000000000001</v>
      </c>
      <c r="AU50" s="521">
        <v>0</v>
      </c>
      <c r="AV50" s="524">
        <v>0.21540000000000001</v>
      </c>
      <c r="AW50" s="521">
        <v>0</v>
      </c>
      <c r="AX50" s="524">
        <v>0.21540000000000001</v>
      </c>
      <c r="AY50" s="522">
        <v>0</v>
      </c>
      <c r="AZ50" s="522">
        <v>0.21540000000000001</v>
      </c>
      <c r="BA50" s="521">
        <v>0</v>
      </c>
      <c r="BB50" s="524">
        <v>0.21540000000000001</v>
      </c>
      <c r="BC50" s="522">
        <v>0</v>
      </c>
      <c r="BD50" s="524">
        <v>0.21540000000000001</v>
      </c>
      <c r="BE50" s="522">
        <v>0</v>
      </c>
      <c r="BF50" s="524">
        <v>0.21540000000000001</v>
      </c>
      <c r="BG50" s="521">
        <v>0</v>
      </c>
      <c r="BH50" s="524">
        <v>0.21540000000000001</v>
      </c>
      <c r="BI50" s="521">
        <v>3.8E-3</v>
      </c>
      <c r="BJ50" s="524">
        <v>0.21920000000000001</v>
      </c>
      <c r="BK50" s="522">
        <v>0</v>
      </c>
      <c r="BL50" s="524">
        <f t="shared" si="32"/>
        <v>0.21920000000000001</v>
      </c>
      <c r="BM50" s="522">
        <v>9.7999999999999997E-3</v>
      </c>
      <c r="BN50" s="522">
        <v>0.22900000000000001</v>
      </c>
      <c r="BO50" s="522">
        <v>5.8999999999999999E-3</v>
      </c>
      <c r="BP50" s="522">
        <v>0.2349</v>
      </c>
      <c r="BQ50" s="522">
        <v>1.4999999999999999E-2</v>
      </c>
      <c r="BR50" s="522">
        <v>0.24990000000000001</v>
      </c>
      <c r="BS50" s="524">
        <v>0</v>
      </c>
      <c r="BT50" s="524">
        <v>0.24990000000000001</v>
      </c>
      <c r="BU50" s="522">
        <v>0</v>
      </c>
      <c r="BV50" s="522">
        <v>0.24990000000000001</v>
      </c>
      <c r="BW50" s="522">
        <v>0</v>
      </c>
      <c r="BX50" s="522">
        <v>0.24990000000000001</v>
      </c>
      <c r="BY50" s="522">
        <v>0</v>
      </c>
      <c r="BZ50" s="522">
        <v>0.24990000000000001</v>
      </c>
      <c r="CA50" s="522">
        <v>0</v>
      </c>
      <c r="CB50" s="522">
        <v>0.24990000000000001</v>
      </c>
      <c r="CC50" s="522">
        <v>0</v>
      </c>
      <c r="CD50" s="522">
        <v>0.24990000000000001</v>
      </c>
      <c r="CE50" s="522">
        <v>0</v>
      </c>
      <c r="CF50" s="522">
        <v>0.24990000000000001</v>
      </c>
      <c r="CG50" s="522">
        <v>0</v>
      </c>
      <c r="CH50" s="522">
        <v>0.24990000000000001</v>
      </c>
      <c r="CI50" s="522">
        <v>0</v>
      </c>
      <c r="CJ50" s="522">
        <v>0.24990000000000001</v>
      </c>
      <c r="CK50" s="522">
        <v>4.1500000000000002E-2</v>
      </c>
      <c r="CL50" s="522">
        <v>0.29139999999999999</v>
      </c>
      <c r="CM50" s="522">
        <v>0</v>
      </c>
      <c r="CN50" s="522">
        <v>0.29139999999999999</v>
      </c>
      <c r="CO50" s="522">
        <v>5.0000000000000001E-3</v>
      </c>
      <c r="CP50" s="522">
        <v>0.2964</v>
      </c>
      <c r="CQ50" s="522">
        <v>0</v>
      </c>
      <c r="CR50" s="522">
        <v>0.2964</v>
      </c>
      <c r="CS50" s="522">
        <v>0</v>
      </c>
      <c r="CT50" s="522">
        <v>0.2964</v>
      </c>
      <c r="CU50" s="522">
        <v>1.1999999999999999E-3</v>
      </c>
      <c r="CV50" s="522">
        <v>0.29759999999999998</v>
      </c>
      <c r="CW50" s="522">
        <v>0</v>
      </c>
      <c r="CX50" s="522">
        <v>0.29759999999999998</v>
      </c>
      <c r="CY50" s="522">
        <v>0</v>
      </c>
      <c r="CZ50" s="522">
        <v>0.29759999999999998</v>
      </c>
      <c r="DA50" s="522">
        <v>0</v>
      </c>
      <c r="DB50" s="522">
        <v>0.29759999999999998</v>
      </c>
      <c r="DC50" s="522">
        <v>0</v>
      </c>
      <c r="DD50" s="522">
        <v>0.29759999999999998</v>
      </c>
      <c r="DE50" s="522">
        <v>3.7499999999999999E-3</v>
      </c>
      <c r="DF50" s="522">
        <v>0.30134999999999995</v>
      </c>
      <c r="DG50" s="522">
        <v>0</v>
      </c>
      <c r="DH50" s="522">
        <v>0.30134999999999995</v>
      </c>
      <c r="DI50" s="522" t="s">
        <v>529</v>
      </c>
      <c r="DJ50" s="522">
        <v>0.18349999999999997</v>
      </c>
      <c r="DK50" s="522">
        <v>0</v>
      </c>
      <c r="DL50" s="522">
        <v>0.30134999999999995</v>
      </c>
      <c r="DM50" s="522">
        <v>0</v>
      </c>
      <c r="DN50" s="522">
        <v>0.30134999999999995</v>
      </c>
      <c r="DO50" s="522">
        <v>0</v>
      </c>
      <c r="DP50" s="522">
        <v>0.30134999999999995</v>
      </c>
      <c r="DQ50" s="522">
        <v>2.5000000000000001E-3</v>
      </c>
      <c r="DR50" s="522">
        <v>0.30384999999999995</v>
      </c>
      <c r="DS50" s="522">
        <v>0.30384999999999995</v>
      </c>
      <c r="DT50" s="522">
        <v>0</v>
      </c>
      <c r="DU50" s="522">
        <v>0.30384999999999995</v>
      </c>
      <c r="DV50" s="560">
        <v>0</v>
      </c>
      <c r="DW50" s="560">
        <v>0.30384999999999995</v>
      </c>
      <c r="DX50" s="560">
        <v>0</v>
      </c>
      <c r="DY50" s="560">
        <v>0.30384999999999995</v>
      </c>
      <c r="DZ50" s="560">
        <v>0</v>
      </c>
      <c r="EA50" s="560">
        <v>0.30384999999999995</v>
      </c>
      <c r="EB50" s="586">
        <v>0</v>
      </c>
      <c r="EC50" s="586">
        <v>0.30384999999999995</v>
      </c>
    </row>
    <row r="51" spans="1:133">
      <c r="A51" s="301" t="s">
        <v>569</v>
      </c>
      <c r="B51" s="301" t="s">
        <v>115</v>
      </c>
      <c r="C51" s="301" t="s">
        <v>80</v>
      </c>
      <c r="D51" s="301" t="s">
        <v>9</v>
      </c>
      <c r="E51" s="301" t="s">
        <v>17</v>
      </c>
      <c r="F51" s="301">
        <v>170</v>
      </c>
      <c r="G51" s="534">
        <v>0.2051</v>
      </c>
      <c r="H51" s="521">
        <v>2.9999999999999997E-4</v>
      </c>
      <c r="I51" s="521">
        <v>2.0999999999999999E-3</v>
      </c>
      <c r="J51" s="521">
        <v>-9.7000000000000003E-3</v>
      </c>
      <c r="K51" s="521">
        <v>-2E-3</v>
      </c>
      <c r="L51" s="521">
        <v>0.1958</v>
      </c>
      <c r="M51" s="521">
        <v>2.0999999999999999E-3</v>
      </c>
      <c r="N51" s="521">
        <v>0.19789999999999999</v>
      </c>
      <c r="O51" s="521">
        <v>-2.8999999999999998E-3</v>
      </c>
      <c r="P51" s="521">
        <f t="shared" si="14"/>
        <v>0.19500000000000001</v>
      </c>
      <c r="Q51" s="521">
        <v>-1.6000000000000001E-3</v>
      </c>
      <c r="R51" s="521">
        <v>0.19340000000000002</v>
      </c>
      <c r="S51" s="521">
        <v>-1.8E-3</v>
      </c>
      <c r="T51" s="521">
        <v>0.19160000000000002</v>
      </c>
      <c r="U51" s="521">
        <v>5.8999999999999999E-3</v>
      </c>
      <c r="V51" s="521">
        <f t="shared" si="22"/>
        <v>0.19750000000000001</v>
      </c>
      <c r="W51" s="521">
        <v>-2.1600000000000001E-2</v>
      </c>
      <c r="X51" s="521">
        <f t="shared" si="23"/>
        <v>0.1759</v>
      </c>
      <c r="Y51" s="521">
        <v>-5.8999999999999999E-3</v>
      </c>
      <c r="Z51" s="521">
        <f t="shared" si="24"/>
        <v>0.17</v>
      </c>
      <c r="AA51" s="521">
        <v>-5.4999999999999997E-3</v>
      </c>
      <c r="AB51" s="521">
        <f t="shared" si="25"/>
        <v>0.16450000000000001</v>
      </c>
      <c r="AC51" s="521">
        <v>-8.9999999999999998E-4</v>
      </c>
      <c r="AD51" s="521">
        <v>0.1636</v>
      </c>
      <c r="AE51" s="521">
        <v>1.1000000000000001E-3</v>
      </c>
      <c r="AF51" s="521">
        <f t="shared" si="26"/>
        <v>0.16469999999999999</v>
      </c>
      <c r="AG51" s="521">
        <v>-1E-4</v>
      </c>
      <c r="AH51" s="521">
        <v>0.1646</v>
      </c>
      <c r="AI51" s="522">
        <v>1E-3</v>
      </c>
      <c r="AJ51" s="522">
        <v>0.1656</v>
      </c>
      <c r="AK51" s="522">
        <v>-1.6999999999999999E-3</v>
      </c>
      <c r="AL51" s="522">
        <f t="shared" si="27"/>
        <v>0.16389999999999999</v>
      </c>
      <c r="AM51" s="522">
        <v>-1E-4</v>
      </c>
      <c r="AN51" s="522">
        <f t="shared" si="28"/>
        <v>0.1638</v>
      </c>
      <c r="AO51" s="522">
        <v>-1.04E-2</v>
      </c>
      <c r="AP51" s="522">
        <f t="shared" si="29"/>
        <v>0.15340000000000001</v>
      </c>
      <c r="AQ51" s="522">
        <v>1.2999999999999999E-3</v>
      </c>
      <c r="AR51" s="522">
        <v>0.1547</v>
      </c>
      <c r="AS51" s="521">
        <v>-2E-3</v>
      </c>
      <c r="AT51" s="524">
        <v>0.1484</v>
      </c>
      <c r="AU51" s="521">
        <v>-2.7000000000000001E-3</v>
      </c>
      <c r="AV51" s="524">
        <v>0.1457</v>
      </c>
      <c r="AW51" s="521">
        <v>-2.5000000000000001E-3</v>
      </c>
      <c r="AX51" s="524">
        <v>0.14319999999999999</v>
      </c>
      <c r="AY51" s="522">
        <v>-1.1999999999999999E-3</v>
      </c>
      <c r="AZ51" s="522">
        <v>0.14199999999999999</v>
      </c>
      <c r="BA51" s="521">
        <v>2.5999999999999999E-3</v>
      </c>
      <c r="BB51" s="524">
        <v>0.14459999999999998</v>
      </c>
      <c r="BC51" s="522">
        <v>-5.0000000000000001E-4</v>
      </c>
      <c r="BD51" s="524">
        <v>0.14409999999999998</v>
      </c>
      <c r="BE51" s="522">
        <v>-4.0000000000000001E-3</v>
      </c>
      <c r="BF51" s="524">
        <v>0.14009999999999997</v>
      </c>
      <c r="BG51" s="521">
        <v>1.9E-3</v>
      </c>
      <c r="BH51" s="524">
        <v>0.14199999999999999</v>
      </c>
      <c r="BI51" s="521">
        <v>4.4000000000000003E-3</v>
      </c>
      <c r="BJ51" s="524">
        <v>0.14639999999999997</v>
      </c>
      <c r="BK51" s="522">
        <v>0.01</v>
      </c>
      <c r="BL51" s="524">
        <f t="shared" ref="BL51:BL52" si="33">BJ51+BK51</f>
        <v>0.15639999999999998</v>
      </c>
      <c r="BM51" s="522">
        <v>2.3999999999999998E-3</v>
      </c>
      <c r="BN51" s="522">
        <v>0.1588</v>
      </c>
      <c r="BO51" s="522">
        <v>-6.6E-3</v>
      </c>
      <c r="BP51" s="522">
        <v>0.1522</v>
      </c>
      <c r="BQ51" s="522">
        <v>1.11E-2</v>
      </c>
      <c r="BR51" s="522">
        <v>0.1633</v>
      </c>
      <c r="BS51" s="524">
        <v>0</v>
      </c>
      <c r="BT51" s="524">
        <v>0.1633</v>
      </c>
      <c r="BU51" s="522">
        <v>-6.4999999999999997E-3</v>
      </c>
      <c r="BV51" s="522">
        <v>0.15679999999999999</v>
      </c>
      <c r="BW51" s="522">
        <v>2E-3</v>
      </c>
      <c r="BX51" s="522">
        <v>0.1588</v>
      </c>
      <c r="BY51" s="522">
        <v>-4.7999999999999996E-3</v>
      </c>
      <c r="BZ51" s="522">
        <v>0.154</v>
      </c>
      <c r="CA51" s="522">
        <v>-3.7000000000000002E-3</v>
      </c>
      <c r="CB51" s="522">
        <v>0.15029999999999999</v>
      </c>
      <c r="CC51" s="522">
        <v>8.9999999999999998E-4</v>
      </c>
      <c r="CD51" s="522">
        <v>0.1512</v>
      </c>
      <c r="CE51" s="522">
        <v>1.9E-3</v>
      </c>
      <c r="CF51" s="522">
        <v>0.15310000000000001</v>
      </c>
      <c r="CG51" s="522">
        <v>-2.8E-3</v>
      </c>
      <c r="CH51" s="522">
        <v>0.15030000000000002</v>
      </c>
      <c r="CI51" s="522">
        <v>-8.9999999999999998E-4</v>
      </c>
      <c r="CJ51" s="522">
        <v>0.14940000000000001</v>
      </c>
      <c r="CK51" s="522">
        <v>8.9999999999999998E-4</v>
      </c>
      <c r="CL51" s="522">
        <v>0.15030000000000002</v>
      </c>
      <c r="CM51" s="522">
        <v>2.3E-3</v>
      </c>
      <c r="CN51" s="522">
        <v>0.15260000000000001</v>
      </c>
      <c r="CO51" s="522">
        <v>4.7000000000000002E-3</v>
      </c>
      <c r="CP51" s="522">
        <v>0.15730000000000002</v>
      </c>
      <c r="CQ51" s="522">
        <v>-7.2874999999999997E-3</v>
      </c>
      <c r="CR51" s="522">
        <v>0.15001250000000002</v>
      </c>
      <c r="CS51" s="522">
        <v>-6.7187499999999999E-3</v>
      </c>
      <c r="CT51" s="522">
        <v>0.14329375000000003</v>
      </c>
      <c r="CU51" s="522">
        <v>-2.6437499999999998E-3</v>
      </c>
      <c r="CV51" s="522">
        <v>0.14065000000000003</v>
      </c>
      <c r="CW51" s="522">
        <v>2.8437499999999999E-3</v>
      </c>
      <c r="CX51" s="522">
        <v>0.14349375000000003</v>
      </c>
      <c r="CY51" s="522">
        <v>1.1375000000000001E-3</v>
      </c>
      <c r="CZ51" s="522">
        <v>0.14463125000000004</v>
      </c>
      <c r="DA51" s="522">
        <v>2.6749999999999999E-3</v>
      </c>
      <c r="DB51" s="522">
        <v>0.14730625000000006</v>
      </c>
      <c r="DC51" s="522">
        <v>-2.2499999999999999E-4</v>
      </c>
      <c r="DD51" s="522">
        <v>0.14708125000000005</v>
      </c>
      <c r="DE51" s="522">
        <v>-4.8999999999999998E-3</v>
      </c>
      <c r="DF51" s="522">
        <v>0.14218125000000006</v>
      </c>
      <c r="DG51" s="522">
        <v>2.8625E-3</v>
      </c>
      <c r="DH51" s="522">
        <v>0.14504375000000005</v>
      </c>
      <c r="DI51" s="522"/>
      <c r="DJ51" s="522"/>
      <c r="DK51" s="522">
        <v>9.1562499999999995E-3</v>
      </c>
      <c r="DL51" s="522">
        <v>0.15420000000000006</v>
      </c>
      <c r="DM51" s="522">
        <v>-4.7000000000000002E-3</v>
      </c>
      <c r="DN51" s="522">
        <v>0.14950000000000005</v>
      </c>
      <c r="DO51" s="522">
        <v>-2.2374999999999999E-3</v>
      </c>
      <c r="DP51" s="522">
        <v>0.14726250000000005</v>
      </c>
      <c r="DQ51" s="522">
        <v>5.3E-3</v>
      </c>
      <c r="DR51" s="522">
        <v>0.15256250000000005</v>
      </c>
      <c r="DS51" s="522">
        <v>0.15260000000000001</v>
      </c>
      <c r="DT51" s="522">
        <v>4.9375000000000005E-4</v>
      </c>
      <c r="DU51" s="522">
        <v>0.15309375</v>
      </c>
      <c r="DV51" s="560">
        <v>1.35625E-3</v>
      </c>
      <c r="DW51" s="560">
        <v>0.15445</v>
      </c>
      <c r="DX51" s="560">
        <v>2.7812499999999999E-3</v>
      </c>
      <c r="DY51" s="560">
        <v>0.15723125000000002</v>
      </c>
      <c r="DZ51" s="560">
        <v>-1.10625E-3</v>
      </c>
      <c r="EA51" s="560">
        <v>0.15612500000000001</v>
      </c>
      <c r="EB51" s="586">
        <v>3.9750000000000002E-3</v>
      </c>
      <c r="EC51" s="586">
        <v>0.16010000000000002</v>
      </c>
    </row>
    <row r="52" spans="1:133">
      <c r="A52" s="301" t="s">
        <v>112</v>
      </c>
      <c r="B52" s="301" t="s">
        <v>115</v>
      </c>
      <c r="C52" s="301" t="s">
        <v>51</v>
      </c>
      <c r="D52" s="301" t="s">
        <v>9</v>
      </c>
      <c r="E52" s="301" t="s">
        <v>17</v>
      </c>
      <c r="F52" s="301">
        <v>503</v>
      </c>
      <c r="G52" s="534">
        <v>9.8400000000000001E-2</v>
      </c>
      <c r="H52" s="521">
        <v>0</v>
      </c>
      <c r="I52" s="521">
        <v>0</v>
      </c>
      <c r="J52" s="521">
        <v>0</v>
      </c>
      <c r="K52" s="521">
        <v>0</v>
      </c>
      <c r="L52" s="521">
        <v>9.8400000000000001E-2</v>
      </c>
      <c r="M52" s="521">
        <v>0</v>
      </c>
      <c r="N52" s="521">
        <v>9.8400000000000001E-2</v>
      </c>
      <c r="O52" s="521">
        <v>0</v>
      </c>
      <c r="P52" s="521">
        <f t="shared" si="14"/>
        <v>9.8400000000000001E-2</v>
      </c>
      <c r="Q52" s="521">
        <v>0</v>
      </c>
      <c r="R52" s="521">
        <v>9.8400000000000001E-2</v>
      </c>
      <c r="S52" s="521">
        <v>0</v>
      </c>
      <c r="T52" s="521">
        <v>9.8400000000000001E-2</v>
      </c>
      <c r="U52" s="521">
        <v>0</v>
      </c>
      <c r="V52" s="521">
        <f t="shared" si="22"/>
        <v>9.8400000000000001E-2</v>
      </c>
      <c r="W52" s="521">
        <v>0</v>
      </c>
      <c r="X52" s="521">
        <f t="shared" si="23"/>
        <v>9.8400000000000001E-2</v>
      </c>
      <c r="Y52" s="521">
        <v>0</v>
      </c>
      <c r="Z52" s="521">
        <f t="shared" si="24"/>
        <v>9.8400000000000001E-2</v>
      </c>
      <c r="AA52" s="521">
        <v>0</v>
      </c>
      <c r="AB52" s="521">
        <f t="shared" si="25"/>
        <v>9.8400000000000001E-2</v>
      </c>
      <c r="AC52" s="521">
        <v>0</v>
      </c>
      <c r="AD52" s="521">
        <v>9.8400000000000001E-2</v>
      </c>
      <c r="AE52" s="521">
        <v>0</v>
      </c>
      <c r="AF52" s="521">
        <f t="shared" si="26"/>
        <v>9.8400000000000001E-2</v>
      </c>
      <c r="AG52" s="521">
        <v>0</v>
      </c>
      <c r="AH52" s="521">
        <v>9.8400000000000001E-2</v>
      </c>
      <c r="AI52" s="522">
        <v>0</v>
      </c>
      <c r="AJ52" s="522">
        <v>9.8400000000000001E-2</v>
      </c>
      <c r="AK52" s="522">
        <v>0</v>
      </c>
      <c r="AL52" s="522">
        <f t="shared" si="27"/>
        <v>9.8400000000000001E-2</v>
      </c>
      <c r="AM52" s="522"/>
      <c r="AN52" s="522">
        <f t="shared" si="28"/>
        <v>9.8400000000000001E-2</v>
      </c>
      <c r="AO52" s="522"/>
      <c r="AP52" s="522">
        <f t="shared" si="29"/>
        <v>9.8400000000000001E-2</v>
      </c>
      <c r="AQ52" s="522"/>
      <c r="AR52" s="522">
        <v>9.8400000000000001E-2</v>
      </c>
      <c r="AS52" s="521" t="s">
        <v>529</v>
      </c>
      <c r="AT52" s="524">
        <v>9.8400000000000001E-2</v>
      </c>
      <c r="AU52" s="521" t="s">
        <v>529</v>
      </c>
      <c r="AV52" s="524">
        <v>9.8400000000000001E-2</v>
      </c>
      <c r="AW52" s="521">
        <v>0</v>
      </c>
      <c r="AX52" s="524">
        <v>9.8400000000000001E-2</v>
      </c>
      <c r="AY52" s="522">
        <v>0</v>
      </c>
      <c r="AZ52" s="522">
        <v>9.8400000000000001E-2</v>
      </c>
      <c r="BA52" s="521">
        <v>0</v>
      </c>
      <c r="BB52" s="524">
        <v>9.8400000000000001E-2</v>
      </c>
      <c r="BC52" s="522">
        <v>0</v>
      </c>
      <c r="BD52" s="524">
        <v>9.8400000000000001E-2</v>
      </c>
      <c r="BE52" s="522">
        <v>0</v>
      </c>
      <c r="BF52" s="524">
        <v>9.8400000000000001E-2</v>
      </c>
      <c r="BG52" s="521">
        <v>0</v>
      </c>
      <c r="BH52" s="524">
        <v>9.8400000000000001E-2</v>
      </c>
      <c r="BI52" s="521">
        <v>0</v>
      </c>
      <c r="BJ52" s="524">
        <v>9.8400000000000001E-2</v>
      </c>
      <c r="BK52" s="522">
        <v>0</v>
      </c>
      <c r="BL52" s="524">
        <f t="shared" si="33"/>
        <v>9.8400000000000001E-2</v>
      </c>
      <c r="BM52" s="522">
        <v>0</v>
      </c>
      <c r="BN52" s="522">
        <v>9.8400000000000001E-2</v>
      </c>
      <c r="BO52" s="522">
        <v>0</v>
      </c>
      <c r="BP52" s="522">
        <v>9.8400000000000001E-2</v>
      </c>
      <c r="BQ52" s="522">
        <v>0</v>
      </c>
      <c r="BR52" s="522">
        <v>9.8400000000000001E-2</v>
      </c>
      <c r="BS52" s="524">
        <v>0</v>
      </c>
      <c r="BT52" s="524">
        <v>9.8400000000000001E-2</v>
      </c>
      <c r="BU52" s="522">
        <v>0</v>
      </c>
      <c r="BV52" s="522">
        <v>9.8400000000000001E-2</v>
      </c>
      <c r="BW52" s="522">
        <v>0</v>
      </c>
      <c r="BX52" s="522">
        <v>9.8400000000000001E-2</v>
      </c>
      <c r="BY52" s="522">
        <v>0</v>
      </c>
      <c r="BZ52" s="522">
        <v>9.8400000000000001E-2</v>
      </c>
      <c r="CA52" s="522">
        <v>0</v>
      </c>
      <c r="CB52" s="522">
        <v>9.8400000000000001E-2</v>
      </c>
      <c r="CC52" s="522">
        <v>0</v>
      </c>
      <c r="CD52" s="522">
        <v>9.8400000000000001E-2</v>
      </c>
      <c r="CE52" s="522">
        <v>0</v>
      </c>
      <c r="CF52" s="522">
        <v>9.8400000000000001E-2</v>
      </c>
      <c r="CG52" s="522">
        <v>0</v>
      </c>
      <c r="CH52" s="522">
        <v>9.8400000000000001E-2</v>
      </c>
      <c r="CI52" s="522">
        <v>0</v>
      </c>
      <c r="CJ52" s="522">
        <v>9.8400000000000001E-2</v>
      </c>
      <c r="CK52" s="522">
        <v>0</v>
      </c>
      <c r="CL52" s="522">
        <v>9.8400000000000001E-2</v>
      </c>
      <c r="CM52" s="522">
        <v>0</v>
      </c>
      <c r="CN52" s="522">
        <v>9.8400000000000001E-2</v>
      </c>
      <c r="CO52" s="522">
        <v>0</v>
      </c>
      <c r="CP52" s="522">
        <v>9.8400000000000001E-2</v>
      </c>
      <c r="CQ52" s="522">
        <v>0</v>
      </c>
      <c r="CR52" s="522">
        <v>9.8400000000000001E-2</v>
      </c>
      <c r="CS52" s="522">
        <v>0</v>
      </c>
      <c r="CT52" s="522">
        <v>9.8400000000000001E-2</v>
      </c>
      <c r="CU52" s="522">
        <v>0</v>
      </c>
      <c r="CV52" s="522">
        <v>9.8400000000000001E-2</v>
      </c>
      <c r="CW52" s="522">
        <v>0</v>
      </c>
      <c r="CX52" s="522">
        <v>9.8400000000000001E-2</v>
      </c>
      <c r="CY52" s="522">
        <v>0</v>
      </c>
      <c r="CZ52" s="522">
        <v>9.8400000000000001E-2</v>
      </c>
      <c r="DA52" s="522">
        <v>0</v>
      </c>
      <c r="DB52" s="522">
        <v>9.8400000000000001E-2</v>
      </c>
      <c r="DC52" s="522">
        <v>0</v>
      </c>
      <c r="DD52" s="522">
        <v>9.8400000000000001E-2</v>
      </c>
      <c r="DE52" s="522">
        <v>0</v>
      </c>
      <c r="DF52" s="522">
        <v>9.8400000000000001E-2</v>
      </c>
      <c r="DG52" s="522">
        <v>0</v>
      </c>
      <c r="DH52" s="522">
        <v>9.8400000000000001E-2</v>
      </c>
      <c r="DI52" s="522">
        <v>0</v>
      </c>
      <c r="DJ52" s="522">
        <v>0.18667500000000001</v>
      </c>
      <c r="DK52" s="522">
        <v>0</v>
      </c>
      <c r="DL52" s="522">
        <v>9.8400000000000001E-2</v>
      </c>
      <c r="DM52" s="522">
        <v>0</v>
      </c>
      <c r="DN52" s="522">
        <v>9.8400000000000001E-2</v>
      </c>
      <c r="DO52" s="522">
        <v>0</v>
      </c>
      <c r="DP52" s="522">
        <v>9.8400000000000001E-2</v>
      </c>
      <c r="DQ52" s="522">
        <v>2.5000000000000001E-3</v>
      </c>
      <c r="DR52" s="522">
        <v>0.1009</v>
      </c>
      <c r="DS52" s="522">
        <v>9.8400000000000001E-2</v>
      </c>
      <c r="DT52" s="522">
        <v>0</v>
      </c>
      <c r="DU52" s="522">
        <v>9.8400000000000001E-2</v>
      </c>
      <c r="DV52" s="560">
        <v>0</v>
      </c>
      <c r="DW52" s="560">
        <v>9.8400000000000001E-2</v>
      </c>
      <c r="DX52" s="560">
        <v>0</v>
      </c>
      <c r="DY52" s="560">
        <v>9.8400000000000001E-2</v>
      </c>
      <c r="DZ52" s="560">
        <v>0</v>
      </c>
      <c r="EA52" s="560">
        <v>9.8400000000000001E-2</v>
      </c>
      <c r="EB52" s="586">
        <v>0</v>
      </c>
      <c r="EC52" s="586">
        <v>9.8400000000000001E-2</v>
      </c>
    </row>
    <row r="53" spans="1:133">
      <c r="A53" s="301" t="s">
        <v>116</v>
      </c>
      <c r="B53" s="301" t="s">
        <v>117</v>
      </c>
      <c r="C53" s="301" t="s">
        <v>80</v>
      </c>
      <c r="D53" s="301" t="s">
        <v>9</v>
      </c>
      <c r="E53" s="301" t="s">
        <v>17</v>
      </c>
      <c r="F53" s="301">
        <v>170</v>
      </c>
      <c r="G53" s="534">
        <v>0.2051</v>
      </c>
      <c r="H53" s="521">
        <v>2.9999999999999997E-4</v>
      </c>
      <c r="I53" s="521">
        <v>2.0999999999999999E-3</v>
      </c>
      <c r="J53" s="521">
        <v>-9.7000000000000003E-3</v>
      </c>
      <c r="K53" s="521">
        <v>-2E-3</v>
      </c>
      <c r="L53" s="521">
        <v>0.1958</v>
      </c>
      <c r="M53" s="521">
        <v>2.0999999999999999E-3</v>
      </c>
      <c r="N53" s="521">
        <v>0.19789999999999999</v>
      </c>
      <c r="O53" s="521">
        <v>-2.8999999999999998E-3</v>
      </c>
      <c r="P53" s="521">
        <f t="shared" si="14"/>
        <v>0.19500000000000001</v>
      </c>
      <c r="Q53" s="521">
        <v>-1.6000000000000001E-3</v>
      </c>
      <c r="R53" s="521">
        <v>0.19340000000000002</v>
      </c>
      <c r="S53" s="521">
        <v>-1.8E-3</v>
      </c>
      <c r="T53" s="521">
        <v>0.19160000000000002</v>
      </c>
      <c r="U53" s="521">
        <v>5.8999999999999999E-3</v>
      </c>
      <c r="V53" s="521">
        <f t="shared" si="22"/>
        <v>0.19750000000000001</v>
      </c>
      <c r="W53" s="521">
        <v>-2.1600000000000001E-2</v>
      </c>
      <c r="X53" s="521">
        <f t="shared" si="23"/>
        <v>0.1759</v>
      </c>
      <c r="Y53" s="521">
        <v>-5.8999999999999999E-3</v>
      </c>
      <c r="Z53" s="521">
        <f t="shared" si="24"/>
        <v>0.17</v>
      </c>
      <c r="AA53" s="521">
        <v>-5.4999999999999997E-3</v>
      </c>
      <c r="AB53" s="521">
        <f t="shared" si="25"/>
        <v>0.16450000000000001</v>
      </c>
      <c r="AC53" s="521">
        <v>-8.9999999999999998E-4</v>
      </c>
      <c r="AD53" s="521">
        <v>0.1636</v>
      </c>
      <c r="AE53" s="521">
        <v>1.1000000000000001E-3</v>
      </c>
      <c r="AF53" s="521">
        <f t="shared" si="26"/>
        <v>0.16469999999999999</v>
      </c>
      <c r="AG53" s="521">
        <v>-1E-4</v>
      </c>
      <c r="AH53" s="521">
        <v>0.1646</v>
      </c>
      <c r="AI53" s="522">
        <v>1E-3</v>
      </c>
      <c r="AJ53" s="522">
        <v>0.1656</v>
      </c>
      <c r="AK53" s="522">
        <v>-1.6999999999999999E-3</v>
      </c>
      <c r="AL53" s="522">
        <f t="shared" si="27"/>
        <v>0.16389999999999999</v>
      </c>
      <c r="AM53" s="522">
        <v>-1E-4</v>
      </c>
      <c r="AN53" s="522">
        <f t="shared" si="28"/>
        <v>0.1638</v>
      </c>
      <c r="AO53" s="522">
        <v>-1.04E-2</v>
      </c>
      <c r="AP53" s="522">
        <f t="shared" si="29"/>
        <v>0.15340000000000001</v>
      </c>
      <c r="AQ53" s="522">
        <v>1.2999999999999999E-3</v>
      </c>
      <c r="AR53" s="522">
        <v>0.1547</v>
      </c>
      <c r="AS53" s="521">
        <v>-2E-3</v>
      </c>
      <c r="AT53" s="524">
        <v>0.1484</v>
      </c>
      <c r="AU53" s="521">
        <v>-2.7000000000000001E-3</v>
      </c>
      <c r="AV53" s="524">
        <v>0.1457</v>
      </c>
      <c r="AW53" s="521">
        <v>-2.5000000000000001E-3</v>
      </c>
      <c r="AX53" s="524">
        <v>0.14319999999999999</v>
      </c>
      <c r="AY53" s="522">
        <v>-1.1999999999999999E-3</v>
      </c>
      <c r="AZ53" s="522">
        <v>0.14199999999999999</v>
      </c>
      <c r="BA53" s="521">
        <v>2.5999999999999999E-3</v>
      </c>
      <c r="BB53" s="524">
        <v>0.14459999999999998</v>
      </c>
      <c r="BC53" s="522">
        <v>-5.0000000000000001E-4</v>
      </c>
      <c r="BD53" s="524">
        <v>0.14409999999999998</v>
      </c>
      <c r="BE53" s="522">
        <v>-4.0000000000000001E-3</v>
      </c>
      <c r="BF53" s="524">
        <v>0.14009999999999997</v>
      </c>
      <c r="BG53" s="521">
        <v>1.9E-3</v>
      </c>
      <c r="BH53" s="524">
        <v>0.14199999999999999</v>
      </c>
      <c r="BI53" s="521">
        <v>4.4000000000000003E-3</v>
      </c>
      <c r="BJ53" s="524">
        <v>0.14639999999999997</v>
      </c>
      <c r="BK53" s="522">
        <v>0.01</v>
      </c>
      <c r="BL53" s="524">
        <f t="shared" ref="BL53:BL55" si="34">BJ53+BK53</f>
        <v>0.15639999999999998</v>
      </c>
      <c r="BM53" s="522">
        <v>2.3999999999999998E-3</v>
      </c>
      <c r="BN53" s="522">
        <v>0.1588</v>
      </c>
      <c r="BO53" s="522">
        <v>-6.6E-3</v>
      </c>
      <c r="BP53" s="522">
        <v>0.1522</v>
      </c>
      <c r="BQ53" s="522">
        <v>1.11E-2</v>
      </c>
      <c r="BR53" s="522">
        <v>0.1633</v>
      </c>
      <c r="BS53" s="524">
        <v>0</v>
      </c>
      <c r="BT53" s="524">
        <v>0.1633</v>
      </c>
      <c r="BU53" s="522">
        <v>-6.4999999999999997E-3</v>
      </c>
      <c r="BV53" s="522">
        <v>0.15679999999999999</v>
      </c>
      <c r="BW53" s="522">
        <v>2E-3</v>
      </c>
      <c r="BX53" s="522">
        <v>0.1588</v>
      </c>
      <c r="BY53" s="522">
        <v>-4.7999999999999996E-3</v>
      </c>
      <c r="BZ53" s="522">
        <v>0.154</v>
      </c>
      <c r="CA53" s="522">
        <v>-3.7000000000000002E-3</v>
      </c>
      <c r="CB53" s="522">
        <v>0.15029999999999999</v>
      </c>
      <c r="CC53" s="522">
        <v>8.9999999999999998E-4</v>
      </c>
      <c r="CD53" s="522">
        <v>0.1512</v>
      </c>
      <c r="CE53" s="522">
        <v>1.9E-3</v>
      </c>
      <c r="CF53" s="522">
        <v>0.15310000000000001</v>
      </c>
      <c r="CG53" s="522">
        <v>-2.8E-3</v>
      </c>
      <c r="CH53" s="522">
        <v>0.15030000000000002</v>
      </c>
      <c r="CI53" s="522">
        <v>-8.9999999999999998E-4</v>
      </c>
      <c r="CJ53" s="522">
        <v>0.14940000000000001</v>
      </c>
      <c r="CK53" s="522">
        <v>8.9999999999999998E-4</v>
      </c>
      <c r="CL53" s="522">
        <v>0.15030000000000002</v>
      </c>
      <c r="CM53" s="522">
        <v>2.3E-3</v>
      </c>
      <c r="CN53" s="522">
        <v>0.15260000000000001</v>
      </c>
      <c r="CO53" s="522">
        <v>4.7000000000000002E-3</v>
      </c>
      <c r="CP53" s="522">
        <v>0.15730000000000002</v>
      </c>
      <c r="CQ53" s="522">
        <v>-7.2874999999999997E-3</v>
      </c>
      <c r="CR53" s="522">
        <v>0.15001250000000002</v>
      </c>
      <c r="CS53" s="522">
        <v>-6.7187499999999999E-3</v>
      </c>
      <c r="CT53" s="522">
        <v>0.14329375000000003</v>
      </c>
      <c r="CU53" s="522">
        <v>-2.6437499999999998E-3</v>
      </c>
      <c r="CV53" s="522">
        <v>0.14065000000000003</v>
      </c>
      <c r="CW53" s="522">
        <v>2.8437499999999999E-3</v>
      </c>
      <c r="CX53" s="522">
        <v>0.14349375000000003</v>
      </c>
      <c r="CY53" s="522">
        <v>1.1375000000000001E-3</v>
      </c>
      <c r="CZ53" s="522">
        <v>0.14463125000000004</v>
      </c>
      <c r="DA53" s="522">
        <v>2.6749999999999999E-3</v>
      </c>
      <c r="DB53" s="522">
        <v>0.14730625000000006</v>
      </c>
      <c r="DC53" s="522">
        <v>-2.2499999999999999E-4</v>
      </c>
      <c r="DD53" s="522">
        <v>0.14708125000000005</v>
      </c>
      <c r="DE53" s="522">
        <v>-4.8999999999999998E-3</v>
      </c>
      <c r="DF53" s="522">
        <v>0.14218125000000006</v>
      </c>
      <c r="DG53" s="522">
        <v>2.8625E-3</v>
      </c>
      <c r="DH53" s="522">
        <v>0.14504375000000005</v>
      </c>
      <c r="DI53" s="522"/>
      <c r="DJ53" s="522"/>
      <c r="DK53" s="522">
        <v>9.1562499999999995E-3</v>
      </c>
      <c r="DL53" s="522">
        <v>0.15420000000000006</v>
      </c>
      <c r="DM53" s="522">
        <v>-4.7000000000000002E-3</v>
      </c>
      <c r="DN53" s="522">
        <v>0.14950000000000005</v>
      </c>
      <c r="DO53" s="522">
        <v>-2.2374999999999999E-3</v>
      </c>
      <c r="DP53" s="522">
        <v>0.14726250000000005</v>
      </c>
      <c r="DQ53" s="522">
        <v>5.3E-3</v>
      </c>
      <c r="DR53" s="522">
        <v>0.15256250000000005</v>
      </c>
      <c r="DS53" s="522">
        <v>0.15260000000000001</v>
      </c>
      <c r="DT53" s="522">
        <v>4.9375000000000005E-4</v>
      </c>
      <c r="DU53" s="522">
        <v>0.15309375</v>
      </c>
      <c r="DV53" s="560">
        <v>1.35625E-3</v>
      </c>
      <c r="DW53" s="560">
        <v>0.15445</v>
      </c>
      <c r="DX53" s="560">
        <v>2.7812499999999999E-3</v>
      </c>
      <c r="DY53" s="560">
        <v>0.15723125000000002</v>
      </c>
      <c r="DZ53" s="560">
        <v>-1.10625E-3</v>
      </c>
      <c r="EA53" s="560">
        <v>0.15612500000000001</v>
      </c>
      <c r="EB53" s="586">
        <v>3.9750000000000002E-3</v>
      </c>
      <c r="EC53" s="586">
        <v>0.16010000000000002</v>
      </c>
    </row>
    <row r="54" spans="1:133">
      <c r="A54" s="301" t="s">
        <v>116</v>
      </c>
      <c r="B54" s="301" t="s">
        <v>117</v>
      </c>
      <c r="C54" s="301" t="s">
        <v>23</v>
      </c>
      <c r="D54" s="301" t="s">
        <v>9</v>
      </c>
      <c r="E54" s="301" t="s">
        <v>17</v>
      </c>
      <c r="F54" s="301">
        <v>353</v>
      </c>
      <c r="G54" s="534">
        <v>0.1953</v>
      </c>
      <c r="H54" s="521">
        <v>0</v>
      </c>
      <c r="I54" s="521">
        <v>0</v>
      </c>
      <c r="J54" s="521">
        <v>0</v>
      </c>
      <c r="K54" s="521">
        <v>0</v>
      </c>
      <c r="L54" s="521">
        <v>0.1953</v>
      </c>
      <c r="M54" s="521">
        <v>0</v>
      </c>
      <c r="N54" s="521">
        <v>0.1953</v>
      </c>
      <c r="O54" s="521">
        <v>0</v>
      </c>
      <c r="P54" s="521">
        <f t="shared" si="14"/>
        <v>0.1953</v>
      </c>
      <c r="Q54" s="521">
        <v>0</v>
      </c>
      <c r="R54" s="521">
        <v>0.2097</v>
      </c>
      <c r="S54" s="521">
        <v>0</v>
      </c>
      <c r="T54" s="521">
        <v>0.2097</v>
      </c>
      <c r="U54" s="521">
        <v>0</v>
      </c>
      <c r="V54" s="521">
        <f t="shared" si="22"/>
        <v>0.2097</v>
      </c>
      <c r="W54" s="521">
        <v>0</v>
      </c>
      <c r="X54" s="521">
        <f t="shared" si="23"/>
        <v>0.2097</v>
      </c>
      <c r="Y54" s="521">
        <v>0</v>
      </c>
      <c r="Z54" s="521">
        <f t="shared" si="24"/>
        <v>0.2097</v>
      </c>
      <c r="AA54" s="521">
        <v>0</v>
      </c>
      <c r="AB54" s="521">
        <f t="shared" si="25"/>
        <v>0.2097</v>
      </c>
      <c r="AC54" s="521">
        <v>0</v>
      </c>
      <c r="AD54" s="521">
        <v>0.2097</v>
      </c>
      <c r="AE54" s="521">
        <v>0</v>
      </c>
      <c r="AF54" s="521">
        <f t="shared" si="26"/>
        <v>0.2097</v>
      </c>
      <c r="AG54" s="521">
        <v>0</v>
      </c>
      <c r="AH54" s="521">
        <v>0.2097</v>
      </c>
      <c r="AI54" s="522">
        <v>0</v>
      </c>
      <c r="AJ54" s="522">
        <v>0.2097</v>
      </c>
      <c r="AK54" s="522">
        <v>0</v>
      </c>
      <c r="AL54" s="522">
        <f t="shared" si="27"/>
        <v>0.2097</v>
      </c>
      <c r="AM54" s="522">
        <v>5.7000000000000002E-3</v>
      </c>
      <c r="AN54" s="522">
        <f t="shared" si="28"/>
        <v>0.21540000000000001</v>
      </c>
      <c r="AO54" s="522"/>
      <c r="AP54" s="522">
        <f t="shared" si="29"/>
        <v>0.21540000000000001</v>
      </c>
      <c r="AQ54" s="522"/>
      <c r="AR54" s="522">
        <v>0.21540000000000001</v>
      </c>
      <c r="AS54" s="521">
        <v>0</v>
      </c>
      <c r="AT54" s="524">
        <v>0.21540000000000001</v>
      </c>
      <c r="AU54" s="521">
        <v>0</v>
      </c>
      <c r="AV54" s="524">
        <v>0.21540000000000001</v>
      </c>
      <c r="AW54" s="521">
        <v>0</v>
      </c>
      <c r="AX54" s="524">
        <v>0.21540000000000001</v>
      </c>
      <c r="AY54" s="522">
        <v>0</v>
      </c>
      <c r="AZ54" s="522">
        <v>0.21540000000000001</v>
      </c>
      <c r="BA54" s="521">
        <v>0</v>
      </c>
      <c r="BB54" s="524">
        <v>0.21540000000000001</v>
      </c>
      <c r="BC54" s="522">
        <v>0</v>
      </c>
      <c r="BD54" s="524">
        <v>0.21540000000000001</v>
      </c>
      <c r="BE54" s="522">
        <v>0</v>
      </c>
      <c r="BF54" s="524">
        <v>0.21540000000000001</v>
      </c>
      <c r="BG54" s="521">
        <v>0</v>
      </c>
      <c r="BH54" s="524">
        <v>0.21540000000000001</v>
      </c>
      <c r="BI54" s="521">
        <v>3.8E-3</v>
      </c>
      <c r="BJ54" s="524">
        <v>0.21920000000000001</v>
      </c>
      <c r="BK54" s="522">
        <v>0</v>
      </c>
      <c r="BL54" s="524">
        <f t="shared" si="34"/>
        <v>0.21920000000000001</v>
      </c>
      <c r="BM54" s="522">
        <v>9.7999999999999997E-3</v>
      </c>
      <c r="BN54" s="522">
        <v>0.22900000000000001</v>
      </c>
      <c r="BO54" s="522">
        <v>5.8999999999999999E-3</v>
      </c>
      <c r="BP54" s="522">
        <v>0.2349</v>
      </c>
      <c r="BQ54" s="522">
        <v>1.4999999999999999E-2</v>
      </c>
      <c r="BR54" s="522">
        <v>0.24990000000000001</v>
      </c>
      <c r="BS54" s="524">
        <v>0</v>
      </c>
      <c r="BT54" s="524">
        <v>0.24990000000000001</v>
      </c>
      <c r="BU54" s="522">
        <v>0</v>
      </c>
      <c r="BV54" s="522">
        <v>0.24990000000000001</v>
      </c>
      <c r="BW54" s="522">
        <v>0</v>
      </c>
      <c r="BX54" s="522">
        <v>0.24990000000000001</v>
      </c>
      <c r="BY54" s="522">
        <v>0</v>
      </c>
      <c r="BZ54" s="522">
        <v>0.24990000000000001</v>
      </c>
      <c r="CA54" s="522">
        <v>0</v>
      </c>
      <c r="CB54" s="522">
        <v>0.24990000000000001</v>
      </c>
      <c r="CC54" s="522">
        <v>0</v>
      </c>
      <c r="CD54" s="522">
        <v>0.24990000000000001</v>
      </c>
      <c r="CE54" s="522">
        <v>0</v>
      </c>
      <c r="CF54" s="522">
        <v>0.24990000000000001</v>
      </c>
      <c r="CG54" s="522">
        <v>0</v>
      </c>
      <c r="CH54" s="522">
        <v>0.24990000000000001</v>
      </c>
      <c r="CI54" s="522">
        <v>0</v>
      </c>
      <c r="CJ54" s="522">
        <v>0.24990000000000001</v>
      </c>
      <c r="CK54" s="522">
        <v>4.1500000000000002E-2</v>
      </c>
      <c r="CL54" s="522">
        <v>0.29139999999999999</v>
      </c>
      <c r="CM54" s="522">
        <v>0</v>
      </c>
      <c r="CN54" s="522">
        <v>0.29139999999999999</v>
      </c>
      <c r="CO54" s="522">
        <v>5.0000000000000001E-3</v>
      </c>
      <c r="CP54" s="522">
        <v>0.2964</v>
      </c>
      <c r="CQ54" s="522">
        <v>0</v>
      </c>
      <c r="CR54" s="522">
        <v>0.2964</v>
      </c>
      <c r="CS54" s="522">
        <v>0</v>
      </c>
      <c r="CT54" s="522">
        <v>0.2964</v>
      </c>
      <c r="CU54" s="522">
        <v>1.1999999999999999E-3</v>
      </c>
      <c r="CV54" s="522">
        <v>0.29759999999999998</v>
      </c>
      <c r="CW54" s="522">
        <v>0</v>
      </c>
      <c r="CX54" s="522">
        <v>0.29759999999999998</v>
      </c>
      <c r="CY54" s="522">
        <v>0</v>
      </c>
      <c r="CZ54" s="522">
        <v>0.29759999999999998</v>
      </c>
      <c r="DA54" s="522">
        <v>0</v>
      </c>
      <c r="DB54" s="522">
        <v>0.31009999999999999</v>
      </c>
      <c r="DC54" s="522">
        <v>0</v>
      </c>
      <c r="DD54" s="522">
        <v>0.29759999999999998</v>
      </c>
      <c r="DE54" s="522">
        <v>3.7499999999999999E-3</v>
      </c>
      <c r="DF54" s="522">
        <v>0.30134999999999995</v>
      </c>
      <c r="DG54" s="522">
        <v>0</v>
      </c>
      <c r="DH54" s="522">
        <v>0.30134999999999995</v>
      </c>
      <c r="DI54" s="522"/>
      <c r="DJ54" s="522"/>
      <c r="DK54" s="522">
        <v>0</v>
      </c>
      <c r="DL54" s="522">
        <v>0.30134999999999995</v>
      </c>
      <c r="DM54" s="522">
        <v>0</v>
      </c>
      <c r="DN54" s="522">
        <v>0.30134999999999995</v>
      </c>
      <c r="DO54" s="522">
        <v>0</v>
      </c>
      <c r="DP54" s="522">
        <v>0.30134999999999995</v>
      </c>
      <c r="DQ54" s="522">
        <v>2.5000000000000001E-3</v>
      </c>
      <c r="DR54" s="522">
        <v>0.30384999999999995</v>
      </c>
      <c r="DS54" s="522">
        <v>0.30384999999999995</v>
      </c>
      <c r="DT54" s="522">
        <v>0</v>
      </c>
      <c r="DU54" s="522">
        <v>0.30384999999999995</v>
      </c>
      <c r="DV54" s="560">
        <v>0</v>
      </c>
      <c r="DW54" s="560">
        <v>0.30384999999999995</v>
      </c>
      <c r="DX54" s="560">
        <v>0</v>
      </c>
      <c r="DY54" s="560">
        <v>0.30384999999999995</v>
      </c>
      <c r="DZ54" s="560">
        <v>0</v>
      </c>
      <c r="EA54" s="560">
        <v>0.30384999999999995</v>
      </c>
      <c r="EB54" s="586">
        <v>0</v>
      </c>
      <c r="EC54" s="586">
        <v>0.30384999999999995</v>
      </c>
    </row>
    <row r="55" spans="1:133">
      <c r="A55" s="301" t="s">
        <v>116</v>
      </c>
      <c r="B55" s="301" t="s">
        <v>117</v>
      </c>
      <c r="C55" s="301" t="s">
        <v>51</v>
      </c>
      <c r="D55" s="301" t="s">
        <v>9</v>
      </c>
      <c r="E55" s="301" t="s">
        <v>17</v>
      </c>
      <c r="F55" s="301">
        <v>503</v>
      </c>
      <c r="G55" s="534">
        <v>9.8400000000000001E-2</v>
      </c>
      <c r="H55" s="521">
        <v>0</v>
      </c>
      <c r="I55" s="521">
        <v>0</v>
      </c>
      <c r="J55" s="521">
        <v>0</v>
      </c>
      <c r="K55" s="521">
        <v>0</v>
      </c>
      <c r="L55" s="521">
        <v>9.8400000000000001E-2</v>
      </c>
      <c r="M55" s="521">
        <v>0</v>
      </c>
      <c r="N55" s="521">
        <v>9.8400000000000001E-2</v>
      </c>
      <c r="O55" s="521">
        <v>0</v>
      </c>
      <c r="P55" s="521">
        <f t="shared" si="14"/>
        <v>9.8400000000000001E-2</v>
      </c>
      <c r="Q55" s="521">
        <v>0</v>
      </c>
      <c r="R55" s="521">
        <v>9.8400000000000001E-2</v>
      </c>
      <c r="S55" s="521">
        <v>0</v>
      </c>
      <c r="T55" s="521">
        <v>9.8400000000000001E-2</v>
      </c>
      <c r="U55" s="521">
        <v>0</v>
      </c>
      <c r="V55" s="521">
        <f t="shared" si="22"/>
        <v>9.8400000000000001E-2</v>
      </c>
      <c r="W55" s="521">
        <v>0</v>
      </c>
      <c r="X55" s="521">
        <f t="shared" si="23"/>
        <v>9.8400000000000001E-2</v>
      </c>
      <c r="Y55" s="521">
        <v>0</v>
      </c>
      <c r="Z55" s="521">
        <f t="shared" si="24"/>
        <v>9.8400000000000001E-2</v>
      </c>
      <c r="AA55" s="521">
        <v>0</v>
      </c>
      <c r="AB55" s="521">
        <f t="shared" si="25"/>
        <v>9.8400000000000001E-2</v>
      </c>
      <c r="AC55" s="521">
        <v>0</v>
      </c>
      <c r="AD55" s="521">
        <v>9.8400000000000001E-2</v>
      </c>
      <c r="AE55" s="521">
        <v>0</v>
      </c>
      <c r="AF55" s="521">
        <f t="shared" si="26"/>
        <v>9.8400000000000001E-2</v>
      </c>
      <c r="AG55" s="521">
        <v>0</v>
      </c>
      <c r="AH55" s="521">
        <v>9.8400000000000001E-2</v>
      </c>
      <c r="AI55" s="522">
        <v>0</v>
      </c>
      <c r="AJ55" s="522">
        <v>9.8400000000000001E-2</v>
      </c>
      <c r="AK55" s="522">
        <v>0</v>
      </c>
      <c r="AL55" s="522">
        <f t="shared" si="27"/>
        <v>9.8400000000000001E-2</v>
      </c>
      <c r="AM55" s="522"/>
      <c r="AN55" s="522">
        <f t="shared" si="28"/>
        <v>9.8400000000000001E-2</v>
      </c>
      <c r="AO55" s="522"/>
      <c r="AP55" s="522">
        <f t="shared" si="29"/>
        <v>9.8400000000000001E-2</v>
      </c>
      <c r="AQ55" s="522"/>
      <c r="AR55" s="522">
        <v>9.8400000000000001E-2</v>
      </c>
      <c r="AS55" s="521" t="s">
        <v>529</v>
      </c>
      <c r="AT55" s="524">
        <v>9.8400000000000001E-2</v>
      </c>
      <c r="AU55" s="521" t="s">
        <v>529</v>
      </c>
      <c r="AV55" s="524">
        <v>9.8400000000000001E-2</v>
      </c>
      <c r="AW55" s="521">
        <v>0</v>
      </c>
      <c r="AX55" s="524">
        <v>9.8400000000000001E-2</v>
      </c>
      <c r="AY55" s="522">
        <v>0</v>
      </c>
      <c r="AZ55" s="522">
        <v>9.8400000000000001E-2</v>
      </c>
      <c r="BA55" s="521">
        <v>0</v>
      </c>
      <c r="BB55" s="524">
        <v>9.8400000000000001E-2</v>
      </c>
      <c r="BC55" s="522">
        <v>0</v>
      </c>
      <c r="BD55" s="524">
        <v>9.8400000000000001E-2</v>
      </c>
      <c r="BE55" s="522">
        <v>0</v>
      </c>
      <c r="BF55" s="524">
        <v>9.8400000000000001E-2</v>
      </c>
      <c r="BG55" s="521">
        <v>0</v>
      </c>
      <c r="BH55" s="524">
        <v>9.8400000000000001E-2</v>
      </c>
      <c r="BI55" s="521">
        <v>0</v>
      </c>
      <c r="BJ55" s="524">
        <v>9.8400000000000001E-2</v>
      </c>
      <c r="BK55" s="522">
        <v>0</v>
      </c>
      <c r="BL55" s="524">
        <f t="shared" si="34"/>
        <v>9.8400000000000001E-2</v>
      </c>
      <c r="BM55" s="522">
        <v>0</v>
      </c>
      <c r="BN55" s="522">
        <v>9.8400000000000001E-2</v>
      </c>
      <c r="BO55" s="522">
        <v>0</v>
      </c>
      <c r="BP55" s="522">
        <v>9.8400000000000001E-2</v>
      </c>
      <c r="BQ55" s="522">
        <v>0</v>
      </c>
      <c r="BR55" s="522">
        <v>9.8400000000000001E-2</v>
      </c>
      <c r="BS55" s="524">
        <v>0</v>
      </c>
      <c r="BT55" s="524">
        <v>9.8400000000000001E-2</v>
      </c>
      <c r="BU55" s="522">
        <v>0</v>
      </c>
      <c r="BV55" s="522">
        <v>9.8400000000000001E-2</v>
      </c>
      <c r="BW55" s="522">
        <v>0</v>
      </c>
      <c r="BX55" s="522">
        <v>9.8400000000000001E-2</v>
      </c>
      <c r="BY55" s="522">
        <v>0</v>
      </c>
      <c r="BZ55" s="522">
        <v>9.8400000000000001E-2</v>
      </c>
      <c r="CA55" s="522">
        <v>0</v>
      </c>
      <c r="CB55" s="522">
        <v>9.8400000000000001E-2</v>
      </c>
      <c r="CC55" s="522">
        <v>0</v>
      </c>
      <c r="CD55" s="522">
        <v>9.8400000000000001E-2</v>
      </c>
      <c r="CE55" s="522">
        <v>0</v>
      </c>
      <c r="CF55" s="522">
        <v>9.8400000000000001E-2</v>
      </c>
      <c r="CG55" s="522">
        <v>0</v>
      </c>
      <c r="CH55" s="522">
        <v>9.8400000000000001E-2</v>
      </c>
      <c r="CI55" s="522">
        <v>0</v>
      </c>
      <c r="CJ55" s="522">
        <v>9.8400000000000001E-2</v>
      </c>
      <c r="CK55" s="522">
        <v>0</v>
      </c>
      <c r="CL55" s="522">
        <v>9.8400000000000001E-2</v>
      </c>
      <c r="CM55" s="522">
        <v>0</v>
      </c>
      <c r="CN55" s="522">
        <v>9.8400000000000001E-2</v>
      </c>
      <c r="CO55" s="522">
        <v>0</v>
      </c>
      <c r="CP55" s="522">
        <v>9.8400000000000001E-2</v>
      </c>
      <c r="CQ55" s="522">
        <v>0</v>
      </c>
      <c r="CR55" s="522">
        <v>9.8400000000000001E-2</v>
      </c>
      <c r="CS55" s="522">
        <v>0</v>
      </c>
      <c r="CT55" s="522">
        <v>9.8400000000000001E-2</v>
      </c>
      <c r="CU55" s="522">
        <v>0</v>
      </c>
      <c r="CV55" s="522">
        <v>9.8400000000000001E-2</v>
      </c>
      <c r="CW55" s="522">
        <v>0</v>
      </c>
      <c r="CX55" s="522">
        <v>9.8400000000000001E-2</v>
      </c>
      <c r="CY55" s="522">
        <v>0</v>
      </c>
      <c r="CZ55" s="522">
        <v>9.8400000000000001E-2</v>
      </c>
      <c r="DA55" s="522">
        <v>0</v>
      </c>
      <c r="DB55" s="522">
        <v>9.8400000000000001E-2</v>
      </c>
      <c r="DC55" s="522">
        <v>0</v>
      </c>
      <c r="DD55" s="522">
        <v>9.8400000000000001E-2</v>
      </c>
      <c r="DE55" s="522">
        <v>0</v>
      </c>
      <c r="DF55" s="522">
        <v>9.8400000000000001E-2</v>
      </c>
      <c r="DG55" s="522">
        <v>0</v>
      </c>
      <c r="DH55" s="522">
        <v>9.8400000000000001E-2</v>
      </c>
      <c r="DI55" s="522">
        <v>2.3599999999999999E-2</v>
      </c>
      <c r="DJ55" s="522">
        <v>5.1549999999999994</v>
      </c>
      <c r="DK55" s="522">
        <v>0</v>
      </c>
      <c r="DL55" s="522">
        <v>9.8400000000000001E-2</v>
      </c>
      <c r="DM55" s="522">
        <v>0</v>
      </c>
      <c r="DN55" s="522">
        <v>9.8400000000000001E-2</v>
      </c>
      <c r="DO55" s="522">
        <v>0</v>
      </c>
      <c r="DP55" s="522">
        <v>9.8400000000000001E-2</v>
      </c>
      <c r="DQ55" s="522">
        <v>2.5000000000000001E-3</v>
      </c>
      <c r="DR55" s="522">
        <v>0.1009</v>
      </c>
      <c r="DS55" s="522">
        <v>9.8400000000000001E-2</v>
      </c>
      <c r="DT55" s="522">
        <v>0</v>
      </c>
      <c r="DU55" s="522">
        <v>9.8400000000000001E-2</v>
      </c>
      <c r="DV55" s="560">
        <v>0</v>
      </c>
      <c r="DW55" s="560">
        <v>9.8400000000000001E-2</v>
      </c>
      <c r="DX55" s="560">
        <v>0</v>
      </c>
      <c r="DY55" s="560">
        <v>9.8400000000000001E-2</v>
      </c>
      <c r="DZ55" s="560">
        <v>0</v>
      </c>
      <c r="EA55" s="560">
        <v>9.8400000000000001E-2</v>
      </c>
      <c r="EB55" s="586">
        <v>0</v>
      </c>
      <c r="EC55" s="586">
        <v>9.8400000000000001E-2</v>
      </c>
    </row>
    <row r="56" spans="1:133">
      <c r="A56" s="301" t="s">
        <v>570</v>
      </c>
      <c r="B56" s="301" t="s">
        <v>119</v>
      </c>
      <c r="C56" s="301" t="s">
        <v>80</v>
      </c>
      <c r="D56" s="301" t="s">
        <v>9</v>
      </c>
      <c r="E56" s="301" t="s">
        <v>17</v>
      </c>
      <c r="F56" s="301">
        <v>170</v>
      </c>
      <c r="G56" s="534">
        <v>0.2051</v>
      </c>
      <c r="H56" s="521">
        <v>2.9999999999999997E-4</v>
      </c>
      <c r="I56" s="521">
        <v>2.0999999999999999E-3</v>
      </c>
      <c r="J56" s="521">
        <v>-9.7000000000000003E-3</v>
      </c>
      <c r="K56" s="521">
        <v>-2E-3</v>
      </c>
      <c r="L56" s="521">
        <v>0.1958</v>
      </c>
      <c r="M56" s="521">
        <v>2.0999999999999999E-3</v>
      </c>
      <c r="N56" s="521">
        <v>0.19789999999999999</v>
      </c>
      <c r="O56" s="521">
        <v>-2.8999999999999998E-3</v>
      </c>
      <c r="P56" s="521">
        <f t="shared" si="14"/>
        <v>0.19500000000000001</v>
      </c>
      <c r="Q56" s="521">
        <v>-1.6000000000000001E-3</v>
      </c>
      <c r="R56" s="521">
        <v>0.19340000000000002</v>
      </c>
      <c r="S56" s="521">
        <v>-1.8E-3</v>
      </c>
      <c r="T56" s="521">
        <v>0.19160000000000002</v>
      </c>
      <c r="U56" s="521">
        <v>5.8999999999999999E-3</v>
      </c>
      <c r="V56" s="521">
        <f t="shared" si="22"/>
        <v>0.19750000000000001</v>
      </c>
      <c r="W56" s="521">
        <v>-2.1600000000000001E-2</v>
      </c>
      <c r="X56" s="521">
        <f t="shared" si="23"/>
        <v>0.1759</v>
      </c>
      <c r="Y56" s="521">
        <v>-5.8999999999999999E-3</v>
      </c>
      <c r="Z56" s="521">
        <f t="shared" si="24"/>
        <v>0.17</v>
      </c>
      <c r="AA56" s="521">
        <v>-5.4999999999999997E-3</v>
      </c>
      <c r="AB56" s="521">
        <f t="shared" si="25"/>
        <v>0.16450000000000001</v>
      </c>
      <c r="AC56" s="521">
        <v>-8.9999999999999998E-4</v>
      </c>
      <c r="AD56" s="521">
        <v>0.1636</v>
      </c>
      <c r="AE56" s="521">
        <v>1.1000000000000001E-3</v>
      </c>
      <c r="AF56" s="521">
        <f t="shared" si="26"/>
        <v>0.16469999999999999</v>
      </c>
      <c r="AG56" s="521">
        <v>-1E-4</v>
      </c>
      <c r="AH56" s="521">
        <v>0.1646</v>
      </c>
      <c r="AI56" s="522">
        <v>1E-3</v>
      </c>
      <c r="AJ56" s="522">
        <v>0.1656</v>
      </c>
      <c r="AK56" s="522">
        <v>-1.6999999999999999E-3</v>
      </c>
      <c r="AL56" s="522">
        <f t="shared" si="27"/>
        <v>0.16389999999999999</v>
      </c>
      <c r="AM56" s="522">
        <v>-1E-4</v>
      </c>
      <c r="AN56" s="522">
        <f t="shared" si="28"/>
        <v>0.1638</v>
      </c>
      <c r="AO56" s="522">
        <v>-1.04E-2</v>
      </c>
      <c r="AP56" s="522">
        <f t="shared" si="29"/>
        <v>0.15340000000000001</v>
      </c>
      <c r="AQ56" s="522">
        <v>1.2999999999999999E-3</v>
      </c>
      <c r="AR56" s="522">
        <v>0.1547</v>
      </c>
      <c r="AS56" s="521">
        <v>-2E-3</v>
      </c>
      <c r="AT56" s="524">
        <v>0.1484</v>
      </c>
      <c r="AU56" s="521">
        <v>-2.7000000000000001E-3</v>
      </c>
      <c r="AV56" s="524">
        <v>0.1457</v>
      </c>
      <c r="AW56" s="521">
        <v>-2.5000000000000001E-3</v>
      </c>
      <c r="AX56" s="524">
        <v>0.14319999999999999</v>
      </c>
      <c r="AY56" s="522">
        <v>-1.1999999999999999E-3</v>
      </c>
      <c r="AZ56" s="522">
        <v>0.14199999999999999</v>
      </c>
      <c r="BA56" s="521">
        <v>2.5999999999999999E-3</v>
      </c>
      <c r="BB56" s="524">
        <v>0.14459999999999998</v>
      </c>
      <c r="BC56" s="522">
        <v>-5.0000000000000001E-4</v>
      </c>
      <c r="BD56" s="524">
        <v>0.14409999999999998</v>
      </c>
      <c r="BE56" s="522">
        <v>-4.0000000000000001E-3</v>
      </c>
      <c r="BF56" s="524">
        <v>0.14009999999999997</v>
      </c>
      <c r="BG56" s="521">
        <v>1.9E-3</v>
      </c>
      <c r="BH56" s="524">
        <v>0.14199999999999999</v>
      </c>
      <c r="BI56" s="521">
        <v>4.4000000000000003E-3</v>
      </c>
      <c r="BJ56" s="524">
        <v>0.14639999999999997</v>
      </c>
      <c r="BK56" s="522">
        <v>0.01</v>
      </c>
      <c r="BL56" s="524">
        <f t="shared" ref="BL56:BL59" si="35">BJ56+BK56</f>
        <v>0.15639999999999998</v>
      </c>
      <c r="BM56" s="522">
        <v>2.3999999999999998E-3</v>
      </c>
      <c r="BN56" s="522">
        <v>0.1588</v>
      </c>
      <c r="BO56" s="522">
        <v>-6.6E-3</v>
      </c>
      <c r="BP56" s="522">
        <v>0.1522</v>
      </c>
      <c r="BQ56" s="522">
        <v>1.11E-2</v>
      </c>
      <c r="BR56" s="522">
        <v>0.1633</v>
      </c>
      <c r="BS56" s="524">
        <v>0</v>
      </c>
      <c r="BT56" s="524">
        <v>0.1633</v>
      </c>
      <c r="BU56" s="522">
        <v>-6.4999999999999997E-3</v>
      </c>
      <c r="BV56" s="522">
        <v>0.15679999999999999</v>
      </c>
      <c r="BW56" s="522">
        <v>2E-3</v>
      </c>
      <c r="BX56" s="522">
        <v>0.1588</v>
      </c>
      <c r="BY56" s="522">
        <v>-4.7999999999999996E-3</v>
      </c>
      <c r="BZ56" s="522">
        <v>0.154</v>
      </c>
      <c r="CA56" s="522">
        <v>-3.7000000000000002E-3</v>
      </c>
      <c r="CB56" s="522">
        <v>0.15029999999999999</v>
      </c>
      <c r="CC56" s="522">
        <v>8.9999999999999998E-4</v>
      </c>
      <c r="CD56" s="522">
        <v>0.1512</v>
      </c>
      <c r="CE56" s="522">
        <v>1.9E-3</v>
      </c>
      <c r="CF56" s="522">
        <v>0.15310000000000001</v>
      </c>
      <c r="CG56" s="522">
        <v>-2.8E-3</v>
      </c>
      <c r="CH56" s="522">
        <v>0.15030000000000002</v>
      </c>
      <c r="CI56" s="522">
        <v>-8.9999999999999998E-4</v>
      </c>
      <c r="CJ56" s="522">
        <v>0.14940000000000001</v>
      </c>
      <c r="CK56" s="522">
        <v>8.9999999999999998E-4</v>
      </c>
      <c r="CL56" s="522">
        <v>0.15030000000000002</v>
      </c>
      <c r="CM56" s="522">
        <v>2.3E-3</v>
      </c>
      <c r="CN56" s="522">
        <v>0.15260000000000001</v>
      </c>
      <c r="CO56" s="522">
        <v>4.7000000000000002E-3</v>
      </c>
      <c r="CP56" s="522">
        <v>0.15730000000000002</v>
      </c>
      <c r="CQ56" s="522">
        <v>-7.2874999999999997E-3</v>
      </c>
      <c r="CR56" s="522">
        <v>0.15001250000000002</v>
      </c>
      <c r="CS56" s="522">
        <v>-6.7187499999999999E-3</v>
      </c>
      <c r="CT56" s="522">
        <v>0.14329375000000003</v>
      </c>
      <c r="CU56" s="522">
        <v>-2.6437499999999998E-3</v>
      </c>
      <c r="CV56" s="522">
        <v>0.14065000000000003</v>
      </c>
      <c r="CW56" s="522">
        <v>2.8437499999999999E-3</v>
      </c>
      <c r="CX56" s="522">
        <v>0.14349375000000003</v>
      </c>
      <c r="CY56" s="522">
        <v>1.1375000000000001E-3</v>
      </c>
      <c r="CZ56" s="522">
        <v>0.14463125000000004</v>
      </c>
      <c r="DA56" s="522">
        <v>2.6749999999999999E-3</v>
      </c>
      <c r="DB56" s="522">
        <v>0.14730625000000006</v>
      </c>
      <c r="DC56" s="522">
        <v>-2.2499999999999999E-4</v>
      </c>
      <c r="DD56" s="522">
        <v>0.14708125000000005</v>
      </c>
      <c r="DE56" s="522">
        <v>-4.8999999999999998E-3</v>
      </c>
      <c r="DF56" s="522">
        <v>0.14218125000000006</v>
      </c>
      <c r="DG56" s="522">
        <v>2.8625E-3</v>
      </c>
      <c r="DH56" s="522">
        <v>0.14504375000000005</v>
      </c>
      <c r="DI56" s="522">
        <v>2.5187500000000002E-3</v>
      </c>
      <c r="DJ56" s="522">
        <v>0.17249374999999995</v>
      </c>
      <c r="DK56" s="522">
        <v>9.1562499999999995E-3</v>
      </c>
      <c r="DL56" s="522">
        <v>0.15420000000000006</v>
      </c>
      <c r="DM56" s="522">
        <v>-4.7000000000000002E-3</v>
      </c>
      <c r="DN56" s="522">
        <v>0.14950000000000005</v>
      </c>
      <c r="DO56" s="522">
        <v>-2.2374999999999999E-3</v>
      </c>
      <c r="DP56" s="522">
        <v>0.14726250000000005</v>
      </c>
      <c r="DQ56" s="522">
        <v>5.3E-3</v>
      </c>
      <c r="DR56" s="522">
        <v>0.15256250000000005</v>
      </c>
      <c r="DS56" s="522">
        <v>0.15260000000000001</v>
      </c>
      <c r="DT56" s="522">
        <v>4.9375000000000005E-4</v>
      </c>
      <c r="DU56" s="522">
        <v>0.15309375</v>
      </c>
      <c r="DV56" s="560">
        <v>1.35625E-3</v>
      </c>
      <c r="DW56" s="560">
        <v>0.15445</v>
      </c>
      <c r="DX56" s="560">
        <v>2.7812499999999999E-3</v>
      </c>
      <c r="DY56" s="560">
        <v>0.15723125000000002</v>
      </c>
      <c r="DZ56" s="560">
        <v>-1.10625E-3</v>
      </c>
      <c r="EA56" s="560">
        <v>0.15612500000000001</v>
      </c>
      <c r="EB56" s="586">
        <v>3.9750000000000002E-3</v>
      </c>
      <c r="EC56" s="586">
        <v>0.16010000000000002</v>
      </c>
    </row>
    <row r="57" spans="1:133">
      <c r="A57" s="301" t="s">
        <v>118</v>
      </c>
      <c r="B57" s="301" t="s">
        <v>119</v>
      </c>
      <c r="C57" s="301" t="s">
        <v>83</v>
      </c>
      <c r="D57" s="301" t="s">
        <v>9</v>
      </c>
      <c r="E57" s="301" t="s">
        <v>84</v>
      </c>
      <c r="F57" s="301">
        <v>171</v>
      </c>
      <c r="G57" s="534">
        <v>15.383599999999999</v>
      </c>
      <c r="H57" s="521">
        <v>2.5499999999999998E-2</v>
      </c>
      <c r="I57" s="521">
        <v>0.17100000000000001</v>
      </c>
      <c r="J57" s="521">
        <v>-0.77349999999999997</v>
      </c>
      <c r="K57" s="521">
        <v>-0.15</v>
      </c>
      <c r="L57" s="521">
        <v>14.650600000000001</v>
      </c>
      <c r="M57" s="521">
        <v>0.16950000000000001</v>
      </c>
      <c r="N57" s="521">
        <v>14.8201</v>
      </c>
      <c r="O57" s="521">
        <v>-0.23250000000000001</v>
      </c>
      <c r="P57" s="521">
        <f t="shared" si="14"/>
        <v>14.5876</v>
      </c>
      <c r="Q57" s="521">
        <v>6.9000000000000006E-2</v>
      </c>
      <c r="R57" s="521">
        <v>14.656600000000001</v>
      </c>
      <c r="S57" s="521">
        <v>-0.14449999999999999</v>
      </c>
      <c r="T57" s="521">
        <v>14.5121</v>
      </c>
      <c r="U57" s="521">
        <v>0.878</v>
      </c>
      <c r="V57" s="521">
        <f t="shared" si="22"/>
        <v>15.3901</v>
      </c>
      <c r="W57" s="521">
        <v>-1.73</v>
      </c>
      <c r="X57" s="521">
        <f t="shared" si="23"/>
        <v>13.6601</v>
      </c>
      <c r="Y57" s="521">
        <v>-0.47</v>
      </c>
      <c r="Z57" s="521">
        <f t="shared" si="24"/>
        <v>13.190099999999999</v>
      </c>
      <c r="AA57" s="521">
        <v>-0.44350000000000001</v>
      </c>
      <c r="AB57" s="521">
        <f t="shared" si="25"/>
        <v>12.746599999999999</v>
      </c>
      <c r="AC57" s="521">
        <v>-7.4999999999999997E-2</v>
      </c>
      <c r="AD57" s="521">
        <v>12.6716</v>
      </c>
      <c r="AE57" s="521">
        <v>8.6999999999999994E-2</v>
      </c>
      <c r="AF57" s="521">
        <f t="shared" si="26"/>
        <v>12.758599999999999</v>
      </c>
      <c r="AG57" s="521">
        <v>-7.4999999999999997E-3</v>
      </c>
      <c r="AH57" s="521">
        <v>12.751099999999999</v>
      </c>
      <c r="AI57" s="522">
        <v>7.85E-2</v>
      </c>
      <c r="AJ57" s="522">
        <v>12.829599999999999</v>
      </c>
      <c r="AK57" s="522">
        <v>-0.13550000000000001</v>
      </c>
      <c r="AL57" s="522">
        <f t="shared" si="27"/>
        <v>12.694099999999999</v>
      </c>
      <c r="AM57" s="522">
        <v>-7.4999999999999997E-3</v>
      </c>
      <c r="AN57" s="522">
        <f t="shared" si="28"/>
        <v>12.686599999999999</v>
      </c>
      <c r="AO57" s="522">
        <v>-0.83399999999999996</v>
      </c>
      <c r="AP57" s="522">
        <f t="shared" si="29"/>
        <v>11.852599999999999</v>
      </c>
      <c r="AQ57" s="522">
        <v>0.10349999999999999</v>
      </c>
      <c r="AR57" s="522">
        <v>11.956099999999999</v>
      </c>
      <c r="AS57" s="521">
        <v>-0.157</v>
      </c>
      <c r="AT57" s="524">
        <v>11.3874</v>
      </c>
      <c r="AU57" s="521">
        <v>-0.2175</v>
      </c>
      <c r="AV57" s="524">
        <v>11.1699</v>
      </c>
      <c r="AW57" s="521">
        <v>-0.20300000000000001</v>
      </c>
      <c r="AX57" s="524">
        <v>10.966900000000001</v>
      </c>
      <c r="AY57" s="522">
        <v>-9.6500000000000002E-2</v>
      </c>
      <c r="AZ57" s="522">
        <v>10.8704</v>
      </c>
      <c r="BA57" s="521">
        <v>0.20399999999999999</v>
      </c>
      <c r="BB57" s="524">
        <v>11.074400000000001</v>
      </c>
      <c r="BC57" s="522">
        <v>-3.5999999999999997E-2</v>
      </c>
      <c r="BD57" s="524">
        <v>11.038400000000001</v>
      </c>
      <c r="BE57" s="522">
        <v>-0.3175</v>
      </c>
      <c r="BF57" s="524">
        <v>10.7209</v>
      </c>
      <c r="BG57" s="521">
        <v>0.14899999999999999</v>
      </c>
      <c r="BH57" s="524">
        <v>10.869899999999999</v>
      </c>
      <c r="BI57" s="521">
        <v>0.35</v>
      </c>
      <c r="BJ57" s="524">
        <v>11.219899999999999</v>
      </c>
      <c r="BK57" s="522">
        <v>0.80149999999999999</v>
      </c>
      <c r="BL57" s="524">
        <f t="shared" si="35"/>
        <v>12.0214</v>
      </c>
      <c r="BM57" s="522">
        <v>0.19350000000000001</v>
      </c>
      <c r="BN57" s="522">
        <v>12.2149</v>
      </c>
      <c r="BO57" s="522">
        <v>-0.52900000000000003</v>
      </c>
      <c r="BP57" s="522">
        <v>11.6859</v>
      </c>
      <c r="BQ57" s="522">
        <v>0.89</v>
      </c>
      <c r="BR57" s="522">
        <v>12.575900000000001</v>
      </c>
      <c r="BS57" s="524">
        <v>0</v>
      </c>
      <c r="BT57" s="524">
        <v>12.575900000000001</v>
      </c>
      <c r="BU57" s="522">
        <v>-0.52349999999999997</v>
      </c>
      <c r="BV57" s="522">
        <v>12.0524</v>
      </c>
      <c r="BW57" s="522">
        <v>0.159</v>
      </c>
      <c r="BX57" s="522">
        <v>12.211400000000001</v>
      </c>
      <c r="BY57" s="522">
        <v>-0.38150000000000001</v>
      </c>
      <c r="BZ57" s="522">
        <v>11.8299</v>
      </c>
      <c r="CA57" s="522">
        <v>-0.29249999999999998</v>
      </c>
      <c r="CB57" s="522">
        <v>11.5374</v>
      </c>
      <c r="CC57" s="522">
        <v>7.4999999999999997E-2</v>
      </c>
      <c r="CD57" s="522">
        <v>11.612399999999999</v>
      </c>
      <c r="CE57" s="522">
        <v>0.152</v>
      </c>
      <c r="CF57" s="522">
        <v>11.764399999999998</v>
      </c>
      <c r="CG57" s="522">
        <v>-0.2205</v>
      </c>
      <c r="CH57" s="522">
        <v>11.543899999999999</v>
      </c>
      <c r="CI57" s="522">
        <v>-6.9000000000000006E-2</v>
      </c>
      <c r="CJ57" s="522">
        <v>11.474899999999998</v>
      </c>
      <c r="CK57" s="522">
        <v>7.1499999999999994E-2</v>
      </c>
      <c r="CL57" s="522">
        <v>11.546399999999998</v>
      </c>
      <c r="CM57" s="522">
        <v>0.1835</v>
      </c>
      <c r="CN57" s="522">
        <v>11.729899999999999</v>
      </c>
      <c r="CO57" s="522">
        <v>0.372</v>
      </c>
      <c r="CP57" s="522">
        <v>12.101899999999999</v>
      </c>
      <c r="CQ57" s="522">
        <v>-0.58299999999999996</v>
      </c>
      <c r="CR57" s="522">
        <v>11.518899999999999</v>
      </c>
      <c r="CS57" s="522">
        <v>-0.53749999999999998</v>
      </c>
      <c r="CT57" s="522">
        <v>10.981399999999999</v>
      </c>
      <c r="CU57" s="522">
        <v>-0.21149999999999999</v>
      </c>
      <c r="CV57" s="522">
        <v>10.7699</v>
      </c>
      <c r="CW57" s="522">
        <v>0.22749999999999998</v>
      </c>
      <c r="CX57" s="522">
        <v>10.997399999999999</v>
      </c>
      <c r="CY57" s="522">
        <v>9.0999999999999998E-2</v>
      </c>
      <c r="CZ57" s="522">
        <v>11.088399999999998</v>
      </c>
      <c r="DA57" s="522">
        <v>0.214</v>
      </c>
      <c r="DB57" s="522">
        <v>11.302399999999999</v>
      </c>
      <c r="DC57" s="522">
        <v>-1.7999999999999999E-2</v>
      </c>
      <c r="DD57" s="522">
        <v>11.284399999999998</v>
      </c>
      <c r="DE57" s="522">
        <v>-0.39200000000000002</v>
      </c>
      <c r="DF57" s="522">
        <v>10.892399999999999</v>
      </c>
      <c r="DG57" s="522">
        <v>0.22900000000000001</v>
      </c>
      <c r="DH57" s="522">
        <v>11.121399999999998</v>
      </c>
      <c r="DI57" s="522">
        <v>3.2437500000000001E-3</v>
      </c>
      <c r="DJ57" s="522">
        <v>0.19936874999999987</v>
      </c>
      <c r="DK57" s="522">
        <v>0.73249999999999993</v>
      </c>
      <c r="DL57" s="522">
        <v>11.853899999999998</v>
      </c>
      <c r="DM57" s="522">
        <v>-0.376</v>
      </c>
      <c r="DN57" s="522">
        <v>11.477899999999998</v>
      </c>
      <c r="DO57" s="522">
        <v>-0.17899999999999999</v>
      </c>
      <c r="DP57" s="522">
        <v>11.298899999999998</v>
      </c>
      <c r="DQ57" s="522">
        <v>0.2863</v>
      </c>
      <c r="DR57" s="522">
        <v>11.585199999999999</v>
      </c>
      <c r="DS57" s="522">
        <v>11.5852</v>
      </c>
      <c r="DT57" s="522">
        <v>3.9500000000000007E-2</v>
      </c>
      <c r="DU57" s="522">
        <v>11.624700000000001</v>
      </c>
      <c r="DV57" s="560">
        <v>0.1085</v>
      </c>
      <c r="DW57" s="560">
        <v>11.7332</v>
      </c>
      <c r="DX57" s="560">
        <v>0.22249999999999998</v>
      </c>
      <c r="DY57" s="560">
        <v>11.9557</v>
      </c>
      <c r="DZ57" s="560">
        <v>-8.8499999999999995E-2</v>
      </c>
      <c r="EA57" s="560">
        <v>11.8672</v>
      </c>
      <c r="EB57" s="586">
        <v>0.318</v>
      </c>
      <c r="EC57" s="586">
        <v>12.1852</v>
      </c>
    </row>
    <row r="58" spans="1:133">
      <c r="A58" s="301" t="s">
        <v>118</v>
      </c>
      <c r="B58" s="301" t="s">
        <v>119</v>
      </c>
      <c r="C58" s="301" t="s">
        <v>51</v>
      </c>
      <c r="D58" s="301" t="s">
        <v>9</v>
      </c>
      <c r="E58" s="301" t="s">
        <v>17</v>
      </c>
      <c r="F58" s="301">
        <v>503</v>
      </c>
      <c r="G58" s="534">
        <v>9.8400000000000001E-2</v>
      </c>
      <c r="H58" s="521">
        <v>0</v>
      </c>
      <c r="I58" s="521">
        <v>0</v>
      </c>
      <c r="J58" s="521">
        <v>0</v>
      </c>
      <c r="K58" s="521">
        <v>0</v>
      </c>
      <c r="L58" s="521">
        <v>9.8400000000000001E-2</v>
      </c>
      <c r="M58" s="521">
        <v>0</v>
      </c>
      <c r="N58" s="521">
        <v>9.8400000000000001E-2</v>
      </c>
      <c r="O58" s="521">
        <v>0</v>
      </c>
      <c r="P58" s="521">
        <f t="shared" si="14"/>
        <v>9.8400000000000001E-2</v>
      </c>
      <c r="Q58" s="521">
        <v>0</v>
      </c>
      <c r="R58" s="521">
        <v>9.8400000000000001E-2</v>
      </c>
      <c r="S58" s="521">
        <v>0</v>
      </c>
      <c r="T58" s="521">
        <v>9.8400000000000001E-2</v>
      </c>
      <c r="U58" s="521">
        <v>0</v>
      </c>
      <c r="V58" s="521">
        <f t="shared" si="22"/>
        <v>9.8400000000000001E-2</v>
      </c>
      <c r="W58" s="521">
        <v>0</v>
      </c>
      <c r="X58" s="521">
        <f t="shared" si="23"/>
        <v>9.8400000000000001E-2</v>
      </c>
      <c r="Y58" s="521">
        <v>0</v>
      </c>
      <c r="Z58" s="521">
        <f t="shared" si="24"/>
        <v>9.8400000000000001E-2</v>
      </c>
      <c r="AA58" s="521">
        <v>0</v>
      </c>
      <c r="AB58" s="521">
        <f t="shared" si="25"/>
        <v>9.8400000000000001E-2</v>
      </c>
      <c r="AC58" s="521">
        <v>0</v>
      </c>
      <c r="AD58" s="521">
        <v>9.8400000000000001E-2</v>
      </c>
      <c r="AE58" s="521">
        <v>0</v>
      </c>
      <c r="AF58" s="521">
        <f t="shared" si="26"/>
        <v>9.8400000000000001E-2</v>
      </c>
      <c r="AG58" s="521">
        <v>0</v>
      </c>
      <c r="AH58" s="521">
        <v>9.8400000000000001E-2</v>
      </c>
      <c r="AI58" s="522">
        <v>0</v>
      </c>
      <c r="AJ58" s="522">
        <v>9.8400000000000001E-2</v>
      </c>
      <c r="AK58" s="522">
        <v>0</v>
      </c>
      <c r="AL58" s="522">
        <f t="shared" si="27"/>
        <v>9.8400000000000001E-2</v>
      </c>
      <c r="AM58" s="522"/>
      <c r="AN58" s="522">
        <f t="shared" si="28"/>
        <v>9.8400000000000001E-2</v>
      </c>
      <c r="AO58" s="522"/>
      <c r="AP58" s="522">
        <f t="shared" si="29"/>
        <v>9.8400000000000001E-2</v>
      </c>
      <c r="AQ58" s="522"/>
      <c r="AR58" s="522">
        <v>9.8400000000000001E-2</v>
      </c>
      <c r="AS58" s="521" t="s">
        <v>529</v>
      </c>
      <c r="AT58" s="524">
        <v>9.8400000000000001E-2</v>
      </c>
      <c r="AU58" s="521" t="s">
        <v>529</v>
      </c>
      <c r="AV58" s="524">
        <v>9.8400000000000001E-2</v>
      </c>
      <c r="AW58" s="521">
        <v>0</v>
      </c>
      <c r="AX58" s="524">
        <v>9.8400000000000001E-2</v>
      </c>
      <c r="AY58" s="522">
        <v>0</v>
      </c>
      <c r="AZ58" s="522">
        <v>9.8400000000000001E-2</v>
      </c>
      <c r="BA58" s="521">
        <v>0</v>
      </c>
      <c r="BB58" s="524">
        <v>9.8400000000000001E-2</v>
      </c>
      <c r="BC58" s="522">
        <v>0</v>
      </c>
      <c r="BD58" s="524">
        <v>9.8400000000000001E-2</v>
      </c>
      <c r="BE58" s="522">
        <v>0</v>
      </c>
      <c r="BF58" s="524">
        <v>9.8400000000000001E-2</v>
      </c>
      <c r="BG58" s="521">
        <v>0</v>
      </c>
      <c r="BH58" s="524">
        <v>9.8400000000000001E-2</v>
      </c>
      <c r="BI58" s="521">
        <v>0</v>
      </c>
      <c r="BJ58" s="524">
        <v>9.8400000000000001E-2</v>
      </c>
      <c r="BK58" s="522">
        <v>0</v>
      </c>
      <c r="BL58" s="524">
        <f t="shared" si="35"/>
        <v>9.8400000000000001E-2</v>
      </c>
      <c r="BM58" s="522">
        <v>0</v>
      </c>
      <c r="BN58" s="522">
        <v>9.8400000000000001E-2</v>
      </c>
      <c r="BO58" s="522">
        <v>0</v>
      </c>
      <c r="BP58" s="522">
        <v>9.8400000000000001E-2</v>
      </c>
      <c r="BQ58" s="522">
        <v>0</v>
      </c>
      <c r="BR58" s="522">
        <v>9.8400000000000001E-2</v>
      </c>
      <c r="BS58" s="524">
        <v>0</v>
      </c>
      <c r="BT58" s="524">
        <v>9.8400000000000001E-2</v>
      </c>
      <c r="BU58" s="522">
        <v>0</v>
      </c>
      <c r="BV58" s="522">
        <v>9.8400000000000001E-2</v>
      </c>
      <c r="BW58" s="522">
        <v>0</v>
      </c>
      <c r="BX58" s="522">
        <v>9.8400000000000001E-2</v>
      </c>
      <c r="BY58" s="522">
        <v>0</v>
      </c>
      <c r="BZ58" s="522">
        <v>9.8400000000000001E-2</v>
      </c>
      <c r="CA58" s="522">
        <v>0</v>
      </c>
      <c r="CB58" s="522">
        <v>9.8400000000000001E-2</v>
      </c>
      <c r="CC58" s="522">
        <v>0</v>
      </c>
      <c r="CD58" s="522">
        <v>9.8400000000000001E-2</v>
      </c>
      <c r="CE58" s="522">
        <v>0</v>
      </c>
      <c r="CF58" s="522">
        <v>9.8400000000000001E-2</v>
      </c>
      <c r="CG58" s="522">
        <v>0</v>
      </c>
      <c r="CH58" s="522">
        <v>9.8400000000000001E-2</v>
      </c>
      <c r="CI58" s="522">
        <v>0</v>
      </c>
      <c r="CJ58" s="522">
        <v>9.8400000000000001E-2</v>
      </c>
      <c r="CK58" s="522">
        <v>0</v>
      </c>
      <c r="CL58" s="522">
        <v>9.8400000000000001E-2</v>
      </c>
      <c r="CM58" s="522">
        <v>0</v>
      </c>
      <c r="CN58" s="522">
        <v>9.8400000000000001E-2</v>
      </c>
      <c r="CO58" s="522">
        <v>0</v>
      </c>
      <c r="CP58" s="522">
        <v>9.8400000000000001E-2</v>
      </c>
      <c r="CQ58" s="522">
        <v>0</v>
      </c>
      <c r="CR58" s="522">
        <v>9.8400000000000001E-2</v>
      </c>
      <c r="CS58" s="522">
        <v>0</v>
      </c>
      <c r="CT58" s="522">
        <v>9.8400000000000001E-2</v>
      </c>
      <c r="CU58" s="522">
        <v>0</v>
      </c>
      <c r="CV58" s="522">
        <v>9.8400000000000001E-2</v>
      </c>
      <c r="CW58" s="522">
        <v>0</v>
      </c>
      <c r="CX58" s="522">
        <v>9.8400000000000001E-2</v>
      </c>
      <c r="CY58" s="522">
        <v>0</v>
      </c>
      <c r="CZ58" s="522">
        <v>9.8400000000000001E-2</v>
      </c>
      <c r="DA58" s="522">
        <v>0</v>
      </c>
      <c r="DB58" s="522">
        <v>9.8400000000000001E-2</v>
      </c>
      <c r="DC58" s="522">
        <v>0</v>
      </c>
      <c r="DD58" s="522">
        <v>9.8400000000000001E-2</v>
      </c>
      <c r="DE58" s="522">
        <v>0</v>
      </c>
      <c r="DF58" s="522">
        <v>9.8400000000000001E-2</v>
      </c>
      <c r="DG58" s="522">
        <v>0</v>
      </c>
      <c r="DH58" s="522">
        <v>9.8400000000000001E-2</v>
      </c>
      <c r="DI58" s="522">
        <v>0</v>
      </c>
      <c r="DJ58" s="522">
        <v>0.18667500000000001</v>
      </c>
      <c r="DK58" s="522">
        <v>0</v>
      </c>
      <c r="DL58" s="522">
        <v>9.8400000000000001E-2</v>
      </c>
      <c r="DM58" s="522">
        <v>0</v>
      </c>
      <c r="DN58" s="522">
        <v>9.8400000000000001E-2</v>
      </c>
      <c r="DO58" s="522">
        <v>0</v>
      </c>
      <c r="DP58" s="522">
        <v>9.8400000000000001E-2</v>
      </c>
      <c r="DQ58" s="522">
        <v>2.5000000000000001E-3</v>
      </c>
      <c r="DR58" s="522">
        <v>0.1009</v>
      </c>
      <c r="DS58" s="522">
        <v>9.8400000000000001E-2</v>
      </c>
      <c r="DT58" s="522">
        <v>0</v>
      </c>
      <c r="DU58" s="522">
        <v>9.8400000000000001E-2</v>
      </c>
      <c r="DV58" s="560">
        <v>0</v>
      </c>
      <c r="DW58" s="560">
        <v>9.8400000000000001E-2</v>
      </c>
      <c r="DX58" s="560">
        <v>0</v>
      </c>
      <c r="DY58" s="560">
        <v>9.8400000000000001E-2</v>
      </c>
      <c r="DZ58" s="560">
        <v>0</v>
      </c>
      <c r="EA58" s="560">
        <v>9.8400000000000001E-2</v>
      </c>
      <c r="EB58" s="586">
        <v>0</v>
      </c>
      <c r="EC58" s="586">
        <v>9.8400000000000001E-2</v>
      </c>
    </row>
    <row r="59" spans="1:133">
      <c r="A59" s="301" t="s">
        <v>118</v>
      </c>
      <c r="B59" s="301" t="s">
        <v>119</v>
      </c>
      <c r="C59" s="301" t="s">
        <v>23</v>
      </c>
      <c r="D59" s="301" t="s">
        <v>9</v>
      </c>
      <c r="E59" s="301" t="s">
        <v>17</v>
      </c>
      <c r="F59" s="301">
        <v>353</v>
      </c>
      <c r="G59" s="534">
        <v>0.1953</v>
      </c>
      <c r="H59" s="521">
        <v>0</v>
      </c>
      <c r="I59" s="521">
        <v>0</v>
      </c>
      <c r="J59" s="521">
        <v>0</v>
      </c>
      <c r="K59" s="521">
        <v>0</v>
      </c>
      <c r="L59" s="521">
        <v>0.1953</v>
      </c>
      <c r="M59" s="521">
        <v>0</v>
      </c>
      <c r="N59" s="521">
        <v>0.1953</v>
      </c>
      <c r="O59" s="521">
        <v>0</v>
      </c>
      <c r="P59" s="521">
        <f t="shared" si="14"/>
        <v>0.1953</v>
      </c>
      <c r="Q59" s="521">
        <v>0</v>
      </c>
      <c r="R59" s="521">
        <v>0.2097</v>
      </c>
      <c r="S59" s="521">
        <v>0</v>
      </c>
      <c r="T59" s="521">
        <v>0.2097</v>
      </c>
      <c r="U59" s="521">
        <v>0</v>
      </c>
      <c r="V59" s="521">
        <f t="shared" si="22"/>
        <v>0.2097</v>
      </c>
      <c r="W59" s="521">
        <v>0</v>
      </c>
      <c r="X59" s="521">
        <f t="shared" si="23"/>
        <v>0.2097</v>
      </c>
      <c r="Y59" s="521">
        <v>0</v>
      </c>
      <c r="Z59" s="521">
        <f t="shared" si="24"/>
        <v>0.2097</v>
      </c>
      <c r="AA59" s="521">
        <v>0</v>
      </c>
      <c r="AB59" s="521">
        <f t="shared" si="25"/>
        <v>0.2097</v>
      </c>
      <c r="AC59" s="521">
        <v>0</v>
      </c>
      <c r="AD59" s="521">
        <v>0.2097</v>
      </c>
      <c r="AE59" s="521">
        <v>0</v>
      </c>
      <c r="AF59" s="521">
        <f t="shared" si="26"/>
        <v>0.2097</v>
      </c>
      <c r="AG59" s="521">
        <v>0</v>
      </c>
      <c r="AH59" s="521">
        <v>0.2097</v>
      </c>
      <c r="AI59" s="522">
        <v>0</v>
      </c>
      <c r="AJ59" s="522">
        <v>0.2097</v>
      </c>
      <c r="AK59" s="522">
        <v>0</v>
      </c>
      <c r="AL59" s="522">
        <f t="shared" si="27"/>
        <v>0.2097</v>
      </c>
      <c r="AM59" s="522">
        <v>5.7000000000000002E-3</v>
      </c>
      <c r="AN59" s="522">
        <f t="shared" si="28"/>
        <v>0.21540000000000001</v>
      </c>
      <c r="AO59" s="522"/>
      <c r="AP59" s="522">
        <f t="shared" si="29"/>
        <v>0.21540000000000001</v>
      </c>
      <c r="AQ59" s="522"/>
      <c r="AR59" s="522">
        <v>0.21540000000000001</v>
      </c>
      <c r="AS59" s="521">
        <v>0</v>
      </c>
      <c r="AT59" s="524">
        <v>0.21540000000000001</v>
      </c>
      <c r="AU59" s="521">
        <v>0</v>
      </c>
      <c r="AV59" s="524">
        <v>0.21540000000000001</v>
      </c>
      <c r="AW59" s="521">
        <v>0</v>
      </c>
      <c r="AX59" s="524">
        <v>0.21540000000000001</v>
      </c>
      <c r="AY59" s="522">
        <v>0</v>
      </c>
      <c r="AZ59" s="522">
        <v>0.21540000000000001</v>
      </c>
      <c r="BA59" s="521">
        <v>0</v>
      </c>
      <c r="BB59" s="524">
        <v>0.21540000000000001</v>
      </c>
      <c r="BC59" s="522">
        <v>0</v>
      </c>
      <c r="BD59" s="524">
        <v>0.21540000000000001</v>
      </c>
      <c r="BE59" s="522">
        <v>0</v>
      </c>
      <c r="BF59" s="524">
        <v>0.21540000000000001</v>
      </c>
      <c r="BG59" s="521">
        <v>0</v>
      </c>
      <c r="BH59" s="524">
        <v>0.21540000000000001</v>
      </c>
      <c r="BI59" s="521">
        <v>3.8E-3</v>
      </c>
      <c r="BJ59" s="524">
        <v>0.21920000000000001</v>
      </c>
      <c r="BK59" s="522">
        <v>0</v>
      </c>
      <c r="BL59" s="524">
        <f t="shared" si="35"/>
        <v>0.21920000000000001</v>
      </c>
      <c r="BM59" s="522">
        <v>9.7999999999999997E-3</v>
      </c>
      <c r="BN59" s="522">
        <v>0.22900000000000001</v>
      </c>
      <c r="BO59" s="522">
        <v>5.8999999999999999E-3</v>
      </c>
      <c r="BP59" s="522">
        <v>0.2349</v>
      </c>
      <c r="BQ59" s="522">
        <v>1.4999999999999999E-2</v>
      </c>
      <c r="BR59" s="522">
        <v>0.24990000000000001</v>
      </c>
      <c r="BS59" s="524">
        <v>0</v>
      </c>
      <c r="BT59" s="524">
        <v>0.24990000000000001</v>
      </c>
      <c r="BU59" s="522">
        <v>0</v>
      </c>
      <c r="BV59" s="522">
        <v>0.24990000000000001</v>
      </c>
      <c r="BW59" s="522">
        <v>0</v>
      </c>
      <c r="BX59" s="522">
        <v>0.24990000000000001</v>
      </c>
      <c r="BY59" s="522">
        <v>0</v>
      </c>
      <c r="BZ59" s="522">
        <v>0.24990000000000001</v>
      </c>
      <c r="CA59" s="522">
        <v>0</v>
      </c>
      <c r="CB59" s="522">
        <v>0.24990000000000001</v>
      </c>
      <c r="CC59" s="522">
        <v>0</v>
      </c>
      <c r="CD59" s="522">
        <v>0.24990000000000001</v>
      </c>
      <c r="CE59" s="522">
        <v>0</v>
      </c>
      <c r="CF59" s="522">
        <v>0.24990000000000001</v>
      </c>
      <c r="CG59" s="522">
        <v>0</v>
      </c>
      <c r="CH59" s="522">
        <v>0.24990000000000001</v>
      </c>
      <c r="CI59" s="522">
        <v>0</v>
      </c>
      <c r="CJ59" s="522">
        <v>0.24990000000000001</v>
      </c>
      <c r="CK59" s="522">
        <v>4.1500000000000002E-2</v>
      </c>
      <c r="CL59" s="522">
        <v>0.29139999999999999</v>
      </c>
      <c r="CM59" s="522">
        <v>0</v>
      </c>
      <c r="CN59" s="522">
        <v>0.29139999999999999</v>
      </c>
      <c r="CO59" s="522">
        <v>5.0000000000000001E-3</v>
      </c>
      <c r="CP59" s="522">
        <v>0.2964</v>
      </c>
      <c r="CQ59" s="522">
        <v>0</v>
      </c>
      <c r="CR59" s="522">
        <v>0.2964</v>
      </c>
      <c r="CS59" s="522">
        <v>0</v>
      </c>
      <c r="CT59" s="522">
        <v>0.2964</v>
      </c>
      <c r="CU59" s="522">
        <v>1.1999999999999999E-3</v>
      </c>
      <c r="CV59" s="522">
        <v>0.29759999999999998</v>
      </c>
      <c r="CW59" s="522">
        <v>0</v>
      </c>
      <c r="CX59" s="522">
        <v>0.29759999999999998</v>
      </c>
      <c r="CY59" s="522">
        <v>0</v>
      </c>
      <c r="CZ59" s="522">
        <v>0.29759999999999998</v>
      </c>
      <c r="DA59" s="522">
        <v>0</v>
      </c>
      <c r="DB59" s="522">
        <v>0.29759999999999998</v>
      </c>
      <c r="DC59" s="522">
        <v>0</v>
      </c>
      <c r="DD59" s="522">
        <v>0.29759999999999998</v>
      </c>
      <c r="DE59" s="522">
        <v>3.7499999999999999E-3</v>
      </c>
      <c r="DF59" s="522">
        <v>0.30134999999999995</v>
      </c>
      <c r="DG59" s="522">
        <v>0</v>
      </c>
      <c r="DH59" s="522">
        <v>0.30134999999999995</v>
      </c>
      <c r="DI59" s="522"/>
      <c r="DJ59" s="522"/>
      <c r="DK59" s="522">
        <v>0</v>
      </c>
      <c r="DL59" s="522">
        <v>0.30134999999999995</v>
      </c>
      <c r="DM59" s="522">
        <v>0</v>
      </c>
      <c r="DN59" s="522">
        <v>0.30134999999999995</v>
      </c>
      <c r="DO59" s="522">
        <v>0</v>
      </c>
      <c r="DP59" s="522">
        <v>0.30134999999999995</v>
      </c>
      <c r="DQ59" s="522">
        <v>2.5000000000000001E-3</v>
      </c>
      <c r="DR59" s="522">
        <v>0.30384999999999995</v>
      </c>
      <c r="DS59" s="522">
        <v>0.30384999999999995</v>
      </c>
      <c r="DT59" s="522">
        <v>0</v>
      </c>
      <c r="DU59" s="522">
        <v>0.30384999999999995</v>
      </c>
      <c r="DV59" s="560">
        <v>0</v>
      </c>
      <c r="DW59" s="560">
        <v>0.30384999999999995</v>
      </c>
      <c r="DX59" s="560">
        <v>0</v>
      </c>
      <c r="DY59" s="560">
        <v>0.30384999999999995</v>
      </c>
      <c r="DZ59" s="560">
        <v>0</v>
      </c>
      <c r="EA59" s="560">
        <v>0.30384999999999995</v>
      </c>
      <c r="EB59" s="586">
        <v>0</v>
      </c>
      <c r="EC59" s="586">
        <v>0.30384999999999995</v>
      </c>
    </row>
    <row r="60" spans="1:133">
      <c r="A60" s="301" t="s">
        <v>571</v>
      </c>
      <c r="B60" s="301" t="s">
        <v>120</v>
      </c>
      <c r="C60" s="301" t="s">
        <v>121</v>
      </c>
      <c r="D60" s="301" t="s">
        <v>9</v>
      </c>
      <c r="E60" s="301" t="s">
        <v>84</v>
      </c>
      <c r="F60" s="301">
        <v>171</v>
      </c>
      <c r="G60" s="534">
        <v>15.383599999999999</v>
      </c>
      <c r="H60" s="521">
        <v>2.5499999999999998E-2</v>
      </c>
      <c r="I60" s="521">
        <v>0.17100000000000001</v>
      </c>
      <c r="J60" s="521">
        <v>-0.77349999999999997</v>
      </c>
      <c r="K60" s="521">
        <v>-0.15</v>
      </c>
      <c r="L60" s="521">
        <v>14.650600000000001</v>
      </c>
      <c r="M60" s="521">
        <v>0.16950000000000001</v>
      </c>
      <c r="N60" s="521">
        <v>14.8201</v>
      </c>
      <c r="O60" s="521">
        <v>-0.23250000000000001</v>
      </c>
      <c r="P60" s="521">
        <f t="shared" si="14"/>
        <v>14.5876</v>
      </c>
      <c r="Q60" s="521">
        <v>6.9000000000000006E-2</v>
      </c>
      <c r="R60" s="521">
        <v>14.656600000000001</v>
      </c>
      <c r="S60" s="521">
        <v>-0.14449999999999999</v>
      </c>
      <c r="T60" s="521">
        <v>14.5121</v>
      </c>
      <c r="U60" s="521">
        <v>0.878</v>
      </c>
      <c r="V60" s="521">
        <f t="shared" si="22"/>
        <v>15.3901</v>
      </c>
      <c r="W60" s="521">
        <v>-1.73</v>
      </c>
      <c r="X60" s="521">
        <f t="shared" si="23"/>
        <v>13.6601</v>
      </c>
      <c r="Y60" s="521">
        <v>-0.47</v>
      </c>
      <c r="Z60" s="521">
        <f t="shared" si="24"/>
        <v>13.190099999999999</v>
      </c>
      <c r="AA60" s="521">
        <v>-0.44350000000000001</v>
      </c>
      <c r="AB60" s="521">
        <f t="shared" si="25"/>
        <v>12.746599999999999</v>
      </c>
      <c r="AC60" s="521">
        <v>-7.4999999999999997E-2</v>
      </c>
      <c r="AD60" s="521">
        <v>12.6716</v>
      </c>
      <c r="AE60" s="521">
        <v>8.6999999999999994E-2</v>
      </c>
      <c r="AF60" s="521">
        <f t="shared" si="26"/>
        <v>12.758599999999999</v>
      </c>
      <c r="AG60" s="521">
        <v>-7.4999999999999997E-3</v>
      </c>
      <c r="AH60" s="521">
        <v>12.751099999999999</v>
      </c>
      <c r="AI60" s="522">
        <v>7.85E-2</v>
      </c>
      <c r="AJ60" s="522">
        <v>12.829599999999999</v>
      </c>
      <c r="AK60" s="522">
        <v>-0.13550000000000001</v>
      </c>
      <c r="AL60" s="522">
        <f t="shared" si="27"/>
        <v>12.694099999999999</v>
      </c>
      <c r="AM60" s="522">
        <v>-7.4999999999999997E-3</v>
      </c>
      <c r="AN60" s="522">
        <f t="shared" si="28"/>
        <v>12.686599999999999</v>
      </c>
      <c r="AO60" s="522">
        <v>-0.83399999999999996</v>
      </c>
      <c r="AP60" s="522">
        <f t="shared" si="29"/>
        <v>11.852599999999999</v>
      </c>
      <c r="AQ60" s="522">
        <v>0.10349999999999999</v>
      </c>
      <c r="AR60" s="522">
        <v>11.956099999999999</v>
      </c>
      <c r="AS60" s="521">
        <v>-0.157</v>
      </c>
      <c r="AT60" s="524">
        <v>11.3874</v>
      </c>
      <c r="AU60" s="521">
        <v>-0.2175</v>
      </c>
      <c r="AV60" s="524">
        <v>11.1699</v>
      </c>
      <c r="AW60" s="521">
        <v>-0.20300000000000001</v>
      </c>
      <c r="AX60" s="524">
        <v>10.966900000000001</v>
      </c>
      <c r="AY60" s="522">
        <v>-9.6500000000000002E-2</v>
      </c>
      <c r="AZ60" s="522">
        <v>10.8704</v>
      </c>
      <c r="BA60" s="521">
        <v>0.20399999999999999</v>
      </c>
      <c r="BB60" s="524">
        <v>11.074400000000001</v>
      </c>
      <c r="BC60" s="522">
        <v>-3.5999999999999997E-2</v>
      </c>
      <c r="BD60" s="524">
        <v>11.038400000000001</v>
      </c>
      <c r="BE60" s="522">
        <v>-0.3175</v>
      </c>
      <c r="BF60" s="524">
        <v>10.7209</v>
      </c>
      <c r="BG60" s="521">
        <v>0.14899999999999999</v>
      </c>
      <c r="BH60" s="524">
        <v>10.869899999999999</v>
      </c>
      <c r="BI60" s="521">
        <v>0.35</v>
      </c>
      <c r="BJ60" s="524">
        <v>11.219899999999999</v>
      </c>
      <c r="BK60" s="522">
        <v>0.80149999999999999</v>
      </c>
      <c r="BL60" s="524">
        <f t="shared" ref="BL60:BL63" si="36">BJ60+BK60</f>
        <v>12.0214</v>
      </c>
      <c r="BM60" s="522">
        <v>0.19350000000000001</v>
      </c>
      <c r="BN60" s="522">
        <v>12.2149</v>
      </c>
      <c r="BO60" s="522">
        <v>-0.52900000000000003</v>
      </c>
      <c r="BP60" s="522">
        <v>11.6859</v>
      </c>
      <c r="BQ60" s="522">
        <v>0.89</v>
      </c>
      <c r="BR60" s="522">
        <v>12.575900000000001</v>
      </c>
      <c r="BS60" s="524">
        <v>0</v>
      </c>
      <c r="BT60" s="524">
        <v>12.575900000000001</v>
      </c>
      <c r="BU60" s="522">
        <v>-0.52349999999999997</v>
      </c>
      <c r="BV60" s="522">
        <v>12.0524</v>
      </c>
      <c r="BW60" s="522">
        <v>0.159</v>
      </c>
      <c r="BX60" s="522">
        <v>12.211400000000001</v>
      </c>
      <c r="BY60" s="522">
        <v>-0.38150000000000001</v>
      </c>
      <c r="BZ60" s="522">
        <v>11.8299</v>
      </c>
      <c r="CA60" s="522">
        <v>-0.29249999999999998</v>
      </c>
      <c r="CB60" s="522">
        <v>11.5374</v>
      </c>
      <c r="CC60" s="522">
        <v>7.4999999999999997E-2</v>
      </c>
      <c r="CD60" s="522">
        <v>11.612399999999999</v>
      </c>
      <c r="CE60" s="522">
        <v>0.152</v>
      </c>
      <c r="CF60" s="522">
        <v>11.764399999999998</v>
      </c>
      <c r="CG60" s="522">
        <v>-0.2205</v>
      </c>
      <c r="CH60" s="522">
        <v>11.543899999999999</v>
      </c>
      <c r="CI60" s="522">
        <v>-6.9000000000000006E-2</v>
      </c>
      <c r="CJ60" s="522">
        <v>11.474899999999998</v>
      </c>
      <c r="CK60" s="522">
        <v>7.1499999999999994E-2</v>
      </c>
      <c r="CL60" s="522">
        <v>11.546399999999998</v>
      </c>
      <c r="CM60" s="522">
        <v>0.1835</v>
      </c>
      <c r="CN60" s="522">
        <v>11.729899999999999</v>
      </c>
      <c r="CO60" s="522">
        <v>0.372</v>
      </c>
      <c r="CP60" s="522">
        <v>12.101899999999999</v>
      </c>
      <c r="CQ60" s="522">
        <v>-0.58299999999999996</v>
      </c>
      <c r="CR60" s="522">
        <v>11.518899999999999</v>
      </c>
      <c r="CS60" s="522">
        <v>-0.53749999999999998</v>
      </c>
      <c r="CT60" s="522">
        <v>10.981399999999999</v>
      </c>
      <c r="CU60" s="522">
        <v>-0.21149999999999999</v>
      </c>
      <c r="CV60" s="522">
        <v>10.7699</v>
      </c>
      <c r="CW60" s="522">
        <v>0.22749999999999998</v>
      </c>
      <c r="CX60" s="522">
        <v>10.997399999999999</v>
      </c>
      <c r="CY60" s="522">
        <v>9.0999999999999998E-2</v>
      </c>
      <c r="CZ60" s="522">
        <v>11.088399999999998</v>
      </c>
      <c r="DA60" s="522">
        <v>0.214</v>
      </c>
      <c r="DB60" s="522">
        <v>11.302399999999999</v>
      </c>
      <c r="DC60" s="522">
        <v>-1.7999999999999999E-2</v>
      </c>
      <c r="DD60" s="522">
        <v>11.284399999999998</v>
      </c>
      <c r="DE60" s="522">
        <v>-0.39200000000000002</v>
      </c>
      <c r="DF60" s="522">
        <v>10.892399999999999</v>
      </c>
      <c r="DG60" s="522">
        <v>0.22900000000000001</v>
      </c>
      <c r="DH60" s="522">
        <v>11.121399999999998</v>
      </c>
      <c r="DI60" s="522">
        <v>8.1000000000000003E-2</v>
      </c>
      <c r="DJ60" s="522">
        <v>7.2657999999999987</v>
      </c>
      <c r="DK60" s="522">
        <v>0.73249999999999993</v>
      </c>
      <c r="DL60" s="522">
        <v>11.853899999999998</v>
      </c>
      <c r="DM60" s="522">
        <v>-0.376</v>
      </c>
      <c r="DN60" s="522">
        <v>11.477899999999998</v>
      </c>
      <c r="DO60" s="522">
        <v>-0.17899999999999999</v>
      </c>
      <c r="DP60" s="522">
        <v>11.298899999999998</v>
      </c>
      <c r="DQ60" s="522">
        <v>0.2863</v>
      </c>
      <c r="DR60" s="522">
        <v>11.585199999999999</v>
      </c>
      <c r="DS60" s="522">
        <v>11.5852</v>
      </c>
      <c r="DT60" s="522">
        <v>3.9500000000000007E-2</v>
      </c>
      <c r="DU60" s="522">
        <v>11.624700000000001</v>
      </c>
      <c r="DV60" s="560">
        <v>0.1085</v>
      </c>
      <c r="DW60" s="560">
        <v>11.7332</v>
      </c>
      <c r="DX60" s="560">
        <v>0.22249999999999998</v>
      </c>
      <c r="DY60" s="560">
        <v>11.9557</v>
      </c>
      <c r="DZ60" s="560">
        <v>-8.8499999999999995E-2</v>
      </c>
      <c r="EA60" s="560">
        <v>11.8672</v>
      </c>
      <c r="EB60" s="586">
        <v>0.318</v>
      </c>
      <c r="EC60" s="586">
        <v>12.1852</v>
      </c>
    </row>
    <row r="61" spans="1:133">
      <c r="A61" s="301" t="s">
        <v>118</v>
      </c>
      <c r="B61" s="301" t="s">
        <v>120</v>
      </c>
      <c r="C61" s="301" t="s">
        <v>80</v>
      </c>
      <c r="D61" s="301" t="s">
        <v>9</v>
      </c>
      <c r="E61" s="301" t="s">
        <v>17</v>
      </c>
      <c r="F61" s="301">
        <v>170</v>
      </c>
      <c r="G61" s="534">
        <v>0.2051</v>
      </c>
      <c r="H61" s="521">
        <v>2.9999999999999997E-4</v>
      </c>
      <c r="I61" s="521">
        <v>2.0999999999999999E-3</v>
      </c>
      <c r="J61" s="521">
        <v>-9.7000000000000003E-3</v>
      </c>
      <c r="K61" s="521">
        <v>-2E-3</v>
      </c>
      <c r="L61" s="521">
        <v>0.1958</v>
      </c>
      <c r="M61" s="521">
        <v>2.0999999999999999E-3</v>
      </c>
      <c r="N61" s="521">
        <v>0.19789999999999999</v>
      </c>
      <c r="O61" s="521">
        <v>-2.8999999999999998E-3</v>
      </c>
      <c r="P61" s="521">
        <f t="shared" si="14"/>
        <v>0.19500000000000001</v>
      </c>
      <c r="Q61" s="521">
        <v>-1.6000000000000001E-3</v>
      </c>
      <c r="R61" s="521">
        <v>0.19340000000000002</v>
      </c>
      <c r="S61" s="521">
        <v>-1.8E-3</v>
      </c>
      <c r="T61" s="521">
        <v>0.19160000000000002</v>
      </c>
      <c r="U61" s="521">
        <v>5.8999999999999999E-3</v>
      </c>
      <c r="V61" s="521">
        <f t="shared" si="22"/>
        <v>0.19750000000000001</v>
      </c>
      <c r="W61" s="521">
        <v>-2.1600000000000001E-2</v>
      </c>
      <c r="X61" s="521">
        <f t="shared" si="23"/>
        <v>0.1759</v>
      </c>
      <c r="Y61" s="521">
        <v>-5.8999999999999999E-3</v>
      </c>
      <c r="Z61" s="521">
        <f t="shared" si="24"/>
        <v>0.17</v>
      </c>
      <c r="AA61" s="521">
        <v>-5.4999999999999997E-3</v>
      </c>
      <c r="AB61" s="521">
        <f t="shared" si="25"/>
        <v>0.16450000000000001</v>
      </c>
      <c r="AC61" s="521">
        <v>-8.9999999999999998E-4</v>
      </c>
      <c r="AD61" s="521">
        <v>0.1636</v>
      </c>
      <c r="AE61" s="521">
        <v>1.1000000000000001E-3</v>
      </c>
      <c r="AF61" s="521">
        <f t="shared" si="26"/>
        <v>0.16469999999999999</v>
      </c>
      <c r="AG61" s="521">
        <v>-1E-4</v>
      </c>
      <c r="AH61" s="521">
        <v>0.1646</v>
      </c>
      <c r="AI61" s="522">
        <v>1E-3</v>
      </c>
      <c r="AJ61" s="522">
        <v>0.1656</v>
      </c>
      <c r="AK61" s="522">
        <v>-1.6999999999999999E-3</v>
      </c>
      <c r="AL61" s="522">
        <f t="shared" si="27"/>
        <v>0.16389999999999999</v>
      </c>
      <c r="AM61" s="522">
        <v>-1E-4</v>
      </c>
      <c r="AN61" s="522">
        <f t="shared" si="28"/>
        <v>0.1638</v>
      </c>
      <c r="AO61" s="522">
        <v>-1.04E-2</v>
      </c>
      <c r="AP61" s="522">
        <f t="shared" si="29"/>
        <v>0.15340000000000001</v>
      </c>
      <c r="AQ61" s="522">
        <v>1.2999999999999999E-3</v>
      </c>
      <c r="AR61" s="522">
        <v>0.1547</v>
      </c>
      <c r="AS61" s="521">
        <v>-2E-3</v>
      </c>
      <c r="AT61" s="524">
        <v>0.1484</v>
      </c>
      <c r="AU61" s="521">
        <v>-2.7000000000000001E-3</v>
      </c>
      <c r="AV61" s="524">
        <v>0.1457</v>
      </c>
      <c r="AW61" s="521">
        <v>-2.5000000000000001E-3</v>
      </c>
      <c r="AX61" s="524">
        <v>0.14319999999999999</v>
      </c>
      <c r="AY61" s="522">
        <v>-1.1999999999999999E-3</v>
      </c>
      <c r="AZ61" s="522">
        <v>0.14199999999999999</v>
      </c>
      <c r="BA61" s="521">
        <v>2.5999999999999999E-3</v>
      </c>
      <c r="BB61" s="524">
        <v>0.14459999999999998</v>
      </c>
      <c r="BC61" s="522">
        <v>-5.0000000000000001E-4</v>
      </c>
      <c r="BD61" s="524">
        <v>0.14409999999999998</v>
      </c>
      <c r="BE61" s="522">
        <v>-4.0000000000000001E-3</v>
      </c>
      <c r="BF61" s="524">
        <v>0.14009999999999997</v>
      </c>
      <c r="BG61" s="521">
        <v>1.9E-3</v>
      </c>
      <c r="BH61" s="524">
        <v>0.14199999999999999</v>
      </c>
      <c r="BI61" s="521">
        <v>4.4000000000000003E-3</v>
      </c>
      <c r="BJ61" s="524">
        <v>0.14639999999999997</v>
      </c>
      <c r="BK61" s="522">
        <v>0.01</v>
      </c>
      <c r="BL61" s="524">
        <f t="shared" si="36"/>
        <v>0.15639999999999998</v>
      </c>
      <c r="BM61" s="522">
        <v>2.3999999999999998E-3</v>
      </c>
      <c r="BN61" s="522">
        <v>0.1588</v>
      </c>
      <c r="BO61" s="522">
        <v>-6.6E-3</v>
      </c>
      <c r="BP61" s="522">
        <v>0.1522</v>
      </c>
      <c r="BQ61" s="522">
        <v>1.11E-2</v>
      </c>
      <c r="BR61" s="522">
        <v>0.1633</v>
      </c>
      <c r="BS61" s="524">
        <v>0</v>
      </c>
      <c r="BT61" s="524">
        <v>0.1633</v>
      </c>
      <c r="BU61" s="522">
        <v>-6.4999999999999997E-3</v>
      </c>
      <c r="BV61" s="522">
        <v>0.15679999999999999</v>
      </c>
      <c r="BW61" s="522">
        <v>2E-3</v>
      </c>
      <c r="BX61" s="522">
        <v>0.1588</v>
      </c>
      <c r="BY61" s="522">
        <v>-4.7999999999999996E-3</v>
      </c>
      <c r="BZ61" s="522">
        <v>0.154</v>
      </c>
      <c r="CA61" s="522">
        <v>-3.7000000000000002E-3</v>
      </c>
      <c r="CB61" s="522">
        <v>0.15029999999999999</v>
      </c>
      <c r="CC61" s="522">
        <v>8.9999999999999998E-4</v>
      </c>
      <c r="CD61" s="522">
        <v>0.1512</v>
      </c>
      <c r="CE61" s="522">
        <v>1.9E-3</v>
      </c>
      <c r="CF61" s="522">
        <v>0.15310000000000001</v>
      </c>
      <c r="CG61" s="522">
        <v>-2.8E-3</v>
      </c>
      <c r="CH61" s="522">
        <v>0.15030000000000002</v>
      </c>
      <c r="CI61" s="522">
        <v>-8.9999999999999998E-4</v>
      </c>
      <c r="CJ61" s="522">
        <v>0.14940000000000001</v>
      </c>
      <c r="CK61" s="522">
        <v>8.9999999999999998E-4</v>
      </c>
      <c r="CL61" s="522">
        <v>0.15030000000000002</v>
      </c>
      <c r="CM61" s="522">
        <v>2.3E-3</v>
      </c>
      <c r="CN61" s="522">
        <v>0.15260000000000001</v>
      </c>
      <c r="CO61" s="522">
        <v>4.7000000000000002E-3</v>
      </c>
      <c r="CP61" s="522">
        <v>0.15730000000000002</v>
      </c>
      <c r="CQ61" s="522">
        <v>-7.2874999999999997E-3</v>
      </c>
      <c r="CR61" s="522">
        <v>0.15001250000000002</v>
      </c>
      <c r="CS61" s="522">
        <v>-6.7187499999999999E-3</v>
      </c>
      <c r="CT61" s="522">
        <v>0.14329375000000003</v>
      </c>
      <c r="CU61" s="522">
        <v>-2.6437499999999998E-3</v>
      </c>
      <c r="CV61" s="522">
        <v>0.14065000000000003</v>
      </c>
      <c r="CW61" s="522">
        <v>2.8437499999999999E-3</v>
      </c>
      <c r="CX61" s="522">
        <v>0.14349375000000003</v>
      </c>
      <c r="CY61" s="522">
        <v>1.1375000000000001E-3</v>
      </c>
      <c r="CZ61" s="522">
        <v>0.14463125000000004</v>
      </c>
      <c r="DA61" s="522">
        <v>2.6749999999999999E-3</v>
      </c>
      <c r="DB61" s="522">
        <v>0.14730625000000006</v>
      </c>
      <c r="DC61" s="522">
        <v>-2.2499999999999999E-4</v>
      </c>
      <c r="DD61" s="522">
        <v>0.14708125000000005</v>
      </c>
      <c r="DE61" s="522">
        <v>-4.8999999999999998E-3</v>
      </c>
      <c r="DF61" s="522">
        <v>0.14218125000000006</v>
      </c>
      <c r="DG61" s="522">
        <v>2.8625E-3</v>
      </c>
      <c r="DH61" s="522">
        <v>0.14504375000000005</v>
      </c>
      <c r="DI61" s="522" t="s">
        <v>529</v>
      </c>
      <c r="DJ61" s="522">
        <v>0.7742</v>
      </c>
      <c r="DK61" s="522">
        <v>9.1562499999999995E-3</v>
      </c>
      <c r="DL61" s="522">
        <v>0.15420000000000006</v>
      </c>
      <c r="DM61" s="522">
        <v>-4.7000000000000002E-3</v>
      </c>
      <c r="DN61" s="522">
        <v>0.14950000000000005</v>
      </c>
      <c r="DO61" s="522">
        <v>-2.2374999999999999E-3</v>
      </c>
      <c r="DP61" s="522">
        <v>0.14726250000000005</v>
      </c>
      <c r="DQ61" s="522">
        <v>5.3E-3</v>
      </c>
      <c r="DR61" s="522">
        <v>0.15256250000000005</v>
      </c>
      <c r="DS61" s="522">
        <v>0.15260000000000001</v>
      </c>
      <c r="DT61" s="522">
        <v>4.9375000000000005E-4</v>
      </c>
      <c r="DU61" s="522">
        <v>0.15309375</v>
      </c>
      <c r="DV61" s="560">
        <v>1.35625E-3</v>
      </c>
      <c r="DW61" s="560">
        <v>0.15445</v>
      </c>
      <c r="DX61" s="560">
        <v>2.7812499999999999E-3</v>
      </c>
      <c r="DY61" s="560">
        <v>0.15723125000000002</v>
      </c>
      <c r="DZ61" s="560">
        <v>-1.10625E-3</v>
      </c>
      <c r="EA61" s="560">
        <v>0.15612500000000001</v>
      </c>
      <c r="EB61" s="586">
        <v>3.9750000000000002E-3</v>
      </c>
      <c r="EC61" s="586">
        <v>0.16010000000000002</v>
      </c>
    </row>
    <row r="62" spans="1:133">
      <c r="A62" s="301" t="s">
        <v>118</v>
      </c>
      <c r="B62" s="301" t="s">
        <v>120</v>
      </c>
      <c r="C62" s="301" t="s">
        <v>51</v>
      </c>
      <c r="D62" s="301" t="s">
        <v>9</v>
      </c>
      <c r="E62" s="301" t="s">
        <v>17</v>
      </c>
      <c r="F62" s="301">
        <v>503</v>
      </c>
      <c r="G62" s="534">
        <v>9.8400000000000001E-2</v>
      </c>
      <c r="H62" s="521">
        <v>0</v>
      </c>
      <c r="I62" s="521">
        <v>0</v>
      </c>
      <c r="J62" s="521">
        <v>0</v>
      </c>
      <c r="K62" s="521">
        <v>0</v>
      </c>
      <c r="L62" s="521">
        <v>9.8400000000000001E-2</v>
      </c>
      <c r="M62" s="521">
        <v>0</v>
      </c>
      <c r="N62" s="521">
        <v>9.8400000000000001E-2</v>
      </c>
      <c r="O62" s="521">
        <v>0</v>
      </c>
      <c r="P62" s="521">
        <f t="shared" si="14"/>
        <v>9.8400000000000001E-2</v>
      </c>
      <c r="Q62" s="521">
        <v>0</v>
      </c>
      <c r="R62" s="521">
        <v>9.8400000000000001E-2</v>
      </c>
      <c r="S62" s="521">
        <v>0</v>
      </c>
      <c r="T62" s="521">
        <v>9.8400000000000001E-2</v>
      </c>
      <c r="U62" s="521">
        <v>0</v>
      </c>
      <c r="V62" s="521">
        <f t="shared" si="22"/>
        <v>9.8400000000000001E-2</v>
      </c>
      <c r="W62" s="521">
        <v>0</v>
      </c>
      <c r="X62" s="521">
        <f t="shared" si="23"/>
        <v>9.8400000000000001E-2</v>
      </c>
      <c r="Y62" s="521">
        <v>0</v>
      </c>
      <c r="Z62" s="521">
        <f t="shared" si="24"/>
        <v>9.8400000000000001E-2</v>
      </c>
      <c r="AA62" s="521">
        <v>0</v>
      </c>
      <c r="AB62" s="521">
        <f t="shared" si="25"/>
        <v>9.8400000000000001E-2</v>
      </c>
      <c r="AC62" s="521">
        <v>0</v>
      </c>
      <c r="AD62" s="521">
        <v>9.8400000000000001E-2</v>
      </c>
      <c r="AE62" s="521">
        <v>0</v>
      </c>
      <c r="AF62" s="521">
        <f t="shared" si="26"/>
        <v>9.8400000000000001E-2</v>
      </c>
      <c r="AG62" s="521">
        <v>0</v>
      </c>
      <c r="AH62" s="521">
        <v>9.8400000000000001E-2</v>
      </c>
      <c r="AI62" s="522">
        <v>0</v>
      </c>
      <c r="AJ62" s="522">
        <v>9.8400000000000001E-2</v>
      </c>
      <c r="AK62" s="522">
        <v>0</v>
      </c>
      <c r="AL62" s="522">
        <f t="shared" si="27"/>
        <v>9.8400000000000001E-2</v>
      </c>
      <c r="AM62" s="522"/>
      <c r="AN62" s="522">
        <f t="shared" si="28"/>
        <v>9.8400000000000001E-2</v>
      </c>
      <c r="AO62" s="522"/>
      <c r="AP62" s="522">
        <f t="shared" si="29"/>
        <v>9.8400000000000001E-2</v>
      </c>
      <c r="AQ62" s="522"/>
      <c r="AR62" s="522">
        <v>9.8400000000000001E-2</v>
      </c>
      <c r="AS62" s="521" t="s">
        <v>529</v>
      </c>
      <c r="AT62" s="524">
        <v>9.8400000000000001E-2</v>
      </c>
      <c r="AU62" s="521" t="s">
        <v>529</v>
      </c>
      <c r="AV62" s="524">
        <v>9.8400000000000001E-2</v>
      </c>
      <c r="AW62" s="521">
        <v>0</v>
      </c>
      <c r="AX62" s="524">
        <v>9.8400000000000001E-2</v>
      </c>
      <c r="AY62" s="522">
        <v>0</v>
      </c>
      <c r="AZ62" s="522">
        <v>9.8400000000000001E-2</v>
      </c>
      <c r="BA62" s="521">
        <v>0</v>
      </c>
      <c r="BB62" s="524">
        <v>9.8400000000000001E-2</v>
      </c>
      <c r="BC62" s="522">
        <v>0</v>
      </c>
      <c r="BD62" s="524">
        <v>9.8400000000000001E-2</v>
      </c>
      <c r="BE62" s="522">
        <v>0</v>
      </c>
      <c r="BF62" s="524">
        <v>9.8400000000000001E-2</v>
      </c>
      <c r="BG62" s="521">
        <v>0</v>
      </c>
      <c r="BH62" s="524">
        <v>9.8400000000000001E-2</v>
      </c>
      <c r="BI62" s="521">
        <v>0</v>
      </c>
      <c r="BJ62" s="524">
        <v>9.8400000000000001E-2</v>
      </c>
      <c r="BK62" s="522">
        <v>0</v>
      </c>
      <c r="BL62" s="524">
        <f t="shared" si="36"/>
        <v>9.8400000000000001E-2</v>
      </c>
      <c r="BM62" s="522">
        <v>0</v>
      </c>
      <c r="BN62" s="522">
        <v>9.8400000000000001E-2</v>
      </c>
      <c r="BO62" s="522">
        <v>0</v>
      </c>
      <c r="BP62" s="522">
        <v>9.8400000000000001E-2</v>
      </c>
      <c r="BQ62" s="522">
        <v>0</v>
      </c>
      <c r="BR62" s="522">
        <v>9.8400000000000001E-2</v>
      </c>
      <c r="BS62" s="524">
        <v>0</v>
      </c>
      <c r="BT62" s="524">
        <v>9.8400000000000001E-2</v>
      </c>
      <c r="BU62" s="522">
        <v>0</v>
      </c>
      <c r="BV62" s="522">
        <v>9.8400000000000001E-2</v>
      </c>
      <c r="BW62" s="522">
        <v>0</v>
      </c>
      <c r="BX62" s="522">
        <v>9.8400000000000001E-2</v>
      </c>
      <c r="BY62" s="522">
        <v>0</v>
      </c>
      <c r="BZ62" s="522">
        <v>9.8400000000000001E-2</v>
      </c>
      <c r="CA62" s="522">
        <v>0</v>
      </c>
      <c r="CB62" s="522">
        <v>9.8400000000000001E-2</v>
      </c>
      <c r="CC62" s="522">
        <v>0</v>
      </c>
      <c r="CD62" s="522">
        <v>9.8400000000000001E-2</v>
      </c>
      <c r="CE62" s="522">
        <v>0</v>
      </c>
      <c r="CF62" s="522">
        <v>9.8400000000000001E-2</v>
      </c>
      <c r="CG62" s="522">
        <v>0</v>
      </c>
      <c r="CH62" s="522">
        <v>9.8400000000000001E-2</v>
      </c>
      <c r="CI62" s="522">
        <v>0</v>
      </c>
      <c r="CJ62" s="522">
        <v>9.8400000000000001E-2</v>
      </c>
      <c r="CK62" s="522">
        <v>0</v>
      </c>
      <c r="CL62" s="522">
        <v>9.8400000000000001E-2</v>
      </c>
      <c r="CM62" s="522">
        <v>0</v>
      </c>
      <c r="CN62" s="522">
        <v>9.8400000000000001E-2</v>
      </c>
      <c r="CO62" s="522">
        <v>0</v>
      </c>
      <c r="CP62" s="522">
        <v>9.8400000000000001E-2</v>
      </c>
      <c r="CQ62" s="522">
        <v>0</v>
      </c>
      <c r="CR62" s="522">
        <v>9.8400000000000001E-2</v>
      </c>
      <c r="CS62" s="522">
        <v>0</v>
      </c>
      <c r="CT62" s="522">
        <v>9.8400000000000001E-2</v>
      </c>
      <c r="CU62" s="522">
        <v>0</v>
      </c>
      <c r="CV62" s="522">
        <v>9.8400000000000001E-2</v>
      </c>
      <c r="CW62" s="522">
        <v>0</v>
      </c>
      <c r="CX62" s="522">
        <v>9.8400000000000001E-2</v>
      </c>
      <c r="CY62" s="522">
        <v>0</v>
      </c>
      <c r="CZ62" s="522">
        <v>9.8400000000000001E-2</v>
      </c>
      <c r="DA62" s="522">
        <v>0</v>
      </c>
      <c r="DB62" s="522">
        <v>9.8400000000000001E-2</v>
      </c>
      <c r="DC62" s="522">
        <v>0</v>
      </c>
      <c r="DD62" s="522">
        <v>9.8400000000000001E-2</v>
      </c>
      <c r="DE62" s="522">
        <v>0</v>
      </c>
      <c r="DF62" s="522">
        <v>9.8400000000000001E-2</v>
      </c>
      <c r="DG62" s="522">
        <v>0</v>
      </c>
      <c r="DH62" s="522">
        <v>9.8400000000000001E-2</v>
      </c>
      <c r="DI62" s="522" t="s">
        <v>529</v>
      </c>
      <c r="DJ62" s="522">
        <v>23.828499999999998</v>
      </c>
      <c r="DK62" s="522">
        <v>0</v>
      </c>
      <c r="DL62" s="522">
        <v>9.8400000000000001E-2</v>
      </c>
      <c r="DM62" s="522">
        <v>0</v>
      </c>
      <c r="DN62" s="522">
        <v>9.8400000000000001E-2</v>
      </c>
      <c r="DO62" s="522">
        <v>0</v>
      </c>
      <c r="DP62" s="522">
        <v>9.8400000000000001E-2</v>
      </c>
      <c r="DQ62" s="522">
        <v>2.5000000000000001E-3</v>
      </c>
      <c r="DR62" s="522">
        <v>0.1009</v>
      </c>
      <c r="DS62" s="522">
        <v>9.8400000000000001E-2</v>
      </c>
      <c r="DT62" s="522">
        <v>0</v>
      </c>
      <c r="DU62" s="522">
        <v>9.8400000000000001E-2</v>
      </c>
      <c r="DV62" s="560">
        <v>0</v>
      </c>
      <c r="DW62" s="560">
        <v>9.8400000000000001E-2</v>
      </c>
      <c r="DX62" s="560">
        <v>0</v>
      </c>
      <c r="DY62" s="560">
        <v>9.8400000000000001E-2</v>
      </c>
      <c r="DZ62" s="560">
        <v>0</v>
      </c>
      <c r="EA62" s="560">
        <v>9.8400000000000001E-2</v>
      </c>
      <c r="EB62" s="586">
        <v>0</v>
      </c>
      <c r="EC62" s="586">
        <v>9.8400000000000001E-2</v>
      </c>
    </row>
    <row r="63" spans="1:133">
      <c r="A63" s="301" t="s">
        <v>118</v>
      </c>
      <c r="B63" s="301" t="s">
        <v>120</v>
      </c>
      <c r="C63" s="301" t="s">
        <v>23</v>
      </c>
      <c r="D63" s="301" t="s">
        <v>9</v>
      </c>
      <c r="E63" s="301" t="s">
        <v>15</v>
      </c>
      <c r="F63" s="301">
        <v>371</v>
      </c>
      <c r="G63" s="534">
        <v>0.1152</v>
      </c>
      <c r="H63" s="521">
        <v>0</v>
      </c>
      <c r="I63" s="521">
        <v>0</v>
      </c>
      <c r="J63" s="521">
        <v>0</v>
      </c>
      <c r="K63" s="521">
        <v>0</v>
      </c>
      <c r="L63" s="521">
        <v>0.1152</v>
      </c>
      <c r="M63" s="521">
        <v>0</v>
      </c>
      <c r="N63" s="521">
        <v>0.1152</v>
      </c>
      <c r="O63" s="521"/>
      <c r="P63" s="521">
        <f t="shared" si="14"/>
        <v>0.1152</v>
      </c>
      <c r="Q63" s="521">
        <v>0</v>
      </c>
      <c r="R63" s="521">
        <v>0.1195</v>
      </c>
      <c r="S63" s="521">
        <v>0</v>
      </c>
      <c r="T63" s="521">
        <v>0.1195</v>
      </c>
      <c r="U63" s="521">
        <v>0</v>
      </c>
      <c r="V63" s="521">
        <f t="shared" si="22"/>
        <v>0.1195</v>
      </c>
      <c r="W63" s="521">
        <v>0</v>
      </c>
      <c r="X63" s="521">
        <f t="shared" si="23"/>
        <v>0.1195</v>
      </c>
      <c r="Y63" s="521">
        <v>0</v>
      </c>
      <c r="Z63" s="521">
        <f t="shared" si="24"/>
        <v>0.1195</v>
      </c>
      <c r="AA63" s="521">
        <v>0</v>
      </c>
      <c r="AB63" s="521">
        <f t="shared" si="25"/>
        <v>0.1195</v>
      </c>
      <c r="AC63" s="521">
        <v>0</v>
      </c>
      <c r="AD63" s="521">
        <v>0.1195</v>
      </c>
      <c r="AE63" s="521">
        <v>0</v>
      </c>
      <c r="AF63" s="521">
        <f t="shared" si="26"/>
        <v>0.1195</v>
      </c>
      <c r="AG63" s="521">
        <v>0</v>
      </c>
      <c r="AH63" s="521">
        <v>0.1195</v>
      </c>
      <c r="AI63" s="522">
        <v>0</v>
      </c>
      <c r="AJ63" s="522">
        <v>0.1195</v>
      </c>
      <c r="AK63" s="522">
        <v>0</v>
      </c>
      <c r="AL63" s="522">
        <f t="shared" si="27"/>
        <v>0.1195</v>
      </c>
      <c r="AM63" s="522">
        <v>2.8999999999999998E-3</v>
      </c>
      <c r="AN63" s="522">
        <f t="shared" si="28"/>
        <v>0.12239999999999999</v>
      </c>
      <c r="AO63" s="522"/>
      <c r="AP63" s="522">
        <f t="shared" si="29"/>
        <v>0.12239999999999999</v>
      </c>
      <c r="AQ63" s="522"/>
      <c r="AR63" s="522">
        <v>0.12239999999999999</v>
      </c>
      <c r="AS63" s="521">
        <v>0</v>
      </c>
      <c r="AT63" s="524">
        <v>0.12239999999999999</v>
      </c>
      <c r="AU63" s="521">
        <v>0</v>
      </c>
      <c r="AV63" s="524">
        <v>0.12239999999999999</v>
      </c>
      <c r="AW63" s="521">
        <v>0</v>
      </c>
      <c r="AX63" s="524">
        <v>0.12239999999999999</v>
      </c>
      <c r="AY63" s="522">
        <v>0</v>
      </c>
      <c r="AZ63" s="522">
        <v>0.12239999999999999</v>
      </c>
      <c r="BA63" s="521">
        <v>0</v>
      </c>
      <c r="BB63" s="524">
        <v>0.12239999999999999</v>
      </c>
      <c r="BC63" s="522">
        <v>0</v>
      </c>
      <c r="BD63" s="524">
        <v>0.12239999999999999</v>
      </c>
      <c r="BE63" s="522">
        <v>0</v>
      </c>
      <c r="BF63" s="524">
        <v>0.12239999999999999</v>
      </c>
      <c r="BG63" s="521">
        <v>0</v>
      </c>
      <c r="BH63" s="524">
        <v>0.12239999999999999</v>
      </c>
      <c r="BI63" s="521">
        <v>1.9E-3</v>
      </c>
      <c r="BJ63" s="524">
        <v>0.12429999999999999</v>
      </c>
      <c r="BK63" s="522">
        <v>0</v>
      </c>
      <c r="BL63" s="524">
        <f t="shared" si="36"/>
        <v>0.12429999999999999</v>
      </c>
      <c r="BM63" s="522">
        <v>4.8999999999999998E-3</v>
      </c>
      <c r="BN63" s="522">
        <v>0.12919999999999998</v>
      </c>
      <c r="BO63" s="522">
        <v>3.0000000000000001E-3</v>
      </c>
      <c r="BP63" s="522">
        <v>0.13219999999999998</v>
      </c>
      <c r="BQ63" s="522">
        <v>7.4999999999999997E-3</v>
      </c>
      <c r="BR63" s="522">
        <v>0.13969999999999999</v>
      </c>
      <c r="BS63" s="524">
        <v>0</v>
      </c>
      <c r="BT63" s="524">
        <v>0.13969999999999999</v>
      </c>
      <c r="BU63" s="522">
        <v>0</v>
      </c>
      <c r="BV63" s="522">
        <v>0.13969999999999999</v>
      </c>
      <c r="BW63" s="522">
        <v>0</v>
      </c>
      <c r="BX63" s="522">
        <v>0.13969999999999999</v>
      </c>
      <c r="BY63" s="522">
        <v>0</v>
      </c>
      <c r="BZ63" s="522">
        <v>0.13969999999999999</v>
      </c>
      <c r="CA63" s="522">
        <v>0</v>
      </c>
      <c r="CB63" s="522">
        <v>0.13969999999999999</v>
      </c>
      <c r="CC63" s="522">
        <v>0</v>
      </c>
      <c r="CD63" s="522">
        <v>0.13969999999999999</v>
      </c>
      <c r="CE63" s="522">
        <v>0</v>
      </c>
      <c r="CF63" s="522">
        <v>0.13969999999999999</v>
      </c>
      <c r="CG63" s="522">
        <v>0</v>
      </c>
      <c r="CH63" s="522">
        <v>0.13969999999999999</v>
      </c>
      <c r="CI63" s="522">
        <v>0</v>
      </c>
      <c r="CJ63" s="522">
        <v>0.13969999999999999</v>
      </c>
      <c r="CK63" s="522">
        <v>2.75E-2</v>
      </c>
      <c r="CL63" s="522">
        <v>0.16719999999999999</v>
      </c>
      <c r="CM63" s="522">
        <v>0</v>
      </c>
      <c r="CN63" s="522">
        <v>0.16719999999999999</v>
      </c>
      <c r="CO63" s="522">
        <v>2.5000000000000001E-3</v>
      </c>
      <c r="CP63" s="522">
        <v>0.16969999999999999</v>
      </c>
      <c r="CQ63" s="522">
        <v>0</v>
      </c>
      <c r="CR63" s="522">
        <v>0.16969999999999999</v>
      </c>
      <c r="CS63" s="522">
        <v>0</v>
      </c>
      <c r="CT63" s="522">
        <v>0.16969999999999999</v>
      </c>
      <c r="CU63" s="522">
        <v>5.9999999999999995E-4</v>
      </c>
      <c r="CV63" s="522">
        <v>0.17029999999999998</v>
      </c>
      <c r="CW63" s="522">
        <v>0</v>
      </c>
      <c r="CX63" s="522">
        <v>0.17029999999999998</v>
      </c>
      <c r="CY63" s="522">
        <v>0</v>
      </c>
      <c r="CZ63" s="522">
        <v>0.17029999999999998</v>
      </c>
      <c r="DA63" s="522">
        <v>0</v>
      </c>
      <c r="DB63" s="522">
        <v>0.17029999999999998</v>
      </c>
      <c r="DC63" s="522">
        <v>0</v>
      </c>
      <c r="DD63" s="522">
        <v>0.17029999999999998</v>
      </c>
      <c r="DE63" s="522">
        <v>1.8749999999999999E-3</v>
      </c>
      <c r="DF63" s="522">
        <v>0.17217499999999997</v>
      </c>
      <c r="DG63" s="522">
        <v>0</v>
      </c>
      <c r="DH63" s="522">
        <v>0.17217499999999997</v>
      </c>
      <c r="DI63" s="522"/>
      <c r="DJ63" s="522"/>
      <c r="DK63" s="522">
        <v>0</v>
      </c>
      <c r="DL63" s="522">
        <v>0.17217499999999997</v>
      </c>
      <c r="DM63" s="522">
        <v>0</v>
      </c>
      <c r="DN63" s="522">
        <v>0.17217499999999997</v>
      </c>
      <c r="DO63" s="522">
        <v>0</v>
      </c>
      <c r="DP63" s="522">
        <v>0.17217499999999997</v>
      </c>
      <c r="DQ63" s="522">
        <v>1.5E-3</v>
      </c>
      <c r="DR63" s="522">
        <v>0.17367499999999997</v>
      </c>
      <c r="DS63" s="522">
        <v>0.17217499999999997</v>
      </c>
      <c r="DT63" s="522">
        <v>0</v>
      </c>
      <c r="DU63" s="522">
        <v>0.17217499999999997</v>
      </c>
      <c r="DV63" s="560">
        <v>0</v>
      </c>
      <c r="DW63" s="560">
        <v>0.17217499999999997</v>
      </c>
      <c r="DX63" s="560">
        <v>0</v>
      </c>
      <c r="DY63" s="560">
        <v>0.17217499999999997</v>
      </c>
      <c r="DZ63" s="560">
        <v>0</v>
      </c>
      <c r="EA63" s="560">
        <v>0.17217499999999997</v>
      </c>
      <c r="EB63" s="586">
        <v>0</v>
      </c>
      <c r="EC63" s="586">
        <v>0.17217499999999997</v>
      </c>
    </row>
    <row r="64" spans="1:133">
      <c r="A64" s="301" t="s">
        <v>572</v>
      </c>
      <c r="B64" s="301" t="s">
        <v>123</v>
      </c>
      <c r="C64" s="301" t="s">
        <v>105</v>
      </c>
      <c r="D64" s="301" t="s">
        <v>9</v>
      </c>
      <c r="E64" s="301" t="s">
        <v>17</v>
      </c>
      <c r="F64" s="301">
        <v>170</v>
      </c>
      <c r="G64" s="534">
        <v>0.2051</v>
      </c>
      <c r="H64" s="521">
        <v>2.9999999999999997E-4</v>
      </c>
      <c r="I64" s="521">
        <v>2.0999999999999999E-3</v>
      </c>
      <c r="J64" s="521">
        <v>-9.7000000000000003E-3</v>
      </c>
      <c r="K64" s="521">
        <v>-2E-3</v>
      </c>
      <c r="L64" s="521">
        <v>0.1958</v>
      </c>
      <c r="M64" s="521">
        <v>2.0999999999999999E-3</v>
      </c>
      <c r="N64" s="521">
        <v>0.19789999999999999</v>
      </c>
      <c r="O64" s="521">
        <v>-2.8999999999999998E-3</v>
      </c>
      <c r="P64" s="521">
        <f t="shared" si="14"/>
        <v>0.19500000000000001</v>
      </c>
      <c r="Q64" s="521">
        <v>-1.6000000000000001E-3</v>
      </c>
      <c r="R64" s="521">
        <v>0.19340000000000002</v>
      </c>
      <c r="S64" s="521">
        <v>-1.8E-3</v>
      </c>
      <c r="T64" s="521">
        <v>0.19160000000000002</v>
      </c>
      <c r="U64" s="521">
        <v>5.8999999999999999E-3</v>
      </c>
      <c r="V64" s="521">
        <f t="shared" si="22"/>
        <v>0.19750000000000001</v>
      </c>
      <c r="W64" s="521">
        <v>-2.1600000000000001E-2</v>
      </c>
      <c r="X64" s="521">
        <f t="shared" si="23"/>
        <v>0.1759</v>
      </c>
      <c r="Y64" s="521">
        <v>-5.8999999999999999E-3</v>
      </c>
      <c r="Z64" s="521">
        <f t="shared" si="24"/>
        <v>0.17</v>
      </c>
      <c r="AA64" s="521">
        <v>-5.4999999999999997E-3</v>
      </c>
      <c r="AB64" s="521">
        <f t="shared" si="25"/>
        <v>0.16450000000000001</v>
      </c>
      <c r="AC64" s="521">
        <v>-8.9999999999999998E-4</v>
      </c>
      <c r="AD64" s="521">
        <v>0.1636</v>
      </c>
      <c r="AE64" s="521">
        <v>1.1000000000000001E-3</v>
      </c>
      <c r="AF64" s="521">
        <f t="shared" si="26"/>
        <v>0.16469999999999999</v>
      </c>
      <c r="AG64" s="521">
        <v>-1E-4</v>
      </c>
      <c r="AH64" s="521">
        <v>0.1646</v>
      </c>
      <c r="AI64" s="522">
        <v>1E-3</v>
      </c>
      <c r="AJ64" s="522">
        <v>0.1656</v>
      </c>
      <c r="AK64" s="522">
        <v>-1.6999999999999999E-3</v>
      </c>
      <c r="AL64" s="522">
        <f t="shared" si="27"/>
        <v>0.16389999999999999</v>
      </c>
      <c r="AM64" s="522">
        <v>-1E-4</v>
      </c>
      <c r="AN64" s="522">
        <f t="shared" si="28"/>
        <v>0.1638</v>
      </c>
      <c r="AO64" s="522">
        <v>-1.04E-2</v>
      </c>
      <c r="AP64" s="522">
        <f t="shared" si="29"/>
        <v>0.15340000000000001</v>
      </c>
      <c r="AQ64" s="522">
        <v>1.2999999999999999E-3</v>
      </c>
      <c r="AR64" s="522">
        <v>0.1547</v>
      </c>
      <c r="AS64" s="521">
        <v>-2E-3</v>
      </c>
      <c r="AT64" s="524">
        <v>0.1484</v>
      </c>
      <c r="AU64" s="521">
        <v>-2.7000000000000001E-3</v>
      </c>
      <c r="AV64" s="524">
        <v>0.1457</v>
      </c>
      <c r="AW64" s="521">
        <v>-2.5000000000000001E-3</v>
      </c>
      <c r="AX64" s="524">
        <v>0.14319999999999999</v>
      </c>
      <c r="AY64" s="522">
        <v>-1.1999999999999999E-3</v>
      </c>
      <c r="AZ64" s="522">
        <v>0.14199999999999999</v>
      </c>
      <c r="BA64" s="521">
        <v>2.5999999999999999E-3</v>
      </c>
      <c r="BB64" s="524">
        <v>0.14459999999999998</v>
      </c>
      <c r="BC64" s="522">
        <v>-5.0000000000000001E-4</v>
      </c>
      <c r="BD64" s="524">
        <v>0.14409999999999998</v>
      </c>
      <c r="BE64" s="522">
        <v>-4.0000000000000001E-3</v>
      </c>
      <c r="BF64" s="524">
        <v>0.14009999999999997</v>
      </c>
      <c r="BG64" s="521">
        <v>1.9E-3</v>
      </c>
      <c r="BH64" s="524">
        <v>0.14199999999999999</v>
      </c>
      <c r="BI64" s="521">
        <v>4.4000000000000003E-3</v>
      </c>
      <c r="BJ64" s="524">
        <v>0.14639999999999997</v>
      </c>
      <c r="BK64" s="522">
        <v>0.01</v>
      </c>
      <c r="BL64" s="524">
        <f t="shared" ref="BL64:BL65" si="37">BJ64+BK64</f>
        <v>0.15639999999999998</v>
      </c>
      <c r="BM64" s="522">
        <v>2.3999999999999998E-3</v>
      </c>
      <c r="BN64" s="522">
        <v>0.1588</v>
      </c>
      <c r="BO64" s="522">
        <v>-6.6E-3</v>
      </c>
      <c r="BP64" s="522">
        <v>0.1522</v>
      </c>
      <c r="BQ64" s="522">
        <v>1.11E-2</v>
      </c>
      <c r="BR64" s="522">
        <v>0.1633</v>
      </c>
      <c r="BS64" s="524">
        <v>0</v>
      </c>
      <c r="BT64" s="524">
        <v>0.1633</v>
      </c>
      <c r="BU64" s="522">
        <v>-6.4999999999999997E-3</v>
      </c>
      <c r="BV64" s="522">
        <v>0.15679999999999999</v>
      </c>
      <c r="BW64" s="522">
        <v>2E-3</v>
      </c>
      <c r="BX64" s="522">
        <v>0.1588</v>
      </c>
      <c r="BY64" s="522">
        <v>-4.7999999999999996E-3</v>
      </c>
      <c r="BZ64" s="522">
        <v>0.154</v>
      </c>
      <c r="CA64" s="522">
        <v>-3.7000000000000002E-3</v>
      </c>
      <c r="CB64" s="522">
        <v>0.15029999999999999</v>
      </c>
      <c r="CC64" s="522">
        <v>8.9999999999999998E-4</v>
      </c>
      <c r="CD64" s="522">
        <v>0.1512</v>
      </c>
      <c r="CE64" s="522">
        <v>1.9E-3</v>
      </c>
      <c r="CF64" s="522">
        <v>0.15310000000000001</v>
      </c>
      <c r="CG64" s="522">
        <v>-2.8E-3</v>
      </c>
      <c r="CH64" s="522">
        <v>0.15030000000000002</v>
      </c>
      <c r="CI64" s="522">
        <v>-8.9999999999999998E-4</v>
      </c>
      <c r="CJ64" s="522">
        <v>0.14940000000000001</v>
      </c>
      <c r="CK64" s="522">
        <v>8.9999999999999998E-4</v>
      </c>
      <c r="CL64" s="522">
        <v>0.15030000000000002</v>
      </c>
      <c r="CM64" s="522">
        <v>2.3E-3</v>
      </c>
      <c r="CN64" s="522">
        <v>0.15260000000000001</v>
      </c>
      <c r="CO64" s="522">
        <v>4.7000000000000002E-3</v>
      </c>
      <c r="CP64" s="522">
        <v>0.15730000000000002</v>
      </c>
      <c r="CQ64" s="522">
        <v>-7.2874999999999997E-3</v>
      </c>
      <c r="CR64" s="522">
        <v>0.15001250000000002</v>
      </c>
      <c r="CS64" s="522">
        <v>-6.7187499999999999E-3</v>
      </c>
      <c r="CT64" s="522">
        <v>0.14329375000000003</v>
      </c>
      <c r="CU64" s="522">
        <v>-2.6437499999999998E-3</v>
      </c>
      <c r="CV64" s="522">
        <v>0.14065000000000003</v>
      </c>
      <c r="CW64" s="522">
        <v>2.8437499999999999E-3</v>
      </c>
      <c r="CX64" s="522">
        <v>0.14349375000000003</v>
      </c>
      <c r="CY64" s="522">
        <v>1.1375000000000001E-3</v>
      </c>
      <c r="CZ64" s="522">
        <v>0.14463125000000004</v>
      </c>
      <c r="DA64" s="522">
        <v>2.6749999999999999E-3</v>
      </c>
      <c r="DB64" s="522">
        <v>0.14730625000000006</v>
      </c>
      <c r="DC64" s="522">
        <v>-2.2499999999999999E-4</v>
      </c>
      <c r="DD64" s="522">
        <v>0.14708125000000005</v>
      </c>
      <c r="DE64" s="522">
        <v>-4.8999999999999998E-3</v>
      </c>
      <c r="DF64" s="522">
        <v>0.14218125000000006</v>
      </c>
      <c r="DG64" s="522">
        <v>2.8625E-3</v>
      </c>
      <c r="DH64" s="522">
        <v>0.14504375000000005</v>
      </c>
      <c r="DI64" s="522"/>
      <c r="DJ64" s="522"/>
      <c r="DK64" s="522">
        <v>9.1562499999999995E-3</v>
      </c>
      <c r="DL64" s="522">
        <v>0.15420000000000006</v>
      </c>
      <c r="DM64" s="522">
        <v>-4.7000000000000002E-3</v>
      </c>
      <c r="DN64" s="522">
        <v>0.14950000000000005</v>
      </c>
      <c r="DO64" s="522">
        <v>-2.2374999999999999E-3</v>
      </c>
      <c r="DP64" s="522">
        <v>0.14726250000000005</v>
      </c>
      <c r="DQ64" s="522">
        <v>5.3E-3</v>
      </c>
      <c r="DR64" s="522">
        <v>0.15256250000000005</v>
      </c>
      <c r="DS64" s="522">
        <v>0.15260000000000001</v>
      </c>
      <c r="DT64" s="522">
        <v>4.9375000000000005E-4</v>
      </c>
      <c r="DU64" s="522">
        <v>0.15309375</v>
      </c>
      <c r="DV64" s="560">
        <v>1.35625E-3</v>
      </c>
      <c r="DW64" s="560">
        <v>0.15445</v>
      </c>
      <c r="DX64" s="560">
        <v>2.7812499999999999E-3</v>
      </c>
      <c r="DY64" s="560">
        <v>0.15723125000000002</v>
      </c>
      <c r="DZ64" s="560">
        <v>-1.10625E-3</v>
      </c>
      <c r="EA64" s="560">
        <v>0.15612500000000001</v>
      </c>
      <c r="EB64" s="586">
        <v>3.9750000000000002E-3</v>
      </c>
      <c r="EC64" s="586">
        <v>0.16010000000000002</v>
      </c>
    </row>
    <row r="65" spans="1:133">
      <c r="A65" s="301" t="s">
        <v>122</v>
      </c>
      <c r="B65" s="301" t="s">
        <v>123</v>
      </c>
      <c r="C65" s="301" t="s">
        <v>51</v>
      </c>
      <c r="D65" s="301" t="s">
        <v>9</v>
      </c>
      <c r="E65" s="301" t="s">
        <v>17</v>
      </c>
      <c r="F65" s="301">
        <v>503</v>
      </c>
      <c r="G65" s="534">
        <v>9.8400000000000001E-2</v>
      </c>
      <c r="H65" s="521">
        <v>0</v>
      </c>
      <c r="I65" s="521">
        <v>0</v>
      </c>
      <c r="J65" s="521">
        <v>0</v>
      </c>
      <c r="K65" s="521">
        <v>0</v>
      </c>
      <c r="L65" s="521">
        <v>9.8400000000000001E-2</v>
      </c>
      <c r="M65" s="521">
        <v>0</v>
      </c>
      <c r="N65" s="521">
        <v>9.8400000000000001E-2</v>
      </c>
      <c r="O65" s="521">
        <v>0</v>
      </c>
      <c r="P65" s="521">
        <f t="shared" si="14"/>
        <v>9.8400000000000001E-2</v>
      </c>
      <c r="Q65" s="521">
        <v>0</v>
      </c>
      <c r="R65" s="521">
        <v>9.8400000000000001E-2</v>
      </c>
      <c r="S65" s="521">
        <v>0</v>
      </c>
      <c r="T65" s="521">
        <v>9.8400000000000001E-2</v>
      </c>
      <c r="U65" s="521">
        <v>0</v>
      </c>
      <c r="V65" s="521">
        <f t="shared" si="22"/>
        <v>9.8400000000000001E-2</v>
      </c>
      <c r="W65" s="521">
        <v>0</v>
      </c>
      <c r="X65" s="521">
        <f t="shared" si="23"/>
        <v>9.8400000000000001E-2</v>
      </c>
      <c r="Y65" s="521">
        <v>0</v>
      </c>
      <c r="Z65" s="521">
        <f t="shared" si="24"/>
        <v>9.8400000000000001E-2</v>
      </c>
      <c r="AA65" s="521">
        <v>0</v>
      </c>
      <c r="AB65" s="521">
        <f t="shared" si="25"/>
        <v>9.8400000000000001E-2</v>
      </c>
      <c r="AC65" s="521">
        <v>0</v>
      </c>
      <c r="AD65" s="521">
        <v>9.8400000000000001E-2</v>
      </c>
      <c r="AE65" s="521">
        <v>0</v>
      </c>
      <c r="AF65" s="521">
        <f t="shared" si="26"/>
        <v>9.8400000000000001E-2</v>
      </c>
      <c r="AG65" s="521">
        <v>0</v>
      </c>
      <c r="AH65" s="521">
        <v>9.8400000000000001E-2</v>
      </c>
      <c r="AI65" s="522">
        <v>0</v>
      </c>
      <c r="AJ65" s="522">
        <v>9.8400000000000001E-2</v>
      </c>
      <c r="AK65" s="522">
        <v>0</v>
      </c>
      <c r="AL65" s="522">
        <f t="shared" si="27"/>
        <v>9.8400000000000001E-2</v>
      </c>
      <c r="AM65" s="522"/>
      <c r="AN65" s="522">
        <f t="shared" si="28"/>
        <v>9.8400000000000001E-2</v>
      </c>
      <c r="AO65" s="522"/>
      <c r="AP65" s="522">
        <f t="shared" si="29"/>
        <v>9.8400000000000001E-2</v>
      </c>
      <c r="AQ65" s="522"/>
      <c r="AR65" s="522">
        <v>9.8400000000000001E-2</v>
      </c>
      <c r="AS65" s="521" t="s">
        <v>529</v>
      </c>
      <c r="AT65" s="524">
        <v>9.8400000000000001E-2</v>
      </c>
      <c r="AU65" s="521" t="s">
        <v>529</v>
      </c>
      <c r="AV65" s="524">
        <v>9.8400000000000001E-2</v>
      </c>
      <c r="AW65" s="521">
        <v>0</v>
      </c>
      <c r="AX65" s="524">
        <v>9.8400000000000001E-2</v>
      </c>
      <c r="AY65" s="522">
        <v>0</v>
      </c>
      <c r="AZ65" s="522">
        <v>9.8400000000000001E-2</v>
      </c>
      <c r="BA65" s="521">
        <v>0</v>
      </c>
      <c r="BB65" s="524">
        <v>9.8400000000000001E-2</v>
      </c>
      <c r="BC65" s="522">
        <v>0</v>
      </c>
      <c r="BD65" s="524">
        <v>9.8400000000000001E-2</v>
      </c>
      <c r="BE65" s="522">
        <v>0</v>
      </c>
      <c r="BF65" s="524">
        <v>9.8400000000000001E-2</v>
      </c>
      <c r="BG65" s="521">
        <v>0</v>
      </c>
      <c r="BH65" s="524">
        <v>9.8400000000000001E-2</v>
      </c>
      <c r="BI65" s="521">
        <v>0</v>
      </c>
      <c r="BJ65" s="524">
        <v>9.8400000000000001E-2</v>
      </c>
      <c r="BK65" s="522">
        <v>0</v>
      </c>
      <c r="BL65" s="524">
        <f t="shared" si="37"/>
        <v>9.8400000000000001E-2</v>
      </c>
      <c r="BM65" s="522">
        <v>0</v>
      </c>
      <c r="BN65" s="522">
        <v>9.8400000000000001E-2</v>
      </c>
      <c r="BO65" s="522">
        <v>0</v>
      </c>
      <c r="BP65" s="522">
        <v>9.8400000000000001E-2</v>
      </c>
      <c r="BQ65" s="522">
        <v>0</v>
      </c>
      <c r="BR65" s="522">
        <v>9.8400000000000001E-2</v>
      </c>
      <c r="BS65" s="524">
        <v>0</v>
      </c>
      <c r="BT65" s="524">
        <v>9.8400000000000001E-2</v>
      </c>
      <c r="BU65" s="522">
        <v>0</v>
      </c>
      <c r="BV65" s="522">
        <v>9.8400000000000001E-2</v>
      </c>
      <c r="BW65" s="522">
        <v>0</v>
      </c>
      <c r="BX65" s="522">
        <v>9.8400000000000001E-2</v>
      </c>
      <c r="BY65" s="522">
        <v>0</v>
      </c>
      <c r="BZ65" s="522">
        <v>9.8400000000000001E-2</v>
      </c>
      <c r="CA65" s="522">
        <v>0</v>
      </c>
      <c r="CB65" s="522">
        <v>9.8400000000000001E-2</v>
      </c>
      <c r="CC65" s="522">
        <v>0</v>
      </c>
      <c r="CD65" s="522">
        <v>9.8400000000000001E-2</v>
      </c>
      <c r="CE65" s="522">
        <v>0</v>
      </c>
      <c r="CF65" s="522">
        <v>9.8400000000000001E-2</v>
      </c>
      <c r="CG65" s="522">
        <v>0</v>
      </c>
      <c r="CH65" s="522">
        <v>9.8400000000000001E-2</v>
      </c>
      <c r="CI65" s="522">
        <v>0</v>
      </c>
      <c r="CJ65" s="522">
        <v>9.8400000000000001E-2</v>
      </c>
      <c r="CK65" s="522">
        <v>0</v>
      </c>
      <c r="CL65" s="522">
        <v>9.8400000000000001E-2</v>
      </c>
      <c r="CM65" s="522">
        <v>0</v>
      </c>
      <c r="CN65" s="522">
        <v>9.8400000000000001E-2</v>
      </c>
      <c r="CO65" s="522">
        <v>0</v>
      </c>
      <c r="CP65" s="522">
        <v>9.8400000000000001E-2</v>
      </c>
      <c r="CQ65" s="522">
        <v>0</v>
      </c>
      <c r="CR65" s="522">
        <v>9.8400000000000001E-2</v>
      </c>
      <c r="CS65" s="522">
        <v>0</v>
      </c>
      <c r="CT65" s="522">
        <v>9.8400000000000001E-2</v>
      </c>
      <c r="CU65" s="522">
        <v>0</v>
      </c>
      <c r="CV65" s="522">
        <v>9.8400000000000001E-2</v>
      </c>
      <c r="CW65" s="522">
        <v>0</v>
      </c>
      <c r="CX65" s="522">
        <v>9.8400000000000001E-2</v>
      </c>
      <c r="CY65" s="522">
        <v>0</v>
      </c>
      <c r="CZ65" s="522">
        <v>9.8400000000000001E-2</v>
      </c>
      <c r="DA65" s="522">
        <v>0</v>
      </c>
      <c r="DB65" s="522">
        <v>9.8400000000000001E-2</v>
      </c>
      <c r="DC65" s="522">
        <v>0</v>
      </c>
      <c r="DD65" s="522">
        <v>9.8400000000000001E-2</v>
      </c>
      <c r="DE65" s="522">
        <v>0</v>
      </c>
      <c r="DF65" s="522">
        <v>9.8400000000000001E-2</v>
      </c>
      <c r="DG65" s="522">
        <v>0</v>
      </c>
      <c r="DH65" s="522">
        <v>9.8400000000000001E-2</v>
      </c>
      <c r="DI65" s="522"/>
      <c r="DJ65" s="522"/>
      <c r="DK65" s="522">
        <v>0</v>
      </c>
      <c r="DL65" s="522">
        <v>9.8400000000000001E-2</v>
      </c>
      <c r="DM65" s="522">
        <v>0</v>
      </c>
      <c r="DN65" s="522">
        <v>9.8400000000000001E-2</v>
      </c>
      <c r="DO65" s="522">
        <v>0</v>
      </c>
      <c r="DP65" s="522">
        <v>9.8400000000000001E-2</v>
      </c>
      <c r="DQ65" s="522">
        <v>2.5000000000000001E-3</v>
      </c>
      <c r="DR65" s="522">
        <v>0.1009</v>
      </c>
      <c r="DS65" s="522">
        <v>9.8400000000000001E-2</v>
      </c>
      <c r="DT65" s="522">
        <v>0</v>
      </c>
      <c r="DU65" s="522">
        <v>9.8400000000000001E-2</v>
      </c>
      <c r="DV65" s="560">
        <v>0</v>
      </c>
      <c r="DW65" s="560">
        <v>9.8400000000000001E-2</v>
      </c>
      <c r="DX65" s="560">
        <v>0</v>
      </c>
      <c r="DY65" s="560">
        <v>9.8400000000000001E-2</v>
      </c>
      <c r="DZ65" s="560">
        <v>0</v>
      </c>
      <c r="EA65" s="560">
        <v>9.8400000000000001E-2</v>
      </c>
      <c r="EB65" s="586">
        <v>0</v>
      </c>
      <c r="EC65" s="586">
        <v>9.8400000000000001E-2</v>
      </c>
    </row>
    <row r="66" spans="1:133">
      <c r="A66" s="301" t="s">
        <v>573</v>
      </c>
      <c r="B66" s="301" t="s">
        <v>124</v>
      </c>
      <c r="C66" s="301" t="s">
        <v>80</v>
      </c>
      <c r="D66" s="301" t="s">
        <v>9</v>
      </c>
      <c r="E66" s="301" t="s">
        <v>17</v>
      </c>
      <c r="F66" s="301">
        <v>170</v>
      </c>
      <c r="G66" s="534">
        <v>0.2051</v>
      </c>
      <c r="H66" s="521">
        <v>2.9999999999999997E-4</v>
      </c>
      <c r="I66" s="521">
        <v>2.0999999999999999E-3</v>
      </c>
      <c r="J66" s="521">
        <v>-9.7000000000000003E-3</v>
      </c>
      <c r="K66" s="521">
        <v>-2E-3</v>
      </c>
      <c r="L66" s="521">
        <v>0.1958</v>
      </c>
      <c r="M66" s="521">
        <v>2.0999999999999999E-3</v>
      </c>
      <c r="N66" s="521">
        <v>0.19789999999999999</v>
      </c>
      <c r="O66" s="521">
        <v>-2.8999999999999998E-3</v>
      </c>
      <c r="P66" s="521">
        <f t="shared" si="14"/>
        <v>0.19500000000000001</v>
      </c>
      <c r="Q66" s="521">
        <v>-1.6000000000000001E-3</v>
      </c>
      <c r="R66" s="521">
        <v>0.19340000000000002</v>
      </c>
      <c r="S66" s="521">
        <v>-1.8E-3</v>
      </c>
      <c r="T66" s="521">
        <v>0.19160000000000002</v>
      </c>
      <c r="U66" s="521">
        <v>5.8999999999999999E-3</v>
      </c>
      <c r="V66" s="521">
        <f t="shared" si="22"/>
        <v>0.19750000000000001</v>
      </c>
      <c r="W66" s="521">
        <v>-2.1600000000000001E-2</v>
      </c>
      <c r="X66" s="521">
        <f t="shared" si="23"/>
        <v>0.1759</v>
      </c>
      <c r="Y66" s="521">
        <v>-5.8999999999999999E-3</v>
      </c>
      <c r="Z66" s="521">
        <f t="shared" si="24"/>
        <v>0.17</v>
      </c>
      <c r="AA66" s="521">
        <v>-5.4999999999999997E-3</v>
      </c>
      <c r="AB66" s="521">
        <f t="shared" si="25"/>
        <v>0.16450000000000001</v>
      </c>
      <c r="AC66" s="521">
        <v>-8.9999999999999998E-4</v>
      </c>
      <c r="AD66" s="521">
        <v>0.1636</v>
      </c>
      <c r="AE66" s="521">
        <v>1.1000000000000001E-3</v>
      </c>
      <c r="AF66" s="521">
        <f t="shared" si="26"/>
        <v>0.16469999999999999</v>
      </c>
      <c r="AG66" s="521">
        <v>-1E-4</v>
      </c>
      <c r="AH66" s="521">
        <v>0.1646</v>
      </c>
      <c r="AI66" s="522">
        <v>1E-3</v>
      </c>
      <c r="AJ66" s="522">
        <v>0.1656</v>
      </c>
      <c r="AK66" s="522">
        <v>-1.6999999999999999E-3</v>
      </c>
      <c r="AL66" s="522">
        <f t="shared" si="27"/>
        <v>0.16389999999999999</v>
      </c>
      <c r="AM66" s="522">
        <v>-1E-4</v>
      </c>
      <c r="AN66" s="522">
        <f t="shared" si="28"/>
        <v>0.1638</v>
      </c>
      <c r="AO66" s="522">
        <v>-1.04E-2</v>
      </c>
      <c r="AP66" s="522">
        <f t="shared" si="29"/>
        <v>0.15340000000000001</v>
      </c>
      <c r="AQ66" s="522">
        <v>1.2999999999999999E-3</v>
      </c>
      <c r="AR66" s="522">
        <v>0.1547</v>
      </c>
      <c r="AS66" s="521">
        <v>-2E-3</v>
      </c>
      <c r="AT66" s="524">
        <v>0.1484</v>
      </c>
      <c r="AU66" s="521">
        <v>-2.7000000000000001E-3</v>
      </c>
      <c r="AV66" s="524">
        <v>0.1457</v>
      </c>
      <c r="AW66" s="521">
        <v>-2.5000000000000001E-3</v>
      </c>
      <c r="AX66" s="524">
        <v>0.14319999999999999</v>
      </c>
      <c r="AY66" s="522">
        <v>-1.1999999999999999E-3</v>
      </c>
      <c r="AZ66" s="522">
        <v>0.14199999999999999</v>
      </c>
      <c r="BA66" s="521">
        <v>2.5999999999999999E-3</v>
      </c>
      <c r="BB66" s="524">
        <v>0.14459999999999998</v>
      </c>
      <c r="BC66" s="522">
        <v>-5.0000000000000001E-4</v>
      </c>
      <c r="BD66" s="524">
        <v>0.14409999999999998</v>
      </c>
      <c r="BE66" s="522">
        <v>-4.0000000000000001E-3</v>
      </c>
      <c r="BF66" s="524">
        <v>0.14009999999999997</v>
      </c>
      <c r="BG66" s="521">
        <v>1.9E-3</v>
      </c>
      <c r="BH66" s="524">
        <v>0.14199999999999999</v>
      </c>
      <c r="BI66" s="521">
        <v>4.4000000000000003E-3</v>
      </c>
      <c r="BJ66" s="524">
        <v>0.14639999999999997</v>
      </c>
      <c r="BK66" s="522">
        <v>0.01</v>
      </c>
      <c r="BL66" s="524">
        <f>BJ66+BK66</f>
        <v>0.15639999999999998</v>
      </c>
      <c r="BM66" s="522">
        <v>2.3999999999999998E-3</v>
      </c>
      <c r="BN66" s="522">
        <v>0.1588</v>
      </c>
      <c r="BO66" s="522">
        <v>-6.6E-3</v>
      </c>
      <c r="BP66" s="522">
        <v>0.1522</v>
      </c>
      <c r="BQ66" s="522">
        <v>1.11E-2</v>
      </c>
      <c r="BR66" s="522">
        <v>0.1633</v>
      </c>
      <c r="BS66" s="524">
        <v>0</v>
      </c>
      <c r="BT66" s="524">
        <v>0.1633</v>
      </c>
      <c r="BU66" s="522">
        <v>-6.4999999999999997E-3</v>
      </c>
      <c r="BV66" s="522">
        <v>0.15679999999999999</v>
      </c>
      <c r="BW66" s="522">
        <v>2E-3</v>
      </c>
      <c r="BX66" s="522">
        <v>0.1588</v>
      </c>
      <c r="BY66" s="522">
        <v>-4.7999999999999996E-3</v>
      </c>
      <c r="BZ66" s="522">
        <v>0.154</v>
      </c>
      <c r="CA66" s="522">
        <v>-3.7000000000000002E-3</v>
      </c>
      <c r="CB66" s="522">
        <v>0.15029999999999999</v>
      </c>
      <c r="CC66" s="522">
        <v>8.9999999999999998E-4</v>
      </c>
      <c r="CD66" s="522">
        <v>0.1512</v>
      </c>
      <c r="CE66" s="522">
        <v>1.9E-3</v>
      </c>
      <c r="CF66" s="522">
        <v>0.15310000000000001</v>
      </c>
      <c r="CG66" s="522">
        <v>-2.8E-3</v>
      </c>
      <c r="CH66" s="522">
        <v>0.15030000000000002</v>
      </c>
      <c r="CI66" s="522">
        <v>-8.9999999999999998E-4</v>
      </c>
      <c r="CJ66" s="522">
        <v>0.14940000000000001</v>
      </c>
      <c r="CK66" s="522">
        <v>8.9999999999999998E-4</v>
      </c>
      <c r="CL66" s="522">
        <v>0.15030000000000002</v>
      </c>
      <c r="CM66" s="522">
        <v>2.3E-3</v>
      </c>
      <c r="CN66" s="522">
        <v>0.15260000000000001</v>
      </c>
      <c r="CO66" s="522">
        <v>4.7000000000000002E-3</v>
      </c>
      <c r="CP66" s="522">
        <v>0.15730000000000002</v>
      </c>
      <c r="CQ66" s="522">
        <v>-7.2874999999999997E-3</v>
      </c>
      <c r="CR66" s="522">
        <v>0.15001250000000002</v>
      </c>
      <c r="CS66" s="522">
        <v>-6.7187499999999999E-3</v>
      </c>
      <c r="CT66" s="522">
        <v>0.14329375000000003</v>
      </c>
      <c r="CU66" s="522">
        <v>-2.6437499999999998E-3</v>
      </c>
      <c r="CV66" s="522">
        <v>0.14065000000000003</v>
      </c>
      <c r="CW66" s="522">
        <v>2.8437499999999999E-3</v>
      </c>
      <c r="CX66" s="522">
        <v>0.14349375000000003</v>
      </c>
      <c r="CY66" s="522">
        <v>1.1375000000000001E-3</v>
      </c>
      <c r="CZ66" s="522">
        <v>0.14463125000000004</v>
      </c>
      <c r="DA66" s="522">
        <v>2.6749999999999999E-3</v>
      </c>
      <c r="DB66" s="522">
        <v>0.14730625000000006</v>
      </c>
      <c r="DC66" s="522">
        <v>-2.2499999999999999E-4</v>
      </c>
      <c r="DD66" s="522">
        <v>0.14708125000000005</v>
      </c>
      <c r="DE66" s="522">
        <v>-4.8999999999999998E-3</v>
      </c>
      <c r="DF66" s="522">
        <v>0.14218125000000006</v>
      </c>
      <c r="DG66" s="522">
        <v>2.8625E-3</v>
      </c>
      <c r="DH66" s="522">
        <v>0.14504375000000005</v>
      </c>
      <c r="DI66" s="522">
        <v>1.06E-2</v>
      </c>
      <c r="DJ66" s="522">
        <v>1.7284999999999995</v>
      </c>
      <c r="DK66" s="522">
        <v>9.1562499999999995E-3</v>
      </c>
      <c r="DL66" s="522">
        <v>0.15420000000000006</v>
      </c>
      <c r="DM66" s="522">
        <v>-4.7000000000000002E-3</v>
      </c>
      <c r="DN66" s="522">
        <v>0.14950000000000005</v>
      </c>
      <c r="DO66" s="522">
        <v>-2.2374999999999999E-3</v>
      </c>
      <c r="DP66" s="522">
        <v>0.14726250000000005</v>
      </c>
      <c r="DQ66" s="522">
        <v>5.3E-3</v>
      </c>
      <c r="DR66" s="522">
        <v>0.15256250000000005</v>
      </c>
      <c r="DS66" s="522">
        <v>0.15260000000000001</v>
      </c>
      <c r="DT66" s="522">
        <v>4.9375000000000005E-4</v>
      </c>
      <c r="DU66" s="522">
        <v>0.15309375</v>
      </c>
      <c r="DV66" s="560">
        <v>1.35625E-3</v>
      </c>
      <c r="DW66" s="560">
        <v>0.15445</v>
      </c>
      <c r="DX66" s="560">
        <v>2.7812499999999999E-3</v>
      </c>
      <c r="DY66" s="560">
        <v>0.15723125000000002</v>
      </c>
      <c r="DZ66" s="560">
        <v>-1.10625E-3</v>
      </c>
      <c r="EA66" s="560">
        <v>0.15612500000000001</v>
      </c>
      <c r="EB66" s="586">
        <v>3.9750000000000002E-3</v>
      </c>
      <c r="EC66" s="586">
        <v>0.16010000000000002</v>
      </c>
    </row>
    <row r="67" spans="1:133">
      <c r="A67" s="301" t="s">
        <v>574</v>
      </c>
      <c r="B67" s="301" t="s">
        <v>126</v>
      </c>
      <c r="C67" s="301" t="s">
        <v>21</v>
      </c>
      <c r="D67" s="301" t="s">
        <v>9</v>
      </c>
      <c r="E67" s="301" t="s">
        <v>22</v>
      </c>
      <c r="F67" s="301">
        <v>200</v>
      </c>
      <c r="G67" s="534">
        <v>3.1808999999999998</v>
      </c>
      <c r="H67" s="521">
        <v>5.1499999999999997E-2</v>
      </c>
      <c r="I67" s="521">
        <v>0.13370000000000001</v>
      </c>
      <c r="J67" s="521">
        <v>-9.7000000000000003E-3</v>
      </c>
      <c r="K67" s="521">
        <v>0</v>
      </c>
      <c r="L67" s="521">
        <v>3.3563999999999998</v>
      </c>
      <c r="M67" s="521">
        <v>0.39860000000000001</v>
      </c>
      <c r="N67" s="521">
        <v>3.7549999999999999</v>
      </c>
      <c r="O67" s="521">
        <v>-0.04</v>
      </c>
      <c r="P67" s="521">
        <f t="shared" ref="P67:P83" si="38">SUM(N67:O67)</f>
        <v>3.7149999999999999</v>
      </c>
      <c r="Q67" s="521">
        <v>0.31009999999999999</v>
      </c>
      <c r="R67" s="521">
        <v>4.0251000000000001</v>
      </c>
      <c r="S67" s="521">
        <v>0.24360000000000001</v>
      </c>
      <c r="T67" s="521">
        <v>4.2686999999999999</v>
      </c>
      <c r="U67" s="521">
        <v>-0.45</v>
      </c>
      <c r="V67" s="521">
        <f t="shared" si="22"/>
        <v>3.8186999999999998</v>
      </c>
      <c r="W67" s="521">
        <v>-3.32E-2</v>
      </c>
      <c r="X67" s="521">
        <f t="shared" si="23"/>
        <v>3.7854999999999999</v>
      </c>
      <c r="Y67" s="521">
        <v>-0.1961</v>
      </c>
      <c r="Z67" s="521">
        <f t="shared" si="24"/>
        <v>3.5893999999999999</v>
      </c>
      <c r="AA67" s="521">
        <v>-3.2800000000000003E-2</v>
      </c>
      <c r="AB67" s="521">
        <f t="shared" si="25"/>
        <v>3.5566</v>
      </c>
      <c r="AC67" s="521">
        <v>0.1036</v>
      </c>
      <c r="AD67" s="521">
        <v>3.6602000000000001</v>
      </c>
      <c r="AE67" s="521">
        <v>5.7000000000000002E-2</v>
      </c>
      <c r="AF67" s="521">
        <f t="shared" si="26"/>
        <v>3.7172000000000001</v>
      </c>
      <c r="AG67" s="521">
        <v>0.1396</v>
      </c>
      <c r="AH67" s="521">
        <v>3.8568000000000002</v>
      </c>
      <c r="AI67" s="522">
        <v>3.2000000000000001E-2</v>
      </c>
      <c r="AJ67" s="522">
        <v>3.8888000000000003</v>
      </c>
      <c r="AK67" s="522">
        <v>-9.1999999999999998E-3</v>
      </c>
      <c r="AL67" s="522">
        <f t="shared" si="27"/>
        <v>3.8796000000000004</v>
      </c>
      <c r="AM67" s="522">
        <v>7.2099999999999997E-2</v>
      </c>
      <c r="AN67" s="522">
        <f t="shared" si="28"/>
        <v>3.9517000000000002</v>
      </c>
      <c r="AO67" s="522">
        <v>0.93369999999999997</v>
      </c>
      <c r="AP67" s="522">
        <f t="shared" si="29"/>
        <v>4.8854000000000006</v>
      </c>
      <c r="AQ67" s="522">
        <v>-0.40039999999999998</v>
      </c>
      <c r="AR67" s="522">
        <v>4.4850000000000003</v>
      </c>
      <c r="AS67" s="521">
        <v>0.16189999999999999</v>
      </c>
      <c r="AT67" s="524">
        <v>4.6469000000000005</v>
      </c>
      <c r="AU67" s="521">
        <v>-2.6100000000000002E-2</v>
      </c>
      <c r="AV67" s="524">
        <v>4.6208000000000009</v>
      </c>
      <c r="AW67" s="521">
        <v>-0.36520000000000002</v>
      </c>
      <c r="AX67" s="524">
        <v>4.2556000000000012</v>
      </c>
      <c r="AY67" s="522">
        <v>0</v>
      </c>
      <c r="AZ67" s="522">
        <v>4.2556000000000012</v>
      </c>
      <c r="BA67" s="521">
        <v>-8.5400000000000004E-2</v>
      </c>
      <c r="BB67" s="524">
        <v>4.1702000000000012</v>
      </c>
      <c r="BC67" s="522">
        <v>-5.2400000000000002E-2</v>
      </c>
      <c r="BD67" s="524">
        <v>4.1178000000000008</v>
      </c>
      <c r="BE67" s="522">
        <v>7.7100000000000002E-2</v>
      </c>
      <c r="BF67" s="524">
        <v>4.1949000000000005</v>
      </c>
      <c r="BG67" s="521">
        <v>0.27229999999999999</v>
      </c>
      <c r="BH67" s="524">
        <v>4.4672000000000001</v>
      </c>
      <c r="BI67" s="521">
        <v>2.23E-2</v>
      </c>
      <c r="BJ67" s="524">
        <v>4.4895000000000005</v>
      </c>
      <c r="BK67" s="522">
        <v>1E-3</v>
      </c>
      <c r="BL67" s="524">
        <f t="shared" ref="BL67:BL69" si="39">BJ67+BK67</f>
        <v>4.4905000000000008</v>
      </c>
      <c r="BM67" s="522">
        <v>-0.12089999999999999</v>
      </c>
      <c r="BN67" s="522">
        <v>4.369600000000001</v>
      </c>
      <c r="BO67" s="522">
        <v>-0.28810000000000002</v>
      </c>
      <c r="BP67" s="522">
        <v>4.081500000000001</v>
      </c>
      <c r="BQ67" s="522">
        <v>0.22389999999999999</v>
      </c>
      <c r="BR67" s="522">
        <v>4.3054000000000006</v>
      </c>
      <c r="BS67" s="524">
        <v>5.5999999999999999E-3</v>
      </c>
      <c r="BT67" s="524">
        <v>4.3110000000000008</v>
      </c>
      <c r="BU67" s="522">
        <v>0.15679999999999999</v>
      </c>
      <c r="BV67" s="522">
        <v>4.4678000000000004</v>
      </c>
      <c r="BW67" s="522">
        <v>0</v>
      </c>
      <c r="BX67" s="522">
        <v>4.4678000000000004</v>
      </c>
      <c r="BY67" s="522">
        <v>0</v>
      </c>
      <c r="BZ67" s="522">
        <v>4.4678000000000004</v>
      </c>
      <c r="CA67" s="522">
        <v>0</v>
      </c>
      <c r="CB67" s="522">
        <v>4.4678000000000004</v>
      </c>
      <c r="CC67" s="522">
        <v>0</v>
      </c>
      <c r="CD67" s="522">
        <v>4.4678000000000004</v>
      </c>
      <c r="CE67" s="522">
        <v>0.63970000000000005</v>
      </c>
      <c r="CF67" s="522">
        <v>5.1075000000000008</v>
      </c>
      <c r="CG67" s="522">
        <v>0</v>
      </c>
      <c r="CH67" s="522">
        <v>5.1075000000000008</v>
      </c>
      <c r="CI67" s="522">
        <v>0</v>
      </c>
      <c r="CJ67" s="522">
        <v>5.1075000000000008</v>
      </c>
      <c r="CK67" s="522">
        <v>-8.5900000000000004E-2</v>
      </c>
      <c r="CL67" s="522">
        <v>5.0216000000000012</v>
      </c>
      <c r="CM67" s="522">
        <v>0</v>
      </c>
      <c r="CN67" s="522">
        <v>5.0216000000000012</v>
      </c>
      <c r="CO67" s="522">
        <v>-0.11609999999999999</v>
      </c>
      <c r="CP67" s="522">
        <v>4.9055000000000009</v>
      </c>
      <c r="CQ67" s="522">
        <v>-3.0800000000000001E-2</v>
      </c>
      <c r="CR67" s="522">
        <v>4.8747000000000007</v>
      </c>
      <c r="CS67" s="522">
        <v>7.7999999999999996E-3</v>
      </c>
      <c r="CT67" s="522">
        <v>4.8825000000000003</v>
      </c>
      <c r="CU67" s="522">
        <v>0</v>
      </c>
      <c r="CV67" s="522">
        <v>4.8825000000000003</v>
      </c>
      <c r="CW67" s="522">
        <v>0</v>
      </c>
      <c r="CX67" s="522">
        <v>4.8825000000000003</v>
      </c>
      <c r="CY67" s="522">
        <v>0.17319999999999999</v>
      </c>
      <c r="CZ67" s="522">
        <v>5.0556999999999999</v>
      </c>
      <c r="DA67" s="522">
        <v>0.21199999999999999</v>
      </c>
      <c r="DB67" s="522">
        <v>5.2676999999999996</v>
      </c>
      <c r="DC67" s="522">
        <v>0</v>
      </c>
      <c r="DD67" s="522">
        <v>5.2676999999999996</v>
      </c>
      <c r="DE67" s="522">
        <v>-0.1363</v>
      </c>
      <c r="DF67" s="522">
        <v>5.1313999999999993</v>
      </c>
      <c r="DG67" s="522">
        <v>2.3599999999999999E-2</v>
      </c>
      <c r="DH67" s="522">
        <v>5.1549999999999994</v>
      </c>
      <c r="DI67" s="522"/>
      <c r="DJ67" s="522"/>
      <c r="DK67" s="522">
        <v>3.5099999999999999E-2</v>
      </c>
      <c r="DL67" s="522">
        <v>5.1900999999999993</v>
      </c>
      <c r="DM67" s="522">
        <v>0</v>
      </c>
      <c r="DN67" s="522">
        <v>5.1900999999999993</v>
      </c>
      <c r="DO67" s="522">
        <v>0</v>
      </c>
      <c r="DP67" s="522">
        <v>5.1900999999999993</v>
      </c>
      <c r="DQ67" s="522">
        <v>1.9199999999999998E-2</v>
      </c>
      <c r="DR67" s="522">
        <v>5.2092999999999989</v>
      </c>
      <c r="DS67" s="522">
        <v>5.2092999999999998</v>
      </c>
      <c r="DT67" s="522">
        <v>0</v>
      </c>
      <c r="DU67" s="522">
        <v>5.2092999999999998</v>
      </c>
      <c r="DV67" s="560">
        <v>0</v>
      </c>
      <c r="DW67" s="560">
        <v>5.2092999999999998</v>
      </c>
      <c r="DX67" s="560">
        <v>5.7999999999999996E-3</v>
      </c>
      <c r="DY67" s="560">
        <v>5.2150999999999996</v>
      </c>
      <c r="DZ67" s="560">
        <v>7.0800000000000002E-2</v>
      </c>
      <c r="EA67" s="560">
        <v>5.2858999999999998</v>
      </c>
      <c r="EB67" s="586">
        <v>7.0800000000000002E-2</v>
      </c>
      <c r="EC67" s="586">
        <v>5.3567</v>
      </c>
    </row>
    <row r="68" spans="1:133">
      <c r="A68" s="301" t="s">
        <v>125</v>
      </c>
      <c r="B68" s="301" t="s">
        <v>126</v>
      </c>
      <c r="C68" s="301" t="s">
        <v>16</v>
      </c>
      <c r="D68" s="301" t="s">
        <v>9</v>
      </c>
      <c r="E68" s="301" t="s">
        <v>91</v>
      </c>
      <c r="F68" s="301">
        <v>141</v>
      </c>
      <c r="G68" s="534">
        <v>3.3940000000000001</v>
      </c>
      <c r="H68" s="521">
        <v>6.7000000000000002E-3</v>
      </c>
      <c r="I68" s="521">
        <v>2.1299999999999999E-2</v>
      </c>
      <c r="J68" s="521">
        <v>-0.16070000000000001</v>
      </c>
      <c r="K68" s="521">
        <v>-4.7399999999999998E-2</v>
      </c>
      <c r="L68" s="521">
        <v>3.2139000000000002</v>
      </c>
      <c r="M68" s="521">
        <v>1.9699999999999999E-2</v>
      </c>
      <c r="N68" s="521">
        <v>3.2336</v>
      </c>
      <c r="O68" s="521">
        <v>-5.5899999999999998E-2</v>
      </c>
      <c r="P68" s="521">
        <f t="shared" si="38"/>
        <v>3.1777000000000002</v>
      </c>
      <c r="Q68" s="521">
        <v>-5.8200000000000002E-2</v>
      </c>
      <c r="R68" s="521">
        <v>3.1195000000000004</v>
      </c>
      <c r="S68" s="521">
        <v>-3.5499999999999997E-2</v>
      </c>
      <c r="T68" s="521">
        <v>3.0840000000000005</v>
      </c>
      <c r="U68" s="521">
        <v>0.17560000000000001</v>
      </c>
      <c r="V68" s="521">
        <f t="shared" si="22"/>
        <v>3.2596000000000007</v>
      </c>
      <c r="W68" s="521">
        <v>-0.34839999999999999</v>
      </c>
      <c r="X68" s="521">
        <f t="shared" si="23"/>
        <v>2.9112000000000009</v>
      </c>
      <c r="Y68" s="521">
        <v>-5.5199999999999999E-2</v>
      </c>
      <c r="Z68" s="521">
        <f t="shared" si="24"/>
        <v>2.8560000000000008</v>
      </c>
      <c r="AA68" s="521">
        <v>-9.98E-2</v>
      </c>
      <c r="AB68" s="521">
        <f t="shared" si="25"/>
        <v>2.7562000000000006</v>
      </c>
      <c r="AC68" s="521">
        <v>-1.8599999999999998E-2</v>
      </c>
      <c r="AD68" s="521">
        <v>2.7376000000000005</v>
      </c>
      <c r="AE68" s="521">
        <v>1.34E-2</v>
      </c>
      <c r="AF68" s="521">
        <f t="shared" si="26"/>
        <v>2.7510000000000003</v>
      </c>
      <c r="AG68" s="521">
        <v>-6.9999999999999999E-4</v>
      </c>
      <c r="AH68" s="521">
        <v>2.7503000000000002</v>
      </c>
      <c r="AI68" s="522">
        <v>9.2999999999999992E-3</v>
      </c>
      <c r="AJ68" s="522">
        <v>2.7596000000000003</v>
      </c>
      <c r="AK68" s="522">
        <v>-2.9100000000000001E-2</v>
      </c>
      <c r="AL68" s="522">
        <f t="shared" si="27"/>
        <v>2.7305000000000001</v>
      </c>
      <c r="AM68" s="522">
        <v>-4.0000000000000001E-3</v>
      </c>
      <c r="AN68" s="522">
        <f t="shared" si="28"/>
        <v>2.7265000000000001</v>
      </c>
      <c r="AO68" s="522">
        <v>-0.2117</v>
      </c>
      <c r="AP68" s="522">
        <f t="shared" si="29"/>
        <v>2.5148000000000001</v>
      </c>
      <c r="AQ68" s="522">
        <v>8.3000000000000001E-3</v>
      </c>
      <c r="AR68" s="522">
        <v>2.5231000000000003</v>
      </c>
      <c r="AS68" s="521">
        <v>-4.9799999999999997E-2</v>
      </c>
      <c r="AT68" s="524">
        <v>2.4622000000000002</v>
      </c>
      <c r="AU68" s="521">
        <v>-3.85E-2</v>
      </c>
      <c r="AV68" s="524">
        <v>2.4237000000000002</v>
      </c>
      <c r="AW68" s="521">
        <v>1.9199999999999998E-2</v>
      </c>
      <c r="AX68" s="524">
        <v>2.4429000000000003</v>
      </c>
      <c r="AY68" s="522">
        <v>-3.0700000000000002E-2</v>
      </c>
      <c r="AZ68" s="522">
        <v>2.4122000000000003</v>
      </c>
      <c r="BA68" s="521">
        <v>5.6899999999999999E-2</v>
      </c>
      <c r="BB68" s="524">
        <v>2.4691000000000005</v>
      </c>
      <c r="BC68" s="522">
        <v>-8.5000000000000006E-3</v>
      </c>
      <c r="BD68" s="524">
        <v>2.4606000000000003</v>
      </c>
      <c r="BE68" s="522">
        <v>-6.93E-2</v>
      </c>
      <c r="BF68" s="524">
        <v>2.3913000000000002</v>
      </c>
      <c r="BG68" s="521">
        <v>2.3199999999999998E-2</v>
      </c>
      <c r="BH68" s="524">
        <v>2.4145000000000003</v>
      </c>
      <c r="BI68" s="521">
        <v>5.28E-2</v>
      </c>
      <c r="BJ68" s="524">
        <v>2.4673000000000003</v>
      </c>
      <c r="BK68" s="522">
        <v>0.17219999999999999</v>
      </c>
      <c r="BL68" s="524">
        <f t="shared" si="39"/>
        <v>2.6395000000000004</v>
      </c>
      <c r="BM68" s="522">
        <v>5.1299999999999998E-2</v>
      </c>
      <c r="BN68" s="522">
        <v>2.6908000000000003</v>
      </c>
      <c r="BO68" s="522">
        <v>-8.7499999999999994E-2</v>
      </c>
      <c r="BP68" s="522">
        <v>2.6033000000000004</v>
      </c>
      <c r="BQ68" s="522">
        <v>0.17699999999999999</v>
      </c>
      <c r="BR68" s="522">
        <v>2.7803000000000004</v>
      </c>
      <c r="BS68" s="524">
        <v>-1.7899999999999999E-2</v>
      </c>
      <c r="BT68" s="524">
        <v>2.7624000000000004</v>
      </c>
      <c r="BU68" s="522">
        <v>-0.12</v>
      </c>
      <c r="BV68" s="522">
        <v>2.6424000000000003</v>
      </c>
      <c r="BW68" s="522">
        <v>3.8100000000000002E-2</v>
      </c>
      <c r="BX68" s="522">
        <v>2.6805000000000003</v>
      </c>
      <c r="BY68" s="522">
        <v>-7.7499999999999999E-2</v>
      </c>
      <c r="BZ68" s="522">
        <v>2.6030000000000002</v>
      </c>
      <c r="CA68" s="522">
        <v>-5.3199999999999997E-2</v>
      </c>
      <c r="CB68" s="522">
        <v>2.5498000000000003</v>
      </c>
      <c r="CC68" s="522">
        <v>1.7000000000000001E-2</v>
      </c>
      <c r="CD68" s="522">
        <v>2.5668000000000002</v>
      </c>
      <c r="CE68" s="522">
        <v>1.5E-3</v>
      </c>
      <c r="CF68" s="522">
        <v>2.5683000000000002</v>
      </c>
      <c r="CG68" s="522">
        <v>-6.4199999999999993E-2</v>
      </c>
      <c r="CH68" s="522">
        <v>2.5041000000000002</v>
      </c>
      <c r="CI68" s="522">
        <v>-1.8499999999999999E-2</v>
      </c>
      <c r="CJ68" s="522">
        <v>2.4856000000000003</v>
      </c>
      <c r="CK68" s="522">
        <v>2.7799999999999998E-2</v>
      </c>
      <c r="CL68" s="522">
        <v>2.5134000000000003</v>
      </c>
      <c r="CM68" s="522">
        <v>5.11E-2</v>
      </c>
      <c r="CN68" s="522">
        <v>2.5645000000000002</v>
      </c>
      <c r="CO68" s="522">
        <v>8.6699999999999999E-2</v>
      </c>
      <c r="CP68" s="522">
        <v>2.6512000000000002</v>
      </c>
      <c r="CQ68" s="522">
        <v>-0.1142</v>
      </c>
      <c r="CR68" s="522">
        <v>2.5370000000000004</v>
      </c>
      <c r="CS68" s="522">
        <v>-0.1094</v>
      </c>
      <c r="CT68" s="522">
        <v>2.4276000000000004</v>
      </c>
      <c r="CU68" s="522">
        <v>-2.9899999999999999E-2</v>
      </c>
      <c r="CV68" s="522">
        <v>2.3977000000000004</v>
      </c>
      <c r="CW68" s="522">
        <v>3.8699999999999998E-2</v>
      </c>
      <c r="CX68" s="522">
        <v>2.4364000000000003</v>
      </c>
      <c r="CY68" s="522">
        <v>1.4200000000000001E-2</v>
      </c>
      <c r="CZ68" s="522">
        <v>2.4506000000000006</v>
      </c>
      <c r="DA68" s="522">
        <v>3.3000000000000002E-2</v>
      </c>
      <c r="DB68" s="522">
        <v>2.4836000000000005</v>
      </c>
      <c r="DC68" s="522">
        <v>-8.0999999999999996E-3</v>
      </c>
      <c r="DD68" s="522">
        <v>2.4755000000000003</v>
      </c>
      <c r="DE68" s="522">
        <v>-6.9199999999999998E-2</v>
      </c>
      <c r="DF68" s="522">
        <v>2.4063000000000003</v>
      </c>
      <c r="DG68" s="522">
        <v>4.0300000000000002E-2</v>
      </c>
      <c r="DH68" s="522">
        <v>2.4466000000000001</v>
      </c>
      <c r="DI68" s="522" t="s">
        <v>529</v>
      </c>
      <c r="DJ68" s="522">
        <v>0.18349999999999997</v>
      </c>
      <c r="DK68" s="522">
        <v>0.1537</v>
      </c>
      <c r="DL68" s="522">
        <v>2.6003000000000003</v>
      </c>
      <c r="DM68" s="522">
        <v>-7.7399999999999997E-2</v>
      </c>
      <c r="DN68" s="522">
        <v>2.5229000000000004</v>
      </c>
      <c r="DO68" s="522">
        <v>-3.39E-2</v>
      </c>
      <c r="DP68" s="522">
        <v>2.4890000000000003</v>
      </c>
      <c r="DQ68" s="522">
        <v>5.7700000000000001E-2</v>
      </c>
      <c r="DR68" s="522">
        <v>2.5467000000000004</v>
      </c>
      <c r="DS68" s="522">
        <v>2.5467</v>
      </c>
      <c r="DT68" s="522">
        <v>8.6E-3</v>
      </c>
      <c r="DU68" s="522">
        <v>2.5552999999999999</v>
      </c>
      <c r="DV68" s="560">
        <v>2.3900000000000001E-2</v>
      </c>
      <c r="DW68" s="560">
        <v>2.5791999999999997</v>
      </c>
      <c r="DX68" s="560">
        <v>3.9399999999999998E-2</v>
      </c>
      <c r="DY68" s="560">
        <v>2.6185999999999998</v>
      </c>
      <c r="DZ68" s="560">
        <v>-1.7299999999999999E-2</v>
      </c>
      <c r="EA68" s="560">
        <v>2.6012999999999997</v>
      </c>
      <c r="EB68" s="586">
        <v>6.6199999999999995E-2</v>
      </c>
      <c r="EC68" s="586">
        <v>2.6674999999999995</v>
      </c>
    </row>
    <row r="69" spans="1:133">
      <c r="A69" s="301" t="s">
        <v>125</v>
      </c>
      <c r="B69" s="301" t="s">
        <v>126</v>
      </c>
      <c r="C69" s="301" t="s">
        <v>13</v>
      </c>
      <c r="D69" s="301" t="s">
        <v>9</v>
      </c>
      <c r="E69" s="301" t="s">
        <v>91</v>
      </c>
      <c r="F69" s="301">
        <v>126</v>
      </c>
      <c r="G69" s="534">
        <v>3.9622999999999999</v>
      </c>
      <c r="H69" s="521">
        <v>1E-3</v>
      </c>
      <c r="I69" s="521">
        <v>6.6500000000000004E-2</v>
      </c>
      <c r="J69" s="521">
        <v>-0.13980000000000001</v>
      </c>
      <c r="K69" s="521">
        <v>9.1000000000000004E-3</v>
      </c>
      <c r="L69" s="521">
        <v>3.8990999999999998</v>
      </c>
      <c r="M69" s="521">
        <v>6.9400000000000003E-2</v>
      </c>
      <c r="N69" s="521">
        <v>3.9685000000000001</v>
      </c>
      <c r="O69" s="521">
        <v>-2.3099999999999999E-2</v>
      </c>
      <c r="P69" s="521">
        <f t="shared" si="38"/>
        <v>3.9454000000000002</v>
      </c>
      <c r="Q69" s="521">
        <v>5.3800000000000001E-2</v>
      </c>
      <c r="R69" s="521">
        <v>3.9992000000000001</v>
      </c>
      <c r="S69" s="521">
        <v>-1.24E-2</v>
      </c>
      <c r="T69" s="521">
        <v>3.9868000000000001</v>
      </c>
      <c r="U69" s="521">
        <v>-0.10929999999999999</v>
      </c>
      <c r="V69" s="521">
        <f t="shared" si="22"/>
        <v>3.8774999999999999</v>
      </c>
      <c r="W69" s="521">
        <v>-0.34029999999999999</v>
      </c>
      <c r="X69" s="521">
        <f t="shared" si="23"/>
        <v>3.5371999999999999</v>
      </c>
      <c r="Y69" s="521">
        <v>-0.19070000000000001</v>
      </c>
      <c r="Z69" s="521">
        <f t="shared" si="24"/>
        <v>3.3464999999999998</v>
      </c>
      <c r="AA69" s="521">
        <v>-6.13E-2</v>
      </c>
      <c r="AB69" s="521">
        <f t="shared" si="25"/>
        <v>3.2851999999999997</v>
      </c>
      <c r="AC69" s="521">
        <v>-6.1999999999999998E-3</v>
      </c>
      <c r="AD69" s="521">
        <v>3.2789999999999995</v>
      </c>
      <c r="AE69" s="521">
        <v>2.7300000000000001E-2</v>
      </c>
      <c r="AF69" s="521">
        <f t="shared" si="26"/>
        <v>3.3062999999999994</v>
      </c>
      <c r="AG69" s="521">
        <v>2.41E-2</v>
      </c>
      <c r="AH69" s="521">
        <v>3.3303999999999991</v>
      </c>
      <c r="AI69" s="522">
        <v>3.1600000000000003E-2</v>
      </c>
      <c r="AJ69" s="522">
        <v>3.3619999999999992</v>
      </c>
      <c r="AK69" s="522">
        <v>-2.2200000000000001E-2</v>
      </c>
      <c r="AL69" s="522">
        <f t="shared" si="27"/>
        <v>3.339799999999999</v>
      </c>
      <c r="AM69" s="522">
        <v>4.7999999999999996E-3</v>
      </c>
      <c r="AN69" s="522">
        <f t="shared" si="28"/>
        <v>3.3445999999999989</v>
      </c>
      <c r="AO69" s="522">
        <v>-5.5100000000000003E-2</v>
      </c>
      <c r="AP69" s="522">
        <f t="shared" si="29"/>
        <v>3.289499999999999</v>
      </c>
      <c r="AQ69" s="522">
        <v>5.1499999999999997E-2</v>
      </c>
      <c r="AR69" s="522">
        <v>3.3409999999999989</v>
      </c>
      <c r="AS69" s="521">
        <v>1.41E-2</v>
      </c>
      <c r="AT69" s="524">
        <v>3.3550999999999989</v>
      </c>
      <c r="AU69" s="521">
        <v>-5.5800000000000002E-2</v>
      </c>
      <c r="AV69" s="524">
        <v>3.2992999999999988</v>
      </c>
      <c r="AW69" s="521">
        <v>-0.1898</v>
      </c>
      <c r="AX69" s="524">
        <v>3.1094999999999988</v>
      </c>
      <c r="AY69" s="522">
        <v>8.9999999999999993E-3</v>
      </c>
      <c r="AZ69" s="522">
        <v>3.1184999999999987</v>
      </c>
      <c r="BA69" s="521">
        <v>8.0000000000000004E-4</v>
      </c>
      <c r="BB69" s="524">
        <v>3.1192999999999986</v>
      </c>
      <c r="BC69" s="522">
        <v>-4.1999999999999997E-3</v>
      </c>
      <c r="BD69" s="524">
        <v>3.1150999999999986</v>
      </c>
      <c r="BE69" s="522">
        <v>-4.9099999999999998E-2</v>
      </c>
      <c r="BF69" s="524">
        <v>3.0659999999999985</v>
      </c>
      <c r="BG69" s="521">
        <v>4.6300000000000001E-2</v>
      </c>
      <c r="BH69" s="524">
        <v>3.1122999999999985</v>
      </c>
      <c r="BI69" s="521">
        <v>0.1129</v>
      </c>
      <c r="BJ69" s="524">
        <v>3.2251999999999983</v>
      </c>
      <c r="BK69" s="522">
        <v>0.13100000000000001</v>
      </c>
      <c r="BL69" s="524">
        <f t="shared" si="39"/>
        <v>3.3561999999999985</v>
      </c>
      <c r="BM69" s="522">
        <v>7.4000000000000003E-3</v>
      </c>
      <c r="BN69" s="522">
        <v>3.3635999999999986</v>
      </c>
      <c r="BO69" s="522">
        <v>-0.1515</v>
      </c>
      <c r="BP69" s="522">
        <v>3.2120999999999986</v>
      </c>
      <c r="BQ69" s="522">
        <v>0.18049999999999999</v>
      </c>
      <c r="BR69" s="522">
        <v>3.3925999999999985</v>
      </c>
      <c r="BS69" s="524">
        <v>4.4299999999999999E-2</v>
      </c>
      <c r="BT69" s="524">
        <v>3.4368999999999983</v>
      </c>
      <c r="BU69" s="522">
        <v>-6.6500000000000004E-2</v>
      </c>
      <c r="BV69" s="522">
        <v>3.3703999999999983</v>
      </c>
      <c r="BW69" s="522">
        <v>1.61E-2</v>
      </c>
      <c r="BX69" s="522">
        <v>3.3864999999999981</v>
      </c>
      <c r="BY69" s="522">
        <v>-7.3300000000000004E-2</v>
      </c>
      <c r="BZ69" s="522">
        <v>3.3131999999999979</v>
      </c>
      <c r="CA69" s="522">
        <v>-7.1599999999999997E-2</v>
      </c>
      <c r="CB69" s="522">
        <v>3.2415999999999978</v>
      </c>
      <c r="CC69" s="522">
        <v>9.7999999999999997E-3</v>
      </c>
      <c r="CD69" s="522">
        <v>3.2513999999999976</v>
      </c>
      <c r="CE69" s="522">
        <v>0.1023</v>
      </c>
      <c r="CF69" s="522">
        <v>3.3536999999999977</v>
      </c>
      <c r="CG69" s="522">
        <v>6.0000000000000001E-3</v>
      </c>
      <c r="CH69" s="522">
        <v>3.3596999999999975</v>
      </c>
      <c r="CI69" s="522">
        <v>-2.3E-3</v>
      </c>
      <c r="CJ69" s="522">
        <v>3.3573999999999975</v>
      </c>
      <c r="CK69" s="522">
        <v>-1.95E-2</v>
      </c>
      <c r="CL69" s="522">
        <v>3.3378999999999976</v>
      </c>
      <c r="CM69" s="522">
        <v>1.1000000000000001E-3</v>
      </c>
      <c r="CN69" s="522">
        <v>3.3389999999999977</v>
      </c>
      <c r="CO69" s="522">
        <v>4.3799999999999999E-2</v>
      </c>
      <c r="CP69" s="522">
        <v>3.3827999999999978</v>
      </c>
      <c r="CQ69" s="522">
        <v>-0.1227</v>
      </c>
      <c r="CR69" s="522">
        <v>3.2600999999999978</v>
      </c>
      <c r="CS69" s="522">
        <v>-0.1028</v>
      </c>
      <c r="CT69" s="522">
        <v>3.1572999999999976</v>
      </c>
      <c r="CU69" s="522">
        <v>-7.3400000000000007E-2</v>
      </c>
      <c r="CV69" s="522">
        <v>3.0838999999999976</v>
      </c>
      <c r="CW69" s="522">
        <v>6.2199999999999998E-2</v>
      </c>
      <c r="CX69" s="522">
        <v>3.1460999999999975</v>
      </c>
      <c r="CY69" s="522">
        <v>2.8000000000000001E-2</v>
      </c>
      <c r="CZ69" s="522">
        <v>3.1740999999999975</v>
      </c>
      <c r="DA69" s="522">
        <v>6.7000000000000004E-2</v>
      </c>
      <c r="DB69" s="522">
        <v>3.2410999999999976</v>
      </c>
      <c r="DC69" s="522">
        <v>7.4999999999999997E-3</v>
      </c>
      <c r="DD69" s="522">
        <v>3.2485999999999975</v>
      </c>
      <c r="DE69" s="522">
        <v>-0.10150000000000001</v>
      </c>
      <c r="DF69" s="522">
        <v>3.1470999999999973</v>
      </c>
      <c r="DG69" s="522">
        <v>5.9400000000000001E-2</v>
      </c>
      <c r="DH69" s="522">
        <v>3.2064999999999975</v>
      </c>
      <c r="DI69" s="522">
        <v>3.7125000000000001E-3</v>
      </c>
      <c r="DJ69" s="522">
        <v>0.21859375000000003</v>
      </c>
      <c r="DK69" s="522">
        <v>0.12870000000000001</v>
      </c>
      <c r="DL69" s="522">
        <v>3.3351999999999973</v>
      </c>
      <c r="DM69" s="522">
        <v>-6.9699999999999998E-2</v>
      </c>
      <c r="DN69" s="522">
        <v>3.2654999999999972</v>
      </c>
      <c r="DO69" s="522">
        <v>-4.0599999999999997E-2</v>
      </c>
      <c r="DP69" s="522">
        <v>3.2248999999999972</v>
      </c>
      <c r="DQ69" s="522">
        <v>5.7700000000000001E-2</v>
      </c>
      <c r="DR69" s="522">
        <v>3.2825999999999973</v>
      </c>
      <c r="DS69" s="522">
        <v>3.2248999999999972</v>
      </c>
      <c r="DT69" s="522">
        <v>6.4000000000000003E-3</v>
      </c>
      <c r="DU69" s="522">
        <v>3.2312999999999974</v>
      </c>
      <c r="DV69" s="560">
        <v>1.6199999999999999E-2</v>
      </c>
      <c r="DW69" s="560">
        <v>3.2474999999999974</v>
      </c>
      <c r="DX69" s="560">
        <v>5.7200000000000001E-2</v>
      </c>
      <c r="DY69" s="560">
        <v>3.3046999999999973</v>
      </c>
      <c r="DZ69" s="560">
        <v>-1.8599999999999998E-2</v>
      </c>
      <c r="EA69" s="560">
        <v>3.2860999999999971</v>
      </c>
      <c r="EB69" s="586">
        <v>5.7200000000000001E-2</v>
      </c>
      <c r="EC69" s="586">
        <v>3.3432999999999971</v>
      </c>
    </row>
    <row r="70" spans="1:133">
      <c r="A70" s="301" t="s">
        <v>125</v>
      </c>
      <c r="B70" s="301" t="s">
        <v>126</v>
      </c>
      <c r="C70" s="301" t="s">
        <v>127</v>
      </c>
      <c r="D70" s="301" t="s">
        <v>9</v>
      </c>
      <c r="E70" s="301" t="s">
        <v>73</v>
      </c>
      <c r="F70" s="301"/>
      <c r="G70" s="534"/>
      <c r="H70" s="521"/>
      <c r="I70" s="521"/>
      <c r="J70" s="521"/>
      <c r="K70" s="521"/>
      <c r="L70" s="521"/>
      <c r="M70" s="521"/>
      <c r="N70" s="521"/>
      <c r="O70" s="521"/>
      <c r="P70" s="521" t="s">
        <v>92</v>
      </c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21"/>
      <c r="AG70" s="521"/>
      <c r="AH70" s="521"/>
      <c r="AI70" s="522"/>
      <c r="AJ70" s="522">
        <v>0</v>
      </c>
      <c r="AK70" s="522"/>
      <c r="AL70" s="522"/>
      <c r="AM70" s="522"/>
      <c r="AN70" s="522" t="s">
        <v>92</v>
      </c>
      <c r="AO70" s="522"/>
      <c r="AP70" s="522"/>
      <c r="AQ70" s="522"/>
      <c r="AR70" s="522"/>
      <c r="AS70" s="522"/>
      <c r="AT70" s="522"/>
      <c r="AU70" s="522"/>
      <c r="AV70" s="522"/>
      <c r="AW70" s="522"/>
      <c r="AX70" s="522"/>
      <c r="AY70" s="522"/>
      <c r="AZ70" s="522"/>
      <c r="BA70" s="522"/>
      <c r="BB70" s="522"/>
      <c r="BC70" s="522"/>
      <c r="BD70" s="522"/>
      <c r="BE70" s="522"/>
      <c r="BF70" s="522"/>
      <c r="BG70" s="522"/>
      <c r="BH70" s="522"/>
      <c r="BI70" s="522"/>
      <c r="BJ70" s="522"/>
      <c r="BK70" s="522"/>
      <c r="BL70" s="522"/>
      <c r="BM70" s="522"/>
      <c r="BN70" s="522"/>
      <c r="BO70" s="522"/>
      <c r="BP70" s="522"/>
      <c r="BQ70" s="522"/>
      <c r="BR70" s="522"/>
      <c r="BS70" s="524"/>
      <c r="BT70" s="524"/>
      <c r="BU70" s="522"/>
      <c r="BV70" s="522"/>
      <c r="BW70" s="522"/>
      <c r="BX70" s="522"/>
      <c r="BY70" s="522"/>
      <c r="BZ70" s="522"/>
      <c r="CA70" s="522"/>
      <c r="CB70" s="522"/>
      <c r="CC70" s="522"/>
      <c r="CD70" s="522"/>
      <c r="CE70" s="522" t="s">
        <v>529</v>
      </c>
      <c r="CF70" s="522"/>
      <c r="CG70" s="522"/>
      <c r="CH70" s="522"/>
      <c r="CI70" s="522"/>
      <c r="CJ70" s="522"/>
      <c r="CK70" s="522"/>
      <c r="CL70" s="522"/>
      <c r="CM70" s="522"/>
      <c r="CN70" s="522"/>
      <c r="CO70" s="522"/>
      <c r="CP70" s="522"/>
      <c r="CQ70" s="522"/>
      <c r="CR70" s="522"/>
      <c r="CS70" s="522"/>
      <c r="CT70" s="522"/>
      <c r="CU70" s="522"/>
      <c r="CV70" s="522"/>
      <c r="CW70" s="522"/>
      <c r="CX70" s="522"/>
      <c r="CY70" s="522"/>
      <c r="CZ70" s="522"/>
      <c r="DA70" s="522"/>
      <c r="DB70" s="522"/>
      <c r="DC70" s="522"/>
      <c r="DD70" s="522"/>
      <c r="DE70" s="522"/>
      <c r="DF70" s="522"/>
      <c r="DG70" s="522"/>
      <c r="DH70" s="522"/>
      <c r="DI70" s="522">
        <v>5.9400000000000001E-2</v>
      </c>
      <c r="DJ70" s="522">
        <v>3.1442999999999977</v>
      </c>
      <c r="DK70" s="522"/>
      <c r="DL70" s="522"/>
      <c r="DM70" s="522"/>
      <c r="DN70" s="522"/>
      <c r="DO70" s="522"/>
      <c r="DP70" s="522"/>
      <c r="DQ70" s="522"/>
      <c r="DR70" s="522"/>
      <c r="DS70" s="522"/>
      <c r="DT70" s="522"/>
      <c r="DU70" s="522"/>
      <c r="DV70" s="560"/>
      <c r="DW70" s="560"/>
      <c r="DX70" s="560"/>
      <c r="DY70" s="560"/>
      <c r="DZ70" s="560"/>
      <c r="EA70" s="560"/>
      <c r="EB70" s="586"/>
      <c r="EC70" s="586"/>
    </row>
    <row r="71" spans="1:133">
      <c r="A71" s="301" t="s">
        <v>125</v>
      </c>
      <c r="B71" s="301" t="s">
        <v>575</v>
      </c>
      <c r="C71" s="301" t="s">
        <v>90</v>
      </c>
      <c r="D71" s="301" t="s">
        <v>9</v>
      </c>
      <c r="E71" s="302" t="s">
        <v>146</v>
      </c>
      <c r="F71" s="302">
        <v>52112</v>
      </c>
      <c r="G71" s="534">
        <v>0.67820000000000003</v>
      </c>
      <c r="H71" s="521">
        <v>6.7000000000000002E-3</v>
      </c>
      <c r="I71" s="521">
        <v>8.3000000000000001E-3</v>
      </c>
      <c r="J71" s="521">
        <v>-1.7500000000000002E-2</v>
      </c>
      <c r="K71" s="521">
        <v>-1.1000000000000001E-3</v>
      </c>
      <c r="L71" s="521">
        <v>0.67459999999999998</v>
      </c>
      <c r="M71" s="521">
        <v>4.1999999999999997E-3</v>
      </c>
      <c r="N71" s="521">
        <v>0.67879999999999996</v>
      </c>
      <c r="O71" s="521">
        <v>-5.7999999999999996E-3</v>
      </c>
      <c r="P71" s="521">
        <f t="shared" si="38"/>
        <v>0.67299999999999993</v>
      </c>
      <c r="Q71" s="521">
        <v>-3.8E-3</v>
      </c>
      <c r="R71" s="521">
        <v>0.70609999999999995</v>
      </c>
      <c r="S71" s="521">
        <v>-1.9E-3</v>
      </c>
      <c r="T71" s="521">
        <v>0.70419999999999994</v>
      </c>
      <c r="U71" s="521">
        <v>1.0999999999999999E-2</v>
      </c>
      <c r="V71" s="521">
        <f t="shared" si="22"/>
        <v>0.71519999999999995</v>
      </c>
      <c r="W71" s="521">
        <v>-4.2000000000000003E-2</v>
      </c>
      <c r="X71" s="521">
        <f t="shared" si="23"/>
        <v>0.67319999999999991</v>
      </c>
      <c r="Y71" s="521">
        <v>-1.29E-2</v>
      </c>
      <c r="Z71" s="521">
        <f t="shared" si="24"/>
        <v>0.66029999999999989</v>
      </c>
      <c r="AA71" s="521">
        <v>-1.12E-2</v>
      </c>
      <c r="AB71" s="521">
        <f t="shared" si="25"/>
        <v>0.6490999999999999</v>
      </c>
      <c r="AC71" s="521">
        <v>-2.3999999999999998E-3</v>
      </c>
      <c r="AD71" s="521">
        <v>0.64669999999999994</v>
      </c>
      <c r="AE71" s="521">
        <v>2E-3</v>
      </c>
      <c r="AF71" s="521">
        <f t="shared" si="26"/>
        <v>0.64869999999999994</v>
      </c>
      <c r="AG71" s="521">
        <v>-2.0000000000000001E-4</v>
      </c>
      <c r="AH71" s="521">
        <v>0.64849999999999997</v>
      </c>
      <c r="AI71" s="522">
        <v>-5.9999999999999995E-4</v>
      </c>
      <c r="AJ71" s="522">
        <v>0.64789999999999992</v>
      </c>
      <c r="AK71" s="522">
        <v>-1.1999999999999999E-3</v>
      </c>
      <c r="AL71" s="522">
        <f t="shared" si="27"/>
        <v>0.64669999999999994</v>
      </c>
      <c r="AM71" s="522">
        <v>-2.0000000000000001E-4</v>
      </c>
      <c r="AN71" s="522">
        <f t="shared" si="28"/>
        <v>0.64649999999999996</v>
      </c>
      <c r="AO71" s="522">
        <v>-2.0899999999999998E-2</v>
      </c>
      <c r="AP71" s="522">
        <f t="shared" si="29"/>
        <v>0.62559999999999993</v>
      </c>
      <c r="AQ71" s="522">
        <v>2.5999999999999999E-3</v>
      </c>
      <c r="AR71" s="522">
        <v>0.62819999999999998</v>
      </c>
      <c r="AS71" s="521">
        <v>-3.8999999999999998E-3</v>
      </c>
      <c r="AT71" s="524">
        <v>0.62429999999999997</v>
      </c>
      <c r="AU71" s="521">
        <v>5.4000000000000003E-3</v>
      </c>
      <c r="AV71" s="524">
        <v>0.62969999999999993</v>
      </c>
      <c r="AW71" s="521">
        <v>0</v>
      </c>
      <c r="AX71" s="524">
        <v>0.61880000000000002</v>
      </c>
      <c r="AY71" s="522">
        <v>0</v>
      </c>
      <c r="AZ71" s="522"/>
      <c r="BA71" s="521">
        <v>5.1000000000000004E-3</v>
      </c>
      <c r="BB71" s="524">
        <v>0.62390000000000001</v>
      </c>
      <c r="BC71" s="522">
        <v>-8.9999999999999998E-4</v>
      </c>
      <c r="BD71" s="524">
        <v>0.623</v>
      </c>
      <c r="BE71" s="522">
        <v>-7.9000000000000008E-3</v>
      </c>
      <c r="BF71" s="524">
        <v>0.61509999999999998</v>
      </c>
      <c r="BG71" s="521">
        <v>3.7000000000000002E-3</v>
      </c>
      <c r="BH71" s="524">
        <v>0.61880000000000002</v>
      </c>
      <c r="BI71" s="521">
        <v>8.8000000000000005E-3</v>
      </c>
      <c r="BJ71" s="524">
        <v>0.62760000000000005</v>
      </c>
      <c r="BK71" s="522">
        <v>0.02</v>
      </c>
      <c r="BL71" s="524">
        <f>BJ71+BK71</f>
        <v>0.64760000000000006</v>
      </c>
      <c r="BM71" s="522">
        <v>4.7999999999999996E-3</v>
      </c>
      <c r="BN71" s="522">
        <v>0.65240000000000009</v>
      </c>
      <c r="BO71" s="522">
        <v>-1.32E-2</v>
      </c>
      <c r="BP71" s="522">
        <v>0.6392000000000001</v>
      </c>
      <c r="BQ71" s="522">
        <v>2.23E-2</v>
      </c>
      <c r="BR71" s="522">
        <v>0.66150000000000009</v>
      </c>
      <c r="BS71" s="524">
        <v>0</v>
      </c>
      <c r="BT71" s="524">
        <v>0.66150000000000009</v>
      </c>
      <c r="BU71" s="522">
        <v>-1.3100000000000001E-2</v>
      </c>
      <c r="BV71" s="522">
        <v>0.64840000000000009</v>
      </c>
      <c r="BW71" s="522">
        <v>4.0000000000000001E-3</v>
      </c>
      <c r="BX71" s="522">
        <v>0.65240000000000009</v>
      </c>
      <c r="BY71" s="522">
        <v>-9.4999999999999998E-3</v>
      </c>
      <c r="BZ71" s="522">
        <v>0.64290000000000014</v>
      </c>
      <c r="CA71" s="522">
        <v>-7.3000000000000001E-3</v>
      </c>
      <c r="CB71" s="522">
        <v>0.63560000000000016</v>
      </c>
      <c r="CC71" s="522">
        <v>1.9E-3</v>
      </c>
      <c r="CD71" s="522">
        <v>0.63750000000000018</v>
      </c>
      <c r="CE71" s="522">
        <v>3.8E-3</v>
      </c>
      <c r="CF71" s="522">
        <v>0.6413000000000002</v>
      </c>
      <c r="CG71" s="522">
        <v>-5.4999999999999997E-3</v>
      </c>
      <c r="CH71" s="522">
        <v>0.63580000000000025</v>
      </c>
      <c r="CI71" s="522">
        <v>-1.6999999999999999E-3</v>
      </c>
      <c r="CJ71" s="522">
        <v>0.63410000000000022</v>
      </c>
      <c r="CK71" s="522">
        <v>1.8E-3</v>
      </c>
      <c r="CL71" s="522">
        <v>0.63590000000000024</v>
      </c>
      <c r="CM71" s="522">
        <v>4.5999999999999999E-3</v>
      </c>
      <c r="CN71" s="522">
        <v>0.64050000000000029</v>
      </c>
      <c r="CO71" s="522">
        <v>9.2999999999999992E-3</v>
      </c>
      <c r="CP71" s="522">
        <v>0.64980000000000027</v>
      </c>
      <c r="CQ71" s="522">
        <v>-1.4574999999999999E-2</v>
      </c>
      <c r="CR71" s="522">
        <v>0.63522500000000026</v>
      </c>
      <c r="CS71" s="522">
        <v>-1.34375E-2</v>
      </c>
      <c r="CT71" s="522">
        <v>0.62178750000000027</v>
      </c>
      <c r="CU71" s="522">
        <v>-5.2874999999999997E-3</v>
      </c>
      <c r="CV71" s="522">
        <v>0.61650000000000027</v>
      </c>
      <c r="CW71" s="522">
        <v>5.6874999999999998E-3</v>
      </c>
      <c r="CX71" s="522">
        <v>0.62218750000000023</v>
      </c>
      <c r="CY71" s="522">
        <v>2.2750000000000001E-3</v>
      </c>
      <c r="CZ71" s="522">
        <v>0.62446250000000025</v>
      </c>
      <c r="DA71" s="522">
        <v>5.3499999999999997E-3</v>
      </c>
      <c r="DB71" s="522">
        <v>0.62981250000000022</v>
      </c>
      <c r="DC71" s="522">
        <v>-4.4999999999999999E-4</v>
      </c>
      <c r="DD71" s="522">
        <v>0.62936250000000027</v>
      </c>
      <c r="DE71" s="522">
        <v>-9.7999999999999997E-3</v>
      </c>
      <c r="DF71" s="522">
        <v>0.61956250000000024</v>
      </c>
      <c r="DG71" s="522">
        <v>5.7250000000000001E-3</v>
      </c>
      <c r="DH71" s="522">
        <v>0.62528750000000022</v>
      </c>
      <c r="DI71" s="522">
        <v>2.5187500000000002E-3</v>
      </c>
      <c r="DJ71" s="522">
        <v>0.17249374999999995</v>
      </c>
      <c r="DK71" s="522">
        <v>2.3300000000000001E-2</v>
      </c>
      <c r="DL71" s="522">
        <v>0.64858750000000021</v>
      </c>
      <c r="DM71" s="522">
        <v>-9.4000000000000004E-3</v>
      </c>
      <c r="DN71" s="522">
        <v>0.63918750000000024</v>
      </c>
      <c r="DO71" s="522">
        <v>-4.4749999999999998E-3</v>
      </c>
      <c r="DP71" s="522">
        <v>0.63471250000000023</v>
      </c>
      <c r="DQ71" s="522">
        <v>7.7000000000000002E-3</v>
      </c>
      <c r="DR71" s="522">
        <v>0.64241250000000027</v>
      </c>
      <c r="DS71" s="522">
        <v>0.64241250000000027</v>
      </c>
      <c r="DT71" s="522">
        <v>9.875000000000001E-4</v>
      </c>
      <c r="DU71" s="522">
        <v>0.64340000000000031</v>
      </c>
      <c r="DV71" s="560">
        <v>2.7125000000000001E-3</v>
      </c>
      <c r="DW71" s="560">
        <v>0.64611250000000031</v>
      </c>
      <c r="DX71" s="560">
        <v>5.5624999999999997E-3</v>
      </c>
      <c r="DY71" s="560">
        <v>0.65167500000000034</v>
      </c>
      <c r="DZ71" s="560">
        <v>-2.2125000000000001E-3</v>
      </c>
      <c r="EA71" s="560">
        <v>0.64946250000000039</v>
      </c>
      <c r="EB71" s="586">
        <v>7.9500000000000005E-3</v>
      </c>
      <c r="EC71" s="586">
        <v>0.6574125000000004</v>
      </c>
    </row>
    <row r="72" spans="1:133">
      <c r="A72" s="301" t="s">
        <v>125</v>
      </c>
      <c r="B72" s="301" t="s">
        <v>576</v>
      </c>
      <c r="C72" s="301" t="s">
        <v>128</v>
      </c>
      <c r="D72" s="301" t="s">
        <v>9</v>
      </c>
      <c r="E72" s="301" t="s">
        <v>73</v>
      </c>
      <c r="F72" s="301"/>
      <c r="G72" s="534"/>
      <c r="H72" s="521"/>
      <c r="I72" s="521"/>
      <c r="J72" s="521"/>
      <c r="K72" s="521"/>
      <c r="L72" s="521"/>
      <c r="M72" s="521"/>
      <c r="N72" s="521"/>
      <c r="O72" s="521"/>
      <c r="P72" s="521" t="s">
        <v>92</v>
      </c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2"/>
      <c r="AJ72" s="522"/>
      <c r="AK72" s="522"/>
      <c r="AL72" s="522"/>
      <c r="AM72" s="522"/>
      <c r="AN72" s="522" t="s">
        <v>92</v>
      </c>
      <c r="AO72" s="522"/>
      <c r="AP72" s="522"/>
      <c r="AQ72" s="522"/>
      <c r="AR72" s="522"/>
      <c r="AS72" s="522"/>
      <c r="AT72" s="522"/>
      <c r="AU72" s="522"/>
      <c r="AV72" s="522"/>
      <c r="AW72" s="522"/>
      <c r="AX72" s="522"/>
      <c r="AY72" s="522"/>
      <c r="AZ72" s="522"/>
      <c r="BA72" s="522"/>
      <c r="BB72" s="522"/>
      <c r="BC72" s="522"/>
      <c r="BD72" s="522"/>
      <c r="BE72" s="522"/>
      <c r="BF72" s="522"/>
      <c r="BG72" s="522"/>
      <c r="BH72" s="522"/>
      <c r="BI72" s="522"/>
      <c r="BJ72" s="522"/>
      <c r="BK72" s="522"/>
      <c r="BL72" s="522"/>
      <c r="BM72" s="522"/>
      <c r="BN72" s="522"/>
      <c r="BO72" s="522"/>
      <c r="BP72" s="522"/>
      <c r="BQ72" s="522"/>
      <c r="BR72" s="522"/>
      <c r="BS72" s="524"/>
      <c r="BT72" s="524"/>
      <c r="BU72" s="522"/>
      <c r="BV72" s="522"/>
      <c r="BW72" s="522"/>
      <c r="BX72" s="522"/>
      <c r="BY72" s="522"/>
      <c r="BZ72" s="522"/>
      <c r="CA72" s="522"/>
      <c r="CB72" s="522"/>
      <c r="CC72" s="522"/>
      <c r="CD72" s="522"/>
      <c r="CE72" s="522" t="s">
        <v>529</v>
      </c>
      <c r="CF72" s="522"/>
      <c r="CG72" s="522"/>
      <c r="CH72" s="522"/>
      <c r="CI72" s="522"/>
      <c r="CJ72" s="522"/>
      <c r="CK72" s="522"/>
      <c r="CL72" s="522"/>
      <c r="CM72" s="522"/>
      <c r="CN72" s="522"/>
      <c r="CO72" s="522"/>
      <c r="CP72" s="522"/>
      <c r="CQ72" s="522"/>
      <c r="CR72" s="522"/>
      <c r="CS72" s="522"/>
      <c r="CT72" s="522"/>
      <c r="CU72" s="522"/>
      <c r="CV72" s="522"/>
      <c r="CW72" s="522"/>
      <c r="CX72" s="522"/>
      <c r="CY72" s="522"/>
      <c r="CZ72" s="522"/>
      <c r="DA72" s="522"/>
      <c r="DB72" s="522"/>
      <c r="DC72" s="522"/>
      <c r="DD72" s="522"/>
      <c r="DE72" s="522"/>
      <c r="DF72" s="522"/>
      <c r="DG72" s="522"/>
      <c r="DH72" s="522"/>
      <c r="DI72" s="522"/>
      <c r="DJ72" s="522"/>
      <c r="DK72" s="522"/>
      <c r="DL72" s="522"/>
      <c r="DM72" s="522"/>
      <c r="DN72" s="522"/>
      <c r="DO72" s="522"/>
      <c r="DP72" s="522"/>
      <c r="DQ72" s="522"/>
      <c r="DR72" s="522"/>
      <c r="DS72" s="522"/>
      <c r="DT72" s="522"/>
      <c r="DU72" s="522"/>
      <c r="DV72" s="560"/>
      <c r="DW72" s="560"/>
      <c r="DX72" s="560"/>
      <c r="DY72" s="560"/>
      <c r="DZ72" s="560"/>
      <c r="EA72" s="560"/>
      <c r="EB72" s="586"/>
      <c r="EC72" s="586"/>
    </row>
    <row r="73" spans="1:133">
      <c r="A73" s="301" t="s">
        <v>125</v>
      </c>
      <c r="B73" s="301" t="s">
        <v>577</v>
      </c>
      <c r="C73" s="301" t="s">
        <v>129</v>
      </c>
      <c r="D73" s="301" t="s">
        <v>9</v>
      </c>
      <c r="E73" s="301" t="s">
        <v>130</v>
      </c>
      <c r="F73" s="301"/>
      <c r="G73" s="534"/>
      <c r="H73" s="521"/>
      <c r="I73" s="521"/>
      <c r="J73" s="521"/>
      <c r="K73" s="521"/>
      <c r="L73" s="521"/>
      <c r="M73" s="521"/>
      <c r="N73" s="521"/>
      <c r="O73" s="521"/>
      <c r="P73" s="521" t="s">
        <v>92</v>
      </c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2"/>
      <c r="AJ73" s="522"/>
      <c r="AK73" s="522"/>
      <c r="AL73" s="522"/>
      <c r="AM73" s="522"/>
      <c r="AN73" s="522" t="s">
        <v>92</v>
      </c>
      <c r="AO73" s="522"/>
      <c r="AP73" s="522"/>
      <c r="AQ73" s="522"/>
      <c r="AR73" s="522"/>
      <c r="AS73" s="522"/>
      <c r="AT73" s="522"/>
      <c r="AU73" s="522"/>
      <c r="AV73" s="522"/>
      <c r="AW73" s="522"/>
      <c r="AX73" s="522"/>
      <c r="AY73" s="522"/>
      <c r="AZ73" s="522"/>
      <c r="BA73" s="522"/>
      <c r="BB73" s="522"/>
      <c r="BC73" s="522"/>
      <c r="BD73" s="522"/>
      <c r="BE73" s="522"/>
      <c r="BF73" s="522"/>
      <c r="BG73" s="522"/>
      <c r="BH73" s="522"/>
      <c r="BI73" s="522"/>
      <c r="BJ73" s="522"/>
      <c r="BK73" s="522"/>
      <c r="BL73" s="522"/>
      <c r="BM73" s="522"/>
      <c r="BN73" s="522"/>
      <c r="BO73" s="522"/>
      <c r="BP73" s="522"/>
      <c r="BQ73" s="522"/>
      <c r="BR73" s="522"/>
      <c r="BS73" s="524"/>
      <c r="BT73" s="524"/>
      <c r="BU73" s="522"/>
      <c r="BV73" s="522"/>
      <c r="BW73" s="522"/>
      <c r="BX73" s="522"/>
      <c r="BY73" s="522"/>
      <c r="BZ73" s="522"/>
      <c r="CA73" s="522"/>
      <c r="CB73" s="522"/>
      <c r="CC73" s="522"/>
      <c r="CD73" s="522"/>
      <c r="CE73" s="522" t="s">
        <v>529</v>
      </c>
      <c r="CF73" s="522"/>
      <c r="CG73" s="522"/>
      <c r="CH73" s="522"/>
      <c r="CI73" s="522"/>
      <c r="CJ73" s="522"/>
      <c r="CK73" s="522"/>
      <c r="CL73" s="522"/>
      <c r="CM73" s="522"/>
      <c r="CN73" s="522"/>
      <c r="CO73" s="522"/>
      <c r="CP73" s="522"/>
      <c r="CQ73" s="522"/>
      <c r="CR73" s="522"/>
      <c r="CS73" s="522"/>
      <c r="CT73" s="522"/>
      <c r="CU73" s="522"/>
      <c r="CV73" s="522"/>
      <c r="CW73" s="522"/>
      <c r="CX73" s="522"/>
      <c r="CY73" s="522"/>
      <c r="CZ73" s="522"/>
      <c r="DA73" s="522"/>
      <c r="DB73" s="522"/>
      <c r="DC73" s="522"/>
      <c r="DD73" s="522"/>
      <c r="DE73" s="522"/>
      <c r="DF73" s="522"/>
      <c r="DG73" s="522"/>
      <c r="DH73" s="522"/>
      <c r="DI73" s="522"/>
      <c r="DJ73" s="522"/>
      <c r="DK73" s="522"/>
      <c r="DL73" s="522"/>
      <c r="DM73" s="522"/>
      <c r="DN73" s="522"/>
      <c r="DO73" s="522"/>
      <c r="DP73" s="522"/>
      <c r="DQ73" s="522"/>
      <c r="DR73" s="522"/>
      <c r="DS73" s="522"/>
      <c r="DT73" s="522"/>
      <c r="DU73" s="522"/>
      <c r="DV73" s="560"/>
      <c r="DW73" s="560"/>
      <c r="DX73" s="560"/>
      <c r="DY73" s="560"/>
      <c r="DZ73" s="560"/>
      <c r="EA73" s="560"/>
      <c r="EB73" s="586"/>
      <c r="EC73" s="586"/>
    </row>
    <row r="74" spans="1:133">
      <c r="A74" s="301" t="s">
        <v>125</v>
      </c>
      <c r="B74" s="301" t="s">
        <v>578</v>
      </c>
      <c r="C74" s="301" t="s">
        <v>47</v>
      </c>
      <c r="D74" s="301" t="s">
        <v>9</v>
      </c>
      <c r="E74" s="301" t="s">
        <v>19</v>
      </c>
      <c r="F74" s="301">
        <v>235</v>
      </c>
      <c r="G74" s="534">
        <v>2.5402999999999998</v>
      </c>
      <c r="H74" s="521">
        <v>3.56E-2</v>
      </c>
      <c r="I74" s="521">
        <v>4.48E-2</v>
      </c>
      <c r="J74" s="521">
        <v>-3.04E-2</v>
      </c>
      <c r="K74" s="521">
        <v>0</v>
      </c>
      <c r="L74" s="521">
        <v>2.5903</v>
      </c>
      <c r="M74" s="521">
        <v>0.2208</v>
      </c>
      <c r="N74" s="521">
        <v>2.8111000000000002</v>
      </c>
      <c r="O74" s="521">
        <v>-4.24E-2</v>
      </c>
      <c r="P74" s="521">
        <f t="shared" si="38"/>
        <v>2.7686999999999999</v>
      </c>
      <c r="Q74" s="521">
        <v>9.9400000000000002E-2</v>
      </c>
      <c r="R74" s="521">
        <v>2.8681000000000001</v>
      </c>
      <c r="S74" s="521">
        <v>0.13919999999999999</v>
      </c>
      <c r="T74" s="521">
        <v>3.0072999999999999</v>
      </c>
      <c r="U74" s="521">
        <v>-0.24</v>
      </c>
      <c r="V74" s="521">
        <f t="shared" si="22"/>
        <v>2.7672999999999996</v>
      </c>
      <c r="W74" s="521">
        <v>-4.0599999999999997E-2</v>
      </c>
      <c r="X74" s="521">
        <f t="shared" si="23"/>
        <v>2.7266999999999997</v>
      </c>
      <c r="Y74" s="521">
        <v>-0.17760000000000001</v>
      </c>
      <c r="Z74" s="521">
        <f t="shared" si="24"/>
        <v>2.5490999999999997</v>
      </c>
      <c r="AA74" s="521">
        <v>-1.8599999999999998E-2</v>
      </c>
      <c r="AB74" s="521">
        <f t="shared" si="25"/>
        <v>2.5304999999999995</v>
      </c>
      <c r="AC74" s="521">
        <v>6.59E-2</v>
      </c>
      <c r="AD74" s="521">
        <v>2.5963999999999996</v>
      </c>
      <c r="AE74" s="521">
        <v>6.1000000000000004E-3</v>
      </c>
      <c r="AF74" s="521">
        <f t="shared" si="26"/>
        <v>2.6024999999999996</v>
      </c>
      <c r="AG74" s="521">
        <v>6.9000000000000006E-2</v>
      </c>
      <c r="AH74" s="521">
        <v>2.6714999999999995</v>
      </c>
      <c r="AI74" s="522">
        <v>1.38E-2</v>
      </c>
      <c r="AJ74" s="522">
        <v>2.6852999999999994</v>
      </c>
      <c r="AK74" s="522">
        <v>-2.8000000000000001E-2</v>
      </c>
      <c r="AL74" s="522">
        <f t="shared" si="27"/>
        <v>2.6572999999999993</v>
      </c>
      <c r="AM74" s="522">
        <v>0.01</v>
      </c>
      <c r="AN74" s="522">
        <f t="shared" si="28"/>
        <v>2.6672999999999991</v>
      </c>
      <c r="AO74" s="522">
        <v>0.51919999999999999</v>
      </c>
      <c r="AP74" s="522">
        <f t="shared" si="29"/>
        <v>3.1864999999999992</v>
      </c>
      <c r="AQ74" s="522">
        <v>-0.18720000000000001</v>
      </c>
      <c r="AR74" s="522">
        <v>2.9992999999999994</v>
      </c>
      <c r="AS74" s="521">
        <v>6.8199999999999997E-2</v>
      </c>
      <c r="AT74" s="524">
        <v>3.0674999999999994</v>
      </c>
      <c r="AU74" s="521">
        <v>-2.8000000000000001E-2</v>
      </c>
      <c r="AV74" s="524">
        <v>3.0394999999999994</v>
      </c>
      <c r="AW74" s="521">
        <v>-0.20069999999999999</v>
      </c>
      <c r="AX74" s="524">
        <v>2.8387999999999995</v>
      </c>
      <c r="AY74" s="522">
        <v>0</v>
      </c>
      <c r="AZ74" s="522">
        <v>2.8387999999999995</v>
      </c>
      <c r="BA74" s="521">
        <v>-5.0999999999999997E-2</v>
      </c>
      <c r="BB74" s="524">
        <v>2.7877999999999994</v>
      </c>
      <c r="BC74" s="522">
        <v>-3.39E-2</v>
      </c>
      <c r="BD74" s="524">
        <v>2.7538999999999993</v>
      </c>
      <c r="BE74" s="522">
        <v>4.6199999999999998E-2</v>
      </c>
      <c r="BF74" s="524">
        <v>2.8000999999999991</v>
      </c>
      <c r="BG74" s="521">
        <v>0.1593</v>
      </c>
      <c r="BH74" s="524">
        <v>2.9593999999999991</v>
      </c>
      <c r="BI74" s="521">
        <v>2.58E-2</v>
      </c>
      <c r="BJ74" s="524">
        <v>2.985199999999999</v>
      </c>
      <c r="BK74" s="522">
        <v>3.0000000000000001E-3</v>
      </c>
      <c r="BL74" s="524">
        <f t="shared" ref="BL74:BL76" si="40">BJ74+BK74</f>
        <v>2.9881999999999991</v>
      </c>
      <c r="BM74" s="522">
        <v>-5.3900000000000003E-2</v>
      </c>
      <c r="BN74" s="522">
        <v>2.934299999999999</v>
      </c>
      <c r="BO74" s="522">
        <v>-0.14449999999999999</v>
      </c>
      <c r="BP74" s="522">
        <v>2.7897999999999992</v>
      </c>
      <c r="BQ74" s="522">
        <v>0.1014</v>
      </c>
      <c r="BR74" s="522">
        <v>2.8911999999999991</v>
      </c>
      <c r="BS74" s="524">
        <v>1.72E-2</v>
      </c>
      <c r="BT74" s="524">
        <v>2.908399999999999</v>
      </c>
      <c r="BU74" s="522">
        <v>0.1007</v>
      </c>
      <c r="BV74" s="522">
        <v>3.0090999999999988</v>
      </c>
      <c r="BW74" s="522">
        <v>0</v>
      </c>
      <c r="BX74" s="522">
        <v>3.0090999999999988</v>
      </c>
      <c r="BY74" s="522">
        <v>0</v>
      </c>
      <c r="BZ74" s="522">
        <v>3.0090999999999988</v>
      </c>
      <c r="CA74" s="522">
        <v>0</v>
      </c>
      <c r="CB74" s="522">
        <v>3.0090999999999988</v>
      </c>
      <c r="CC74" s="522">
        <v>0</v>
      </c>
      <c r="CD74" s="522">
        <v>3.0090999999999988</v>
      </c>
      <c r="CE74" s="522">
        <v>0.35659999999999997</v>
      </c>
      <c r="CF74" s="522">
        <v>3.3656999999999986</v>
      </c>
      <c r="CG74" s="522">
        <v>0</v>
      </c>
      <c r="CH74" s="522">
        <v>3.3656999999999986</v>
      </c>
      <c r="CI74" s="522">
        <v>0</v>
      </c>
      <c r="CJ74" s="522">
        <v>3.3656999999999986</v>
      </c>
      <c r="CK74" s="522">
        <v>-5.2200000000000003E-2</v>
      </c>
      <c r="CL74" s="522">
        <v>3.3134999999999986</v>
      </c>
      <c r="CM74" s="522">
        <v>0</v>
      </c>
      <c r="CN74" s="522">
        <v>3.3134999999999986</v>
      </c>
      <c r="CO74" s="522">
        <v>-8.2600000000000007E-2</v>
      </c>
      <c r="CP74" s="522">
        <v>3.2308999999999983</v>
      </c>
      <c r="CQ74" s="522">
        <v>-2.41E-2</v>
      </c>
      <c r="CR74" s="522">
        <v>3.2067999999999985</v>
      </c>
      <c r="CS74" s="522">
        <v>0</v>
      </c>
      <c r="CT74" s="522">
        <v>3.2067999999999985</v>
      </c>
      <c r="CU74" s="522">
        <v>0</v>
      </c>
      <c r="CV74" s="522">
        <v>3.2067999999999985</v>
      </c>
      <c r="CW74" s="522">
        <v>0</v>
      </c>
      <c r="CX74" s="522">
        <v>3.2067999999999985</v>
      </c>
      <c r="CY74" s="522">
        <v>9.4399999999999998E-2</v>
      </c>
      <c r="CZ74" s="522">
        <v>3.3011999999999984</v>
      </c>
      <c r="DA74" s="522">
        <v>0.14180000000000001</v>
      </c>
      <c r="DB74" s="522">
        <v>3.4429999999999983</v>
      </c>
      <c r="DC74" s="522">
        <v>0</v>
      </c>
      <c r="DD74" s="522">
        <v>3.4429999999999983</v>
      </c>
      <c r="DE74" s="522">
        <v>-8.5599999999999996E-2</v>
      </c>
      <c r="DF74" s="522">
        <v>3.3573999999999984</v>
      </c>
      <c r="DG74" s="522">
        <v>2.12E-2</v>
      </c>
      <c r="DH74" s="522">
        <v>3.3785999999999983</v>
      </c>
      <c r="DI74" s="522">
        <v>5.7250000000000001E-3</v>
      </c>
      <c r="DJ74" s="522">
        <v>0.61960000000000026</v>
      </c>
      <c r="DK74" s="522">
        <v>3.0800000000000001E-2</v>
      </c>
      <c r="DL74" s="522">
        <v>3.4093999999999984</v>
      </c>
      <c r="DM74" s="522">
        <v>0</v>
      </c>
      <c r="DN74" s="522">
        <v>3.4093999999999984</v>
      </c>
      <c r="DO74" s="522">
        <v>0</v>
      </c>
      <c r="DP74" s="522">
        <v>3.4093999999999984</v>
      </c>
      <c r="DQ74" s="522">
        <v>3.3799999999999997E-2</v>
      </c>
      <c r="DR74" s="522">
        <v>3.4431999999999983</v>
      </c>
      <c r="DS74" s="522">
        <v>3.4094000000000002</v>
      </c>
      <c r="DT74" s="522">
        <v>0</v>
      </c>
      <c r="DU74" s="522">
        <v>3.4094000000000002</v>
      </c>
      <c r="DV74" s="560">
        <v>0</v>
      </c>
      <c r="DW74" s="560">
        <v>3.4094000000000002</v>
      </c>
      <c r="DX74" s="560">
        <v>1.7600000000000001E-2</v>
      </c>
      <c r="DY74" s="560">
        <v>3.427</v>
      </c>
      <c r="DZ74" s="560">
        <v>3.7999999999999999E-2</v>
      </c>
      <c r="EA74" s="560">
        <v>3.4649999999999999</v>
      </c>
      <c r="EB74" s="586">
        <v>3.7999999999999999E-2</v>
      </c>
      <c r="EC74" s="586">
        <v>3.5029999999999997</v>
      </c>
    </row>
    <row r="75" spans="1:133">
      <c r="A75" s="301" t="s">
        <v>125</v>
      </c>
      <c r="B75" s="301" t="s">
        <v>579</v>
      </c>
      <c r="C75" s="301" t="s">
        <v>131</v>
      </c>
      <c r="D75" s="301" t="s">
        <v>9</v>
      </c>
      <c r="E75" s="301" t="s">
        <v>132</v>
      </c>
      <c r="F75" s="301">
        <v>266</v>
      </c>
      <c r="G75" s="534">
        <v>2.9430000000000001E-2</v>
      </c>
      <c r="H75" s="521"/>
      <c r="I75" s="521"/>
      <c r="J75" s="521"/>
      <c r="K75" s="521"/>
      <c r="L75" s="521"/>
      <c r="M75" s="521"/>
      <c r="N75" s="521"/>
      <c r="O75" s="521"/>
      <c r="P75" s="521">
        <f t="shared" si="38"/>
        <v>0</v>
      </c>
      <c r="Q75" s="521">
        <v>0</v>
      </c>
      <c r="R75" s="521">
        <v>12.890899999999998</v>
      </c>
      <c r="S75" s="521">
        <v>0.35</v>
      </c>
      <c r="T75" s="521">
        <v>13.240899999999998</v>
      </c>
      <c r="U75" s="521">
        <v>0</v>
      </c>
      <c r="V75" s="521">
        <f t="shared" si="22"/>
        <v>13.240899999999998</v>
      </c>
      <c r="W75" s="521">
        <v>-0.48480000000000001</v>
      </c>
      <c r="X75" s="521">
        <f t="shared" si="23"/>
        <v>12.756099999999998</v>
      </c>
      <c r="Y75" s="521">
        <v>0</v>
      </c>
      <c r="Z75" s="521">
        <f t="shared" si="24"/>
        <v>12.756099999999998</v>
      </c>
      <c r="AA75" s="521">
        <v>0</v>
      </c>
      <c r="AB75" s="521">
        <f t="shared" si="25"/>
        <v>12.756099999999998</v>
      </c>
      <c r="AC75" s="521">
        <v>0</v>
      </c>
      <c r="AD75" s="521">
        <v>12.756099999999998</v>
      </c>
      <c r="AE75" s="521">
        <v>0</v>
      </c>
      <c r="AF75" s="521">
        <f t="shared" si="26"/>
        <v>12.756099999999998</v>
      </c>
      <c r="AG75" s="521">
        <v>0</v>
      </c>
      <c r="AH75" s="521">
        <v>12.756099999999998</v>
      </c>
      <c r="AI75" s="522">
        <v>0</v>
      </c>
      <c r="AJ75" s="522">
        <v>12.756099999999998</v>
      </c>
      <c r="AK75" s="522">
        <v>0.18</v>
      </c>
      <c r="AL75" s="522">
        <f t="shared" si="27"/>
        <v>12.936099999999998</v>
      </c>
      <c r="AM75" s="522"/>
      <c r="AN75" s="522">
        <f t="shared" si="28"/>
        <v>12.936099999999998</v>
      </c>
      <c r="AO75" s="522"/>
      <c r="AP75" s="522">
        <f t="shared" si="29"/>
        <v>12.936099999999998</v>
      </c>
      <c r="AQ75" s="522"/>
      <c r="AR75" s="522">
        <v>13.446099999999998</v>
      </c>
      <c r="AS75" s="521">
        <v>-0.03</v>
      </c>
      <c r="AT75" s="524">
        <v>13.416099999999998</v>
      </c>
      <c r="AU75" s="521">
        <v>0.06</v>
      </c>
      <c r="AV75" s="524">
        <v>13.476099999999999</v>
      </c>
      <c r="AW75" s="521">
        <v>0.15</v>
      </c>
      <c r="AX75" s="524">
        <v>13.626099999999999</v>
      </c>
      <c r="AY75" s="522">
        <v>0</v>
      </c>
      <c r="AZ75" s="522">
        <v>13.626099999999999</v>
      </c>
      <c r="BA75" s="521">
        <v>0</v>
      </c>
      <c r="BB75" s="524">
        <v>13.626099999999999</v>
      </c>
      <c r="BC75" s="522">
        <v>0</v>
      </c>
      <c r="BD75" s="524">
        <v>13.626099999999999</v>
      </c>
      <c r="BE75" s="522">
        <v>0</v>
      </c>
      <c r="BF75" s="524">
        <v>13.626099999999999</v>
      </c>
      <c r="BG75" s="521">
        <v>0</v>
      </c>
      <c r="BH75" s="524">
        <v>13.626099999999999</v>
      </c>
      <c r="BI75" s="521">
        <v>0.4</v>
      </c>
      <c r="BJ75" s="524">
        <v>14.0261</v>
      </c>
      <c r="BK75" s="522">
        <v>0</v>
      </c>
      <c r="BL75" s="524">
        <f t="shared" si="40"/>
        <v>14.0261</v>
      </c>
      <c r="BM75" s="522">
        <v>0</v>
      </c>
      <c r="BN75" s="522">
        <v>14.0261</v>
      </c>
      <c r="BO75" s="522">
        <v>0</v>
      </c>
      <c r="BP75" s="522">
        <v>14.0261</v>
      </c>
      <c r="BQ75" s="522">
        <v>0</v>
      </c>
      <c r="BR75" s="522">
        <v>14.0261</v>
      </c>
      <c r="BS75" s="524">
        <v>0</v>
      </c>
      <c r="BT75" s="524">
        <v>14.0261</v>
      </c>
      <c r="BU75" s="522">
        <v>0</v>
      </c>
      <c r="BV75" s="522">
        <v>14.0261</v>
      </c>
      <c r="BW75" s="522">
        <v>0</v>
      </c>
      <c r="BX75" s="522">
        <v>14.0261</v>
      </c>
      <c r="BY75" s="522">
        <v>0</v>
      </c>
      <c r="BZ75" s="522">
        <v>14.0261</v>
      </c>
      <c r="CA75" s="522">
        <v>0</v>
      </c>
      <c r="CB75" s="522">
        <v>14.0261</v>
      </c>
      <c r="CC75" s="522">
        <v>0</v>
      </c>
      <c r="CD75" s="522">
        <v>14.0261</v>
      </c>
      <c r="CE75" s="522">
        <v>0</v>
      </c>
      <c r="CF75" s="522">
        <v>14.0261</v>
      </c>
      <c r="CG75" s="522">
        <v>0</v>
      </c>
      <c r="CH75" s="522">
        <v>14.0261</v>
      </c>
      <c r="CI75" s="522">
        <v>0</v>
      </c>
      <c r="CJ75" s="522">
        <v>14.0261</v>
      </c>
      <c r="CK75" s="522">
        <v>0</v>
      </c>
      <c r="CL75" s="522">
        <v>14.0261</v>
      </c>
      <c r="CM75" s="522">
        <v>0</v>
      </c>
      <c r="CN75" s="522">
        <v>14.0261</v>
      </c>
      <c r="CO75" s="522">
        <v>0</v>
      </c>
      <c r="CP75" s="522">
        <v>14.0261</v>
      </c>
      <c r="CQ75" s="522">
        <v>0</v>
      </c>
      <c r="CR75" s="522">
        <v>14.0261</v>
      </c>
      <c r="CS75" s="522">
        <v>0</v>
      </c>
      <c r="CT75" s="522">
        <v>14.0261</v>
      </c>
      <c r="CU75" s="522">
        <v>0</v>
      </c>
      <c r="CV75" s="522">
        <v>14.0261</v>
      </c>
      <c r="CW75" s="522">
        <v>0</v>
      </c>
      <c r="CX75" s="522">
        <v>14.0261</v>
      </c>
      <c r="CY75" s="522">
        <v>0.18</v>
      </c>
      <c r="CZ75" s="522">
        <v>14.206099999999999</v>
      </c>
      <c r="DA75" s="522">
        <v>0</v>
      </c>
      <c r="DB75" s="522">
        <v>14.206099999999999</v>
      </c>
      <c r="DC75" s="522">
        <v>0</v>
      </c>
      <c r="DD75" s="522">
        <v>14.206099999999999</v>
      </c>
      <c r="DE75" s="522">
        <v>0</v>
      </c>
      <c r="DF75" s="522">
        <v>14.206099999999999</v>
      </c>
      <c r="DG75" s="522">
        <v>0</v>
      </c>
      <c r="DH75" s="522">
        <v>14.206099999999999</v>
      </c>
      <c r="DI75" s="522">
        <v>7.4250000000000002E-3</v>
      </c>
      <c r="DJ75" s="522">
        <v>0.72998750000000001</v>
      </c>
      <c r="DK75" s="522">
        <v>0</v>
      </c>
      <c r="DL75" s="522">
        <v>14.206099999999999</v>
      </c>
      <c r="DM75" s="522">
        <v>7.5499999999999998E-2</v>
      </c>
      <c r="DN75" s="522">
        <v>14.281599999999999</v>
      </c>
      <c r="DO75" s="522">
        <v>0</v>
      </c>
      <c r="DP75" s="522">
        <v>14.281599999999999</v>
      </c>
      <c r="DQ75" s="522">
        <v>8.5900000000000004E-2</v>
      </c>
      <c r="DR75" s="522">
        <v>14.3675</v>
      </c>
      <c r="DS75" s="522">
        <v>14.281599999999999</v>
      </c>
      <c r="DT75" s="522">
        <v>0</v>
      </c>
      <c r="DU75" s="522">
        <v>14.281599999999999</v>
      </c>
      <c r="DV75" s="560">
        <v>0</v>
      </c>
      <c r="DW75" s="560">
        <v>14.281599999999999</v>
      </c>
      <c r="DX75" s="560">
        <v>0</v>
      </c>
      <c r="DY75" s="560">
        <v>14.281599999999999</v>
      </c>
      <c r="DZ75" s="560">
        <v>0</v>
      </c>
      <c r="EA75" s="560">
        <v>14.281599999999999</v>
      </c>
      <c r="EB75" s="586">
        <v>0</v>
      </c>
      <c r="EC75" s="586">
        <v>14.281599999999999</v>
      </c>
    </row>
    <row r="76" spans="1:133">
      <c r="A76" s="301" t="s">
        <v>125</v>
      </c>
      <c r="B76" s="301" t="s">
        <v>580</v>
      </c>
      <c r="C76" s="301" t="s">
        <v>133</v>
      </c>
      <c r="D76" s="301" t="s">
        <v>9</v>
      </c>
      <c r="E76" s="301" t="s">
        <v>25</v>
      </c>
      <c r="F76" s="301"/>
      <c r="G76" s="534">
        <v>0.71419999999999995</v>
      </c>
      <c r="H76" s="521">
        <v>0</v>
      </c>
      <c r="I76" s="521">
        <v>0.03</v>
      </c>
      <c r="J76" s="521">
        <v>0</v>
      </c>
      <c r="K76" s="521">
        <v>0</v>
      </c>
      <c r="L76" s="521">
        <v>0.74419999999999997</v>
      </c>
      <c r="M76" s="521">
        <v>0</v>
      </c>
      <c r="N76" s="521">
        <v>0.74419999999999997</v>
      </c>
      <c r="O76" s="521"/>
      <c r="P76" s="521">
        <f t="shared" si="38"/>
        <v>0.74419999999999997</v>
      </c>
      <c r="Q76" s="521">
        <v>0</v>
      </c>
      <c r="R76" s="521">
        <v>0.74419999999999997</v>
      </c>
      <c r="S76" s="521"/>
      <c r="T76" s="521">
        <v>0.74419999999999997</v>
      </c>
      <c r="U76" s="521"/>
      <c r="V76" s="521">
        <f t="shared" si="22"/>
        <v>0.74419999999999997</v>
      </c>
      <c r="W76" s="521"/>
      <c r="X76" s="521">
        <f t="shared" si="23"/>
        <v>0.74419999999999997</v>
      </c>
      <c r="Y76" s="521">
        <v>0</v>
      </c>
      <c r="Z76" s="521">
        <f t="shared" si="24"/>
        <v>0.74419999999999997</v>
      </c>
      <c r="AA76" s="521"/>
      <c r="AB76" s="521">
        <f t="shared" si="25"/>
        <v>0.74419999999999997</v>
      </c>
      <c r="AC76" s="521">
        <v>0</v>
      </c>
      <c r="AD76" s="521">
        <v>0.74419999999999997</v>
      </c>
      <c r="AE76" s="521">
        <v>0</v>
      </c>
      <c r="AF76" s="521">
        <f t="shared" si="26"/>
        <v>0.74419999999999997</v>
      </c>
      <c r="AG76" s="521">
        <v>0</v>
      </c>
      <c r="AH76" s="521">
        <v>0.74419999999999997</v>
      </c>
      <c r="AI76" s="522">
        <v>0</v>
      </c>
      <c r="AJ76" s="522">
        <v>0.74419999999999997</v>
      </c>
      <c r="AK76" s="522">
        <v>0</v>
      </c>
      <c r="AL76" s="522">
        <f t="shared" si="27"/>
        <v>0.74419999999999997</v>
      </c>
      <c r="AM76" s="522"/>
      <c r="AN76" s="522">
        <f t="shared" si="28"/>
        <v>0.74419999999999997</v>
      </c>
      <c r="AO76" s="522"/>
      <c r="AP76" s="522">
        <f t="shared" si="29"/>
        <v>0.74419999999999997</v>
      </c>
      <c r="AQ76" s="522"/>
      <c r="AR76" s="522">
        <v>0.74419999999999997</v>
      </c>
      <c r="AS76" s="521">
        <v>0</v>
      </c>
      <c r="AT76" s="524">
        <v>0.74419999999999997</v>
      </c>
      <c r="AU76" s="521">
        <v>0</v>
      </c>
      <c r="AV76" s="524">
        <v>0.74419999999999997</v>
      </c>
      <c r="AW76" s="521">
        <v>0</v>
      </c>
      <c r="AX76" s="524">
        <v>0.74419999999999997</v>
      </c>
      <c r="AY76" s="522">
        <v>0</v>
      </c>
      <c r="AZ76" s="522">
        <v>0.74419999999999997</v>
      </c>
      <c r="BA76" s="521">
        <v>0</v>
      </c>
      <c r="BB76" s="524">
        <v>0.74419999999999997</v>
      </c>
      <c r="BC76" s="522">
        <v>0</v>
      </c>
      <c r="BD76" s="524">
        <v>0.74419999999999997</v>
      </c>
      <c r="BE76" s="522">
        <v>0</v>
      </c>
      <c r="BF76" s="524">
        <v>0.74419999999999997</v>
      </c>
      <c r="BG76" s="521">
        <v>0</v>
      </c>
      <c r="BH76" s="524">
        <v>0.74419999999999997</v>
      </c>
      <c r="BI76" s="521">
        <v>0</v>
      </c>
      <c r="BJ76" s="524">
        <v>0.74419999999999997</v>
      </c>
      <c r="BK76" s="522">
        <v>0</v>
      </c>
      <c r="BL76" s="524">
        <f t="shared" si="40"/>
        <v>0.74419999999999997</v>
      </c>
      <c r="BM76" s="522">
        <v>0</v>
      </c>
      <c r="BN76" s="522">
        <v>0.74419999999999997</v>
      </c>
      <c r="BO76" s="522">
        <v>0</v>
      </c>
      <c r="BP76" s="522">
        <v>0.74419999999999997</v>
      </c>
      <c r="BQ76" s="522">
        <v>0</v>
      </c>
      <c r="BR76" s="522">
        <v>0.74419999999999997</v>
      </c>
      <c r="BS76" s="524">
        <v>0</v>
      </c>
      <c r="BT76" s="524">
        <v>0.74419999999999997</v>
      </c>
      <c r="BU76" s="522">
        <v>0</v>
      </c>
      <c r="BV76" s="522">
        <v>0.74419999999999997</v>
      </c>
      <c r="BW76" s="522">
        <v>0</v>
      </c>
      <c r="BX76" s="522">
        <v>0.74419999999999997</v>
      </c>
      <c r="BY76" s="522">
        <v>0</v>
      </c>
      <c r="BZ76" s="522">
        <v>0.74419999999999997</v>
      </c>
      <c r="CA76" s="522">
        <v>0</v>
      </c>
      <c r="CB76" s="522">
        <v>0.74419999999999997</v>
      </c>
      <c r="CC76" s="522">
        <v>0</v>
      </c>
      <c r="CD76" s="522">
        <v>0.74419999999999997</v>
      </c>
      <c r="CE76" s="522">
        <v>0</v>
      </c>
      <c r="CF76" s="522">
        <v>0.74419999999999997</v>
      </c>
      <c r="CG76" s="522">
        <v>0</v>
      </c>
      <c r="CH76" s="522">
        <v>0.74419999999999997</v>
      </c>
      <c r="CI76" s="522">
        <v>0</v>
      </c>
      <c r="CJ76" s="522">
        <v>0.74419999999999997</v>
      </c>
      <c r="CK76" s="522">
        <v>0</v>
      </c>
      <c r="CL76" s="522">
        <v>0.74419999999999997</v>
      </c>
      <c r="CM76" s="522">
        <v>0</v>
      </c>
      <c r="CN76" s="522">
        <v>0.74419999999999997</v>
      </c>
      <c r="CO76" s="522">
        <v>0</v>
      </c>
      <c r="CP76" s="522">
        <v>0.74419999999999997</v>
      </c>
      <c r="CQ76" s="522">
        <v>0</v>
      </c>
      <c r="CR76" s="522">
        <v>0.74419999999999997</v>
      </c>
      <c r="CS76" s="522">
        <v>0</v>
      </c>
      <c r="CT76" s="522">
        <v>0.74419999999999997</v>
      </c>
      <c r="CU76" s="522">
        <v>0.03</v>
      </c>
      <c r="CV76" s="522">
        <v>0.7742</v>
      </c>
      <c r="CW76" s="522">
        <v>0</v>
      </c>
      <c r="CX76" s="522">
        <v>0.7742</v>
      </c>
      <c r="CY76" s="522">
        <v>0</v>
      </c>
      <c r="CZ76" s="522">
        <v>0.7742</v>
      </c>
      <c r="DA76" s="522">
        <v>0</v>
      </c>
      <c r="DB76" s="522">
        <v>0.7742</v>
      </c>
      <c r="DC76" s="522" t="s">
        <v>529</v>
      </c>
      <c r="DD76" s="522">
        <v>0.7742</v>
      </c>
      <c r="DE76" s="522" t="s">
        <v>529</v>
      </c>
      <c r="DF76" s="522">
        <v>0.7742</v>
      </c>
      <c r="DG76" s="522" t="s">
        <v>529</v>
      </c>
      <c r="DH76" s="522">
        <v>0.7742</v>
      </c>
      <c r="DI76" s="522" t="s">
        <v>529</v>
      </c>
      <c r="DJ76" s="522">
        <v>1.9034</v>
      </c>
      <c r="DK76" s="522" t="s">
        <v>529</v>
      </c>
      <c r="DL76" s="522">
        <v>0.7742</v>
      </c>
      <c r="DM76" s="522" t="s">
        <v>529</v>
      </c>
      <c r="DN76" s="522">
        <v>0.7742</v>
      </c>
      <c r="DO76" s="522" t="s">
        <v>529</v>
      </c>
      <c r="DP76" s="522">
        <v>0.7742</v>
      </c>
      <c r="DQ76" s="522">
        <v>1.0699999999999999E-2</v>
      </c>
      <c r="DR76" s="522">
        <v>0.78490000000000004</v>
      </c>
      <c r="DS76" s="522">
        <v>0.7742</v>
      </c>
      <c r="DT76" s="522">
        <v>0</v>
      </c>
      <c r="DU76" s="522">
        <v>0.7742</v>
      </c>
      <c r="DV76" s="560"/>
      <c r="DW76" s="560"/>
      <c r="DX76" s="560"/>
      <c r="DY76" s="560"/>
      <c r="DZ76" s="560"/>
      <c r="EA76" s="560"/>
      <c r="EB76" s="586"/>
      <c r="EC76" s="586"/>
    </row>
    <row r="77" spans="1:133">
      <c r="A77" s="301" t="s">
        <v>125</v>
      </c>
      <c r="B77" s="301" t="s">
        <v>581</v>
      </c>
      <c r="C77" s="301" t="s">
        <v>23</v>
      </c>
      <c r="D77" s="301" t="s">
        <v>9</v>
      </c>
      <c r="E77" s="301" t="s">
        <v>134</v>
      </c>
      <c r="F77" s="301"/>
      <c r="G77" s="534"/>
      <c r="H77" s="521"/>
      <c r="I77" s="521"/>
      <c r="J77" s="521"/>
      <c r="K77" s="521"/>
      <c r="L77" s="521"/>
      <c r="M77" s="521"/>
      <c r="N77" s="521"/>
      <c r="O77" s="521"/>
      <c r="P77" s="521" t="s">
        <v>92</v>
      </c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2"/>
      <c r="AJ77" s="522"/>
      <c r="AK77" s="522"/>
      <c r="AL77" s="522"/>
      <c r="AM77" s="522"/>
      <c r="AN77" s="522" t="s">
        <v>92</v>
      </c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522"/>
      <c r="BE77" s="522"/>
      <c r="BF77" s="522"/>
      <c r="BG77" s="522"/>
      <c r="BH77" s="522"/>
      <c r="BI77" s="522"/>
      <c r="BJ77" s="522"/>
      <c r="BK77" s="522"/>
      <c r="BL77" s="522"/>
      <c r="BM77" s="522"/>
      <c r="BN77" s="522"/>
      <c r="BO77" s="522"/>
      <c r="BP77" s="522"/>
      <c r="BQ77" s="522"/>
      <c r="BR77" s="522"/>
      <c r="BS77" s="524"/>
      <c r="BT77" s="524"/>
      <c r="BU77" s="522"/>
      <c r="BV77" s="522"/>
      <c r="BW77" s="522"/>
      <c r="BX77" s="522"/>
      <c r="BY77" s="522"/>
      <c r="BZ77" s="522"/>
      <c r="CA77" s="522"/>
      <c r="CB77" s="522"/>
      <c r="CC77" s="522"/>
      <c r="CD77" s="522"/>
      <c r="CE77" s="522" t="s">
        <v>529</v>
      </c>
      <c r="CF77" s="522"/>
      <c r="CG77" s="522"/>
      <c r="CH77" s="522"/>
      <c r="CI77" s="522"/>
      <c r="CJ77" s="522"/>
      <c r="CK77" s="522"/>
      <c r="CL77" s="522"/>
      <c r="CM77" s="522"/>
      <c r="CN77" s="522"/>
      <c r="CO77" s="522"/>
      <c r="CP77" s="522"/>
      <c r="CQ77" s="522"/>
      <c r="CR77" s="522"/>
      <c r="CS77" s="522"/>
      <c r="CT77" s="522"/>
      <c r="CU77" s="522"/>
      <c r="CV77" s="522"/>
      <c r="CW77" s="522"/>
      <c r="CX77" s="522"/>
      <c r="CY77" s="522"/>
      <c r="CZ77" s="522"/>
      <c r="DA77" s="522"/>
      <c r="DB77" s="522"/>
      <c r="DC77" s="522"/>
      <c r="DD77" s="522"/>
      <c r="DE77" s="522"/>
      <c r="DF77" s="522"/>
      <c r="DG77" s="522"/>
      <c r="DH77" s="522"/>
      <c r="DI77" s="522">
        <v>0</v>
      </c>
      <c r="DJ77" s="522">
        <v>0.18667500000000001</v>
      </c>
      <c r="DK77" s="522"/>
      <c r="DL77" s="522"/>
      <c r="DM77" s="522"/>
      <c r="DN77" s="522"/>
      <c r="DO77" s="522"/>
      <c r="DP77" s="522"/>
      <c r="DQ77" s="522"/>
      <c r="DR77" s="522"/>
      <c r="DS77" s="522"/>
      <c r="DT77" s="522"/>
      <c r="DU77" s="522"/>
      <c r="DV77" s="560"/>
      <c r="DW77" s="560"/>
      <c r="DX77" s="560"/>
      <c r="DY77" s="560"/>
      <c r="DZ77" s="560"/>
      <c r="EA77" s="560"/>
      <c r="EB77" s="586"/>
      <c r="EC77" s="586"/>
    </row>
    <row r="78" spans="1:133">
      <c r="A78" s="301" t="s">
        <v>125</v>
      </c>
      <c r="B78" s="301" t="s">
        <v>582</v>
      </c>
      <c r="C78" s="301" t="s">
        <v>23</v>
      </c>
      <c r="D78" s="301" t="s">
        <v>9</v>
      </c>
      <c r="E78" s="301" t="s">
        <v>130</v>
      </c>
      <c r="F78" s="301">
        <v>41412</v>
      </c>
      <c r="G78" s="534">
        <v>0.5262</v>
      </c>
      <c r="H78" s="521">
        <v>0</v>
      </c>
      <c r="I78" s="521">
        <v>1.7500000000000002E-2</v>
      </c>
      <c r="J78" s="521">
        <v>0</v>
      </c>
      <c r="K78" s="521">
        <v>0</v>
      </c>
      <c r="L78" s="521">
        <v>0.54369999999999996</v>
      </c>
      <c r="M78" s="521">
        <v>0</v>
      </c>
      <c r="N78" s="521">
        <v>0.54369999999999996</v>
      </c>
      <c r="O78" s="521"/>
      <c r="P78" s="521">
        <f t="shared" si="38"/>
        <v>0.54369999999999996</v>
      </c>
      <c r="Q78" s="521">
        <v>0</v>
      </c>
      <c r="R78" s="521">
        <v>0.54369999999999996</v>
      </c>
      <c r="S78" s="521">
        <v>-4.8000000000000001E-2</v>
      </c>
      <c r="T78" s="521">
        <v>0.49569999999999997</v>
      </c>
      <c r="U78" s="521">
        <v>0</v>
      </c>
      <c r="V78" s="521">
        <f t="shared" si="22"/>
        <v>0.49569999999999997</v>
      </c>
      <c r="W78" s="521" t="s">
        <v>495</v>
      </c>
      <c r="X78" s="521">
        <f t="shared" si="23"/>
        <v>0.49569999999999997</v>
      </c>
      <c r="Y78" s="521" t="s">
        <v>495</v>
      </c>
      <c r="Z78" s="521" t="s">
        <v>495</v>
      </c>
      <c r="AA78" s="521" t="s">
        <v>495</v>
      </c>
      <c r="AB78" s="521" t="s">
        <v>495</v>
      </c>
      <c r="AC78" s="521" t="s">
        <v>495</v>
      </c>
      <c r="AD78" s="521" t="s">
        <v>495</v>
      </c>
      <c r="AE78" s="521" t="s">
        <v>495</v>
      </c>
      <c r="AF78" s="521" t="s">
        <v>495</v>
      </c>
      <c r="AG78" s="521" t="s">
        <v>495</v>
      </c>
      <c r="AH78" s="521" t="s">
        <v>495</v>
      </c>
      <c r="AI78" s="521" t="s">
        <v>495</v>
      </c>
      <c r="AJ78" s="521" t="s">
        <v>495</v>
      </c>
      <c r="AK78" s="521" t="s">
        <v>495</v>
      </c>
      <c r="AL78" s="521" t="s">
        <v>495</v>
      </c>
      <c r="AM78" s="522"/>
      <c r="AN78" s="522" t="s">
        <v>92</v>
      </c>
      <c r="AO78" s="522"/>
      <c r="AP78" s="522"/>
      <c r="AQ78" s="522"/>
      <c r="AR78" s="522"/>
      <c r="AS78" s="521" t="s">
        <v>495</v>
      </c>
      <c r="AT78" s="521" t="s">
        <v>495</v>
      </c>
      <c r="AU78" s="521" t="s">
        <v>495</v>
      </c>
      <c r="AV78" s="521" t="s">
        <v>495</v>
      </c>
      <c r="AW78" s="521" t="s">
        <v>495</v>
      </c>
      <c r="AX78" s="521" t="s">
        <v>495</v>
      </c>
      <c r="AY78" s="522"/>
      <c r="AZ78" s="522"/>
      <c r="BA78" s="521" t="s">
        <v>495</v>
      </c>
      <c r="BB78" s="521" t="s">
        <v>495</v>
      </c>
      <c r="BC78" s="521" t="s">
        <v>495</v>
      </c>
      <c r="BD78" s="521" t="s">
        <v>495</v>
      </c>
      <c r="BE78" s="521" t="s">
        <v>495</v>
      </c>
      <c r="BF78" s="521" t="s">
        <v>495</v>
      </c>
      <c r="BG78" s="521" t="s">
        <v>495</v>
      </c>
      <c r="BH78" s="521" t="s">
        <v>495</v>
      </c>
      <c r="BI78" s="521" t="s">
        <v>495</v>
      </c>
      <c r="BJ78" s="521" t="s">
        <v>495</v>
      </c>
      <c r="BK78" s="521" t="s">
        <v>495</v>
      </c>
      <c r="BL78" s="521" t="s">
        <v>495</v>
      </c>
      <c r="BM78" s="522"/>
      <c r="BN78" s="522"/>
      <c r="BO78" s="522"/>
      <c r="BP78" s="522"/>
      <c r="BQ78" s="522"/>
      <c r="BR78" s="522"/>
      <c r="BS78" s="524"/>
      <c r="BT78" s="524"/>
      <c r="BU78" s="522"/>
      <c r="BV78" s="522"/>
      <c r="BW78" s="522"/>
      <c r="BX78" s="522"/>
      <c r="BY78" s="522"/>
      <c r="BZ78" s="522"/>
      <c r="CA78" s="522"/>
      <c r="CB78" s="522"/>
      <c r="CC78" s="522"/>
      <c r="CD78" s="522"/>
      <c r="CE78" s="522" t="s">
        <v>529</v>
      </c>
      <c r="CF78" s="522"/>
      <c r="CG78" s="522"/>
      <c r="CH78" s="522"/>
      <c r="CI78" s="522"/>
      <c r="CJ78" s="522"/>
      <c r="CK78" s="522"/>
      <c r="CL78" s="522"/>
      <c r="CM78" s="522"/>
      <c r="CN78" s="522"/>
      <c r="CO78" s="522"/>
      <c r="CP78" s="522"/>
      <c r="CQ78" s="522"/>
      <c r="CR78" s="522"/>
      <c r="CS78" s="522"/>
      <c r="CT78" s="522"/>
      <c r="CU78" s="522" t="s">
        <v>529</v>
      </c>
      <c r="CV78" s="522">
        <v>0</v>
      </c>
      <c r="CW78" s="522"/>
      <c r="CX78" s="522"/>
      <c r="CY78" s="522"/>
      <c r="CZ78" s="522"/>
      <c r="DA78" s="522"/>
      <c r="DB78" s="522"/>
      <c r="DC78" s="522"/>
      <c r="DD78" s="522"/>
      <c r="DE78" s="522"/>
      <c r="DF78" s="522"/>
      <c r="DG78" s="522"/>
      <c r="DH78" s="522"/>
      <c r="DI78" s="522"/>
      <c r="DJ78" s="522"/>
      <c r="DK78" s="522"/>
      <c r="DL78" s="522"/>
      <c r="DM78" s="522"/>
      <c r="DN78" s="522"/>
      <c r="DO78" s="522"/>
      <c r="DP78" s="522"/>
      <c r="DQ78" s="522"/>
      <c r="DR78" s="522"/>
      <c r="DS78" s="522"/>
      <c r="DT78" s="522"/>
      <c r="DU78" s="522"/>
      <c r="DV78" s="560"/>
      <c r="DW78" s="560"/>
      <c r="DX78" s="560"/>
      <c r="DY78" s="560"/>
      <c r="DZ78" s="560"/>
      <c r="EA78" s="560"/>
      <c r="EB78" s="586"/>
      <c r="EC78" s="586"/>
    </row>
    <row r="79" spans="1:133">
      <c r="A79" s="301" t="s">
        <v>125</v>
      </c>
      <c r="B79" s="301" t="s">
        <v>126</v>
      </c>
      <c r="C79" s="301" t="s">
        <v>8</v>
      </c>
      <c r="D79" s="301" t="s">
        <v>9</v>
      </c>
      <c r="E79" s="301" t="s">
        <v>135</v>
      </c>
      <c r="F79" s="301">
        <v>250</v>
      </c>
      <c r="G79" s="534">
        <v>5.9024999999999999</v>
      </c>
      <c r="H79" s="521">
        <v>0.1055</v>
      </c>
      <c r="I79" s="521">
        <v>0.1225</v>
      </c>
      <c r="J79" s="521">
        <v>7.4999999999999997E-3</v>
      </c>
      <c r="K79" s="521">
        <v>0.17499999999999999</v>
      </c>
      <c r="L79" s="521">
        <v>6.3129999999999997</v>
      </c>
      <c r="M79" s="521">
        <v>0.18049999999999999</v>
      </c>
      <c r="N79" s="521">
        <v>6.4935</v>
      </c>
      <c r="O79" s="521">
        <v>0.28749999999999998</v>
      </c>
      <c r="P79" s="521">
        <f t="shared" si="38"/>
        <v>6.7809999999999997</v>
      </c>
      <c r="Q79" s="521">
        <v>0.25750000000000001</v>
      </c>
      <c r="R79" s="521">
        <v>7.0385</v>
      </c>
      <c r="S79" s="521">
        <v>8.5000000000000006E-2</v>
      </c>
      <c r="T79" s="521">
        <v>7.1234999999999999</v>
      </c>
      <c r="U79" s="521">
        <v>-0.97</v>
      </c>
      <c r="V79" s="521">
        <f t="shared" si="22"/>
        <v>6.1535000000000002</v>
      </c>
      <c r="W79" s="521">
        <v>-7.3999999999999996E-2</v>
      </c>
      <c r="X79" s="521">
        <f t="shared" si="23"/>
        <v>6.0795000000000003</v>
      </c>
      <c r="Y79" s="521">
        <v>-0.44840000000000002</v>
      </c>
      <c r="Z79" s="521">
        <f t="shared" si="24"/>
        <v>5.6311</v>
      </c>
      <c r="AA79" s="521">
        <v>0.11799999999999999</v>
      </c>
      <c r="AB79" s="521">
        <f t="shared" si="25"/>
        <v>5.7491000000000003</v>
      </c>
      <c r="AC79" s="521">
        <v>5.2999999999999999E-2</v>
      </c>
      <c r="AD79" s="521">
        <v>5.8021000000000003</v>
      </c>
      <c r="AE79" s="521">
        <v>1.7999999999999999E-2</v>
      </c>
      <c r="AF79" s="521">
        <f t="shared" si="26"/>
        <v>5.8201000000000001</v>
      </c>
      <c r="AG79" s="521">
        <v>0.1135</v>
      </c>
      <c r="AH79" s="521">
        <v>5.9336000000000002</v>
      </c>
      <c r="AI79" s="522">
        <v>7.2499999999999995E-2</v>
      </c>
      <c r="AJ79" s="522">
        <v>6.0061</v>
      </c>
      <c r="AK79" s="522">
        <v>-4.4999999999999997E-3</v>
      </c>
      <c r="AL79" s="522">
        <f t="shared" si="27"/>
        <v>6.0015999999999998</v>
      </c>
      <c r="AM79" s="522">
        <v>-7.0000000000000001E-3</v>
      </c>
      <c r="AN79" s="522">
        <f t="shared" si="28"/>
        <v>5.9946000000000002</v>
      </c>
      <c r="AO79" s="522">
        <v>0.53049999999999997</v>
      </c>
      <c r="AP79" s="522">
        <f t="shared" si="29"/>
        <v>6.5251000000000001</v>
      </c>
      <c r="AQ79" s="522">
        <v>0.184</v>
      </c>
      <c r="AR79" s="522">
        <v>6.7091000000000003</v>
      </c>
      <c r="AS79" s="521">
        <v>0.188</v>
      </c>
      <c r="AT79" s="524">
        <v>6.8921000000000001</v>
      </c>
      <c r="AU79" s="521">
        <v>-8.1000000000000003E-2</v>
      </c>
      <c r="AV79" s="524">
        <v>6.8110999999999997</v>
      </c>
      <c r="AW79" s="521">
        <v>-0.71650000000000003</v>
      </c>
      <c r="AX79" s="524">
        <v>6.0945999999999998</v>
      </c>
      <c r="AY79" s="522">
        <v>0.127</v>
      </c>
      <c r="AZ79" s="522">
        <v>6.2215999999999996</v>
      </c>
      <c r="BA79" s="521">
        <v>-0.191</v>
      </c>
      <c r="BB79" s="524">
        <v>6.0305999999999997</v>
      </c>
      <c r="BC79" s="522">
        <v>6.9999999999999999E-4</v>
      </c>
      <c r="BD79" s="524">
        <v>6.0312999999999999</v>
      </c>
      <c r="BE79" s="522">
        <v>6.6500000000000004E-2</v>
      </c>
      <c r="BF79" s="524">
        <v>6.0977999999999994</v>
      </c>
      <c r="BG79" s="521">
        <v>9.8000000000000004E-2</v>
      </c>
      <c r="BH79" s="524">
        <v>6.1957999999999993</v>
      </c>
      <c r="BI79" s="521">
        <v>0.22900000000000001</v>
      </c>
      <c r="BJ79" s="524">
        <v>6.4247999999999994</v>
      </c>
      <c r="BK79" s="522">
        <v>-0.11700000000000001</v>
      </c>
      <c r="BL79" s="524">
        <f t="shared" ref="BL79:BL80" si="41">BJ79+BK79</f>
        <v>6.3077999999999994</v>
      </c>
      <c r="BM79" s="522">
        <v>-0.1295</v>
      </c>
      <c r="BN79" s="522">
        <v>6.1782999999999992</v>
      </c>
      <c r="BO79" s="522">
        <v>-0.216</v>
      </c>
      <c r="BP79" s="522">
        <v>5.962299999999999</v>
      </c>
      <c r="BQ79" s="522">
        <v>0.224</v>
      </c>
      <c r="BR79" s="522">
        <v>6.1862999999999992</v>
      </c>
      <c r="BS79" s="524">
        <v>0.22800000000000001</v>
      </c>
      <c r="BT79" s="524">
        <v>6.414299999999999</v>
      </c>
      <c r="BU79" s="522">
        <v>0.189</v>
      </c>
      <c r="BV79" s="522">
        <v>6.6032999999999991</v>
      </c>
      <c r="BW79" s="522">
        <v>0</v>
      </c>
      <c r="BX79" s="522">
        <v>6.6032999999999991</v>
      </c>
      <c r="BY79" s="522">
        <v>0</v>
      </c>
      <c r="BZ79" s="522">
        <v>6.6032999999999991</v>
      </c>
      <c r="CA79" s="522">
        <v>0</v>
      </c>
      <c r="CB79" s="522">
        <v>6.6032999999999991</v>
      </c>
      <c r="CC79" s="522">
        <v>0</v>
      </c>
      <c r="CD79" s="522">
        <v>6.6032999999999991</v>
      </c>
      <c r="CE79" s="522">
        <v>0.46500000000000002</v>
      </c>
      <c r="CF79" s="522">
        <v>7.0682999999999989</v>
      </c>
      <c r="CG79" s="522">
        <v>0</v>
      </c>
      <c r="CH79" s="522">
        <v>7.0682999999999989</v>
      </c>
      <c r="CI79" s="522">
        <v>0</v>
      </c>
      <c r="CJ79" s="522">
        <v>7.0682999999999989</v>
      </c>
      <c r="CK79" s="522">
        <v>0</v>
      </c>
      <c r="CL79" s="522">
        <v>7.0682999999999989</v>
      </c>
      <c r="CM79" s="522">
        <v>0</v>
      </c>
      <c r="CN79" s="522">
        <v>7.0682999999999989</v>
      </c>
      <c r="CO79" s="522">
        <v>-0.15</v>
      </c>
      <c r="CP79" s="522">
        <v>6.9182999999999986</v>
      </c>
      <c r="CQ79" s="522">
        <v>0</v>
      </c>
      <c r="CR79" s="522">
        <v>6.9182999999999986</v>
      </c>
      <c r="CS79" s="522">
        <v>0</v>
      </c>
      <c r="CT79" s="522">
        <v>6.9182999999999986</v>
      </c>
      <c r="CU79" s="522">
        <v>0</v>
      </c>
      <c r="CV79" s="522">
        <v>6.9182999999999986</v>
      </c>
      <c r="CW79" s="522">
        <v>0</v>
      </c>
      <c r="CX79" s="522">
        <v>6.9182999999999986</v>
      </c>
      <c r="CY79" s="522">
        <v>0.05</v>
      </c>
      <c r="CZ79" s="522">
        <v>6.9682999999999984</v>
      </c>
      <c r="DA79" s="522">
        <v>0.155</v>
      </c>
      <c r="DB79" s="522">
        <v>7.1232999999999986</v>
      </c>
      <c r="DC79" s="522">
        <v>6.1499999999999999E-2</v>
      </c>
      <c r="DD79" s="522">
        <v>7.1847999999999983</v>
      </c>
      <c r="DE79" s="522">
        <v>0</v>
      </c>
      <c r="DF79" s="522">
        <v>7.1847999999999983</v>
      </c>
      <c r="DG79" s="522">
        <v>8.1000000000000003E-2</v>
      </c>
      <c r="DH79" s="522">
        <v>7.2657999999999987</v>
      </c>
      <c r="DI79" s="522"/>
      <c r="DJ79" s="522"/>
      <c r="DK79" s="522">
        <v>0</v>
      </c>
      <c r="DL79" s="522">
        <v>7.2657999999999987</v>
      </c>
      <c r="DM79" s="522">
        <v>2.3E-2</v>
      </c>
      <c r="DN79" s="522">
        <v>7.2887999999999984</v>
      </c>
      <c r="DO79" s="522">
        <v>0</v>
      </c>
      <c r="DP79" s="522">
        <v>7.2887999999999984</v>
      </c>
      <c r="DQ79" s="522">
        <v>0.10589999999999999</v>
      </c>
      <c r="DR79" s="522">
        <v>7.3946999999999985</v>
      </c>
      <c r="DS79" s="522">
        <v>7.2888000000000002</v>
      </c>
      <c r="DT79" s="522">
        <v>0.2475</v>
      </c>
      <c r="DU79" s="522">
        <v>7.5362999999999998</v>
      </c>
      <c r="DV79" s="560">
        <v>0</v>
      </c>
      <c r="DW79" s="560">
        <v>7.5362999999999998</v>
      </c>
      <c r="DX79" s="560">
        <v>8.3500000000000005E-2</v>
      </c>
      <c r="DY79" s="560">
        <v>7.6197999999999997</v>
      </c>
      <c r="DZ79" s="560">
        <v>0</v>
      </c>
      <c r="EA79" s="560">
        <v>7.6197999999999997</v>
      </c>
      <c r="EB79" s="586">
        <v>0</v>
      </c>
      <c r="EC79" s="586">
        <v>7.6197999999999997</v>
      </c>
    </row>
    <row r="80" spans="1:133">
      <c r="A80" s="301" t="s">
        <v>125</v>
      </c>
      <c r="B80" s="301" t="s">
        <v>126</v>
      </c>
      <c r="C80" s="301" t="s">
        <v>136</v>
      </c>
      <c r="D80" s="301" t="s">
        <v>9</v>
      </c>
      <c r="E80" s="301" t="s">
        <v>135</v>
      </c>
      <c r="F80" s="301">
        <v>300</v>
      </c>
      <c r="G80" s="534">
        <v>7.0660999999999996</v>
      </c>
      <c r="H80" s="521">
        <v>4.4999999999999997E-3</v>
      </c>
      <c r="I80" s="521">
        <v>-0.1205</v>
      </c>
      <c r="J80" s="521">
        <v>-0.19350000000000001</v>
      </c>
      <c r="K80" s="521">
        <v>2.5000000000000001E-3</v>
      </c>
      <c r="L80" s="521">
        <v>6.7591000000000001</v>
      </c>
      <c r="M80" s="521">
        <v>7.7499999999999999E-2</v>
      </c>
      <c r="N80" s="521">
        <v>6.8365999999999998</v>
      </c>
      <c r="O80" s="521">
        <v>-5.5500000000000001E-2</v>
      </c>
      <c r="P80" s="521">
        <f t="shared" si="38"/>
        <v>6.7810999999999995</v>
      </c>
      <c r="Q80" s="521">
        <v>-0.4425</v>
      </c>
      <c r="R80" s="521">
        <v>6.3385999999999996</v>
      </c>
      <c r="S80" s="521">
        <v>6.4500000000000002E-2</v>
      </c>
      <c r="T80" s="521">
        <v>6.4030999999999993</v>
      </c>
      <c r="U80" s="521">
        <v>-0.30499999999999999</v>
      </c>
      <c r="V80" s="521">
        <f t="shared" si="22"/>
        <v>6.0980999999999996</v>
      </c>
      <c r="W80" s="521">
        <v>-0.27800000000000002</v>
      </c>
      <c r="X80" s="521">
        <f t="shared" si="23"/>
        <v>5.8201000000000001</v>
      </c>
      <c r="Y80" s="521">
        <v>-0.52400000000000002</v>
      </c>
      <c r="Z80" s="521">
        <f t="shared" si="24"/>
        <v>5.2961</v>
      </c>
      <c r="AA80" s="521">
        <v>2.1999999999999999E-2</v>
      </c>
      <c r="AB80" s="521">
        <f t="shared" si="25"/>
        <v>5.3181000000000003</v>
      </c>
      <c r="AC80" s="521">
        <v>6.7000000000000004E-2</v>
      </c>
      <c r="AD80" s="521">
        <v>5.3851000000000004</v>
      </c>
      <c r="AE80" s="521">
        <v>-0.13100000000000001</v>
      </c>
      <c r="AF80" s="521">
        <f t="shared" si="26"/>
        <v>5.2541000000000002</v>
      </c>
      <c r="AG80" s="521">
        <v>-7.0000000000000001E-3</v>
      </c>
      <c r="AH80" s="521">
        <v>5.2471000000000005</v>
      </c>
      <c r="AI80" s="522">
        <v>-2.5000000000000001E-3</v>
      </c>
      <c r="AJ80" s="522">
        <v>5.2446000000000002</v>
      </c>
      <c r="AK80" s="522">
        <v>-0.1285</v>
      </c>
      <c r="AL80" s="522">
        <f t="shared" si="27"/>
        <v>5.1161000000000003</v>
      </c>
      <c r="AM80" s="522">
        <v>-0.1585</v>
      </c>
      <c r="AN80" s="522">
        <f t="shared" si="28"/>
        <v>4.9576000000000002</v>
      </c>
      <c r="AO80" s="522">
        <v>0.2165</v>
      </c>
      <c r="AP80" s="522">
        <f t="shared" si="29"/>
        <v>5.1741000000000001</v>
      </c>
      <c r="AQ80" s="522">
        <v>0.19600000000000001</v>
      </c>
      <c r="AR80" s="522">
        <v>5.3700999999999999</v>
      </c>
      <c r="AS80" s="521">
        <v>-6.0499999999999998E-2</v>
      </c>
      <c r="AT80" s="524">
        <v>5.3095999999999997</v>
      </c>
      <c r="AU80" s="521">
        <v>-9.4500000000000001E-2</v>
      </c>
      <c r="AV80" s="524">
        <v>5.2150999999999996</v>
      </c>
      <c r="AW80" s="521">
        <v>-0.188</v>
      </c>
      <c r="AX80" s="524">
        <v>5.0270999999999999</v>
      </c>
      <c r="AY80" s="522">
        <v>8.0000000000000002E-3</v>
      </c>
      <c r="AZ80" s="522">
        <v>5.0350999999999999</v>
      </c>
      <c r="BA80" s="521">
        <v>-7.0999999999999994E-2</v>
      </c>
      <c r="BB80" s="524">
        <v>4.9641000000000002</v>
      </c>
      <c r="BC80" s="522">
        <v>-0.03</v>
      </c>
      <c r="BD80" s="524">
        <v>4.9340999999999999</v>
      </c>
      <c r="BE80" s="522">
        <v>4.1500000000000002E-2</v>
      </c>
      <c r="BF80" s="524">
        <v>4.9756</v>
      </c>
      <c r="BG80" s="521">
        <v>9.2999999999999999E-2</v>
      </c>
      <c r="BH80" s="524">
        <v>5.0686</v>
      </c>
      <c r="BI80" s="521">
        <v>0.1285</v>
      </c>
      <c r="BJ80" s="524">
        <v>5.1970999999999998</v>
      </c>
      <c r="BK80" s="522">
        <v>-1.2999999999999999E-2</v>
      </c>
      <c r="BL80" s="524">
        <f t="shared" si="41"/>
        <v>5.1840999999999999</v>
      </c>
      <c r="BM80" s="522">
        <v>3.0499999999999999E-2</v>
      </c>
      <c r="BN80" s="522">
        <v>5.2145999999999999</v>
      </c>
      <c r="BO80" s="522">
        <v>7.4999999999999997E-3</v>
      </c>
      <c r="BP80" s="522">
        <v>5.2221000000000002</v>
      </c>
      <c r="BQ80" s="522">
        <v>0</v>
      </c>
      <c r="BR80" s="522">
        <v>5.2221000000000002</v>
      </c>
      <c r="BS80" s="524">
        <v>0.13</v>
      </c>
      <c r="BT80" s="524">
        <v>5.3521000000000001</v>
      </c>
      <c r="BU80" s="522">
        <v>0.13300000000000001</v>
      </c>
      <c r="BV80" s="522">
        <v>5.4851000000000001</v>
      </c>
      <c r="BW80" s="522">
        <v>0</v>
      </c>
      <c r="BX80" s="522">
        <v>5.4851000000000001</v>
      </c>
      <c r="BY80" s="522">
        <v>0</v>
      </c>
      <c r="BZ80" s="522">
        <v>5.4851000000000001</v>
      </c>
      <c r="CA80" s="522">
        <v>0</v>
      </c>
      <c r="CB80" s="522">
        <v>5.4851000000000001</v>
      </c>
      <c r="CC80" s="522">
        <v>0</v>
      </c>
      <c r="CD80" s="522">
        <v>5.4851000000000001</v>
      </c>
      <c r="CE80" s="522">
        <v>0.27300000000000002</v>
      </c>
      <c r="CF80" s="522">
        <v>5.7580999999999998</v>
      </c>
      <c r="CG80" s="522">
        <v>0</v>
      </c>
      <c r="CH80" s="522">
        <v>5.7580999999999998</v>
      </c>
      <c r="CI80" s="522">
        <v>0</v>
      </c>
      <c r="CJ80" s="522">
        <v>5.7580999999999998</v>
      </c>
      <c r="CK80" s="522">
        <v>0</v>
      </c>
      <c r="CL80" s="522">
        <v>5.7580999999999998</v>
      </c>
      <c r="CM80" s="522">
        <v>0</v>
      </c>
      <c r="CN80" s="522">
        <v>5.7580999999999998</v>
      </c>
      <c r="CO80" s="522">
        <v>-0.14749999999999999</v>
      </c>
      <c r="CP80" s="522">
        <v>5.6105999999999998</v>
      </c>
      <c r="CQ80" s="522">
        <v>0</v>
      </c>
      <c r="CR80" s="522">
        <v>5.6105999999999998</v>
      </c>
      <c r="CS80" s="522">
        <v>0</v>
      </c>
      <c r="CT80" s="522">
        <v>5.6105999999999998</v>
      </c>
      <c r="CU80" s="522">
        <v>0</v>
      </c>
      <c r="CV80" s="522">
        <v>5.6105999999999998</v>
      </c>
      <c r="CW80" s="522">
        <v>0</v>
      </c>
      <c r="CX80" s="522">
        <v>5.6105999999999998</v>
      </c>
      <c r="CY80" s="522">
        <v>1.8499999999999999E-2</v>
      </c>
      <c r="CZ80" s="522">
        <v>5.6291000000000002</v>
      </c>
      <c r="DA80" s="522">
        <v>0.1875</v>
      </c>
      <c r="DB80" s="522">
        <v>5.8166000000000002</v>
      </c>
      <c r="DC80" s="522">
        <v>5.1999999999999998E-2</v>
      </c>
      <c r="DD80" s="522">
        <v>5.8685999999999998</v>
      </c>
      <c r="DE80" s="522">
        <v>0</v>
      </c>
      <c r="DF80" s="522">
        <v>5.8685999999999998</v>
      </c>
      <c r="DG80" s="522">
        <v>6.5000000000000002E-2</v>
      </c>
      <c r="DH80" s="522">
        <v>5.9336000000000002</v>
      </c>
      <c r="DI80" s="522"/>
      <c r="DJ80" s="522"/>
      <c r="DK80" s="522">
        <v>5.3499999999999999E-2</v>
      </c>
      <c r="DL80" s="522">
        <v>5.9870999999999999</v>
      </c>
      <c r="DM80" s="522">
        <v>3.15E-2</v>
      </c>
      <c r="DN80" s="522">
        <v>6.0186000000000002</v>
      </c>
      <c r="DO80" s="522">
        <v>0</v>
      </c>
      <c r="DP80" s="522">
        <v>6.0186000000000002</v>
      </c>
      <c r="DQ80" s="522">
        <v>0.10589999999999999</v>
      </c>
      <c r="DR80" s="522">
        <v>6.1245000000000003</v>
      </c>
      <c r="DS80" s="522">
        <v>6.1245000000000003</v>
      </c>
      <c r="DT80" s="522">
        <v>0.26650000000000001</v>
      </c>
      <c r="DU80" s="522">
        <v>6.391</v>
      </c>
      <c r="DV80" s="560">
        <v>4.5499999999999999E-2</v>
      </c>
      <c r="DW80" s="560">
        <v>6.4364999999999997</v>
      </c>
      <c r="DX80" s="560">
        <v>9.7000000000000003E-2</v>
      </c>
      <c r="DY80" s="560">
        <v>6.5335000000000001</v>
      </c>
      <c r="DZ80" s="560">
        <v>0</v>
      </c>
      <c r="EA80" s="560">
        <v>6.5335000000000001</v>
      </c>
      <c r="EB80" s="586">
        <v>0</v>
      </c>
      <c r="EC80" s="586">
        <v>6.5335000000000001</v>
      </c>
    </row>
    <row r="81" spans="1:133">
      <c r="A81" s="301" t="s">
        <v>125</v>
      </c>
      <c r="B81" s="301" t="s">
        <v>126</v>
      </c>
      <c r="C81" s="301" t="s">
        <v>137</v>
      </c>
      <c r="D81" s="301" t="s">
        <v>9</v>
      </c>
      <c r="E81" s="301" t="s">
        <v>63</v>
      </c>
      <c r="F81" s="301">
        <v>325</v>
      </c>
      <c r="G81" s="534">
        <v>5.7938000000000001</v>
      </c>
      <c r="H81" s="521">
        <v>0</v>
      </c>
      <c r="I81" s="521">
        <v>0</v>
      </c>
      <c r="J81" s="521">
        <v>0.312</v>
      </c>
      <c r="K81" s="521">
        <v>0</v>
      </c>
      <c r="L81" s="521">
        <v>6.1058000000000003</v>
      </c>
      <c r="M81" s="521">
        <v>0</v>
      </c>
      <c r="N81" s="521">
        <v>6.1058000000000003</v>
      </c>
      <c r="O81" s="521"/>
      <c r="P81" s="521">
        <f t="shared" si="38"/>
        <v>6.1058000000000003</v>
      </c>
      <c r="Q81" s="521">
        <v>0</v>
      </c>
      <c r="R81" s="521">
        <v>6.1058000000000003</v>
      </c>
      <c r="S81" s="521">
        <v>0</v>
      </c>
      <c r="T81" s="521">
        <v>6.1058000000000003</v>
      </c>
      <c r="U81" s="521">
        <v>0</v>
      </c>
      <c r="V81" s="521">
        <f t="shared" si="22"/>
        <v>6.1058000000000003</v>
      </c>
      <c r="W81" s="521">
        <v>0</v>
      </c>
      <c r="X81" s="521">
        <f t="shared" si="23"/>
        <v>6.1058000000000003</v>
      </c>
      <c r="Y81" s="521">
        <v>0</v>
      </c>
      <c r="Z81" s="521">
        <f t="shared" si="24"/>
        <v>6.1058000000000003</v>
      </c>
      <c r="AA81" s="521" t="s">
        <v>495</v>
      </c>
      <c r="AB81" s="521">
        <f t="shared" si="25"/>
        <v>6.1058000000000003</v>
      </c>
      <c r="AC81" s="521">
        <v>0</v>
      </c>
      <c r="AD81" s="521">
        <v>6.1058000000000003</v>
      </c>
      <c r="AE81" s="521">
        <v>0</v>
      </c>
      <c r="AF81" s="521">
        <f t="shared" si="26"/>
        <v>6.1058000000000003</v>
      </c>
      <c r="AG81" s="521" t="s">
        <v>495</v>
      </c>
      <c r="AH81" s="521" t="s">
        <v>495</v>
      </c>
      <c r="AI81" s="521" t="s">
        <v>495</v>
      </c>
      <c r="AJ81" s="521" t="s">
        <v>495</v>
      </c>
      <c r="AK81" s="521" t="s">
        <v>495</v>
      </c>
      <c r="AL81" s="521" t="s">
        <v>495</v>
      </c>
      <c r="AM81" s="522"/>
      <c r="AN81" s="522" t="s">
        <v>92</v>
      </c>
      <c r="AO81" s="522"/>
      <c r="AP81" s="522"/>
      <c r="AQ81" s="522"/>
      <c r="AR81" s="522"/>
      <c r="AS81" s="521" t="s">
        <v>495</v>
      </c>
      <c r="AT81" s="521" t="s">
        <v>495</v>
      </c>
      <c r="AU81" s="521" t="s">
        <v>495</v>
      </c>
      <c r="AV81" s="521" t="s">
        <v>495</v>
      </c>
      <c r="AW81" s="521" t="s">
        <v>495</v>
      </c>
      <c r="AX81" s="521" t="s">
        <v>495</v>
      </c>
      <c r="AY81" s="522"/>
      <c r="AZ81" s="522"/>
      <c r="BA81" s="521" t="s">
        <v>495</v>
      </c>
      <c r="BB81" s="521" t="s">
        <v>495</v>
      </c>
      <c r="BC81" s="521" t="s">
        <v>495</v>
      </c>
      <c r="BD81" s="521" t="s">
        <v>495</v>
      </c>
      <c r="BE81" s="521" t="s">
        <v>495</v>
      </c>
      <c r="BF81" s="521" t="s">
        <v>495</v>
      </c>
      <c r="BG81" s="521" t="s">
        <v>495</v>
      </c>
      <c r="BH81" s="521" t="s">
        <v>495</v>
      </c>
      <c r="BI81" s="521" t="s">
        <v>495</v>
      </c>
      <c r="BJ81" s="521" t="s">
        <v>495</v>
      </c>
      <c r="BK81" s="521" t="s">
        <v>495</v>
      </c>
      <c r="BL81" s="521" t="s">
        <v>495</v>
      </c>
      <c r="BM81" s="522"/>
      <c r="BN81" s="522"/>
      <c r="BO81" s="522"/>
      <c r="BP81" s="522"/>
      <c r="BQ81" s="522"/>
      <c r="BR81" s="522"/>
      <c r="BS81" s="524">
        <v>0</v>
      </c>
      <c r="BT81" s="524">
        <v>0</v>
      </c>
      <c r="BU81" s="522"/>
      <c r="BV81" s="522"/>
      <c r="BW81" s="522"/>
      <c r="BX81" s="522"/>
      <c r="BY81" s="522"/>
      <c r="BZ81" s="522"/>
      <c r="CA81" s="522"/>
      <c r="CB81" s="522"/>
      <c r="CC81" s="522"/>
      <c r="CD81" s="522"/>
      <c r="CE81" s="522" t="s">
        <v>529</v>
      </c>
      <c r="CF81" s="522"/>
      <c r="CG81" s="522"/>
      <c r="CH81" s="522"/>
      <c r="CI81" s="522"/>
      <c r="CJ81" s="522"/>
      <c r="CK81" s="522"/>
      <c r="CL81" s="522"/>
      <c r="CM81" s="522"/>
      <c r="CN81" s="522"/>
      <c r="CO81" s="522"/>
      <c r="CP81" s="522"/>
      <c r="CQ81" s="522"/>
      <c r="CR81" s="522"/>
      <c r="CS81" s="522"/>
      <c r="CT81" s="522"/>
      <c r="CU81" s="522" t="s">
        <v>529</v>
      </c>
      <c r="CV81" s="522">
        <v>0</v>
      </c>
      <c r="CW81" s="522"/>
      <c r="CX81" s="522"/>
      <c r="CY81" s="522"/>
      <c r="CZ81" s="522"/>
      <c r="DA81" s="522"/>
      <c r="DB81" s="522"/>
      <c r="DC81" s="522"/>
      <c r="DD81" s="522"/>
      <c r="DE81" s="522"/>
      <c r="DF81" s="522"/>
      <c r="DG81" s="522"/>
      <c r="DH81" s="522"/>
      <c r="DI81" s="522">
        <v>1.0075000000000001E-2</v>
      </c>
      <c r="DJ81" s="522">
        <v>1.1745750000000004</v>
      </c>
      <c r="DK81" s="522"/>
      <c r="DL81" s="522"/>
      <c r="DM81" s="522"/>
      <c r="DN81" s="522"/>
      <c r="DO81" s="522"/>
      <c r="DP81" s="522"/>
      <c r="DQ81" s="522"/>
      <c r="DR81" s="522"/>
      <c r="DS81" s="522"/>
      <c r="DT81" s="522"/>
      <c r="DU81" s="522"/>
      <c r="DV81" s="560"/>
      <c r="DW81" s="560"/>
      <c r="DX81" s="560"/>
      <c r="DY81" s="560"/>
      <c r="DZ81" s="560"/>
      <c r="EA81" s="560"/>
      <c r="EB81" s="586"/>
      <c r="EC81" s="586"/>
    </row>
    <row r="82" spans="1:133">
      <c r="A82" s="301" t="s">
        <v>125</v>
      </c>
      <c r="B82" s="301" t="s">
        <v>126</v>
      </c>
      <c r="C82" s="301" t="s">
        <v>138</v>
      </c>
      <c r="D82" s="301" t="s">
        <v>9</v>
      </c>
      <c r="E82" s="301" t="s">
        <v>48</v>
      </c>
      <c r="F82" s="301">
        <v>220</v>
      </c>
      <c r="G82" s="534">
        <v>1.9184000000000001</v>
      </c>
      <c r="H82" s="521">
        <v>0</v>
      </c>
      <c r="I82" s="521">
        <v>0</v>
      </c>
      <c r="J82" s="521">
        <v>0.06</v>
      </c>
      <c r="K82" s="521">
        <v>0</v>
      </c>
      <c r="L82" s="521">
        <v>1.9783999999999999</v>
      </c>
      <c r="M82" s="521">
        <v>0</v>
      </c>
      <c r="N82" s="521">
        <v>1.9783999999999999</v>
      </c>
      <c r="O82" s="521">
        <v>0</v>
      </c>
      <c r="P82" s="521">
        <f t="shared" si="38"/>
        <v>1.9783999999999999</v>
      </c>
      <c r="Q82" s="521">
        <v>0</v>
      </c>
      <c r="R82" s="521">
        <v>1.9783999999999999</v>
      </c>
      <c r="S82" s="521">
        <v>0</v>
      </c>
      <c r="T82" s="521">
        <v>1.9783999999999999</v>
      </c>
      <c r="U82" s="521" t="s">
        <v>495</v>
      </c>
      <c r="V82" s="521">
        <f t="shared" si="22"/>
        <v>1.9783999999999999</v>
      </c>
      <c r="W82" s="521" t="s">
        <v>495</v>
      </c>
      <c r="X82" s="521">
        <f t="shared" si="23"/>
        <v>1.9783999999999999</v>
      </c>
      <c r="Y82" s="521" t="s">
        <v>495</v>
      </c>
      <c r="Z82" s="521">
        <f t="shared" si="24"/>
        <v>1.9783999999999999</v>
      </c>
      <c r="AA82" s="521" t="s">
        <v>495</v>
      </c>
      <c r="AB82" s="521">
        <f t="shared" si="25"/>
        <v>1.9783999999999999</v>
      </c>
      <c r="AC82" s="521" t="s">
        <v>495</v>
      </c>
      <c r="AD82" s="521">
        <v>1.9783999999999999</v>
      </c>
      <c r="AE82" s="521" t="s">
        <v>495</v>
      </c>
      <c r="AF82" s="521" t="s">
        <v>495</v>
      </c>
      <c r="AG82" s="521" t="s">
        <v>495</v>
      </c>
      <c r="AH82" s="521" t="s">
        <v>495</v>
      </c>
      <c r="AI82" s="521" t="s">
        <v>495</v>
      </c>
      <c r="AJ82" s="521" t="s">
        <v>495</v>
      </c>
      <c r="AK82" s="521" t="s">
        <v>495</v>
      </c>
      <c r="AL82" s="521" t="s">
        <v>495</v>
      </c>
      <c r="AM82" s="522"/>
      <c r="AN82" s="522" t="s">
        <v>93</v>
      </c>
      <c r="AO82" s="522"/>
      <c r="AP82" s="522"/>
      <c r="AQ82" s="522"/>
      <c r="AR82" s="522"/>
      <c r="AS82" s="521" t="s">
        <v>495</v>
      </c>
      <c r="AT82" s="521" t="s">
        <v>495</v>
      </c>
      <c r="AU82" s="521" t="s">
        <v>495</v>
      </c>
      <c r="AV82" s="521" t="s">
        <v>495</v>
      </c>
      <c r="AW82" s="521" t="s">
        <v>495</v>
      </c>
      <c r="AX82" s="521" t="s">
        <v>495</v>
      </c>
      <c r="AY82" s="522"/>
      <c r="AZ82" s="522"/>
      <c r="BA82" s="521" t="s">
        <v>495</v>
      </c>
      <c r="BB82" s="521" t="s">
        <v>495</v>
      </c>
      <c r="BC82" s="521" t="s">
        <v>495</v>
      </c>
      <c r="BD82" s="521" t="s">
        <v>495</v>
      </c>
      <c r="BE82" s="521" t="s">
        <v>495</v>
      </c>
      <c r="BF82" s="521" t="s">
        <v>495</v>
      </c>
      <c r="BG82" s="521" t="s">
        <v>495</v>
      </c>
      <c r="BH82" s="521" t="s">
        <v>495</v>
      </c>
      <c r="BI82" s="521" t="s">
        <v>495</v>
      </c>
      <c r="BJ82" s="521" t="s">
        <v>495</v>
      </c>
      <c r="BK82" s="521" t="s">
        <v>495</v>
      </c>
      <c r="BL82" s="521" t="s">
        <v>495</v>
      </c>
      <c r="BM82" s="522"/>
      <c r="BN82" s="522"/>
      <c r="BO82" s="522"/>
      <c r="BP82" s="522"/>
      <c r="BQ82" s="522"/>
      <c r="BR82" s="522"/>
      <c r="BS82" s="524"/>
      <c r="BT82" s="524"/>
      <c r="BU82" s="522"/>
      <c r="BV82" s="522"/>
      <c r="BW82" s="522"/>
      <c r="BX82" s="522"/>
      <c r="BY82" s="522"/>
      <c r="BZ82" s="522"/>
      <c r="CA82" s="522"/>
      <c r="CB82" s="522"/>
      <c r="CC82" s="522"/>
      <c r="CD82" s="522"/>
      <c r="CE82" s="522" t="s">
        <v>529</v>
      </c>
      <c r="CF82" s="522"/>
      <c r="CG82" s="522"/>
      <c r="CH82" s="522"/>
      <c r="CI82" s="522"/>
      <c r="CJ82" s="522"/>
      <c r="CK82" s="522"/>
      <c r="CL82" s="522"/>
      <c r="CM82" s="522"/>
      <c r="CN82" s="522"/>
      <c r="CO82" s="522"/>
      <c r="CP82" s="522"/>
      <c r="CQ82" s="522"/>
      <c r="CR82" s="522"/>
      <c r="CS82" s="522"/>
      <c r="CT82" s="522"/>
      <c r="CU82" s="522" t="s">
        <v>529</v>
      </c>
      <c r="CV82" s="522">
        <v>0</v>
      </c>
      <c r="CW82" s="522"/>
      <c r="CX82" s="522"/>
      <c r="CY82" s="522"/>
      <c r="CZ82" s="522"/>
      <c r="DA82" s="522"/>
      <c r="DB82" s="522"/>
      <c r="DC82" s="522"/>
      <c r="DD82" s="522"/>
      <c r="DE82" s="522"/>
      <c r="DF82" s="522"/>
      <c r="DG82" s="522"/>
      <c r="DH82" s="522"/>
      <c r="DI82" s="522">
        <v>2.3599999999999999E-2</v>
      </c>
      <c r="DJ82" s="522">
        <v>5.1549999999999994</v>
      </c>
      <c r="DK82" s="522"/>
      <c r="DL82" s="522"/>
      <c r="DM82" s="522"/>
      <c r="DN82" s="522"/>
      <c r="DO82" s="522"/>
      <c r="DP82" s="522"/>
      <c r="DQ82" s="522"/>
      <c r="DR82" s="522"/>
      <c r="DS82" s="522"/>
      <c r="DT82" s="522"/>
      <c r="DU82" s="522"/>
      <c r="DV82" s="560"/>
      <c r="DW82" s="560"/>
      <c r="DX82" s="560"/>
      <c r="DY82" s="560"/>
      <c r="DZ82" s="560"/>
      <c r="EA82" s="560"/>
      <c r="EB82" s="586"/>
      <c r="EC82" s="586"/>
    </row>
    <row r="83" spans="1:133">
      <c r="A83" s="301" t="s">
        <v>125</v>
      </c>
      <c r="B83" s="301" t="s">
        <v>126</v>
      </c>
      <c r="C83" s="301" t="s">
        <v>139</v>
      </c>
      <c r="D83" s="301" t="s">
        <v>9</v>
      </c>
      <c r="E83" s="301" t="s">
        <v>48</v>
      </c>
      <c r="F83" s="301">
        <v>226</v>
      </c>
      <c r="G83" s="534">
        <v>1.9184000000000001</v>
      </c>
      <c r="H83" s="521">
        <v>0</v>
      </c>
      <c r="I83" s="521">
        <v>0</v>
      </c>
      <c r="J83" s="521">
        <v>0.06</v>
      </c>
      <c r="K83" s="521">
        <v>0</v>
      </c>
      <c r="L83" s="521">
        <v>1.9783999999999999</v>
      </c>
      <c r="M83" s="521">
        <v>0</v>
      </c>
      <c r="N83" s="521">
        <v>1.9783999999999999</v>
      </c>
      <c r="O83" s="521">
        <v>0</v>
      </c>
      <c r="P83" s="521">
        <f t="shared" si="38"/>
        <v>1.9783999999999999</v>
      </c>
      <c r="Q83" s="521">
        <v>0</v>
      </c>
      <c r="R83" s="521">
        <v>1.9783999999999999</v>
      </c>
      <c r="S83" s="521">
        <v>0</v>
      </c>
      <c r="T83" s="521">
        <v>1.9783999999999999</v>
      </c>
      <c r="U83" s="521" t="s">
        <v>495</v>
      </c>
      <c r="V83" s="521">
        <f t="shared" si="22"/>
        <v>1.9783999999999999</v>
      </c>
      <c r="W83" s="521" t="s">
        <v>495</v>
      </c>
      <c r="X83" s="521">
        <f t="shared" si="23"/>
        <v>1.9783999999999999</v>
      </c>
      <c r="Y83" s="521" t="s">
        <v>495</v>
      </c>
      <c r="Z83" s="521">
        <f t="shared" si="24"/>
        <v>1.9783999999999999</v>
      </c>
      <c r="AA83" s="521" t="s">
        <v>495</v>
      </c>
      <c r="AB83" s="521">
        <f t="shared" si="25"/>
        <v>1.9783999999999999</v>
      </c>
      <c r="AC83" s="521" t="s">
        <v>495</v>
      </c>
      <c r="AD83" s="521">
        <v>1.9783999999999999</v>
      </c>
      <c r="AE83" s="521" t="s">
        <v>495</v>
      </c>
      <c r="AF83" s="521" t="s">
        <v>495</v>
      </c>
      <c r="AG83" s="521" t="s">
        <v>495</v>
      </c>
      <c r="AH83" s="521" t="s">
        <v>495</v>
      </c>
      <c r="AI83" s="521" t="s">
        <v>495</v>
      </c>
      <c r="AJ83" s="521" t="s">
        <v>495</v>
      </c>
      <c r="AK83" s="521" t="s">
        <v>495</v>
      </c>
      <c r="AL83" s="521" t="s">
        <v>495</v>
      </c>
      <c r="AM83" s="522"/>
      <c r="AN83" s="522" t="s">
        <v>92</v>
      </c>
      <c r="AO83" s="522"/>
      <c r="AP83" s="522"/>
      <c r="AQ83" s="522"/>
      <c r="AR83" s="522"/>
      <c r="AS83" s="521" t="s">
        <v>495</v>
      </c>
      <c r="AT83" s="521" t="s">
        <v>495</v>
      </c>
      <c r="AU83" s="521" t="s">
        <v>495</v>
      </c>
      <c r="AV83" s="521" t="s">
        <v>495</v>
      </c>
      <c r="AW83" s="521" t="s">
        <v>495</v>
      </c>
      <c r="AX83" s="521" t="s">
        <v>495</v>
      </c>
      <c r="AY83" s="522"/>
      <c r="AZ83" s="522"/>
      <c r="BA83" s="521" t="s">
        <v>495</v>
      </c>
      <c r="BB83" s="521" t="s">
        <v>495</v>
      </c>
      <c r="BC83" s="521" t="s">
        <v>495</v>
      </c>
      <c r="BD83" s="521" t="s">
        <v>495</v>
      </c>
      <c r="BE83" s="521" t="s">
        <v>495</v>
      </c>
      <c r="BF83" s="521" t="s">
        <v>495</v>
      </c>
      <c r="BG83" s="521" t="s">
        <v>495</v>
      </c>
      <c r="BH83" s="521" t="s">
        <v>495</v>
      </c>
      <c r="BI83" s="521" t="s">
        <v>495</v>
      </c>
      <c r="BJ83" s="521" t="s">
        <v>495</v>
      </c>
      <c r="BK83" s="521" t="s">
        <v>495</v>
      </c>
      <c r="BL83" s="521" t="s">
        <v>495</v>
      </c>
      <c r="BM83" s="522"/>
      <c r="BN83" s="522"/>
      <c r="BO83" s="522"/>
      <c r="BP83" s="522"/>
      <c r="BQ83" s="522"/>
      <c r="BR83" s="522"/>
      <c r="BS83" s="524"/>
      <c r="BT83" s="524"/>
      <c r="BU83" s="522"/>
      <c r="BV83" s="522"/>
      <c r="BW83" s="522"/>
      <c r="BX83" s="522"/>
      <c r="BY83" s="522"/>
      <c r="BZ83" s="522"/>
      <c r="CA83" s="522"/>
      <c r="CB83" s="522"/>
      <c r="CC83" s="522"/>
      <c r="CD83" s="522"/>
      <c r="CE83" s="522" t="s">
        <v>529</v>
      </c>
      <c r="CF83" s="522"/>
      <c r="CG83" s="522"/>
      <c r="CH83" s="522"/>
      <c r="CI83" s="522"/>
      <c r="CJ83" s="522"/>
      <c r="CK83" s="522"/>
      <c r="CL83" s="522"/>
      <c r="CM83" s="522"/>
      <c r="CN83" s="522"/>
      <c r="CO83" s="522"/>
      <c r="CP83" s="522"/>
      <c r="CQ83" s="522"/>
      <c r="CR83" s="522"/>
      <c r="CS83" s="522"/>
      <c r="CT83" s="522"/>
      <c r="CU83" s="522"/>
      <c r="CV83" s="522"/>
      <c r="CW83" s="522"/>
      <c r="CX83" s="522"/>
      <c r="CY83" s="522"/>
      <c r="CZ83" s="522"/>
      <c r="DA83" s="522"/>
      <c r="DB83" s="522"/>
      <c r="DC83" s="522"/>
      <c r="DD83" s="522"/>
      <c r="DE83" s="522"/>
      <c r="DF83" s="522"/>
      <c r="DG83" s="522"/>
      <c r="DH83" s="522"/>
      <c r="DI83" s="522"/>
      <c r="DJ83" s="522"/>
      <c r="DK83" s="522"/>
      <c r="DL83" s="522"/>
      <c r="DM83" s="522"/>
      <c r="DN83" s="522"/>
      <c r="DO83" s="522"/>
      <c r="DP83" s="522"/>
      <c r="DQ83" s="522"/>
      <c r="DR83" s="522"/>
      <c r="DS83" s="522"/>
      <c r="DT83" s="522"/>
      <c r="DU83" s="522"/>
      <c r="DV83" s="560"/>
      <c r="DW83" s="560"/>
      <c r="DX83" s="560"/>
      <c r="DY83" s="560"/>
      <c r="DZ83" s="560"/>
      <c r="EA83" s="560"/>
      <c r="EB83" s="586"/>
      <c r="EC83" s="586"/>
    </row>
    <row r="84" spans="1:133">
      <c r="A84" s="346"/>
      <c r="B84" s="346"/>
      <c r="C84" s="346"/>
      <c r="D84" s="346"/>
      <c r="E84" s="346"/>
      <c r="F84" s="346"/>
      <c r="G84" s="346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53"/>
      <c r="X84" s="353">
        <v>0.85</v>
      </c>
      <c r="Y84" s="354"/>
      <c r="Z84" s="354">
        <v>0.85</v>
      </c>
      <c r="AA84" s="354">
        <v>0</v>
      </c>
      <c r="AB84" s="354">
        <f t="shared" si="25"/>
        <v>0.85</v>
      </c>
      <c r="AC84" s="354">
        <v>0</v>
      </c>
      <c r="AD84" s="354">
        <v>0.85</v>
      </c>
      <c r="AE84" s="354">
        <v>0</v>
      </c>
      <c r="AF84" s="354">
        <f t="shared" si="26"/>
        <v>0.85</v>
      </c>
      <c r="AG84" s="354">
        <v>-9.1999999999999998E-3</v>
      </c>
      <c r="AH84" s="354">
        <v>0.84079999999999999</v>
      </c>
      <c r="AI84" s="355">
        <v>-2.1600000000000001E-2</v>
      </c>
      <c r="AJ84" s="355">
        <v>0.81920000000000004</v>
      </c>
      <c r="AK84" s="355">
        <v>0</v>
      </c>
      <c r="AL84" s="355">
        <f t="shared" si="27"/>
        <v>0.81920000000000004</v>
      </c>
      <c r="AM84" s="347">
        <v>1.15E-2</v>
      </c>
      <c r="AN84" s="347">
        <f t="shared" si="28"/>
        <v>0.83069999999999999</v>
      </c>
      <c r="AP84" s="347">
        <f t="shared" si="29"/>
        <v>0.83069999999999999</v>
      </c>
      <c r="AR84" s="347">
        <v>0.83069999999999999</v>
      </c>
      <c r="AS84" s="354">
        <v>0</v>
      </c>
      <c r="AT84" s="356">
        <v>0.83069999999999999</v>
      </c>
      <c r="AU84" s="354">
        <v>0</v>
      </c>
      <c r="AV84" s="356">
        <v>0.83069999999999999</v>
      </c>
      <c r="AW84" s="354">
        <v>0</v>
      </c>
      <c r="AX84" s="356">
        <v>0.83069999999999999</v>
      </c>
      <c r="AY84" s="355">
        <v>0</v>
      </c>
      <c r="AZ84" s="355">
        <v>0.83069999999999999</v>
      </c>
      <c r="BA84" s="354">
        <v>0</v>
      </c>
      <c r="BB84" s="356">
        <v>0.83069999999999999</v>
      </c>
      <c r="BC84" s="355">
        <v>0</v>
      </c>
      <c r="BD84" s="356">
        <v>0.83069999999999999</v>
      </c>
      <c r="BE84" s="355">
        <v>0</v>
      </c>
      <c r="BF84" s="356">
        <v>0.83069999999999999</v>
      </c>
      <c r="BG84" s="354">
        <v>0</v>
      </c>
      <c r="BH84" s="356">
        <v>0.83069999999999999</v>
      </c>
      <c r="BI84" s="354">
        <v>7.4999999999999997E-3</v>
      </c>
      <c r="BJ84" s="356">
        <v>0.83819999999999995</v>
      </c>
      <c r="BK84" s="356">
        <v>0</v>
      </c>
      <c r="BL84" s="356">
        <f t="shared" ref="BL84" si="42">BJ84+BK84</f>
        <v>0.83819999999999995</v>
      </c>
      <c r="BM84" s="355">
        <v>1.9699999999999999E-2</v>
      </c>
      <c r="BN84" s="355">
        <v>0.8579</v>
      </c>
      <c r="BO84" s="355">
        <v>1.18E-2</v>
      </c>
      <c r="BP84" s="355">
        <v>0.86970000000000003</v>
      </c>
      <c r="BQ84" s="347">
        <v>0.03</v>
      </c>
      <c r="BR84" s="347">
        <v>0.89970000000000006</v>
      </c>
      <c r="BS84" s="356">
        <v>0</v>
      </c>
      <c r="BT84" s="356">
        <v>0.89970000000000006</v>
      </c>
      <c r="BU84" s="355">
        <v>0</v>
      </c>
      <c r="BV84" s="355">
        <v>0.89970000000000006</v>
      </c>
      <c r="BW84" s="355">
        <v>0</v>
      </c>
      <c r="BX84" s="355">
        <v>0.89970000000000006</v>
      </c>
      <c r="BY84" s="347">
        <v>0</v>
      </c>
      <c r="BZ84" s="347">
        <v>0.89970000000000006</v>
      </c>
      <c r="CA84" s="355">
        <v>0</v>
      </c>
      <c r="CB84" s="355">
        <v>0.89970000000000006</v>
      </c>
      <c r="CC84" s="355">
        <v>0</v>
      </c>
      <c r="CD84" s="355">
        <v>0.89970000000000006</v>
      </c>
      <c r="CE84" s="355">
        <v>0</v>
      </c>
      <c r="CF84" s="355">
        <v>0.89970000000000006</v>
      </c>
      <c r="CI84" s="355">
        <v>0</v>
      </c>
      <c r="CJ84" s="355">
        <v>0</v>
      </c>
      <c r="CK84" s="355">
        <v>2.1000000000000001E-2</v>
      </c>
      <c r="CL84" s="355">
        <v>2.1000000000000001E-2</v>
      </c>
      <c r="CM84" s="357">
        <v>0</v>
      </c>
      <c r="CN84" s="357">
        <v>2.1000000000000001E-2</v>
      </c>
      <c r="CO84" s="355"/>
      <c r="CP84" s="355"/>
      <c r="CQ84" s="347">
        <v>0</v>
      </c>
      <c r="CR84" s="347">
        <v>3.1E-2</v>
      </c>
      <c r="CS84" s="347">
        <v>0</v>
      </c>
      <c r="CT84" s="347">
        <v>3.1E-2</v>
      </c>
      <c r="CU84" s="355">
        <v>2.3375000000000002E-3</v>
      </c>
      <c r="CV84" s="355">
        <v>3.3337499999999999E-2</v>
      </c>
      <c r="CW84" s="355">
        <v>0</v>
      </c>
      <c r="CX84" s="355">
        <v>3.3337499999999999E-2</v>
      </c>
      <c r="CY84" s="347">
        <v>0</v>
      </c>
      <c r="CZ84" s="347">
        <v>3.3337499999999999E-2</v>
      </c>
      <c r="DB84" s="347">
        <v>0.89970000000000006</v>
      </c>
      <c r="DG84" s="347">
        <v>0</v>
      </c>
      <c r="DH84" s="347">
        <v>0.89970000000000006</v>
      </c>
      <c r="DT84" s="347">
        <v>0</v>
      </c>
      <c r="DU84" s="347">
        <v>0</v>
      </c>
      <c r="DV84" s="541"/>
      <c r="DW84" s="541"/>
      <c r="DX84" s="541"/>
      <c r="DY84" s="541"/>
      <c r="DZ84" s="573"/>
      <c r="EA84" s="573"/>
    </row>
    <row r="85" spans="1:133">
      <c r="A85" s="346"/>
      <c r="B85" s="346"/>
      <c r="C85" s="346"/>
      <c r="D85" s="346"/>
      <c r="E85" s="346"/>
      <c r="F85" s="346"/>
      <c r="G85" s="346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Z85" s="347">
        <v>135.28879999999998</v>
      </c>
      <c r="CI85" s="355"/>
      <c r="CJ85" s="355"/>
      <c r="DI85" s="347">
        <v>8.1000000000000003E-2</v>
      </c>
      <c r="DJ85" s="347">
        <v>7.2657999999999987</v>
      </c>
    </row>
    <row r="86" spans="1:133">
      <c r="A86" s="346"/>
      <c r="B86" s="346"/>
      <c r="C86" s="346"/>
      <c r="D86" s="346"/>
      <c r="E86" s="346"/>
      <c r="F86" s="346"/>
      <c r="G86" s="346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DI86" s="347">
        <v>0</v>
      </c>
      <c r="DJ86" s="347">
        <v>14.205599999999999</v>
      </c>
    </row>
    <row r="87" spans="1:133">
      <c r="A87" s="328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DI87" s="347">
        <v>0</v>
      </c>
      <c r="DJ87" s="347">
        <v>14.205599999999999</v>
      </c>
    </row>
    <row r="88" spans="1:133">
      <c r="A88" s="32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DI88" s="347" t="s">
        <v>529</v>
      </c>
      <c r="DJ88" s="347">
        <v>0.18349999999999997</v>
      </c>
    </row>
    <row r="89" spans="1:133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DI89" s="347">
        <v>1.2593750000000001E-3</v>
      </c>
      <c r="DJ89" s="347">
        <v>0.10639687500000003</v>
      </c>
    </row>
    <row r="90" spans="1:133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DI90" s="347">
        <v>5.9400000000000001E-2</v>
      </c>
      <c r="DJ90" s="347">
        <v>3.1479999999999979</v>
      </c>
    </row>
    <row r="91" spans="1:133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DI91" s="347">
        <v>3.7125000000000001E-3</v>
      </c>
      <c r="DJ91" s="347">
        <v>0.21839375</v>
      </c>
    </row>
    <row r="92" spans="1:133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DI92" s="347">
        <v>3.2437500000000001E-3</v>
      </c>
      <c r="DJ92" s="347">
        <v>0.19926874999999988</v>
      </c>
    </row>
    <row r="93" spans="1:133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DI93" s="347">
        <v>2.8625E-3</v>
      </c>
      <c r="DJ93" s="347">
        <v>0.17220000000000005</v>
      </c>
    </row>
    <row r="94" spans="1:133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DI94" s="347">
        <v>7.4250000000000002E-3</v>
      </c>
      <c r="DJ94" s="347">
        <v>0.72998750000000001</v>
      </c>
    </row>
    <row r="95" spans="1:133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DI95" s="347">
        <v>5.7250000000000001E-3</v>
      </c>
      <c r="DJ95" s="347">
        <v>0.62000000000000033</v>
      </c>
    </row>
    <row r="96" spans="1:133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DI96" s="347">
        <v>6.5000000000000002E-2</v>
      </c>
      <c r="DJ96" s="347">
        <v>6.4268999999999998</v>
      </c>
    </row>
    <row r="97" spans="1:114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DI97" s="347">
        <v>0</v>
      </c>
      <c r="DJ97" s="347">
        <v>0.18617500000000001</v>
      </c>
    </row>
    <row r="98" spans="1:114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DI98" s="347">
        <v>0</v>
      </c>
      <c r="DJ98" s="347">
        <v>0.14397499999999999</v>
      </c>
    </row>
    <row r="99" spans="1:114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</row>
    <row r="100" spans="1:114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</row>
    <row r="101" spans="1:114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</row>
    <row r="102" spans="1:114">
      <c r="A102" s="328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</row>
    <row r="103" spans="1:114">
      <c r="A103" s="328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DI103" s="347" t="s">
        <v>529</v>
      </c>
      <c r="DJ103" s="347">
        <v>23.827999999999999</v>
      </c>
    </row>
    <row r="104" spans="1:114">
      <c r="A104" s="328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</row>
    <row r="105" spans="1:114">
      <c r="A105" s="32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</row>
    <row r="106" spans="1:114">
      <c r="A106" s="328"/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</row>
    <row r="107" spans="1:114">
      <c r="A107" s="328"/>
      <c r="B107" s="328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DI107" s="347" t="s">
        <v>529</v>
      </c>
      <c r="DJ107" s="347">
        <v>0.18349999999999997</v>
      </c>
    </row>
    <row r="108" spans="1:114">
      <c r="A108" s="328"/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DI108" s="347">
        <v>2.5187500000000002E-3</v>
      </c>
      <c r="DJ108" s="347">
        <v>0.17249374999999995</v>
      </c>
    </row>
    <row r="109" spans="1:114">
      <c r="A109" s="328"/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DI109" s="347">
        <v>3.7125000000000001E-3</v>
      </c>
      <c r="DJ109" s="347">
        <v>0.21859375000000003</v>
      </c>
    </row>
    <row r="110" spans="1:114">
      <c r="A110" s="328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DI110" s="347" t="s">
        <v>529</v>
      </c>
      <c r="DJ110" s="347">
        <v>0.19489999999999999</v>
      </c>
    </row>
    <row r="111" spans="1:114">
      <c r="A111" s="328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DI111" s="347">
        <v>2.1899999999999999E-2</v>
      </c>
      <c r="DJ111" s="347">
        <v>5.1195000000000004</v>
      </c>
    </row>
    <row r="112" spans="1:114">
      <c r="A112" s="328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</row>
    <row r="113" spans="1:114">
      <c r="A113" s="328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DI113" s="347">
        <v>8.1000000000000003E-2</v>
      </c>
      <c r="DJ113" s="347">
        <v>7.2657999999999987</v>
      </c>
    </row>
    <row r="114" spans="1:114">
      <c r="A114" s="328"/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DI114" s="347">
        <v>0</v>
      </c>
      <c r="DJ114" s="347">
        <v>0.18667500000000001</v>
      </c>
    </row>
    <row r="115" spans="1:114">
      <c r="A115" s="328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</row>
    <row r="116" spans="1:114">
      <c r="A116" s="328"/>
      <c r="B116" s="328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DI116" s="347" t="s">
        <v>529</v>
      </c>
      <c r="DJ116" s="347">
        <v>0.7742</v>
      </c>
    </row>
    <row r="117" spans="1:114">
      <c r="A117" s="328"/>
      <c r="B117" s="328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DI117" s="347" t="s">
        <v>529</v>
      </c>
      <c r="DJ117" s="347">
        <v>0.7742</v>
      </c>
    </row>
    <row r="118" spans="1:114">
      <c r="A118" s="328"/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</row>
    <row r="119" spans="1:114">
      <c r="A119" s="328"/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</row>
    <row r="120" spans="1:114">
      <c r="A120" s="328"/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DI120" s="347">
        <v>2.3599999999999999E-2</v>
      </c>
      <c r="DJ120" s="347">
        <v>5.1549999999999994</v>
      </c>
    </row>
    <row r="121" spans="1:114">
      <c r="A121" s="328"/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DI121" s="347">
        <v>8.1000000000000003E-2</v>
      </c>
      <c r="DJ121" s="347">
        <v>7.2657999999999987</v>
      </c>
    </row>
    <row r="122" spans="1:114">
      <c r="A122" s="328"/>
      <c r="B122" s="328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DI122" s="347">
        <v>1.06E-2</v>
      </c>
      <c r="DJ122" s="347">
        <v>1.7284999999999995</v>
      </c>
    </row>
    <row r="123" spans="1:114">
      <c r="A123" s="328"/>
      <c r="B123" s="328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DI123" s="347" t="s">
        <v>529</v>
      </c>
      <c r="DJ123" s="347">
        <v>0.18349999999999997</v>
      </c>
    </row>
    <row r="124" spans="1:114">
      <c r="A124" s="328"/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DI124" s="347">
        <v>2.5187500000000002E-3</v>
      </c>
      <c r="DJ124" s="347">
        <v>0.17249374999999995</v>
      </c>
    </row>
    <row r="125" spans="1:114">
      <c r="A125" s="328"/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DI125" s="347">
        <v>3.7125000000000001E-3</v>
      </c>
      <c r="DJ125" s="347">
        <v>0.21859375000000003</v>
      </c>
    </row>
    <row r="126" spans="1:114">
      <c r="A126" s="328"/>
      <c r="B126" s="328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DI126" s="347">
        <v>5.9400000000000001E-2</v>
      </c>
      <c r="DJ126" s="347">
        <v>3.1442999999999977</v>
      </c>
    </row>
    <row r="127" spans="1:114">
      <c r="A127" s="328"/>
      <c r="B127" s="328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DI127" s="347">
        <v>3.2437500000000001E-3</v>
      </c>
      <c r="DJ127" s="347">
        <v>0.19936874999999987</v>
      </c>
    </row>
    <row r="128" spans="1:114">
      <c r="A128" s="328"/>
      <c r="B128" s="328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DI128" s="347">
        <v>5.1900000000000002E-2</v>
      </c>
      <c r="DJ128" s="347">
        <v>2.8504000000000005</v>
      </c>
    </row>
    <row r="129" spans="1:114">
      <c r="A129" s="328"/>
      <c r="B129" s="328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DI129" s="347" t="s">
        <v>529</v>
      </c>
      <c r="DJ129" s="347">
        <v>23.828499999999998</v>
      </c>
    </row>
    <row r="130" spans="1:114">
      <c r="A130" s="328"/>
      <c r="B130" s="328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DI130" s="347">
        <v>6.5000000000000002E-2</v>
      </c>
      <c r="DJ130" s="347">
        <v>6.4268999999999998</v>
      </c>
    </row>
    <row r="131" spans="1:114">
      <c r="A131" s="328"/>
      <c r="B131" s="328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</row>
    <row r="132" spans="1:114">
      <c r="A132" s="328"/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DI132" s="347" t="s">
        <v>529</v>
      </c>
      <c r="DJ132" s="347">
        <v>0.7742</v>
      </c>
    </row>
    <row r="133" spans="1:114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</row>
    <row r="134" spans="1:114">
      <c r="A134" s="328"/>
      <c r="B134" s="328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DI134" s="347">
        <v>2.1899999999999999E-2</v>
      </c>
      <c r="DJ134" s="347">
        <v>5.1195000000000004</v>
      </c>
    </row>
    <row r="135" spans="1:114">
      <c r="A135" s="328"/>
      <c r="B135" s="328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DI135" s="347">
        <v>2.12E-2</v>
      </c>
      <c r="DJ135" s="347">
        <v>3.3620999999999985</v>
      </c>
    </row>
    <row r="136" spans="1:114">
      <c r="A136" s="328"/>
      <c r="B136" s="328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DI136" s="347" t="s">
        <v>529</v>
      </c>
      <c r="DJ136" s="347">
        <v>23.828499999999998</v>
      </c>
    </row>
    <row r="137" spans="1:114">
      <c r="A137" s="328"/>
      <c r="B137" s="328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</row>
    <row r="138" spans="1:114">
      <c r="A138" s="328"/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DI138" s="347">
        <v>8.1000000000000003E-2</v>
      </c>
      <c r="DJ138" s="347">
        <v>7.2657999999999987</v>
      </c>
    </row>
    <row r="139" spans="1:114">
      <c r="A139" s="328"/>
      <c r="B139" s="328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DI139" s="347">
        <v>0</v>
      </c>
      <c r="DJ139" s="347">
        <v>14.206099999999999</v>
      </c>
    </row>
    <row r="140" spans="1:114">
      <c r="A140" s="328"/>
      <c r="B140" s="328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DI140" s="347">
        <v>0</v>
      </c>
      <c r="DJ140" s="347">
        <v>6.293099999999999</v>
      </c>
    </row>
    <row r="141" spans="1:114">
      <c r="A141" s="328"/>
      <c r="B141" s="328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DI141" s="347" t="s">
        <v>529</v>
      </c>
      <c r="DJ141" s="347">
        <v>0.18349999999999997</v>
      </c>
    </row>
    <row r="142" spans="1:114">
      <c r="A142" s="328"/>
      <c r="B142" s="328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DI142" s="347">
        <v>2.5187500000000002E-3</v>
      </c>
      <c r="DJ142" s="347">
        <v>0.17249374999999995</v>
      </c>
    </row>
    <row r="143" spans="1:114">
      <c r="A143" s="328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DI143" s="347">
        <v>3.7125000000000001E-3</v>
      </c>
      <c r="DJ143" s="347">
        <v>0.21859375000000003</v>
      </c>
    </row>
    <row r="144" spans="1:114">
      <c r="A144" s="328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DI144" s="347">
        <v>5.9400000000000001E-2</v>
      </c>
      <c r="DJ144" s="347">
        <v>3.1442999999999977</v>
      </c>
    </row>
    <row r="145" spans="1:114">
      <c r="A145" s="328"/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DI145" s="347">
        <v>3.2437500000000001E-3</v>
      </c>
      <c r="DJ145" s="347">
        <v>0.19936874999999987</v>
      </c>
    </row>
    <row r="146" spans="1:114">
      <c r="A146" s="328"/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</row>
    <row r="147" spans="1:114">
      <c r="A147" s="328"/>
      <c r="B147" s="328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</row>
    <row r="148" spans="1:114">
      <c r="A148" s="328"/>
      <c r="B148" s="328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</row>
    <row r="149" spans="1:114">
      <c r="A149" s="328"/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DI149" s="347">
        <v>0</v>
      </c>
      <c r="DJ149" s="347">
        <v>0.30134999999999995</v>
      </c>
    </row>
    <row r="150" spans="1:114">
      <c r="A150" s="328"/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DI150" s="347">
        <v>0</v>
      </c>
      <c r="DJ150" s="347">
        <v>0.18667500000000001</v>
      </c>
    </row>
    <row r="151" spans="1:114">
      <c r="A151" s="328"/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</row>
    <row r="152" spans="1:114"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</row>
    <row r="153" spans="1:114"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DI153" s="326">
        <v>0</v>
      </c>
      <c r="DJ153" s="326">
        <v>0.59430000000000005</v>
      </c>
    </row>
    <row r="154" spans="1:114"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DI154" s="347" t="s">
        <v>529</v>
      </c>
      <c r="DJ154" s="347">
        <v>0.7742</v>
      </c>
    </row>
    <row r="155" spans="1:114"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DI155" s="347" t="s">
        <v>529</v>
      </c>
      <c r="DJ155" s="347">
        <v>0.7742</v>
      </c>
    </row>
    <row r="156" spans="1:114"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</row>
    <row r="157" spans="1:114"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DI157" s="347">
        <v>2.8625E-3</v>
      </c>
      <c r="DJ157" s="347">
        <v>0.17220000000000005</v>
      </c>
    </row>
    <row r="158" spans="1:114"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DI158" s="347" t="s">
        <v>529</v>
      </c>
      <c r="DJ158" s="347">
        <v>0.19489999999999999</v>
      </c>
    </row>
    <row r="159" spans="1:114"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</row>
    <row r="160" spans="1:114"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DI160" s="347">
        <v>1.0075000000000001E-2</v>
      </c>
      <c r="DJ160" s="347">
        <v>1.1745750000000004</v>
      </c>
    </row>
    <row r="161" spans="8:114"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DI161" s="347">
        <v>0</v>
      </c>
      <c r="DJ161" s="347">
        <v>0</v>
      </c>
    </row>
    <row r="162" spans="8:114"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</row>
    <row r="163" spans="8:114"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</row>
    <row r="164" spans="8:114"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DI164" s="347">
        <v>2.3599999999999999E-2</v>
      </c>
      <c r="DJ164" s="347">
        <v>5.1549999999999994</v>
      </c>
    </row>
    <row r="165" spans="8:114"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DI165" s="347" t="s">
        <v>529</v>
      </c>
      <c r="DJ165" s="347">
        <v>0</v>
      </c>
    </row>
    <row r="166" spans="8:114"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DI166" s="347">
        <v>1.06E-2</v>
      </c>
      <c r="DJ166" s="347">
        <v>1.7284999999999995</v>
      </c>
    </row>
    <row r="167" spans="8:114"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DI167" s="347">
        <v>0</v>
      </c>
      <c r="DJ167" s="347">
        <v>14.206099999999999</v>
      </c>
    </row>
    <row r="168" spans="8:114"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DI168" s="347">
        <v>5.9400000000000001E-2</v>
      </c>
      <c r="DJ168" s="347">
        <v>3.1442999999999977</v>
      </c>
    </row>
    <row r="169" spans="8:114"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DI169" s="347">
        <v>3.7125000000000001E-3</v>
      </c>
      <c r="DJ169" s="347">
        <v>0.21859375000000003</v>
      </c>
    </row>
    <row r="170" spans="8:114"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DI170" s="347" t="s">
        <v>529</v>
      </c>
      <c r="DJ170" s="347">
        <v>0.18349999999999997</v>
      </c>
    </row>
    <row r="171" spans="8:114"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DI171" s="347">
        <v>2.5187500000000002E-3</v>
      </c>
      <c r="DJ171" s="347">
        <v>0.17249374999999995</v>
      </c>
    </row>
    <row r="172" spans="8:114"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</row>
    <row r="173" spans="8:114"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</row>
    <row r="174" spans="8:114"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</row>
    <row r="175" spans="8:114"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DI175" s="347">
        <v>6.5000000000000002E-2</v>
      </c>
      <c r="DJ175" s="347">
        <v>6.4268999999999998</v>
      </c>
    </row>
    <row r="176" spans="8:114"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DI176" s="347">
        <v>0</v>
      </c>
      <c r="DJ176" s="347">
        <v>0.30134999999999995</v>
      </c>
    </row>
    <row r="177" spans="8:114"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DI177" s="347">
        <v>0</v>
      </c>
      <c r="DJ177" s="347">
        <v>0.18667500000000001</v>
      </c>
    </row>
    <row r="178" spans="8:114"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DI178" s="347" t="s">
        <v>529</v>
      </c>
      <c r="DJ178" s="347">
        <v>0.7742</v>
      </c>
    </row>
    <row r="179" spans="8:114"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</row>
    <row r="180" spans="8:114"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</row>
    <row r="181" spans="8:114"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</row>
    <row r="182" spans="8:114"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</row>
    <row r="183" spans="8:114"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</row>
    <row r="184" spans="8:114"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</row>
    <row r="185" spans="8:114"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</row>
    <row r="186" spans="8:114"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</row>
    <row r="187" spans="8:114"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</row>
    <row r="188" spans="8:114"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</row>
    <row r="189" spans="8:114"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</row>
    <row r="190" spans="8:114"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8"/>
    </row>
    <row r="191" spans="8:114"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</row>
    <row r="192" spans="8:114"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</row>
    <row r="193" spans="8:34"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</row>
    <row r="194" spans="8:34"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</row>
    <row r="195" spans="8:34"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</row>
    <row r="196" spans="8:34"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</row>
    <row r="197" spans="8:34"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</row>
    <row r="198" spans="8:34"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</row>
    <row r="199" spans="8:34"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328"/>
    </row>
    <row r="200" spans="8:34"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</row>
    <row r="201" spans="8:34"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  <c r="AA201" s="328"/>
      <c r="AB201" s="328"/>
      <c r="AC201" s="328"/>
      <c r="AD201" s="328"/>
      <c r="AE201" s="328"/>
      <c r="AF201" s="328"/>
      <c r="AG201" s="328"/>
      <c r="AH201" s="328"/>
    </row>
    <row r="202" spans="8:34"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328"/>
    </row>
    <row r="203" spans="8:34"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  <c r="AC203" s="328"/>
      <c r="AD203" s="328"/>
      <c r="AE203" s="328"/>
      <c r="AF203" s="328"/>
      <c r="AG203" s="328"/>
      <c r="AH203" s="328"/>
    </row>
    <row r="204" spans="8:34"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8"/>
      <c r="AD204" s="328"/>
      <c r="AE204" s="328"/>
      <c r="AF204" s="328"/>
      <c r="AG204" s="328"/>
      <c r="AH204" s="328"/>
    </row>
    <row r="205" spans="8:34"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</row>
    <row r="206" spans="8:34"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  <c r="V206" s="328"/>
      <c r="W206" s="328"/>
      <c r="X206" s="328"/>
      <c r="Y206" s="328"/>
      <c r="Z206" s="328"/>
      <c r="AA206" s="328"/>
      <c r="AB206" s="328"/>
      <c r="AC206" s="328"/>
      <c r="AD206" s="328"/>
      <c r="AE206" s="328"/>
      <c r="AF206" s="328"/>
      <c r="AG206" s="328"/>
      <c r="AH206" s="328"/>
    </row>
    <row r="207" spans="8:34"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</row>
    <row r="208" spans="8:34"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</row>
    <row r="209" spans="8:34"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</row>
    <row r="210" spans="8:34"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</row>
    <row r="211" spans="8:34"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328"/>
    </row>
    <row r="212" spans="8:34"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328"/>
      <c r="AB212" s="328"/>
      <c r="AC212" s="328"/>
      <c r="AD212" s="328"/>
      <c r="AE212" s="328"/>
      <c r="AF212" s="328"/>
      <c r="AG212" s="328"/>
      <c r="AH212" s="328"/>
    </row>
    <row r="213" spans="8:34"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8"/>
      <c r="AE213" s="328"/>
      <c r="AF213" s="328"/>
      <c r="AG213" s="328"/>
      <c r="AH213" s="328"/>
    </row>
    <row r="214" spans="8:34"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328"/>
      <c r="U214" s="328"/>
      <c r="V214" s="328"/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328"/>
    </row>
    <row r="215" spans="8:34"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</row>
    <row r="216" spans="8:34"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8"/>
      <c r="AH216" s="328"/>
    </row>
    <row r="217" spans="8:34"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/>
      <c r="Z217" s="328"/>
      <c r="AA217" s="328"/>
      <c r="AB217" s="328"/>
      <c r="AC217" s="328"/>
      <c r="AD217" s="328"/>
      <c r="AE217" s="328"/>
      <c r="AF217" s="328"/>
      <c r="AG217" s="328"/>
      <c r="AH217" s="328"/>
    </row>
    <row r="218" spans="8:34"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328"/>
    </row>
    <row r="219" spans="8:34"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328"/>
    </row>
    <row r="220" spans="8:34"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8"/>
      <c r="Y220" s="328"/>
      <c r="Z220" s="328"/>
      <c r="AA220" s="328"/>
      <c r="AB220" s="328"/>
      <c r="AC220" s="328"/>
      <c r="AD220" s="328"/>
      <c r="AE220" s="328"/>
      <c r="AF220" s="328"/>
      <c r="AG220" s="328"/>
      <c r="AH220" s="328"/>
    </row>
    <row r="221" spans="8:34"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  <c r="AA221" s="328"/>
      <c r="AB221" s="328"/>
      <c r="AC221" s="328"/>
      <c r="AD221" s="328"/>
      <c r="AE221" s="328"/>
      <c r="AF221" s="328"/>
      <c r="AG221" s="328"/>
      <c r="AH221" s="328"/>
    </row>
    <row r="222" spans="8:34"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</row>
    <row r="223" spans="8:34"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328"/>
    </row>
    <row r="224" spans="8:34"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  <c r="AA224" s="328"/>
      <c r="AB224" s="328"/>
      <c r="AC224" s="328"/>
      <c r="AD224" s="328"/>
      <c r="AE224" s="328"/>
      <c r="AF224" s="328"/>
      <c r="AG224" s="328"/>
      <c r="AH224" s="328"/>
    </row>
    <row r="225" spans="8:34"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</row>
    <row r="226" spans="8:34"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8"/>
      <c r="AE226" s="328"/>
      <c r="AF226" s="328"/>
      <c r="AG226" s="328"/>
      <c r="AH226" s="328"/>
    </row>
    <row r="227" spans="8:34"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328"/>
    </row>
    <row r="228" spans="8:34"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  <c r="AA228" s="328"/>
      <c r="AB228" s="328"/>
      <c r="AC228" s="328"/>
      <c r="AD228" s="328"/>
      <c r="AE228" s="328"/>
      <c r="AF228" s="328"/>
      <c r="AG228" s="328"/>
      <c r="AH228" s="328"/>
    </row>
    <row r="229" spans="8:34"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328"/>
    </row>
    <row r="230" spans="8:34"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328"/>
    </row>
    <row r="231" spans="8:34"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328"/>
    </row>
    <row r="232" spans="8:34"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</row>
    <row r="233" spans="8:34"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</row>
    <row r="234" spans="8:34"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</row>
    <row r="235" spans="8:34"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328"/>
    </row>
    <row r="236" spans="8:34"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328"/>
      <c r="U236" s="328"/>
      <c r="V236" s="328"/>
      <c r="W236" s="328"/>
      <c r="X236" s="328"/>
      <c r="Y236" s="328"/>
      <c r="Z236" s="328"/>
      <c r="AA236" s="328"/>
      <c r="AB236" s="328"/>
      <c r="AC236" s="328"/>
      <c r="AD236" s="328"/>
      <c r="AE236" s="328"/>
      <c r="AF236" s="328"/>
      <c r="AG236" s="328"/>
      <c r="AH236" s="328"/>
    </row>
    <row r="237" spans="8:34"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  <c r="AA237" s="328"/>
      <c r="AB237" s="328"/>
      <c r="AC237" s="328"/>
      <c r="AD237" s="328"/>
      <c r="AE237" s="328"/>
      <c r="AF237" s="328"/>
      <c r="AG237" s="328"/>
      <c r="AH237" s="328"/>
    </row>
    <row r="238" spans="8:34"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8"/>
      <c r="AE238" s="328"/>
      <c r="AF238" s="328"/>
      <c r="AG238" s="328"/>
      <c r="AH238" s="328"/>
    </row>
    <row r="239" spans="8:34"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8"/>
      <c r="AE239" s="328"/>
      <c r="AF239" s="328"/>
      <c r="AG239" s="328"/>
      <c r="AH239" s="328"/>
    </row>
    <row r="240" spans="8:34"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  <c r="AA240" s="328"/>
      <c r="AB240" s="328"/>
      <c r="AC240" s="328"/>
      <c r="AD240" s="328"/>
      <c r="AE240" s="328"/>
      <c r="AF240" s="328"/>
      <c r="AG240" s="328"/>
      <c r="AH240" s="328"/>
    </row>
    <row r="241" spans="8:34"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  <c r="AA241" s="328"/>
      <c r="AB241" s="328"/>
      <c r="AC241" s="328"/>
      <c r="AD241" s="328"/>
      <c r="AE241" s="328"/>
      <c r="AF241" s="328"/>
      <c r="AG241" s="328"/>
      <c r="AH241" s="328"/>
    </row>
    <row r="242" spans="8:34"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328"/>
    </row>
    <row r="243" spans="8:34"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328"/>
    </row>
    <row r="244" spans="8:34"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</row>
    <row r="245" spans="8:34"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  <c r="AA245" s="328"/>
      <c r="AB245" s="328"/>
      <c r="AC245" s="328"/>
      <c r="AD245" s="328"/>
      <c r="AE245" s="328"/>
      <c r="AF245" s="328"/>
      <c r="AG245" s="328"/>
      <c r="AH245" s="328"/>
    </row>
    <row r="246" spans="8:34"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328"/>
    </row>
    <row r="247" spans="8:34"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</row>
    <row r="248" spans="8:34"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</row>
    <row r="249" spans="8:34"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D249" s="328"/>
      <c r="AE249" s="328"/>
      <c r="AF249" s="328"/>
      <c r="AG249" s="328"/>
      <c r="AH249" s="328"/>
    </row>
    <row r="250" spans="8:34"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328"/>
    </row>
    <row r="251" spans="8:34"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</row>
    <row r="252" spans="8:34"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</row>
    <row r="253" spans="8:34"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</row>
    <row r="254" spans="8:34"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</row>
    <row r="255" spans="8:34"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</row>
    <row r="256" spans="8:34"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</row>
    <row r="257" spans="8:34"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</row>
    <row r="258" spans="8:34"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</row>
    <row r="259" spans="8:34"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</row>
    <row r="260" spans="8:34"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  <c r="AA260" s="328"/>
      <c r="AB260" s="328"/>
      <c r="AC260" s="328"/>
      <c r="AD260" s="328"/>
      <c r="AE260" s="328"/>
      <c r="AF260" s="328"/>
      <c r="AG260" s="328"/>
      <c r="AH260" s="328"/>
    </row>
    <row r="261" spans="8:34"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  <c r="AA261" s="328"/>
      <c r="AB261" s="328"/>
      <c r="AC261" s="328"/>
      <c r="AD261" s="328"/>
      <c r="AE261" s="328"/>
      <c r="AF261" s="328"/>
      <c r="AG261" s="328"/>
      <c r="AH261" s="328"/>
    </row>
    <row r="262" spans="8:34"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328"/>
    </row>
    <row r="263" spans="8:34"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328"/>
    </row>
    <row r="264" spans="8:34"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  <c r="AA264" s="328"/>
      <c r="AB264" s="328"/>
      <c r="AC264" s="328"/>
      <c r="AD264" s="328"/>
      <c r="AE264" s="328"/>
      <c r="AF264" s="328"/>
      <c r="AG264" s="328"/>
      <c r="AH264" s="328"/>
    </row>
    <row r="265" spans="8:34"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</row>
    <row r="266" spans="8:34"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328"/>
    </row>
    <row r="267" spans="8:34"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328"/>
    </row>
    <row r="268" spans="8:34"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</row>
    <row r="269" spans="8:34"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</row>
    <row r="270" spans="8:34"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328"/>
    </row>
    <row r="271" spans="8:34"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328"/>
      <c r="AH271" s="328"/>
    </row>
    <row r="272" spans="8:34"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28"/>
      <c r="Y272" s="328"/>
      <c r="Z272" s="328"/>
      <c r="AA272" s="328"/>
      <c r="AB272" s="328"/>
      <c r="AC272" s="328"/>
      <c r="AD272" s="328"/>
      <c r="AE272" s="328"/>
      <c r="AF272" s="328"/>
      <c r="AG272" s="328"/>
      <c r="AH272" s="328"/>
    </row>
    <row r="273" spans="8:34"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8"/>
      <c r="AB273" s="328"/>
      <c r="AC273" s="328"/>
      <c r="AD273" s="328"/>
      <c r="AE273" s="328"/>
      <c r="AF273" s="328"/>
      <c r="AG273" s="328"/>
      <c r="AH273" s="328"/>
    </row>
    <row r="274" spans="8:34"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328"/>
    </row>
    <row r="275" spans="8:34"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</row>
    <row r="276" spans="8:34"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</row>
    <row r="277" spans="8:34"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  <c r="AA277" s="328"/>
      <c r="AB277" s="328"/>
      <c r="AC277" s="328"/>
      <c r="AD277" s="328"/>
      <c r="AE277" s="328"/>
      <c r="AF277" s="328"/>
      <c r="AG277" s="328"/>
      <c r="AH277" s="328"/>
    </row>
    <row r="278" spans="8:34"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328"/>
    </row>
    <row r="279" spans="8:34"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328"/>
    </row>
    <row r="280" spans="8:34"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  <c r="AA280" s="328"/>
      <c r="AB280" s="328"/>
      <c r="AC280" s="328"/>
      <c r="AD280" s="328"/>
      <c r="AE280" s="328"/>
      <c r="AF280" s="328"/>
      <c r="AG280" s="328"/>
      <c r="AH280" s="328"/>
    </row>
    <row r="281" spans="8:34"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  <c r="AA281" s="328"/>
      <c r="AB281" s="328"/>
      <c r="AC281" s="328"/>
      <c r="AD281" s="328"/>
      <c r="AE281" s="328"/>
      <c r="AF281" s="328"/>
      <c r="AG281" s="328"/>
      <c r="AH281" s="328"/>
    </row>
    <row r="282" spans="8:34"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8"/>
      <c r="AA282" s="328"/>
      <c r="AB282" s="328"/>
      <c r="AC282" s="328"/>
      <c r="AD282" s="328"/>
      <c r="AE282" s="328"/>
      <c r="AF282" s="328"/>
      <c r="AG282" s="328"/>
      <c r="AH282" s="328"/>
    </row>
    <row r="283" spans="8:34"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T283" s="328"/>
      <c r="U283" s="328"/>
      <c r="V283" s="328"/>
      <c r="W283" s="328"/>
      <c r="X283" s="328"/>
      <c r="Y283" s="328"/>
      <c r="Z283" s="328"/>
      <c r="AA283" s="328"/>
      <c r="AB283" s="328"/>
      <c r="AC283" s="328"/>
      <c r="AD283" s="328"/>
      <c r="AE283" s="328"/>
      <c r="AF283" s="328"/>
      <c r="AG283" s="328"/>
      <c r="AH283" s="328"/>
    </row>
    <row r="284" spans="8:34"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8"/>
      <c r="AA284" s="328"/>
      <c r="AB284" s="328"/>
      <c r="AC284" s="328"/>
      <c r="AD284" s="328"/>
      <c r="AE284" s="328"/>
      <c r="AF284" s="328"/>
      <c r="AG284" s="328"/>
      <c r="AH284" s="328"/>
    </row>
    <row r="285" spans="8:34"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8"/>
      <c r="AA285" s="328"/>
      <c r="AB285" s="328"/>
      <c r="AC285" s="328"/>
      <c r="AD285" s="328"/>
      <c r="AE285" s="328"/>
      <c r="AF285" s="328"/>
      <c r="AG285" s="328"/>
      <c r="AH285" s="328"/>
    </row>
    <row r="286" spans="8:34">
      <c r="H286" s="328"/>
      <c r="I286" s="328"/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  <c r="T286" s="328"/>
      <c r="U286" s="328"/>
      <c r="V286" s="328"/>
      <c r="W286" s="328"/>
      <c r="X286" s="328"/>
      <c r="Y286" s="328"/>
      <c r="Z286" s="328"/>
      <c r="AA286" s="328"/>
      <c r="AB286" s="328"/>
      <c r="AC286" s="328"/>
      <c r="AD286" s="328"/>
      <c r="AE286" s="328"/>
      <c r="AF286" s="328"/>
      <c r="AG286" s="328"/>
      <c r="AH286" s="328"/>
    </row>
    <row r="287" spans="8:34">
      <c r="H287" s="328"/>
      <c r="I287" s="328"/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328"/>
    </row>
    <row r="288" spans="8:34">
      <c r="H288" s="328"/>
      <c r="I288" s="328"/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  <c r="T288" s="328"/>
      <c r="U288" s="328"/>
      <c r="V288" s="328"/>
      <c r="W288" s="328"/>
      <c r="X288" s="328"/>
      <c r="Y288" s="328"/>
      <c r="Z288" s="328"/>
      <c r="AA288" s="328"/>
      <c r="AB288" s="328"/>
      <c r="AC288" s="328"/>
      <c r="AD288" s="328"/>
      <c r="AE288" s="328"/>
      <c r="AF288" s="328"/>
      <c r="AG288" s="328"/>
      <c r="AH288" s="328"/>
    </row>
    <row r="289" spans="8:34"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8"/>
      <c r="AA289" s="328"/>
      <c r="AB289" s="328"/>
      <c r="AC289" s="328"/>
      <c r="AD289" s="328"/>
      <c r="AE289" s="328"/>
      <c r="AF289" s="328"/>
      <c r="AG289" s="328"/>
      <c r="AH289" s="328"/>
    </row>
    <row r="290" spans="8:34">
      <c r="H290" s="328"/>
      <c r="I290" s="328"/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  <c r="T290" s="328"/>
      <c r="U290" s="328"/>
      <c r="V290" s="328"/>
      <c r="W290" s="328"/>
      <c r="X290" s="328"/>
      <c r="Y290" s="328"/>
      <c r="Z290" s="328"/>
      <c r="AA290" s="328"/>
      <c r="AB290" s="328"/>
      <c r="AC290" s="328"/>
      <c r="AD290" s="328"/>
      <c r="AE290" s="328"/>
      <c r="AF290" s="328"/>
      <c r="AG290" s="328"/>
      <c r="AH290" s="328"/>
    </row>
    <row r="291" spans="8:34"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8"/>
      <c r="AA291" s="328"/>
      <c r="AB291" s="328"/>
      <c r="AC291" s="328"/>
      <c r="AD291" s="328"/>
      <c r="AE291" s="328"/>
      <c r="AF291" s="328"/>
      <c r="AG291" s="328"/>
      <c r="AH291" s="328"/>
    </row>
    <row r="292" spans="8:34"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8"/>
      <c r="V292" s="328"/>
      <c r="W292" s="328"/>
      <c r="X292" s="328"/>
      <c r="Y292" s="328"/>
      <c r="Z292" s="328"/>
      <c r="AA292" s="328"/>
      <c r="AB292" s="328"/>
      <c r="AC292" s="328"/>
      <c r="AD292" s="328"/>
      <c r="AE292" s="328"/>
      <c r="AF292" s="328"/>
      <c r="AG292" s="328"/>
      <c r="AH292" s="328"/>
    </row>
    <row r="293" spans="8:34">
      <c r="H293" s="328"/>
      <c r="I293" s="328"/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T293" s="328"/>
      <c r="U293" s="328"/>
      <c r="V293" s="328"/>
      <c r="W293" s="328"/>
      <c r="X293" s="328"/>
      <c r="Y293" s="328"/>
      <c r="Z293" s="328"/>
      <c r="AA293" s="328"/>
      <c r="AB293" s="328"/>
      <c r="AC293" s="328"/>
      <c r="AD293" s="328"/>
      <c r="AE293" s="328"/>
      <c r="AF293" s="328"/>
      <c r="AG293" s="328"/>
      <c r="AH293" s="328"/>
    </row>
    <row r="294" spans="8:34">
      <c r="H294" s="328"/>
      <c r="I294" s="328"/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  <c r="T294" s="328"/>
      <c r="U294" s="328"/>
      <c r="V294" s="328"/>
      <c r="W294" s="328"/>
      <c r="X294" s="328"/>
      <c r="Y294" s="328"/>
      <c r="Z294" s="328"/>
      <c r="AA294" s="328"/>
      <c r="AB294" s="328"/>
      <c r="AC294" s="328"/>
      <c r="AD294" s="328"/>
      <c r="AE294" s="328"/>
      <c r="AF294" s="328"/>
      <c r="AG294" s="328"/>
      <c r="AH294" s="328"/>
    </row>
    <row r="295" spans="8:34">
      <c r="H295" s="328"/>
      <c r="I295" s="328"/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  <c r="T295" s="328"/>
      <c r="U295" s="328"/>
      <c r="V295" s="328"/>
      <c r="W295" s="328"/>
      <c r="X295" s="328"/>
      <c r="Y295" s="328"/>
      <c r="Z295" s="328"/>
      <c r="AA295" s="328"/>
      <c r="AB295" s="328"/>
      <c r="AC295" s="328"/>
      <c r="AD295" s="328"/>
      <c r="AE295" s="328"/>
      <c r="AF295" s="328"/>
      <c r="AG295" s="328"/>
      <c r="AH295" s="328"/>
    </row>
    <row r="296" spans="8:34">
      <c r="H296" s="328"/>
      <c r="I296" s="328"/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T296" s="328"/>
      <c r="U296" s="328"/>
      <c r="V296" s="328"/>
      <c r="W296" s="328"/>
      <c r="X296" s="328"/>
      <c r="Y296" s="328"/>
      <c r="Z296" s="328"/>
      <c r="AA296" s="328"/>
      <c r="AB296" s="328"/>
      <c r="AC296" s="328"/>
      <c r="AD296" s="328"/>
      <c r="AE296" s="328"/>
      <c r="AF296" s="328"/>
      <c r="AG296" s="328"/>
      <c r="AH296" s="328"/>
    </row>
    <row r="297" spans="8:34"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T297" s="328"/>
      <c r="U297" s="328"/>
      <c r="V297" s="328"/>
      <c r="W297" s="328"/>
      <c r="X297" s="328"/>
      <c r="Y297" s="328"/>
      <c r="Z297" s="328"/>
      <c r="AA297" s="328"/>
      <c r="AB297" s="328"/>
      <c r="AC297" s="328"/>
      <c r="AD297" s="328"/>
      <c r="AE297" s="328"/>
      <c r="AF297" s="328"/>
      <c r="AG297" s="328"/>
      <c r="AH297" s="328"/>
    </row>
    <row r="298" spans="8:34">
      <c r="H298" s="328"/>
      <c r="I298" s="328"/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  <c r="T298" s="328"/>
      <c r="U298" s="328"/>
      <c r="V298" s="328"/>
      <c r="W298" s="328"/>
      <c r="X298" s="328"/>
      <c r="Y298" s="328"/>
      <c r="Z298" s="328"/>
      <c r="AA298" s="328"/>
      <c r="AB298" s="328"/>
      <c r="AC298" s="328"/>
      <c r="AD298" s="328"/>
      <c r="AE298" s="328"/>
      <c r="AF298" s="328"/>
      <c r="AG298" s="328"/>
      <c r="AH298" s="328"/>
    </row>
    <row r="299" spans="8:34"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T299" s="328"/>
      <c r="U299" s="328"/>
      <c r="V299" s="328"/>
      <c r="W299" s="328"/>
      <c r="X299" s="328"/>
      <c r="Y299" s="328"/>
      <c r="Z299" s="328"/>
      <c r="AA299" s="328"/>
      <c r="AB299" s="328"/>
      <c r="AC299" s="328"/>
      <c r="AD299" s="328"/>
      <c r="AE299" s="328"/>
      <c r="AF299" s="328"/>
      <c r="AG299" s="328"/>
      <c r="AH299" s="328"/>
    </row>
    <row r="300" spans="8:34"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T300" s="328"/>
      <c r="U300" s="328"/>
      <c r="V300" s="328"/>
      <c r="W300" s="328"/>
      <c r="X300" s="328"/>
      <c r="Y300" s="328"/>
      <c r="Z300" s="328"/>
      <c r="AA300" s="328"/>
      <c r="AB300" s="328"/>
      <c r="AC300" s="328"/>
      <c r="AD300" s="328"/>
      <c r="AE300" s="328"/>
      <c r="AF300" s="328"/>
      <c r="AG300" s="328"/>
      <c r="AH300" s="328"/>
    </row>
    <row r="301" spans="8:34"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T301" s="328"/>
      <c r="U301" s="328"/>
      <c r="V301" s="328"/>
      <c r="W301" s="328"/>
      <c r="X301" s="328"/>
      <c r="Y301" s="328"/>
      <c r="Z301" s="328"/>
      <c r="AA301" s="328"/>
      <c r="AB301" s="328"/>
      <c r="AC301" s="328"/>
      <c r="AD301" s="328"/>
      <c r="AE301" s="328"/>
      <c r="AF301" s="328"/>
      <c r="AG301" s="328"/>
      <c r="AH301" s="328"/>
    </row>
    <row r="302" spans="8:34">
      <c r="H302" s="328"/>
      <c r="I302" s="328"/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  <c r="T302" s="328"/>
      <c r="U302" s="328"/>
      <c r="V302" s="328"/>
      <c r="W302" s="328"/>
      <c r="X302" s="328"/>
      <c r="Y302" s="328"/>
      <c r="Z302" s="328"/>
      <c r="AA302" s="328"/>
      <c r="AB302" s="328"/>
      <c r="AC302" s="328"/>
      <c r="AD302" s="328"/>
      <c r="AE302" s="328"/>
      <c r="AF302" s="328"/>
      <c r="AG302" s="328"/>
      <c r="AH302" s="328"/>
    </row>
    <row r="303" spans="8:34"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  <c r="T303" s="328"/>
      <c r="U303" s="328"/>
      <c r="V303" s="328"/>
      <c r="W303" s="328"/>
      <c r="X303" s="328"/>
      <c r="Y303" s="328"/>
      <c r="Z303" s="328"/>
      <c r="AA303" s="328"/>
      <c r="AB303" s="328"/>
      <c r="AC303" s="328"/>
      <c r="AD303" s="328"/>
      <c r="AE303" s="328"/>
      <c r="AF303" s="328"/>
      <c r="AG303" s="328"/>
      <c r="AH303" s="328"/>
    </row>
    <row r="304" spans="8:34">
      <c r="H304" s="328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T304" s="328"/>
      <c r="U304" s="328"/>
      <c r="V304" s="328"/>
      <c r="W304" s="328"/>
      <c r="X304" s="328"/>
      <c r="Y304" s="328"/>
      <c r="Z304" s="328"/>
      <c r="AA304" s="328"/>
      <c r="AB304" s="328"/>
      <c r="AC304" s="328"/>
      <c r="AD304" s="328"/>
      <c r="AE304" s="328"/>
      <c r="AF304" s="328"/>
      <c r="AG304" s="328"/>
      <c r="AH304" s="328"/>
    </row>
    <row r="305" spans="8:34">
      <c r="H305" s="328"/>
      <c r="I305" s="328"/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  <c r="T305" s="328"/>
      <c r="U305" s="328"/>
      <c r="V305" s="328"/>
      <c r="W305" s="328"/>
      <c r="X305" s="328"/>
      <c r="Y305" s="328"/>
      <c r="Z305" s="328"/>
      <c r="AA305" s="328"/>
      <c r="AB305" s="328"/>
      <c r="AC305" s="328"/>
      <c r="AD305" s="328"/>
      <c r="AE305" s="328"/>
      <c r="AF305" s="328"/>
      <c r="AG305" s="328"/>
      <c r="AH305" s="328"/>
    </row>
    <row r="306" spans="8:34">
      <c r="H306" s="328"/>
      <c r="I306" s="328"/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  <c r="T306" s="328"/>
      <c r="U306" s="328"/>
      <c r="V306" s="328"/>
      <c r="W306" s="328"/>
      <c r="X306" s="328"/>
      <c r="Y306" s="328"/>
      <c r="Z306" s="328"/>
      <c r="AA306" s="328"/>
      <c r="AB306" s="328"/>
      <c r="AC306" s="328"/>
      <c r="AD306" s="328"/>
      <c r="AE306" s="328"/>
      <c r="AF306" s="328"/>
      <c r="AG306" s="328"/>
      <c r="AH306" s="328"/>
    </row>
    <row r="307" spans="8:34"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8"/>
      <c r="AA307" s="328"/>
      <c r="AB307" s="328"/>
      <c r="AC307" s="328"/>
      <c r="AD307" s="328"/>
      <c r="AE307" s="328"/>
      <c r="AF307" s="328"/>
      <c r="AG307" s="328"/>
      <c r="AH307" s="328"/>
    </row>
    <row r="308" spans="8:34"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8"/>
      <c r="AA308" s="328"/>
      <c r="AB308" s="328"/>
      <c r="AC308" s="328"/>
      <c r="AD308" s="328"/>
      <c r="AE308" s="328"/>
      <c r="AF308" s="328"/>
      <c r="AG308" s="328"/>
      <c r="AH308" s="328"/>
    </row>
    <row r="309" spans="8:34"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8"/>
      <c r="AA309" s="328"/>
      <c r="AB309" s="328"/>
      <c r="AC309" s="328"/>
      <c r="AD309" s="328"/>
      <c r="AE309" s="328"/>
      <c r="AF309" s="328"/>
      <c r="AG309" s="328"/>
      <c r="AH309" s="328"/>
    </row>
    <row r="310" spans="8:34"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8"/>
      <c r="AA310" s="328"/>
      <c r="AB310" s="328"/>
      <c r="AC310" s="328"/>
      <c r="AD310" s="328"/>
      <c r="AE310" s="328"/>
      <c r="AF310" s="328"/>
      <c r="AG310" s="328"/>
      <c r="AH310" s="328"/>
    </row>
    <row r="311" spans="8:34"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  <c r="AA311" s="328"/>
      <c r="AB311" s="328"/>
      <c r="AC311" s="328"/>
      <c r="AD311" s="328"/>
      <c r="AE311" s="328"/>
      <c r="AF311" s="328"/>
      <c r="AG311" s="328"/>
      <c r="AH311" s="328"/>
    </row>
    <row r="312" spans="8:34"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  <c r="AA312" s="328"/>
      <c r="AB312" s="328"/>
      <c r="AC312" s="328"/>
      <c r="AD312" s="328"/>
      <c r="AE312" s="328"/>
      <c r="AF312" s="328"/>
      <c r="AG312" s="328"/>
      <c r="AH312" s="328"/>
    </row>
    <row r="313" spans="8:34"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T313" s="328"/>
      <c r="U313" s="328"/>
      <c r="V313" s="328"/>
      <c r="W313" s="328"/>
      <c r="X313" s="328"/>
      <c r="Y313" s="328"/>
      <c r="Z313" s="328"/>
      <c r="AA313" s="328"/>
      <c r="AB313" s="328"/>
      <c r="AC313" s="328"/>
      <c r="AD313" s="328"/>
      <c r="AE313" s="328"/>
      <c r="AF313" s="328"/>
      <c r="AG313" s="328"/>
      <c r="AH313" s="328"/>
    </row>
    <row r="314" spans="8:34"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328"/>
    </row>
    <row r="315" spans="8:34"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T315" s="328"/>
      <c r="U315" s="328"/>
      <c r="V315" s="328"/>
      <c r="W315" s="328"/>
      <c r="X315" s="328"/>
      <c r="Y315" s="328"/>
      <c r="Z315" s="328"/>
      <c r="AA315" s="328"/>
      <c r="AB315" s="328"/>
      <c r="AC315" s="328"/>
      <c r="AD315" s="328"/>
      <c r="AE315" s="328"/>
      <c r="AF315" s="328"/>
      <c r="AG315" s="328"/>
      <c r="AH315" s="328"/>
    </row>
    <row r="316" spans="8:34">
      <c r="H316" s="328"/>
      <c r="I316" s="328"/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  <c r="AA316" s="328"/>
      <c r="AB316" s="328"/>
      <c r="AC316" s="328"/>
      <c r="AD316" s="328"/>
      <c r="AE316" s="328"/>
      <c r="AF316" s="328"/>
      <c r="AG316" s="328"/>
      <c r="AH316" s="328"/>
    </row>
    <row r="317" spans="8:34">
      <c r="H317" s="328"/>
      <c r="I317" s="328"/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  <c r="T317" s="328"/>
      <c r="U317" s="328"/>
      <c r="V317" s="328"/>
      <c r="W317" s="328"/>
      <c r="X317" s="328"/>
      <c r="Y317" s="328"/>
      <c r="Z317" s="328"/>
      <c r="AA317" s="328"/>
      <c r="AB317" s="328"/>
      <c r="AC317" s="328"/>
      <c r="AD317" s="328"/>
      <c r="AE317" s="328"/>
      <c r="AF317" s="328"/>
      <c r="AG317" s="328"/>
      <c r="AH317" s="328"/>
    </row>
    <row r="318" spans="8:34"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8"/>
      <c r="AA318" s="328"/>
      <c r="AB318" s="328"/>
      <c r="AC318" s="328"/>
      <c r="AD318" s="328"/>
      <c r="AE318" s="328"/>
      <c r="AF318" s="328"/>
      <c r="AG318" s="328"/>
      <c r="AH318" s="328"/>
    </row>
    <row r="319" spans="8:34"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8"/>
      <c r="AA319" s="328"/>
      <c r="AB319" s="328"/>
      <c r="AC319" s="328"/>
      <c r="AD319" s="328"/>
      <c r="AE319" s="328"/>
      <c r="AF319" s="328"/>
      <c r="AG319" s="328"/>
      <c r="AH319" s="328"/>
    </row>
    <row r="320" spans="8:34"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8"/>
      <c r="AA320" s="328"/>
      <c r="AB320" s="328"/>
      <c r="AC320" s="328"/>
      <c r="AD320" s="328"/>
      <c r="AE320" s="328"/>
      <c r="AF320" s="328"/>
      <c r="AG320" s="328"/>
      <c r="AH320" s="328"/>
    </row>
    <row r="321" spans="8:34"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8"/>
      <c r="AA321" s="328"/>
      <c r="AB321" s="328"/>
      <c r="AC321" s="328"/>
      <c r="AD321" s="328"/>
      <c r="AE321" s="328"/>
      <c r="AF321" s="328"/>
      <c r="AG321" s="328"/>
      <c r="AH321" s="328"/>
    </row>
    <row r="322" spans="8:34">
      <c r="H322" s="328"/>
      <c r="I322" s="328"/>
      <c r="J322" s="328"/>
      <c r="K322" s="328"/>
      <c r="L322" s="328"/>
      <c r="M322" s="328"/>
      <c r="N322" s="328"/>
      <c r="O322" s="328"/>
      <c r="P322" s="328"/>
      <c r="Q322" s="328"/>
      <c r="R322" s="328"/>
      <c r="S322" s="328"/>
      <c r="T322" s="328"/>
      <c r="U322" s="328"/>
      <c r="V322" s="328"/>
      <c r="W322" s="328"/>
      <c r="X322" s="328"/>
      <c r="Y322" s="328"/>
      <c r="Z322" s="328"/>
      <c r="AA322" s="328"/>
      <c r="AB322" s="328"/>
      <c r="AC322" s="328"/>
      <c r="AD322" s="328"/>
      <c r="AE322" s="328"/>
      <c r="AF322" s="328"/>
      <c r="AG322" s="328"/>
      <c r="AH322" s="328"/>
    </row>
    <row r="323" spans="8:34">
      <c r="H323" s="328"/>
      <c r="I323" s="328"/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T323" s="328"/>
      <c r="U323" s="328"/>
      <c r="V323" s="328"/>
      <c r="W323" s="328"/>
      <c r="X323" s="328"/>
      <c r="Y323" s="328"/>
      <c r="Z323" s="328"/>
      <c r="AA323" s="328"/>
      <c r="AB323" s="328"/>
      <c r="AC323" s="328"/>
      <c r="AD323" s="328"/>
      <c r="AE323" s="328"/>
      <c r="AF323" s="328"/>
      <c r="AG323" s="328"/>
      <c r="AH323" s="328"/>
    </row>
    <row r="324" spans="8:34">
      <c r="H324" s="328"/>
      <c r="I324" s="328"/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  <c r="T324" s="328"/>
      <c r="U324" s="328"/>
      <c r="V324" s="328"/>
      <c r="W324" s="328"/>
      <c r="X324" s="328"/>
      <c r="Y324" s="328"/>
      <c r="Z324" s="328"/>
      <c r="AA324" s="328"/>
      <c r="AB324" s="328"/>
      <c r="AC324" s="328"/>
      <c r="AD324" s="328"/>
      <c r="AE324" s="328"/>
      <c r="AF324" s="328"/>
      <c r="AG324" s="328"/>
      <c r="AH324" s="328"/>
    </row>
    <row r="325" spans="8:34">
      <c r="H325" s="328"/>
      <c r="I325" s="328"/>
      <c r="J325" s="328"/>
      <c r="K325" s="328"/>
      <c r="L325" s="328"/>
      <c r="M325" s="328"/>
      <c r="N325" s="328"/>
      <c r="O325" s="328"/>
      <c r="P325" s="328"/>
      <c r="Q325" s="328"/>
      <c r="R325" s="328"/>
      <c r="S325" s="328"/>
      <c r="T325" s="328"/>
      <c r="U325" s="328"/>
      <c r="V325" s="328"/>
      <c r="W325" s="328"/>
      <c r="X325" s="328"/>
      <c r="Y325" s="328"/>
      <c r="Z325" s="328"/>
      <c r="AA325" s="328"/>
      <c r="AB325" s="328"/>
      <c r="AC325" s="328"/>
      <c r="AD325" s="328"/>
      <c r="AE325" s="328"/>
      <c r="AF325" s="328"/>
      <c r="AG325" s="328"/>
      <c r="AH325" s="328"/>
    </row>
    <row r="326" spans="8:34">
      <c r="H326" s="328"/>
      <c r="I326" s="328"/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  <c r="T326" s="328"/>
      <c r="U326" s="328"/>
      <c r="V326" s="328"/>
      <c r="W326" s="328"/>
      <c r="X326" s="328"/>
      <c r="Y326" s="328"/>
      <c r="Z326" s="328"/>
      <c r="AA326" s="328"/>
      <c r="AB326" s="328"/>
      <c r="AC326" s="328"/>
      <c r="AD326" s="328"/>
      <c r="AE326" s="328"/>
      <c r="AF326" s="328"/>
      <c r="AG326" s="328"/>
      <c r="AH326" s="328"/>
    </row>
    <row r="327" spans="8:34"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  <c r="T327" s="328"/>
      <c r="U327" s="328"/>
      <c r="V327" s="328"/>
      <c r="W327" s="328"/>
      <c r="X327" s="328"/>
      <c r="Y327" s="328"/>
      <c r="Z327" s="328"/>
      <c r="AA327" s="328"/>
      <c r="AB327" s="328"/>
      <c r="AC327" s="328"/>
      <c r="AD327" s="328"/>
      <c r="AE327" s="328"/>
      <c r="AF327" s="328"/>
      <c r="AG327" s="328"/>
      <c r="AH327" s="328"/>
    </row>
    <row r="328" spans="8:34"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8"/>
      <c r="AA328" s="328"/>
      <c r="AB328" s="328"/>
      <c r="AC328" s="328"/>
      <c r="AD328" s="328"/>
      <c r="AE328" s="328"/>
      <c r="AF328" s="328"/>
      <c r="AG328" s="328"/>
      <c r="AH328" s="328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574"/>
  <sheetViews>
    <sheetView topLeftCell="DG1" zoomScale="70" zoomScaleNormal="70" workbookViewId="0">
      <selection activeCell="EA2" sqref="EA2"/>
    </sheetView>
  </sheetViews>
  <sheetFormatPr defaultColWidth="8.77734375" defaultRowHeight="13.2"/>
  <cols>
    <col min="1" max="1" width="12.5546875" style="323" customWidth="1"/>
    <col min="2" max="2" width="12.33203125" style="323" customWidth="1"/>
    <col min="3" max="3" width="34.6640625" style="323" customWidth="1"/>
    <col min="4" max="4" width="8.88671875" style="323" customWidth="1"/>
    <col min="5" max="5" width="12.88671875" style="324" customWidth="1"/>
    <col min="6" max="6" width="10" style="347" bestFit="1" customWidth="1"/>
    <col min="7" max="7" width="9" style="347" bestFit="1" customWidth="1"/>
    <col min="8" max="10" width="9.5546875" style="347" bestFit="1" customWidth="1"/>
    <col min="11" max="11" width="10" style="347" bestFit="1" customWidth="1"/>
    <col min="12" max="12" width="9" style="347" bestFit="1" customWidth="1"/>
    <col min="13" max="13" width="10" style="347" bestFit="1" customWidth="1"/>
    <col min="14" max="14" width="9.5546875" style="347" bestFit="1" customWidth="1"/>
    <col min="15" max="15" width="10" style="347" bestFit="1" customWidth="1"/>
    <col min="16" max="16" width="9.5546875" style="347" bestFit="1" customWidth="1"/>
    <col min="17" max="17" width="10" style="347" bestFit="1" customWidth="1"/>
    <col min="18" max="18" width="9.5546875" style="347" bestFit="1" customWidth="1"/>
    <col min="19" max="19" width="10" style="347" bestFit="1" customWidth="1"/>
    <col min="20" max="20" width="9.5546875" style="347" bestFit="1" customWidth="1"/>
    <col min="21" max="21" width="10" style="347" bestFit="1" customWidth="1"/>
    <col min="22" max="22" width="9.5546875" style="347" bestFit="1" customWidth="1"/>
    <col min="23" max="23" width="10" style="347" bestFit="1" customWidth="1"/>
    <col min="24" max="24" width="9.5546875" style="347" bestFit="1" customWidth="1"/>
    <col min="25" max="25" width="10" style="347" bestFit="1" customWidth="1"/>
    <col min="26" max="26" width="9.5546875" style="347" bestFit="1" customWidth="1"/>
    <col min="27" max="27" width="10" style="347" bestFit="1" customWidth="1"/>
    <col min="28" max="28" width="9.5546875" style="347" bestFit="1" customWidth="1"/>
    <col min="29" max="29" width="10" style="347" bestFit="1" customWidth="1"/>
    <col min="30" max="30" width="9.5546875" style="347" bestFit="1" customWidth="1"/>
    <col min="31" max="31" width="10" style="347" bestFit="1" customWidth="1"/>
    <col min="32" max="32" width="9.5546875" style="347" bestFit="1" customWidth="1"/>
    <col min="33" max="33" width="10" style="347" bestFit="1" customWidth="1"/>
    <col min="34" max="34" width="9.5546875" style="347" bestFit="1" customWidth="1"/>
    <col min="35" max="35" width="10" style="347" bestFit="1" customWidth="1"/>
    <col min="36" max="36" width="9.5546875" style="347" bestFit="1" customWidth="1"/>
    <col min="37" max="37" width="10" style="347" bestFit="1" customWidth="1"/>
    <col min="38" max="38" width="9.5546875" style="347" bestFit="1" customWidth="1"/>
    <col min="39" max="39" width="10" style="347" bestFit="1" customWidth="1"/>
    <col min="40" max="40" width="9.5546875" style="347" bestFit="1" customWidth="1"/>
    <col min="41" max="41" width="10" style="347" bestFit="1" customWidth="1"/>
    <col min="42" max="42" width="9.5546875" style="347" bestFit="1" customWidth="1"/>
    <col min="43" max="43" width="10" style="347" bestFit="1" customWidth="1"/>
    <col min="44" max="44" width="9.5546875" style="347" bestFit="1" customWidth="1"/>
    <col min="45" max="45" width="10" style="347" bestFit="1" customWidth="1"/>
    <col min="46" max="46" width="9.5546875" style="347" bestFit="1" customWidth="1"/>
    <col min="47" max="47" width="10" style="347" bestFit="1" customWidth="1"/>
    <col min="48" max="48" width="9.5546875" style="347" bestFit="1" customWidth="1"/>
    <col min="49" max="49" width="10" style="347" bestFit="1" customWidth="1"/>
    <col min="50" max="50" width="9.5546875" style="347" bestFit="1" customWidth="1"/>
    <col min="51" max="51" width="11" style="347" bestFit="1" customWidth="1"/>
    <col min="52" max="52" width="9.5546875" style="347" bestFit="1" customWidth="1"/>
    <col min="53" max="53" width="10" style="347" bestFit="1" customWidth="1"/>
    <col min="54" max="54" width="9.5546875" style="347" bestFit="1" customWidth="1"/>
    <col min="55" max="55" width="10" style="347" bestFit="1" customWidth="1"/>
    <col min="56" max="56" width="9.5546875" style="347" bestFit="1" customWidth="1"/>
    <col min="57" max="57" width="10" style="347" bestFit="1" customWidth="1"/>
    <col min="58" max="58" width="9" style="347" bestFit="1" customWidth="1"/>
    <col min="59" max="59" width="10" style="347" bestFit="1" customWidth="1"/>
    <col min="60" max="60" width="9" style="347" bestFit="1" customWidth="1"/>
    <col min="61" max="61" width="11" style="347" bestFit="1" customWidth="1"/>
    <col min="62" max="62" width="9.5546875" style="347" bestFit="1" customWidth="1"/>
    <col min="63" max="63" width="11" style="347" bestFit="1" customWidth="1"/>
    <col min="64" max="64" width="9.5546875" style="347" bestFit="1" customWidth="1"/>
    <col min="65" max="65" width="10" style="347" bestFit="1" customWidth="1"/>
    <col min="66" max="66" width="9.5546875" style="347" bestFit="1" customWidth="1"/>
    <col min="67" max="67" width="10" style="347" bestFit="1" customWidth="1"/>
    <col min="68" max="68" width="9" style="347" bestFit="1" customWidth="1"/>
    <col min="69" max="69" width="10" style="347" bestFit="1" customWidth="1"/>
    <col min="70" max="70" width="9.5546875" style="347" bestFit="1" customWidth="1"/>
    <col min="71" max="71" width="10" style="347" bestFit="1" customWidth="1"/>
    <col min="72" max="72" width="9.5546875" style="347" bestFit="1" customWidth="1"/>
    <col min="73" max="73" width="10" style="347" bestFit="1" customWidth="1"/>
    <col min="74" max="74" width="9.33203125" style="347" bestFit="1" customWidth="1"/>
    <col min="75" max="75" width="10" style="347" bestFit="1" customWidth="1"/>
    <col min="76" max="76" width="9.5546875" style="347" bestFit="1" customWidth="1"/>
    <col min="77" max="77" width="10" style="347" bestFit="1" customWidth="1"/>
    <col min="78" max="78" width="9.5546875" style="347" bestFit="1" customWidth="1"/>
    <col min="79" max="79" width="10" style="347" bestFit="1" customWidth="1"/>
    <col min="80" max="80" width="9.33203125" style="347" bestFit="1" customWidth="1"/>
    <col min="81" max="81" width="10" style="347" bestFit="1" customWidth="1"/>
    <col min="82" max="82" width="9" style="347" bestFit="1" customWidth="1"/>
    <col min="83" max="83" width="10" style="347" bestFit="1" customWidth="1"/>
    <col min="84" max="84" width="9.5546875" style="347" bestFit="1" customWidth="1"/>
    <col min="85" max="85" width="10" style="347" bestFit="1" customWidth="1"/>
    <col min="86" max="86" width="9.5546875" style="347" bestFit="1" customWidth="1"/>
    <col min="87" max="87" width="10" style="347" bestFit="1" customWidth="1"/>
    <col min="88" max="88" width="9.5546875" style="347" bestFit="1" customWidth="1"/>
    <col min="89" max="89" width="10" style="347" bestFit="1" customWidth="1"/>
    <col min="90" max="90" width="9.33203125" style="347" bestFit="1" customWidth="1"/>
    <col min="91" max="91" width="10" style="347" bestFit="1" customWidth="1"/>
    <col min="92" max="92" width="9.5546875" style="347" bestFit="1" customWidth="1"/>
    <col min="93" max="93" width="10" style="347" bestFit="1" customWidth="1"/>
    <col min="94" max="94" width="9.5546875" style="347" bestFit="1" customWidth="1"/>
    <col min="95" max="95" width="10" style="347" bestFit="1" customWidth="1"/>
    <col min="96" max="96" width="9.5546875" style="347" bestFit="1" customWidth="1"/>
    <col min="97" max="97" width="10" style="347" bestFit="1" customWidth="1"/>
    <col min="98" max="98" width="9.5546875" style="347" bestFit="1" customWidth="1"/>
    <col min="99" max="99" width="10" style="347" bestFit="1" customWidth="1"/>
    <col min="100" max="100" width="9" style="347" bestFit="1" customWidth="1"/>
    <col min="101" max="101" width="10" style="347" bestFit="1" customWidth="1"/>
    <col min="102" max="102" width="9.33203125" style="347" bestFit="1" customWidth="1"/>
    <col min="103" max="103" width="10" style="347" bestFit="1" customWidth="1"/>
    <col min="104" max="104" width="9.33203125" style="347" bestFit="1" customWidth="1"/>
    <col min="105" max="105" width="10" style="347" bestFit="1" customWidth="1"/>
    <col min="106" max="106" width="9.5546875" style="347" bestFit="1" customWidth="1"/>
    <col min="107" max="107" width="10" style="347" bestFit="1" customWidth="1"/>
    <col min="108" max="108" width="9.5546875" style="347" bestFit="1" customWidth="1"/>
    <col min="109" max="109" width="10" style="347" bestFit="1" customWidth="1"/>
    <col min="110" max="110" width="9.33203125" style="347" bestFit="1" customWidth="1"/>
    <col min="111" max="111" width="10" style="347" bestFit="1" customWidth="1"/>
    <col min="112" max="112" width="9.33203125" style="347" bestFit="1" customWidth="1"/>
    <col min="113" max="113" width="10" style="347" bestFit="1" customWidth="1"/>
    <col min="114" max="114" width="9.5546875" style="347" bestFit="1" customWidth="1"/>
    <col min="115" max="115" width="10" style="347" bestFit="1" customWidth="1"/>
    <col min="116" max="116" width="9.5546875" style="347" bestFit="1" customWidth="1"/>
    <col min="117" max="117" width="10" style="347" bestFit="1" customWidth="1"/>
    <col min="118" max="118" width="9" style="347" bestFit="1" customWidth="1"/>
    <col min="119" max="120" width="10" style="347" bestFit="1" customWidth="1"/>
    <col min="121" max="121" width="9" style="347" bestFit="1" customWidth="1"/>
    <col min="122" max="122" width="10" style="347" bestFit="1" customWidth="1"/>
    <col min="123" max="123" width="8.88671875" style="347" bestFit="1" customWidth="1"/>
    <col min="124" max="124" width="9.88671875" style="347" bestFit="1" customWidth="1"/>
    <col min="125" max="125" width="8.88671875" style="347" bestFit="1" customWidth="1"/>
    <col min="126" max="126" width="9.88671875" style="347" bestFit="1" customWidth="1"/>
    <col min="127" max="127" width="9.5546875" style="347" bestFit="1" customWidth="1"/>
    <col min="128" max="128" width="9.88671875" style="347" bestFit="1" customWidth="1"/>
    <col min="129" max="130" width="8.77734375" style="590"/>
    <col min="131" max="16384" width="8.77734375" style="347"/>
  </cols>
  <sheetData>
    <row r="1" spans="1:130">
      <c r="A1" s="603" t="s">
        <v>599</v>
      </c>
      <c r="B1" s="603"/>
      <c r="C1" s="603"/>
      <c r="D1" s="603"/>
      <c r="E1" s="603"/>
      <c r="F1" s="332"/>
      <c r="G1" s="328"/>
      <c r="H1" s="328"/>
      <c r="I1" s="328"/>
      <c r="J1" s="328"/>
      <c r="K1" s="328"/>
      <c r="L1" s="328"/>
      <c r="M1" s="328"/>
      <c r="N1" s="328"/>
      <c r="O1" s="328"/>
      <c r="P1" s="354"/>
      <c r="Q1" s="354"/>
      <c r="R1" s="354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</row>
    <row r="2" spans="1:130" ht="105.6">
      <c r="A2" s="308" t="s">
        <v>43</v>
      </c>
      <c r="B2" s="308" t="s">
        <v>1</v>
      </c>
      <c r="C2" s="308" t="s">
        <v>2</v>
      </c>
      <c r="D2" s="308" t="s">
        <v>3</v>
      </c>
      <c r="E2" s="308" t="s">
        <v>5</v>
      </c>
      <c r="F2" s="307" t="s">
        <v>6</v>
      </c>
      <c r="G2" s="334" t="s">
        <v>405</v>
      </c>
      <c r="H2" s="334" t="s">
        <v>406</v>
      </c>
      <c r="I2" s="334" t="s">
        <v>408</v>
      </c>
      <c r="J2" s="334" t="s">
        <v>409</v>
      </c>
      <c r="K2" s="334" t="s">
        <v>410</v>
      </c>
      <c r="L2" s="334" t="s">
        <v>411</v>
      </c>
      <c r="M2" s="334" t="s">
        <v>412</v>
      </c>
      <c r="N2" s="334" t="s">
        <v>413</v>
      </c>
      <c r="O2" s="334" t="s">
        <v>407</v>
      </c>
      <c r="P2" s="335" t="s">
        <v>421</v>
      </c>
      <c r="Q2" s="336" t="s">
        <v>493</v>
      </c>
      <c r="R2" s="335" t="s">
        <v>421</v>
      </c>
      <c r="S2" s="336" t="s">
        <v>494</v>
      </c>
      <c r="T2" s="335" t="s">
        <v>421</v>
      </c>
      <c r="U2" s="336" t="s">
        <v>499</v>
      </c>
      <c r="V2" s="335" t="s">
        <v>421</v>
      </c>
      <c r="W2" s="336" t="s">
        <v>501</v>
      </c>
      <c r="X2" s="335" t="s">
        <v>421</v>
      </c>
      <c r="Y2" s="336" t="s">
        <v>503</v>
      </c>
      <c r="Z2" s="335" t="s">
        <v>421</v>
      </c>
      <c r="AA2" s="336" t="s">
        <v>508</v>
      </c>
      <c r="AB2" s="335" t="s">
        <v>421</v>
      </c>
      <c r="AC2" s="336" t="s">
        <v>510</v>
      </c>
      <c r="AD2" s="335" t="s">
        <v>421</v>
      </c>
      <c r="AE2" s="336" t="s">
        <v>512</v>
      </c>
      <c r="AF2" s="335" t="s">
        <v>421</v>
      </c>
      <c r="AG2" s="336" t="s">
        <v>513</v>
      </c>
      <c r="AH2" s="335" t="s">
        <v>421</v>
      </c>
      <c r="AI2" s="336" t="s">
        <v>514</v>
      </c>
      <c r="AJ2" s="335" t="s">
        <v>421</v>
      </c>
      <c r="AK2" s="336" t="s">
        <v>516</v>
      </c>
      <c r="AL2" s="334" t="s">
        <v>421</v>
      </c>
      <c r="AM2" s="337">
        <v>42248</v>
      </c>
      <c r="AN2" s="334" t="s">
        <v>421</v>
      </c>
      <c r="AO2" s="337">
        <v>42278</v>
      </c>
      <c r="AP2" s="334" t="s">
        <v>421</v>
      </c>
      <c r="AQ2" s="339">
        <v>42309</v>
      </c>
      <c r="AR2" s="338" t="s">
        <v>421</v>
      </c>
      <c r="AS2" s="340" t="s">
        <v>527</v>
      </c>
      <c r="AT2" s="338" t="s">
        <v>421</v>
      </c>
      <c r="AU2" s="340" t="s">
        <v>530</v>
      </c>
      <c r="AV2" s="338" t="s">
        <v>421</v>
      </c>
      <c r="AW2" s="340" t="s">
        <v>531</v>
      </c>
      <c r="AX2" s="338" t="s">
        <v>421</v>
      </c>
      <c r="AY2" s="338" t="s">
        <v>532</v>
      </c>
      <c r="AZ2" s="338" t="s">
        <v>421</v>
      </c>
      <c r="BA2" s="340" t="s">
        <v>533</v>
      </c>
      <c r="BB2" s="338" t="s">
        <v>421</v>
      </c>
      <c r="BC2" s="338" t="s">
        <v>535</v>
      </c>
      <c r="BD2" s="338" t="s">
        <v>421</v>
      </c>
      <c r="BE2" s="340" t="s">
        <v>537</v>
      </c>
      <c r="BF2" s="338" t="s">
        <v>421</v>
      </c>
      <c r="BG2" s="340" t="s">
        <v>538</v>
      </c>
      <c r="BH2" s="338" t="s">
        <v>421</v>
      </c>
      <c r="BI2" s="490">
        <v>42598</v>
      </c>
      <c r="BJ2" s="338" t="s">
        <v>421</v>
      </c>
      <c r="BK2" s="340" t="s">
        <v>540</v>
      </c>
      <c r="BL2" s="338" t="s">
        <v>421</v>
      </c>
      <c r="BM2" s="339">
        <v>42644</v>
      </c>
      <c r="BN2" s="338" t="s">
        <v>421</v>
      </c>
      <c r="BO2" s="339">
        <v>42675</v>
      </c>
      <c r="BP2" s="338" t="s">
        <v>421</v>
      </c>
      <c r="BQ2" s="339">
        <v>42705</v>
      </c>
      <c r="BR2" s="338" t="s">
        <v>421</v>
      </c>
      <c r="BS2" s="339">
        <v>42736</v>
      </c>
      <c r="BT2" s="338" t="s">
        <v>421</v>
      </c>
      <c r="BU2" s="339">
        <v>42767</v>
      </c>
      <c r="BV2" s="338" t="s">
        <v>421</v>
      </c>
      <c r="BW2" s="339">
        <v>42795</v>
      </c>
      <c r="BX2" s="338" t="s">
        <v>543</v>
      </c>
      <c r="BY2" s="339">
        <v>42826</v>
      </c>
      <c r="BZ2" s="338" t="s">
        <v>421</v>
      </c>
      <c r="CA2" s="339">
        <v>42856</v>
      </c>
      <c r="CB2" s="338" t="s">
        <v>421</v>
      </c>
      <c r="CC2" s="339">
        <v>42887</v>
      </c>
      <c r="CD2" s="338"/>
      <c r="CE2" s="339">
        <v>42917</v>
      </c>
      <c r="CF2" s="338"/>
      <c r="CG2" s="339">
        <v>42948</v>
      </c>
      <c r="CH2" s="338"/>
      <c r="CI2" s="339">
        <v>42979</v>
      </c>
      <c r="CJ2" s="338"/>
      <c r="CK2" s="339">
        <v>43009</v>
      </c>
      <c r="CL2" s="338"/>
      <c r="CM2" s="339">
        <v>43040</v>
      </c>
      <c r="CN2" s="338"/>
      <c r="CO2" s="339">
        <v>43070</v>
      </c>
      <c r="CP2" s="338"/>
      <c r="CQ2" s="339">
        <v>43101</v>
      </c>
      <c r="CR2" s="338"/>
      <c r="CS2" s="339">
        <v>43132</v>
      </c>
      <c r="CT2" s="338"/>
      <c r="CU2" s="339">
        <v>43160</v>
      </c>
      <c r="CV2" s="338"/>
      <c r="CW2" s="339">
        <v>43191</v>
      </c>
      <c r="CX2" s="338"/>
      <c r="CY2" s="339">
        <v>43221</v>
      </c>
      <c r="CZ2" s="338"/>
      <c r="DA2" s="339">
        <v>43252</v>
      </c>
      <c r="DB2" s="338"/>
      <c r="DC2" s="339">
        <v>43282</v>
      </c>
      <c r="DD2" s="338"/>
      <c r="DE2" s="339">
        <v>43313</v>
      </c>
      <c r="DF2" s="338"/>
      <c r="DG2" s="339">
        <v>43344</v>
      </c>
      <c r="DH2" s="338"/>
      <c r="DI2" s="339">
        <v>43374</v>
      </c>
      <c r="DJ2" s="338"/>
      <c r="DK2" s="339">
        <v>43405</v>
      </c>
      <c r="DL2" s="338"/>
      <c r="DM2" s="342" t="s">
        <v>548</v>
      </c>
      <c r="DN2" s="343" t="s">
        <v>549</v>
      </c>
      <c r="DO2" s="343" t="s">
        <v>550</v>
      </c>
      <c r="DP2" s="344" t="s">
        <v>583</v>
      </c>
      <c r="DQ2" s="342" t="s">
        <v>552</v>
      </c>
      <c r="DR2" s="344" t="s">
        <v>553</v>
      </c>
      <c r="DS2" s="568" t="s">
        <v>604</v>
      </c>
      <c r="DT2" s="568" t="s">
        <v>605</v>
      </c>
      <c r="DU2" s="569" t="s">
        <v>606</v>
      </c>
      <c r="DV2" s="569" t="s">
        <v>607</v>
      </c>
      <c r="DW2" s="574"/>
      <c r="DX2" s="574" t="s">
        <v>610</v>
      </c>
      <c r="DY2" s="593"/>
      <c r="DZ2" s="593" t="s">
        <v>611</v>
      </c>
    </row>
    <row r="3" spans="1:130" ht="39.6">
      <c r="A3" s="303" t="s">
        <v>584</v>
      </c>
      <c r="B3" s="303" t="s">
        <v>141</v>
      </c>
      <c r="C3" s="303" t="s">
        <v>47</v>
      </c>
      <c r="D3" s="303" t="s">
        <v>142</v>
      </c>
      <c r="E3" s="301">
        <v>222</v>
      </c>
      <c r="F3" s="534">
        <v>1.0976999999999999</v>
      </c>
      <c r="G3" s="521">
        <v>8.8999999999999999E-3</v>
      </c>
      <c r="H3" s="521">
        <v>1.12E-2</v>
      </c>
      <c r="I3" s="521">
        <v>-7.6E-3</v>
      </c>
      <c r="J3" s="521">
        <v>0</v>
      </c>
      <c r="K3" s="521">
        <v>1.1102000000000001</v>
      </c>
      <c r="L3" s="521">
        <v>5.5199999999999999E-2</v>
      </c>
      <c r="M3" s="521">
        <v>1.1654</v>
      </c>
      <c r="N3" s="521">
        <v>-0.02</v>
      </c>
      <c r="O3" s="521">
        <f>SUM(M3:N3)</f>
        <v>1.1454</v>
      </c>
      <c r="P3" s="521">
        <v>3.5299999999999998E-2</v>
      </c>
      <c r="Q3" s="521">
        <v>1.1901000000000002</v>
      </c>
      <c r="R3" s="521">
        <v>3.4799999999999998E-2</v>
      </c>
      <c r="S3" s="521">
        <v>1.2249000000000001</v>
      </c>
      <c r="T3" s="521">
        <v>-0.06</v>
      </c>
      <c r="U3" s="521">
        <f>SUM(S3:T3)</f>
        <v>1.1649</v>
      </c>
      <c r="V3" s="521">
        <v>-1.0200000000000001E-2</v>
      </c>
      <c r="W3" s="521">
        <f>SUM(U3:V3)</f>
        <v>1.1547000000000001</v>
      </c>
      <c r="X3" s="521">
        <v>-4.4400000000000002E-2</v>
      </c>
      <c r="Y3" s="521">
        <f>SUM(W3:X3)</f>
        <v>1.1103000000000001</v>
      </c>
      <c r="Z3" s="521" t="s">
        <v>509</v>
      </c>
      <c r="AA3" s="521">
        <f>SUM(Y3:Z3)</f>
        <v>1.1103000000000001</v>
      </c>
      <c r="AB3" s="521" t="s">
        <v>496</v>
      </c>
      <c r="AC3" s="521" t="s">
        <v>496</v>
      </c>
      <c r="AD3" s="521" t="s">
        <v>496</v>
      </c>
      <c r="AE3" s="521" t="s">
        <v>496</v>
      </c>
      <c r="AF3" s="521" t="s">
        <v>496</v>
      </c>
      <c r="AG3" s="521" t="s">
        <v>496</v>
      </c>
      <c r="AH3" s="521" t="s">
        <v>496</v>
      </c>
      <c r="AI3" s="521" t="s">
        <v>496</v>
      </c>
      <c r="AJ3" s="521" t="s">
        <v>496</v>
      </c>
      <c r="AK3" s="521" t="s">
        <v>496</v>
      </c>
      <c r="AL3" s="521"/>
      <c r="AM3" s="521"/>
      <c r="AN3" s="521"/>
      <c r="AO3" s="521"/>
      <c r="AP3" s="521"/>
      <c r="AQ3" s="522"/>
      <c r="AR3" s="521" t="s">
        <v>496</v>
      </c>
      <c r="AS3" s="521" t="s">
        <v>496</v>
      </c>
      <c r="AT3" s="521" t="s">
        <v>496</v>
      </c>
      <c r="AU3" s="521" t="s">
        <v>496</v>
      </c>
      <c r="AV3" s="521" t="s">
        <v>496</v>
      </c>
      <c r="AW3" s="521" t="s">
        <v>496</v>
      </c>
      <c r="AX3" s="522" t="s">
        <v>496</v>
      </c>
      <c r="AY3" s="522" t="s">
        <v>496</v>
      </c>
      <c r="AZ3" s="521" t="s">
        <v>496</v>
      </c>
      <c r="BA3" s="521" t="s">
        <v>496</v>
      </c>
      <c r="BB3" s="521" t="s">
        <v>496</v>
      </c>
      <c r="BC3" s="521" t="s">
        <v>496</v>
      </c>
      <c r="BD3" s="521" t="s">
        <v>496</v>
      </c>
      <c r="BE3" s="521" t="s">
        <v>496</v>
      </c>
      <c r="BF3" s="521" t="s">
        <v>496</v>
      </c>
      <c r="BG3" s="521" t="s">
        <v>496</v>
      </c>
      <c r="BH3" s="521" t="s">
        <v>496</v>
      </c>
      <c r="BI3" s="521" t="s">
        <v>496</v>
      </c>
      <c r="BJ3" s="521" t="s">
        <v>496</v>
      </c>
      <c r="BK3" s="521" t="s">
        <v>496</v>
      </c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522"/>
      <c r="CV3" s="522"/>
      <c r="CW3" s="522"/>
      <c r="CX3" s="522"/>
      <c r="CY3" s="522"/>
      <c r="CZ3" s="522"/>
      <c r="DA3" s="522"/>
      <c r="DB3" s="522"/>
      <c r="DC3" s="522"/>
      <c r="DD3" s="522"/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62"/>
      <c r="DT3" s="562"/>
      <c r="DU3" s="562"/>
      <c r="DV3" s="562"/>
      <c r="DW3" s="562"/>
      <c r="DX3" s="562"/>
      <c r="DY3" s="591"/>
      <c r="DZ3" s="591"/>
    </row>
    <row r="4" spans="1:130" ht="26.4">
      <c r="A4" s="303" t="s">
        <v>140</v>
      </c>
      <c r="B4" s="303" t="s">
        <v>143</v>
      </c>
      <c r="C4" s="303" t="s">
        <v>35</v>
      </c>
      <c r="D4" s="303" t="s">
        <v>17</v>
      </c>
      <c r="E4" s="301">
        <v>138</v>
      </c>
      <c r="F4" s="534">
        <v>0.2429</v>
      </c>
      <c r="G4" s="521">
        <v>1E-4</v>
      </c>
      <c r="H4" s="521">
        <v>1.2999999999999999E-3</v>
      </c>
      <c r="I4" s="521">
        <v>-0.01</v>
      </c>
      <c r="J4" s="521">
        <v>-3.0000000000000001E-3</v>
      </c>
      <c r="K4" s="521">
        <v>0.2316</v>
      </c>
      <c r="L4" s="521">
        <v>1.1999999999999999E-3</v>
      </c>
      <c r="M4" s="521">
        <v>0.23280000000000001</v>
      </c>
      <c r="N4" s="521">
        <v>-3.5000000000000001E-3</v>
      </c>
      <c r="O4" s="521">
        <f t="shared" ref="O4:O59" si="0">SUM(M4:N4)</f>
        <v>0.2293</v>
      </c>
      <c r="P4" s="521">
        <v>-3.5999999999999999E-3</v>
      </c>
      <c r="Q4" s="521">
        <v>0.22570000000000001</v>
      </c>
      <c r="R4" s="521">
        <v>-2.2000000000000001E-3</v>
      </c>
      <c r="S4" s="521">
        <v>0.2235</v>
      </c>
      <c r="T4" s="521">
        <v>1.0999999999999999E-2</v>
      </c>
      <c r="U4" s="521">
        <f t="shared" ref="U4:U59" si="1">SUM(S4:T4)</f>
        <v>0.23450000000000001</v>
      </c>
      <c r="V4" s="521">
        <v>-2.18E-2</v>
      </c>
      <c r="W4" s="521">
        <f t="shared" ref="W4:W59" si="2">SUM(U4:V4)</f>
        <v>0.2127</v>
      </c>
      <c r="X4" s="521">
        <v>-3.5000000000000001E-3</v>
      </c>
      <c r="Y4" s="521">
        <f t="shared" ref="Y4:Y59" si="3">SUM(W4:X4)</f>
        <v>0.2092</v>
      </c>
      <c r="Z4" s="521">
        <v>-6.1999999999999998E-3</v>
      </c>
      <c r="AA4" s="521">
        <f t="shared" ref="AA4:AA59" si="4">SUM(Y4:Z4)</f>
        <v>0.20299999999999999</v>
      </c>
      <c r="AB4" s="521">
        <v>-1.1999999999999999E-3</v>
      </c>
      <c r="AC4" s="521">
        <v>0.20179999999999998</v>
      </c>
      <c r="AD4" s="521">
        <v>8.0000000000000004E-4</v>
      </c>
      <c r="AE4" s="521">
        <f>SUM(AC4:AD4)</f>
        <v>0.20259999999999997</v>
      </c>
      <c r="AF4" s="521">
        <v>-6.9999999999999999E-4</v>
      </c>
      <c r="AG4" s="521">
        <v>0.20189999999999997</v>
      </c>
      <c r="AH4" s="521">
        <v>5.9999999999999995E-4</v>
      </c>
      <c r="AI4" s="521">
        <v>0.20249999999999996</v>
      </c>
      <c r="AJ4" s="521">
        <v>-1.8E-3</v>
      </c>
      <c r="AK4" s="521">
        <f>SUM(AI4:AJ4)</f>
        <v>0.20069999999999996</v>
      </c>
      <c r="AL4" s="521">
        <v>-2.9999999999999997E-4</v>
      </c>
      <c r="AM4" s="521">
        <f>SUM(AK4:AL4)</f>
        <v>0.20039999999999997</v>
      </c>
      <c r="AN4" s="521">
        <v>-1.0999999999999999E-2</v>
      </c>
      <c r="AO4" s="521">
        <f>SUM(AM4:AN4)</f>
        <v>0.18939999999999996</v>
      </c>
      <c r="AP4" s="521">
        <v>5.0000000000000001E-4</v>
      </c>
      <c r="AQ4" s="522">
        <v>0.18989999999999996</v>
      </c>
      <c r="AR4" s="521">
        <v>-3.0999999999999999E-3</v>
      </c>
      <c r="AS4" s="522">
        <v>0.1782</v>
      </c>
      <c r="AT4" s="521">
        <v>-2.3999999999999998E-3</v>
      </c>
      <c r="AU4" s="522">
        <v>0.17579999999999998</v>
      </c>
      <c r="AV4" s="521">
        <v>1.1999999999999999E-3</v>
      </c>
      <c r="AW4" s="522">
        <v>0.17699999999999999</v>
      </c>
      <c r="AX4" s="522">
        <v>-1.9E-3</v>
      </c>
      <c r="AY4" s="522">
        <v>0.17509999999999998</v>
      </c>
      <c r="AZ4" s="521">
        <v>3.5999999999999999E-3</v>
      </c>
      <c r="BA4" s="522">
        <v>0.17869999999999997</v>
      </c>
      <c r="BB4" s="521">
        <v>-5.0000000000000001E-4</v>
      </c>
      <c r="BC4" s="522">
        <v>0.17819999999999997</v>
      </c>
      <c r="BD4" s="521">
        <v>-4.3E-3</v>
      </c>
      <c r="BE4" s="522">
        <v>0.17389999999999997</v>
      </c>
      <c r="BF4" s="521">
        <v>1.5E-3</v>
      </c>
      <c r="BG4" s="522">
        <v>0.17539999999999997</v>
      </c>
      <c r="BH4" s="521">
        <v>3.3E-3</v>
      </c>
      <c r="BI4" s="522">
        <v>0.17869999999999997</v>
      </c>
      <c r="BJ4" s="521">
        <v>1.0800000000000001E-2</v>
      </c>
      <c r="BK4" s="522">
        <f>BI4+BJ4</f>
        <v>0.18949999999999997</v>
      </c>
      <c r="BL4" s="522">
        <v>3.2000000000000002E-3</v>
      </c>
      <c r="BM4" s="522">
        <v>0.19269999999999998</v>
      </c>
      <c r="BN4" s="522">
        <v>-5.4999999999999997E-3</v>
      </c>
      <c r="BO4" s="522">
        <v>0.18719999999999998</v>
      </c>
      <c r="BP4" s="522">
        <v>1.11E-2</v>
      </c>
      <c r="BQ4" s="522">
        <v>0.19829999999999998</v>
      </c>
      <c r="BR4" s="522">
        <v>-1.1000000000000001E-3</v>
      </c>
      <c r="BS4" s="522">
        <v>0.19719999999999999</v>
      </c>
      <c r="BT4" s="522">
        <v>-7.4999999999999997E-3</v>
      </c>
      <c r="BU4" s="522">
        <v>0.18969999999999998</v>
      </c>
      <c r="BV4" s="522">
        <v>2.3999999999999998E-3</v>
      </c>
      <c r="BW4" s="522">
        <v>0.19209999999999999</v>
      </c>
      <c r="BX4" s="522">
        <v>-4.7999999999999996E-3</v>
      </c>
      <c r="BY4" s="522">
        <v>0.18729999999999999</v>
      </c>
      <c r="BZ4" s="522">
        <v>-3.3E-3</v>
      </c>
      <c r="CA4" s="522">
        <v>0.184</v>
      </c>
      <c r="CB4" s="522">
        <v>1.1000000000000001E-3</v>
      </c>
      <c r="CC4" s="522">
        <v>0.18509999999999999</v>
      </c>
      <c r="CD4" s="522">
        <v>0</v>
      </c>
      <c r="CE4" s="522">
        <v>0.18509999999999999</v>
      </c>
      <c r="CF4" s="522">
        <v>-4.0000000000000001E-3</v>
      </c>
      <c r="CG4" s="522">
        <v>0.18109999999999998</v>
      </c>
      <c r="CH4" s="522">
        <v>0</v>
      </c>
      <c r="CI4" s="522">
        <v>0.18109999999999998</v>
      </c>
      <c r="CJ4" s="522">
        <v>0</v>
      </c>
      <c r="CK4" s="522">
        <v>0.18109999999999998</v>
      </c>
      <c r="CL4" s="522">
        <v>0</v>
      </c>
      <c r="CM4" s="522">
        <v>0.18109999999999998</v>
      </c>
      <c r="CN4" s="522">
        <v>0</v>
      </c>
      <c r="CO4" s="522">
        <v>0.18109999999999998</v>
      </c>
      <c r="CP4" s="522">
        <v>0</v>
      </c>
      <c r="CQ4" s="522">
        <v>0.18109999999999998</v>
      </c>
      <c r="CR4" s="522">
        <v>0</v>
      </c>
      <c r="CS4" s="522">
        <v>0.18109999999999998</v>
      </c>
      <c r="CT4" s="522">
        <v>0</v>
      </c>
      <c r="CU4" s="522">
        <v>0.18109999999999998</v>
      </c>
      <c r="CV4" s="522">
        <v>2.3999999999999998E-3</v>
      </c>
      <c r="CW4" s="522">
        <v>0.18109999999999998</v>
      </c>
      <c r="CX4" s="522">
        <v>2.3999999999999998E-3</v>
      </c>
      <c r="CY4" s="522">
        <v>0.1835</v>
      </c>
      <c r="CZ4" s="522">
        <v>2.0625000000000001E-3</v>
      </c>
      <c r="DA4" s="522">
        <v>0.18556249999999999</v>
      </c>
      <c r="DB4" s="522" t="s">
        <v>529</v>
      </c>
      <c r="DC4" s="522">
        <v>0.1835</v>
      </c>
      <c r="DD4" s="522" t="s">
        <v>529</v>
      </c>
      <c r="DE4" s="522">
        <v>0.1835</v>
      </c>
      <c r="DF4" s="522" t="s">
        <v>529</v>
      </c>
      <c r="DG4" s="522">
        <v>0.1835</v>
      </c>
      <c r="DH4" s="522" t="s">
        <v>529</v>
      </c>
      <c r="DI4" s="522">
        <v>0.1835</v>
      </c>
      <c r="DJ4" s="522" t="s">
        <v>529</v>
      </c>
      <c r="DK4" s="522">
        <v>0.1835</v>
      </c>
      <c r="DL4" s="522" t="s">
        <v>529</v>
      </c>
      <c r="DM4" s="522">
        <v>0.1835</v>
      </c>
      <c r="DN4" s="522">
        <v>5.3E-3</v>
      </c>
      <c r="DO4" s="522">
        <v>0.1888</v>
      </c>
      <c r="DP4" s="522">
        <v>0.18349999999999997</v>
      </c>
      <c r="DQ4" s="522">
        <v>5.0000000000000001E-4</v>
      </c>
      <c r="DR4" s="522">
        <v>0.18399999999999997</v>
      </c>
      <c r="DS4" s="562">
        <v>1.5E-3</v>
      </c>
      <c r="DT4" s="562">
        <v>0.18549999999999997</v>
      </c>
      <c r="DU4" s="562">
        <v>2.5000000000000001E-3</v>
      </c>
      <c r="DV4" s="562">
        <v>0.188</v>
      </c>
      <c r="DW4" s="562">
        <v>-1.1000000000000001E-3</v>
      </c>
      <c r="DX4" s="562">
        <v>0.18690000000000001</v>
      </c>
      <c r="DY4" s="591">
        <v>4.1000000000000003E-3</v>
      </c>
      <c r="DZ4" s="591">
        <v>0.191</v>
      </c>
    </row>
    <row r="5" spans="1:130">
      <c r="A5" s="303" t="s">
        <v>140</v>
      </c>
      <c r="B5" s="303" t="s">
        <v>143</v>
      </c>
      <c r="C5" s="303" t="s">
        <v>13</v>
      </c>
      <c r="D5" s="303" t="s">
        <v>17</v>
      </c>
      <c r="E5" s="301">
        <v>117</v>
      </c>
      <c r="F5" s="534">
        <v>0.26939999999999997</v>
      </c>
      <c r="G5" s="521">
        <v>1E-4</v>
      </c>
      <c r="H5" s="521">
        <v>4.1999999999999997E-3</v>
      </c>
      <c r="I5" s="521">
        <v>-8.6999999999999994E-3</v>
      </c>
      <c r="J5" s="521">
        <v>5.9999999999999995E-4</v>
      </c>
      <c r="K5" s="521">
        <v>0.2656</v>
      </c>
      <c r="L5" s="521">
        <v>4.3E-3</v>
      </c>
      <c r="M5" s="521">
        <v>0.26989999999999997</v>
      </c>
      <c r="N5" s="521">
        <v>-1.4E-3</v>
      </c>
      <c r="O5" s="521">
        <f t="shared" si="0"/>
        <v>0.26849999999999996</v>
      </c>
      <c r="P5" s="521">
        <v>3.3999999999999998E-3</v>
      </c>
      <c r="Q5" s="521">
        <v>0.27189999999999998</v>
      </c>
      <c r="R5" s="521">
        <v>-8.0000000000000004E-4</v>
      </c>
      <c r="S5" s="521">
        <v>0.27109999999999995</v>
      </c>
      <c r="T5" s="521">
        <v>-6.7999999999999996E-3</v>
      </c>
      <c r="U5" s="521">
        <f t="shared" si="1"/>
        <v>0.26429999999999998</v>
      </c>
      <c r="V5" s="521">
        <v>-2.1299999999999999E-2</v>
      </c>
      <c r="W5" s="521">
        <f t="shared" si="2"/>
        <v>0.24299999999999999</v>
      </c>
      <c r="X5" s="521">
        <v>-1.1900000000000001E-2</v>
      </c>
      <c r="Y5" s="521">
        <f t="shared" si="3"/>
        <v>0.2311</v>
      </c>
      <c r="Z5" s="521">
        <v>-3.8E-3</v>
      </c>
      <c r="AA5" s="521">
        <f t="shared" si="4"/>
        <v>0.2273</v>
      </c>
      <c r="AB5" s="521">
        <v>-4.0000000000000002E-4</v>
      </c>
      <c r="AC5" s="521">
        <v>0.22689999999999999</v>
      </c>
      <c r="AD5" s="521">
        <v>1.6999999999999999E-3</v>
      </c>
      <c r="AE5" s="521">
        <f t="shared" ref="AE5:AE40" si="5">SUM(AC5:AD5)</f>
        <v>0.2286</v>
      </c>
      <c r="AF5" s="521">
        <v>1.5E-3</v>
      </c>
      <c r="AG5" s="521">
        <v>0.2301</v>
      </c>
      <c r="AH5" s="521">
        <v>2E-3</v>
      </c>
      <c r="AI5" s="521">
        <v>0.2321</v>
      </c>
      <c r="AJ5" s="521">
        <v>-1.4E-3</v>
      </c>
      <c r="AK5" s="521">
        <f t="shared" ref="AK5:AK44" si="6">SUM(AI5:AJ5)</f>
        <v>0.23069999999999999</v>
      </c>
      <c r="AL5" s="521">
        <v>2.9999999999999997E-4</v>
      </c>
      <c r="AM5" s="521">
        <f t="shared" ref="AM5:AM60" si="7">SUM(AK5:AL5)</f>
        <v>0.23099999999999998</v>
      </c>
      <c r="AN5" s="521">
        <v>-3.3999999999999998E-3</v>
      </c>
      <c r="AO5" s="521">
        <f t="shared" ref="AO5:AO60" si="8">SUM(AM5:AN5)</f>
        <v>0.2276</v>
      </c>
      <c r="AP5" s="521">
        <v>3.2000000000000002E-3</v>
      </c>
      <c r="AQ5" s="522">
        <v>0.23080000000000001</v>
      </c>
      <c r="AR5" s="521">
        <v>8.9999999999999998E-4</v>
      </c>
      <c r="AS5" s="522">
        <v>0.23170000000000002</v>
      </c>
      <c r="AT5" s="521">
        <v>-3.5000000000000001E-3</v>
      </c>
      <c r="AU5" s="522">
        <v>0.22820000000000001</v>
      </c>
      <c r="AV5" s="521">
        <v>-1.1900000000000001E-2</v>
      </c>
      <c r="AW5" s="522">
        <v>0.21630000000000002</v>
      </c>
      <c r="AX5" s="522">
        <v>5.9999999999999995E-4</v>
      </c>
      <c r="AY5" s="522">
        <v>0.21690000000000001</v>
      </c>
      <c r="AZ5" s="521">
        <v>1E-4</v>
      </c>
      <c r="BA5" s="522">
        <v>0.217</v>
      </c>
      <c r="BB5" s="522">
        <v>-2.9999999999999997E-4</v>
      </c>
      <c r="BC5" s="522">
        <v>0.2167</v>
      </c>
      <c r="BD5" s="522">
        <v>-3.0999999999999999E-3</v>
      </c>
      <c r="BE5" s="522">
        <v>0.21360000000000001</v>
      </c>
      <c r="BF5" s="521">
        <v>2.8999999999999998E-3</v>
      </c>
      <c r="BG5" s="522">
        <v>0.21650000000000003</v>
      </c>
      <c r="BH5" s="521">
        <v>7.1000000000000004E-3</v>
      </c>
      <c r="BI5" s="522">
        <v>0.22360000000000002</v>
      </c>
      <c r="BJ5" s="522">
        <v>8.2000000000000007E-3</v>
      </c>
      <c r="BK5" s="522">
        <f t="shared" ref="BK5:BK7" si="9">BI5+BJ5</f>
        <v>0.23180000000000003</v>
      </c>
      <c r="BL5" s="522">
        <v>5.0000000000000001E-4</v>
      </c>
      <c r="BM5" s="522">
        <v>0.23230000000000003</v>
      </c>
      <c r="BN5" s="522">
        <v>-9.4999999999999998E-3</v>
      </c>
      <c r="BO5" s="522">
        <v>0.22280000000000003</v>
      </c>
      <c r="BP5" s="522">
        <v>1.1299999999999999E-2</v>
      </c>
      <c r="BQ5" s="522">
        <v>0.23410000000000003</v>
      </c>
      <c r="BR5" s="522">
        <v>2.8E-3</v>
      </c>
      <c r="BS5" s="522">
        <v>0.23690000000000003</v>
      </c>
      <c r="BT5" s="522">
        <v>-4.1999999999999997E-3</v>
      </c>
      <c r="BU5" s="522">
        <v>0.23270000000000002</v>
      </c>
      <c r="BV5" s="522">
        <v>1E-3</v>
      </c>
      <c r="BW5" s="522">
        <v>0.23370000000000002</v>
      </c>
      <c r="BX5" s="522">
        <v>-4.5999999999999999E-3</v>
      </c>
      <c r="BY5" s="522">
        <v>0.22910000000000003</v>
      </c>
      <c r="BZ5" s="522">
        <v>-4.4999999999999997E-3</v>
      </c>
      <c r="CA5" s="522">
        <v>0.22460000000000002</v>
      </c>
      <c r="CB5" s="522">
        <v>5.9999999999999995E-4</v>
      </c>
      <c r="CC5" s="522">
        <v>0.22520000000000001</v>
      </c>
      <c r="CD5" s="522">
        <v>6.4000000000000003E-3</v>
      </c>
      <c r="CE5" s="522">
        <v>0.2316</v>
      </c>
      <c r="CF5" s="522">
        <v>4.0000000000000002E-4</v>
      </c>
      <c r="CG5" s="522">
        <v>0.23200000000000001</v>
      </c>
      <c r="CH5" s="522">
        <v>-1E-4</v>
      </c>
      <c r="CI5" s="522">
        <v>0.23190000000000002</v>
      </c>
      <c r="CJ5" s="522">
        <v>-1.1999999999999999E-3</v>
      </c>
      <c r="CK5" s="522">
        <v>0.23070000000000002</v>
      </c>
      <c r="CL5" s="522">
        <v>1E-4</v>
      </c>
      <c r="CM5" s="522">
        <v>0.23080000000000001</v>
      </c>
      <c r="CN5" s="522">
        <v>2.7000000000000001E-3</v>
      </c>
      <c r="CO5" s="522">
        <v>0.23350000000000001</v>
      </c>
      <c r="CP5" s="522">
        <v>-7.6687500000000002E-3</v>
      </c>
      <c r="CQ5" s="522">
        <v>0.22583125000000001</v>
      </c>
      <c r="CR5" s="522">
        <v>-6.4250000000000002E-3</v>
      </c>
      <c r="CS5" s="522">
        <v>0.21940625000000002</v>
      </c>
      <c r="CT5" s="522">
        <v>-4.5875000000000004E-3</v>
      </c>
      <c r="CU5" s="522">
        <v>0.21481875000000003</v>
      </c>
      <c r="CV5" s="522">
        <v>3.8874999999999999E-3</v>
      </c>
      <c r="CW5" s="522">
        <v>0.21481875000000003</v>
      </c>
      <c r="CX5" s="522">
        <v>1.75E-3</v>
      </c>
      <c r="CY5" s="522">
        <v>0.21656875000000003</v>
      </c>
      <c r="CZ5" s="522">
        <v>4.1875000000000002E-3</v>
      </c>
      <c r="DA5" s="522">
        <v>0.21900625000000004</v>
      </c>
      <c r="DB5" s="522">
        <v>4.6874999999999998E-4</v>
      </c>
      <c r="DC5" s="522">
        <v>0.21947500000000003</v>
      </c>
      <c r="DD5" s="522">
        <v>-6.3437500000000004E-3</v>
      </c>
      <c r="DE5" s="522">
        <v>0.21313125000000002</v>
      </c>
      <c r="DF5" s="522">
        <v>3.7125000000000001E-3</v>
      </c>
      <c r="DG5" s="522">
        <v>0.21684375000000003</v>
      </c>
      <c r="DH5" s="522">
        <v>8.0437500000000006E-3</v>
      </c>
      <c r="DI5" s="522">
        <v>0.22488750000000002</v>
      </c>
      <c r="DJ5" s="522">
        <v>-4.3562499999999999E-3</v>
      </c>
      <c r="DK5" s="522">
        <v>0.22053125000000001</v>
      </c>
      <c r="DL5" s="522">
        <v>-2.5374999999999998E-3</v>
      </c>
      <c r="DM5" s="522">
        <v>0.21799375000000001</v>
      </c>
      <c r="DN5" s="522">
        <v>5.3E-3</v>
      </c>
      <c r="DO5" s="522">
        <v>0.22329375000000001</v>
      </c>
      <c r="DP5" s="522">
        <v>0.21974375000000002</v>
      </c>
      <c r="DQ5" s="522">
        <v>4.0000000000000002E-4</v>
      </c>
      <c r="DR5" s="522">
        <v>0.22014375000000003</v>
      </c>
      <c r="DS5" s="562">
        <v>1.0124999999999999E-3</v>
      </c>
      <c r="DT5" s="562">
        <v>0.22115625000000003</v>
      </c>
      <c r="DU5" s="562">
        <v>3.5750000000000001E-3</v>
      </c>
      <c r="DV5" s="562">
        <v>0.22473125000000002</v>
      </c>
      <c r="DW5" s="562">
        <v>-1.1624999999999999E-3</v>
      </c>
      <c r="DX5" s="562">
        <v>0.22356875000000001</v>
      </c>
      <c r="DY5" s="591">
        <v>3.5750000000000001E-3</v>
      </c>
      <c r="DZ5" s="591">
        <v>0.22714375000000001</v>
      </c>
    </row>
    <row r="6" spans="1:130">
      <c r="A6" s="303" t="s">
        <v>140</v>
      </c>
      <c r="B6" s="303" t="s">
        <v>143</v>
      </c>
      <c r="C6" s="303" t="s">
        <v>13</v>
      </c>
      <c r="D6" s="303" t="s">
        <v>144</v>
      </c>
      <c r="E6" s="301">
        <v>126</v>
      </c>
      <c r="F6" s="534">
        <v>3.9622999999999999</v>
      </c>
      <c r="G6" s="521">
        <v>1E-3</v>
      </c>
      <c r="H6" s="521">
        <v>6.6500000000000004E-2</v>
      </c>
      <c r="I6" s="521">
        <v>-0.13980000000000001</v>
      </c>
      <c r="J6" s="521">
        <v>9.1000000000000004E-3</v>
      </c>
      <c r="K6" s="521">
        <v>3.8990999999999998</v>
      </c>
      <c r="L6" s="521">
        <v>6.9400000000000003E-2</v>
      </c>
      <c r="M6" s="521">
        <v>3.9685000000000001</v>
      </c>
      <c r="N6" s="521">
        <v>-2.3099999999999999E-2</v>
      </c>
      <c r="O6" s="521">
        <f t="shared" si="0"/>
        <v>3.9454000000000002</v>
      </c>
      <c r="P6" s="521">
        <v>5.3800000000000001E-2</v>
      </c>
      <c r="Q6" s="521">
        <v>3.9992000000000001</v>
      </c>
      <c r="R6" s="521">
        <v>-1.24E-2</v>
      </c>
      <c r="S6" s="521">
        <v>3.9868000000000001</v>
      </c>
      <c r="T6" s="521">
        <v>-0.10929999999999999</v>
      </c>
      <c r="U6" s="521">
        <f t="shared" si="1"/>
        <v>3.8774999999999999</v>
      </c>
      <c r="V6" s="521">
        <v>-0.34029999999999999</v>
      </c>
      <c r="W6" s="521">
        <f t="shared" si="2"/>
        <v>3.5371999999999999</v>
      </c>
      <c r="X6" s="521">
        <v>-0.19070000000000001</v>
      </c>
      <c r="Y6" s="521">
        <f t="shared" si="3"/>
        <v>3.3464999999999998</v>
      </c>
      <c r="Z6" s="521">
        <v>-6.13E-2</v>
      </c>
      <c r="AA6" s="521">
        <f t="shared" si="4"/>
        <v>3.2851999999999997</v>
      </c>
      <c r="AB6" s="521">
        <v>-6.1999999999999998E-3</v>
      </c>
      <c r="AC6" s="521">
        <v>3.2789999999999995</v>
      </c>
      <c r="AD6" s="521">
        <v>2.7300000000000001E-2</v>
      </c>
      <c r="AE6" s="521">
        <f t="shared" si="5"/>
        <v>3.3062999999999994</v>
      </c>
      <c r="AF6" s="521">
        <v>2.41E-2</v>
      </c>
      <c r="AG6" s="521">
        <v>3.3303999999999991</v>
      </c>
      <c r="AH6" s="521">
        <v>3.1600000000000003E-2</v>
      </c>
      <c r="AI6" s="521">
        <v>3.3619999999999992</v>
      </c>
      <c r="AJ6" s="521">
        <v>-2.2200000000000001E-2</v>
      </c>
      <c r="AK6" s="521">
        <f t="shared" si="6"/>
        <v>3.339799999999999</v>
      </c>
      <c r="AL6" s="521">
        <v>4.7999999999999996E-3</v>
      </c>
      <c r="AM6" s="521">
        <f t="shared" si="7"/>
        <v>3.3445999999999989</v>
      </c>
      <c r="AN6" s="521">
        <v>-5.5100000000000003E-2</v>
      </c>
      <c r="AO6" s="521">
        <f t="shared" si="8"/>
        <v>3.289499999999999</v>
      </c>
      <c r="AP6" s="521">
        <v>5.1499999999999997E-2</v>
      </c>
      <c r="AQ6" s="522">
        <v>3.3409999999999989</v>
      </c>
      <c r="AR6" s="521">
        <v>1.41E-2</v>
      </c>
      <c r="AS6" s="522">
        <v>3.3550999999999989</v>
      </c>
      <c r="AT6" s="521">
        <v>-5.5800000000000002E-2</v>
      </c>
      <c r="AU6" s="522">
        <v>3.2992999999999988</v>
      </c>
      <c r="AV6" s="521">
        <v>-0.1898</v>
      </c>
      <c r="AW6" s="522">
        <v>3.1094999999999988</v>
      </c>
      <c r="AX6" s="522">
        <v>8.9999999999999993E-3</v>
      </c>
      <c r="AY6" s="522">
        <v>3.1184999999999987</v>
      </c>
      <c r="AZ6" s="521">
        <v>8.0000000000000004E-4</v>
      </c>
      <c r="BA6" s="522">
        <v>3.1192999999999986</v>
      </c>
      <c r="BB6" s="522">
        <v>-4.1999999999999997E-3</v>
      </c>
      <c r="BC6" s="522">
        <v>3.1150999999999986</v>
      </c>
      <c r="BD6" s="522">
        <v>-4.9099999999999998E-2</v>
      </c>
      <c r="BE6" s="522">
        <v>3.0659999999999985</v>
      </c>
      <c r="BF6" s="521">
        <v>4.6300000000000001E-2</v>
      </c>
      <c r="BG6" s="522">
        <v>3.1122999999999985</v>
      </c>
      <c r="BH6" s="521">
        <v>0.1129</v>
      </c>
      <c r="BI6" s="522">
        <v>3.2251999999999983</v>
      </c>
      <c r="BJ6" s="522">
        <v>0.13100000000000001</v>
      </c>
      <c r="BK6" s="522">
        <f t="shared" si="9"/>
        <v>3.3561999999999985</v>
      </c>
      <c r="BL6" s="522">
        <v>7.4000000000000003E-3</v>
      </c>
      <c r="BM6" s="522">
        <v>3.3635999999999986</v>
      </c>
      <c r="BN6" s="522">
        <v>-0.1515</v>
      </c>
      <c r="BO6" s="522">
        <v>3.2120999999999986</v>
      </c>
      <c r="BP6" s="522">
        <v>0.18049999999999999</v>
      </c>
      <c r="BQ6" s="522">
        <v>3.3925999999999985</v>
      </c>
      <c r="BR6" s="522">
        <v>4.4299999999999999E-2</v>
      </c>
      <c r="BS6" s="522">
        <v>3.4368999999999983</v>
      </c>
      <c r="BT6" s="522">
        <v>-6.6500000000000004E-2</v>
      </c>
      <c r="BU6" s="522">
        <v>3.3703999999999983</v>
      </c>
      <c r="BV6" s="522">
        <v>1.61E-2</v>
      </c>
      <c r="BW6" s="522">
        <v>3.3864999999999981</v>
      </c>
      <c r="BX6" s="522">
        <v>-7.3300000000000004E-2</v>
      </c>
      <c r="BY6" s="522">
        <v>3.3131999999999979</v>
      </c>
      <c r="BZ6" s="522">
        <v>-7.1599999999999997E-2</v>
      </c>
      <c r="CA6" s="522">
        <v>3.2415999999999978</v>
      </c>
      <c r="CB6" s="522">
        <v>9.7999999999999997E-3</v>
      </c>
      <c r="CC6" s="522">
        <v>3.2513999999999976</v>
      </c>
      <c r="CD6" s="522">
        <v>0.1023</v>
      </c>
      <c r="CE6" s="522">
        <v>3.3536999999999977</v>
      </c>
      <c r="CF6" s="522">
        <v>6.0000000000000001E-3</v>
      </c>
      <c r="CG6" s="522">
        <v>3.3596999999999975</v>
      </c>
      <c r="CH6" s="522">
        <v>-2.3E-3</v>
      </c>
      <c r="CI6" s="522">
        <v>3.3573999999999975</v>
      </c>
      <c r="CJ6" s="522">
        <v>-1.95E-2</v>
      </c>
      <c r="CK6" s="522">
        <v>3.3378999999999976</v>
      </c>
      <c r="CL6" s="522">
        <v>1.1000000000000001E-3</v>
      </c>
      <c r="CM6" s="522">
        <v>3.3389999999999977</v>
      </c>
      <c r="CN6" s="522">
        <v>4.3799999999999999E-2</v>
      </c>
      <c r="CO6" s="522">
        <v>3.3827999999999978</v>
      </c>
      <c r="CP6" s="522">
        <v>-0.1227</v>
      </c>
      <c r="CQ6" s="522">
        <v>3.2600999999999978</v>
      </c>
      <c r="CR6" s="522">
        <v>-0.1028</v>
      </c>
      <c r="CS6" s="522">
        <v>3.1572999999999976</v>
      </c>
      <c r="CT6" s="522">
        <v>-7.3400000000000007E-2</v>
      </c>
      <c r="CU6" s="522">
        <v>3.0838999999999976</v>
      </c>
      <c r="CV6" s="522">
        <v>6.2199999999999998E-2</v>
      </c>
      <c r="CW6" s="522">
        <v>3.0838999999999976</v>
      </c>
      <c r="CX6" s="522">
        <v>2.8000000000000001E-2</v>
      </c>
      <c r="CY6" s="522">
        <v>3.1118999999999977</v>
      </c>
      <c r="CZ6" s="522">
        <v>6.7000000000000004E-2</v>
      </c>
      <c r="DA6" s="522">
        <v>3.1788999999999978</v>
      </c>
      <c r="DB6" s="522">
        <v>7.4999999999999997E-3</v>
      </c>
      <c r="DC6" s="522">
        <v>3.1863999999999977</v>
      </c>
      <c r="DD6" s="522">
        <v>-0.10150000000000001</v>
      </c>
      <c r="DE6" s="522">
        <v>3.0848999999999975</v>
      </c>
      <c r="DF6" s="522">
        <v>5.9400000000000001E-2</v>
      </c>
      <c r="DG6" s="522">
        <v>3.1442999999999977</v>
      </c>
      <c r="DH6" s="522">
        <v>0.12870000000000001</v>
      </c>
      <c r="DI6" s="522">
        <v>3.2729999999999975</v>
      </c>
      <c r="DJ6" s="522">
        <v>-6.9699999999999998E-2</v>
      </c>
      <c r="DK6" s="522">
        <v>3.2032999999999974</v>
      </c>
      <c r="DL6" s="522">
        <v>-4.0599999999999997E-2</v>
      </c>
      <c r="DM6" s="522">
        <v>3.1626999999999974</v>
      </c>
      <c r="DN6" s="522">
        <v>5.7700000000000001E-2</v>
      </c>
      <c r="DO6" s="522">
        <v>3.2203999999999975</v>
      </c>
      <c r="DP6" s="522">
        <v>3.1626999999999974</v>
      </c>
      <c r="DQ6" s="522">
        <v>6.4000000000000003E-3</v>
      </c>
      <c r="DR6" s="522">
        <v>3.1690999999999976</v>
      </c>
      <c r="DS6" s="562">
        <v>1.6199999999999999E-2</v>
      </c>
      <c r="DT6" s="562">
        <v>3.1852999999999976</v>
      </c>
      <c r="DU6" s="562">
        <v>5.7200000000000001E-2</v>
      </c>
      <c r="DV6" s="562">
        <v>3.2424999999999975</v>
      </c>
      <c r="DW6" s="562">
        <v>-1.8599999999999998E-2</v>
      </c>
      <c r="DX6" s="562">
        <v>3.2238999999999973</v>
      </c>
      <c r="DY6" s="591">
        <v>5.7200000000000001E-2</v>
      </c>
      <c r="DZ6" s="591">
        <v>3.2810999999999972</v>
      </c>
    </row>
    <row r="7" spans="1:130">
      <c r="A7" s="303" t="s">
        <v>140</v>
      </c>
      <c r="B7" s="303" t="s">
        <v>143</v>
      </c>
      <c r="C7" s="303" t="s">
        <v>20</v>
      </c>
      <c r="D7" s="303" t="s">
        <v>17</v>
      </c>
      <c r="E7" s="301">
        <v>170</v>
      </c>
      <c r="F7" s="534">
        <v>0.23080000000000001</v>
      </c>
      <c r="G7" s="521">
        <v>2.9999999999999997E-4</v>
      </c>
      <c r="H7" s="521">
        <v>2.0999999999999999E-3</v>
      </c>
      <c r="I7" s="521">
        <v>-9.7000000000000003E-3</v>
      </c>
      <c r="J7" s="521">
        <v>-2E-3</v>
      </c>
      <c r="K7" s="521">
        <v>0.2215</v>
      </c>
      <c r="L7" s="521">
        <v>2.0999999999999999E-3</v>
      </c>
      <c r="M7" s="521">
        <v>0.22359999999999999</v>
      </c>
      <c r="N7" s="521">
        <v>-2.8999999999999998E-3</v>
      </c>
      <c r="O7" s="521">
        <f t="shared" si="0"/>
        <v>0.22070000000000001</v>
      </c>
      <c r="P7" s="521">
        <v>-1.6000000000000001E-3</v>
      </c>
      <c r="Q7" s="521">
        <v>0.21910000000000002</v>
      </c>
      <c r="R7" s="521">
        <v>-1.8E-3</v>
      </c>
      <c r="S7" s="521">
        <v>0.21730000000000002</v>
      </c>
      <c r="T7" s="521">
        <v>5.8999999999999999E-3</v>
      </c>
      <c r="U7" s="521">
        <f t="shared" si="1"/>
        <v>0.22320000000000001</v>
      </c>
      <c r="V7" s="521">
        <v>-2.1600000000000001E-2</v>
      </c>
      <c r="W7" s="521">
        <f t="shared" si="2"/>
        <v>0.2016</v>
      </c>
      <c r="X7" s="521">
        <v>-5.8999999999999999E-3</v>
      </c>
      <c r="Y7" s="521">
        <f t="shared" si="3"/>
        <v>0.19570000000000001</v>
      </c>
      <c r="Z7" s="521">
        <v>-5.4999999999999997E-3</v>
      </c>
      <c r="AA7" s="521">
        <f t="shared" si="4"/>
        <v>0.19020000000000001</v>
      </c>
      <c r="AB7" s="521">
        <v>-8.9999999999999998E-4</v>
      </c>
      <c r="AC7" s="521">
        <v>0.1893</v>
      </c>
      <c r="AD7" s="521">
        <v>1.1000000000000001E-3</v>
      </c>
      <c r="AE7" s="521">
        <f t="shared" si="5"/>
        <v>0.19039999999999999</v>
      </c>
      <c r="AF7" s="521">
        <v>-1E-4</v>
      </c>
      <c r="AG7" s="521">
        <v>0.1903</v>
      </c>
      <c r="AH7" s="521">
        <v>1E-3</v>
      </c>
      <c r="AI7" s="521">
        <v>0.1913</v>
      </c>
      <c r="AJ7" s="521">
        <v>-1.6999999999999999E-3</v>
      </c>
      <c r="AK7" s="521">
        <f t="shared" si="6"/>
        <v>0.18959999999999999</v>
      </c>
      <c r="AL7" s="521">
        <v>-1E-4</v>
      </c>
      <c r="AM7" s="521">
        <f t="shared" si="7"/>
        <v>0.1895</v>
      </c>
      <c r="AN7" s="521">
        <v>-1.04E-2</v>
      </c>
      <c r="AO7" s="521">
        <f t="shared" si="8"/>
        <v>0.17910000000000001</v>
      </c>
      <c r="AP7" s="521">
        <v>1.2999999999999999E-3</v>
      </c>
      <c r="AQ7" s="522">
        <v>0.1804</v>
      </c>
      <c r="AR7" s="521">
        <v>-2E-3</v>
      </c>
      <c r="AS7" s="522">
        <v>0.1784</v>
      </c>
      <c r="AT7" s="521">
        <v>-2.7000000000000001E-3</v>
      </c>
      <c r="AU7" s="522">
        <v>0.1757</v>
      </c>
      <c r="AV7" s="521">
        <v>-2.5000000000000001E-3</v>
      </c>
      <c r="AW7" s="522">
        <v>0.17319999999999999</v>
      </c>
      <c r="AX7" s="522">
        <v>-1.1999999999999999E-3</v>
      </c>
      <c r="AY7" s="522">
        <v>0.17199999999999999</v>
      </c>
      <c r="AZ7" s="521">
        <v>2.5999999999999999E-3</v>
      </c>
      <c r="BA7" s="522">
        <v>0.17459999999999998</v>
      </c>
      <c r="BB7" s="522">
        <v>-5.0000000000000001E-4</v>
      </c>
      <c r="BC7" s="522">
        <v>0.17409999999999998</v>
      </c>
      <c r="BD7" s="522">
        <v>-4.0000000000000001E-3</v>
      </c>
      <c r="BE7" s="522">
        <v>0.17009999999999997</v>
      </c>
      <c r="BF7" s="521">
        <v>1.9E-3</v>
      </c>
      <c r="BG7" s="522">
        <v>0.17199999999999999</v>
      </c>
      <c r="BH7" s="521">
        <v>4.4000000000000003E-3</v>
      </c>
      <c r="BI7" s="522">
        <v>0.17639999999999997</v>
      </c>
      <c r="BJ7" s="522">
        <v>0.01</v>
      </c>
      <c r="BK7" s="522">
        <f t="shared" si="9"/>
        <v>0.18639999999999998</v>
      </c>
      <c r="BL7" s="522">
        <v>2.3999999999999998E-3</v>
      </c>
      <c r="BM7" s="522">
        <v>0.1888</v>
      </c>
      <c r="BN7" s="522">
        <v>-6.6E-3</v>
      </c>
      <c r="BO7" s="522">
        <v>0.1822</v>
      </c>
      <c r="BP7" s="522">
        <v>1.11E-2</v>
      </c>
      <c r="BQ7" s="522">
        <v>0.1933</v>
      </c>
      <c r="BR7" s="522">
        <v>0</v>
      </c>
      <c r="BS7" s="522">
        <v>0.1933</v>
      </c>
      <c r="BT7" s="522">
        <v>-6.4999999999999997E-3</v>
      </c>
      <c r="BU7" s="522">
        <v>0.18679999999999999</v>
      </c>
      <c r="BV7" s="522">
        <v>2E-3</v>
      </c>
      <c r="BW7" s="522">
        <v>0.1888</v>
      </c>
      <c r="BX7" s="522">
        <v>-4.7999999999999996E-3</v>
      </c>
      <c r="BY7" s="522">
        <v>0.184</v>
      </c>
      <c r="BZ7" s="522">
        <v>-3.7000000000000002E-3</v>
      </c>
      <c r="CA7" s="522">
        <v>0.18029999999999999</v>
      </c>
      <c r="CB7" s="522">
        <v>8.9999999999999998E-4</v>
      </c>
      <c r="CC7" s="522">
        <v>0.1812</v>
      </c>
      <c r="CD7" s="522">
        <v>1.9E-3</v>
      </c>
      <c r="CE7" s="522">
        <v>0.18310000000000001</v>
      </c>
      <c r="CF7" s="522">
        <v>-2.8E-3</v>
      </c>
      <c r="CG7" s="522">
        <v>0.18030000000000002</v>
      </c>
      <c r="CH7" s="522">
        <v>-8.9999999999999998E-4</v>
      </c>
      <c r="CI7" s="522">
        <v>0.1794</v>
      </c>
      <c r="CJ7" s="522">
        <v>8.9999999999999998E-4</v>
      </c>
      <c r="CK7" s="522">
        <v>0.18030000000000002</v>
      </c>
      <c r="CL7" s="522">
        <v>2.3E-3</v>
      </c>
      <c r="CM7" s="522">
        <v>0.18260000000000001</v>
      </c>
      <c r="CN7" s="522">
        <v>4.7000000000000002E-3</v>
      </c>
      <c r="CO7" s="522">
        <v>0.18730000000000002</v>
      </c>
      <c r="CP7" s="522">
        <v>-7.2874999999999997E-3</v>
      </c>
      <c r="CQ7" s="522">
        <v>0.18001250000000002</v>
      </c>
      <c r="CR7" s="522">
        <v>-6.7187499999999999E-3</v>
      </c>
      <c r="CS7" s="522">
        <v>0.17329375000000002</v>
      </c>
      <c r="CT7" s="522">
        <v>-2.6437499999999998E-3</v>
      </c>
      <c r="CU7" s="522">
        <v>0.17065000000000002</v>
      </c>
      <c r="CV7" s="522">
        <v>2.8437499999999999E-3</v>
      </c>
      <c r="CW7" s="522">
        <v>0.17065000000000002</v>
      </c>
      <c r="CX7" s="522">
        <v>1.1375000000000001E-3</v>
      </c>
      <c r="CY7" s="522">
        <v>0.17178750000000004</v>
      </c>
      <c r="CZ7" s="522">
        <v>2.6749999999999999E-3</v>
      </c>
      <c r="DA7" s="522">
        <v>0.17446250000000005</v>
      </c>
      <c r="DB7" s="522">
        <v>-2.2499999999999999E-4</v>
      </c>
      <c r="DC7" s="522">
        <v>0.17423750000000005</v>
      </c>
      <c r="DD7" s="522">
        <v>-4.8999999999999998E-3</v>
      </c>
      <c r="DE7" s="522">
        <v>0.16933750000000006</v>
      </c>
      <c r="DF7" s="522">
        <v>2.8625E-3</v>
      </c>
      <c r="DG7" s="522">
        <v>0.17220000000000005</v>
      </c>
      <c r="DH7" s="522">
        <v>9.1562499999999995E-3</v>
      </c>
      <c r="DI7" s="522">
        <v>0.18135625000000005</v>
      </c>
      <c r="DJ7" s="522">
        <v>-4.7000000000000002E-3</v>
      </c>
      <c r="DK7" s="522">
        <v>0.17665625000000004</v>
      </c>
      <c r="DL7" s="522">
        <v>-2.2374999999999999E-3</v>
      </c>
      <c r="DM7" s="522">
        <v>0.17441875000000004</v>
      </c>
      <c r="DN7" s="522">
        <v>5.3E-3</v>
      </c>
      <c r="DO7" s="522">
        <v>0.17971875000000004</v>
      </c>
      <c r="DP7" s="522">
        <v>0.1744</v>
      </c>
      <c r="DQ7" s="522">
        <v>4.9375000000000005E-4</v>
      </c>
      <c r="DR7" s="522">
        <v>0.1749</v>
      </c>
      <c r="DS7" s="562">
        <v>1.35625E-3</v>
      </c>
      <c r="DT7" s="562">
        <v>0.17626875000000003</v>
      </c>
      <c r="DU7" s="562">
        <v>2.7812499999999999E-3</v>
      </c>
      <c r="DV7" s="562">
        <v>0.17905000000000004</v>
      </c>
      <c r="DW7" s="562">
        <v>-1.10625E-3</v>
      </c>
      <c r="DX7" s="562">
        <v>0.17794375000000004</v>
      </c>
      <c r="DY7" s="591">
        <v>3.9750000000000002E-3</v>
      </c>
      <c r="DZ7" s="591">
        <v>0.18191875000000005</v>
      </c>
    </row>
    <row r="8" spans="1:130">
      <c r="A8" s="303" t="s">
        <v>140</v>
      </c>
      <c r="B8" s="303" t="s">
        <v>143</v>
      </c>
      <c r="C8" s="303" t="s">
        <v>145</v>
      </c>
      <c r="D8" s="303" t="s">
        <v>146</v>
      </c>
      <c r="E8" s="301"/>
      <c r="F8" s="534"/>
      <c r="G8" s="521"/>
      <c r="H8" s="521"/>
      <c r="I8" s="521"/>
      <c r="J8" s="521"/>
      <c r="K8" s="521"/>
      <c r="L8" s="521"/>
      <c r="M8" s="521"/>
      <c r="N8" s="521"/>
      <c r="O8" s="521" t="s">
        <v>92</v>
      </c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>
        <f t="shared" si="7"/>
        <v>0</v>
      </c>
      <c r="AN8" s="521"/>
      <c r="AO8" s="521">
        <f t="shared" si="8"/>
        <v>0</v>
      </c>
      <c r="AP8" s="521"/>
      <c r="AQ8" s="522">
        <v>0</v>
      </c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2"/>
      <c r="DO8" s="522"/>
      <c r="DP8" s="522"/>
      <c r="DQ8" s="522"/>
      <c r="DR8" s="522"/>
      <c r="DS8" s="562"/>
      <c r="DT8" s="562"/>
      <c r="DU8" s="562"/>
      <c r="DV8" s="562"/>
      <c r="DW8" s="562"/>
      <c r="DX8" s="562"/>
      <c r="DY8" s="591"/>
      <c r="DZ8" s="591"/>
    </row>
    <row r="9" spans="1:130">
      <c r="A9" s="303" t="s">
        <v>140</v>
      </c>
      <c r="B9" s="303" t="s">
        <v>143</v>
      </c>
      <c r="C9" s="303" t="s">
        <v>145</v>
      </c>
      <c r="D9" s="303" t="s">
        <v>146</v>
      </c>
      <c r="E9" s="301"/>
      <c r="F9" s="534"/>
      <c r="G9" s="521"/>
      <c r="H9" s="521"/>
      <c r="I9" s="521"/>
      <c r="J9" s="521"/>
      <c r="K9" s="521"/>
      <c r="L9" s="521"/>
      <c r="M9" s="521"/>
      <c r="N9" s="521"/>
      <c r="O9" s="521" t="s">
        <v>92</v>
      </c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>
        <f t="shared" si="7"/>
        <v>0</v>
      </c>
      <c r="AN9" s="521"/>
      <c r="AO9" s="521">
        <f t="shared" si="8"/>
        <v>0</v>
      </c>
      <c r="AP9" s="521"/>
      <c r="AQ9" s="522">
        <v>0</v>
      </c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22"/>
      <c r="DS9" s="562"/>
      <c r="DT9" s="562"/>
      <c r="DU9" s="562"/>
      <c r="DV9" s="562"/>
      <c r="DW9" s="562"/>
      <c r="DX9" s="562"/>
      <c r="DY9" s="591"/>
      <c r="DZ9" s="591"/>
    </row>
    <row r="10" spans="1:130">
      <c r="A10" s="303" t="s">
        <v>140</v>
      </c>
      <c r="B10" s="303" t="s">
        <v>143</v>
      </c>
      <c r="C10" s="303" t="s">
        <v>147</v>
      </c>
      <c r="D10" s="303" t="s">
        <v>146</v>
      </c>
      <c r="E10" s="302">
        <v>52112</v>
      </c>
      <c r="F10" s="534">
        <v>0.72350000000000003</v>
      </c>
      <c r="G10" s="521">
        <v>6.7000000000000002E-3</v>
      </c>
      <c r="H10" s="521">
        <v>4.3E-3</v>
      </c>
      <c r="I10" s="521">
        <v>-1.9300000000000001E-2</v>
      </c>
      <c r="J10" s="521">
        <v>-3.7000000000000002E-3</v>
      </c>
      <c r="K10" s="521">
        <v>0.71150000000000002</v>
      </c>
      <c r="L10" s="521">
        <v>4.1999999999999997E-3</v>
      </c>
      <c r="M10" s="521">
        <v>0.7157</v>
      </c>
      <c r="N10" s="521">
        <v>-5.7999999999999996E-3</v>
      </c>
      <c r="O10" s="521">
        <f t="shared" si="0"/>
        <v>0.70989999999999998</v>
      </c>
      <c r="P10" s="521">
        <v>-3.8E-3</v>
      </c>
      <c r="Q10" s="521">
        <v>0.70609999999999995</v>
      </c>
      <c r="R10" s="521">
        <v>-1.9E-3</v>
      </c>
      <c r="S10" s="521">
        <v>0.70419999999999994</v>
      </c>
      <c r="T10" s="521">
        <v>1.0999999999999999E-2</v>
      </c>
      <c r="U10" s="521">
        <f t="shared" si="1"/>
        <v>0.71519999999999995</v>
      </c>
      <c r="V10" s="521">
        <v>-4.2000000000000003E-2</v>
      </c>
      <c r="W10" s="521">
        <f t="shared" si="2"/>
        <v>0.67319999999999991</v>
      </c>
      <c r="X10" s="521">
        <v>-1.29E-2</v>
      </c>
      <c r="Y10" s="521">
        <f t="shared" si="3"/>
        <v>0.66029999999999989</v>
      </c>
      <c r="Z10" s="521">
        <v>-1.12E-2</v>
      </c>
      <c r="AA10" s="521">
        <f t="shared" si="4"/>
        <v>0.6490999999999999</v>
      </c>
      <c r="AB10" s="521">
        <v>-2.3999999999999998E-3</v>
      </c>
      <c r="AC10" s="521">
        <v>0.64669999999999994</v>
      </c>
      <c r="AD10" s="521">
        <v>2E-3</v>
      </c>
      <c r="AE10" s="521">
        <f t="shared" si="5"/>
        <v>0.64869999999999994</v>
      </c>
      <c r="AF10" s="521">
        <v>-2.0000000000000001E-4</v>
      </c>
      <c r="AG10" s="521">
        <v>0.64849999999999997</v>
      </c>
      <c r="AH10" s="521">
        <v>5.9999999999999995E-4</v>
      </c>
      <c r="AI10" s="521">
        <v>0.64910000000000001</v>
      </c>
      <c r="AJ10" s="521">
        <v>-1.1999999999999999E-3</v>
      </c>
      <c r="AK10" s="521">
        <f t="shared" si="6"/>
        <v>0.64790000000000003</v>
      </c>
      <c r="AL10" s="521">
        <v>-2.0000000000000001E-4</v>
      </c>
      <c r="AM10" s="521">
        <f t="shared" si="7"/>
        <v>0.64770000000000005</v>
      </c>
      <c r="AN10" s="521">
        <v>-2.0899999999999998E-2</v>
      </c>
      <c r="AO10" s="521">
        <f t="shared" si="8"/>
        <v>0.62680000000000002</v>
      </c>
      <c r="AP10" s="521">
        <v>2.5999999999999999E-3</v>
      </c>
      <c r="AQ10" s="522">
        <v>0.62940000000000007</v>
      </c>
      <c r="AR10" s="521">
        <v>-3.8999999999999998E-3</v>
      </c>
      <c r="AS10" s="522">
        <v>0.62419999999999998</v>
      </c>
      <c r="AT10" s="521">
        <v>5.4000000000000003E-3</v>
      </c>
      <c r="AU10" s="522">
        <v>0.62959999999999994</v>
      </c>
      <c r="AV10" s="521">
        <v>0</v>
      </c>
      <c r="AW10" s="522">
        <v>0.61880000000000002</v>
      </c>
      <c r="AX10" s="522">
        <v>0</v>
      </c>
      <c r="AY10" s="522">
        <v>0.61880000000000002</v>
      </c>
      <c r="AZ10" s="521">
        <v>5.1000000000000004E-3</v>
      </c>
      <c r="BA10" s="522">
        <v>0.62390000000000001</v>
      </c>
      <c r="BB10" s="522">
        <v>-8.9999999999999998E-4</v>
      </c>
      <c r="BC10" s="522">
        <v>0.623</v>
      </c>
      <c r="BD10" s="522">
        <v>-7.9000000000000008E-3</v>
      </c>
      <c r="BE10" s="522">
        <v>0.61509999999999998</v>
      </c>
      <c r="BF10" s="521">
        <v>3.7000000000000002E-3</v>
      </c>
      <c r="BG10" s="522">
        <v>0.61880000000000002</v>
      </c>
      <c r="BH10" s="521">
        <v>8.8000000000000005E-3</v>
      </c>
      <c r="BI10" s="522">
        <v>0.62760000000000005</v>
      </c>
      <c r="BJ10" s="522">
        <v>0.02</v>
      </c>
      <c r="BK10" s="522">
        <f t="shared" ref="BK10:BK15" si="10">BI10+BJ10</f>
        <v>0.64760000000000006</v>
      </c>
      <c r="BL10" s="522">
        <v>4.7999999999999996E-3</v>
      </c>
      <c r="BM10" s="522">
        <v>0.65240000000000009</v>
      </c>
      <c r="BN10" s="522">
        <v>-1.32E-2</v>
      </c>
      <c r="BO10" s="522">
        <v>0.6392000000000001</v>
      </c>
      <c r="BP10" s="522">
        <v>2.23E-2</v>
      </c>
      <c r="BQ10" s="522">
        <v>0.66150000000000009</v>
      </c>
      <c r="BR10" s="522">
        <v>0</v>
      </c>
      <c r="BS10" s="522">
        <v>0.66150000000000009</v>
      </c>
      <c r="BT10" s="522">
        <v>-1.3100000000000001E-2</v>
      </c>
      <c r="BU10" s="522">
        <v>0.64840000000000009</v>
      </c>
      <c r="BV10" s="522">
        <v>4.0000000000000001E-3</v>
      </c>
      <c r="BW10" s="522">
        <v>0.65240000000000009</v>
      </c>
      <c r="BX10" s="522">
        <v>-9.4999999999999998E-3</v>
      </c>
      <c r="BY10" s="522">
        <v>0.64290000000000014</v>
      </c>
      <c r="BZ10" s="522">
        <v>-7.3000000000000001E-3</v>
      </c>
      <c r="CA10" s="522">
        <v>0.63560000000000016</v>
      </c>
      <c r="CB10" s="522">
        <v>1.9E-3</v>
      </c>
      <c r="CC10" s="522">
        <v>0.63750000000000018</v>
      </c>
      <c r="CD10" s="522">
        <v>3.8E-3</v>
      </c>
      <c r="CE10" s="522">
        <v>0.6413000000000002</v>
      </c>
      <c r="CF10" s="522">
        <v>-5.4999999999999997E-3</v>
      </c>
      <c r="CG10" s="522">
        <v>0.63580000000000025</v>
      </c>
      <c r="CH10" s="522">
        <v>-1.6999999999999999E-3</v>
      </c>
      <c r="CI10" s="522">
        <v>0.63410000000000022</v>
      </c>
      <c r="CJ10" s="522">
        <v>1.8E-3</v>
      </c>
      <c r="CK10" s="522">
        <v>0.63590000000000024</v>
      </c>
      <c r="CL10" s="522">
        <v>4.5999999999999999E-3</v>
      </c>
      <c r="CM10" s="522">
        <v>0.64050000000000029</v>
      </c>
      <c r="CN10" s="522">
        <v>9.2999999999999992E-3</v>
      </c>
      <c r="CO10" s="522">
        <v>0.64980000000000027</v>
      </c>
      <c r="CP10" s="522">
        <v>-1.4574999999999999E-2</v>
      </c>
      <c r="CQ10" s="522">
        <v>0.63522500000000026</v>
      </c>
      <c r="CR10" s="522">
        <v>-1.34375E-2</v>
      </c>
      <c r="CS10" s="522">
        <v>0.62178750000000027</v>
      </c>
      <c r="CT10" s="522">
        <v>-5.2874999999999997E-3</v>
      </c>
      <c r="CU10" s="522">
        <v>0.61650000000000027</v>
      </c>
      <c r="CV10" s="522">
        <v>5.6874999999999998E-3</v>
      </c>
      <c r="CW10" s="522">
        <v>0.61650000000000027</v>
      </c>
      <c r="CX10" s="522">
        <v>2.2750000000000001E-3</v>
      </c>
      <c r="CY10" s="522">
        <v>0.6187750000000003</v>
      </c>
      <c r="CZ10" s="522">
        <v>5.3499999999999997E-3</v>
      </c>
      <c r="DA10" s="522">
        <v>0.62412500000000026</v>
      </c>
      <c r="DB10" s="522">
        <v>-4.4999999999999999E-4</v>
      </c>
      <c r="DC10" s="522">
        <v>0.62367500000000031</v>
      </c>
      <c r="DD10" s="522">
        <v>-9.7999999999999997E-3</v>
      </c>
      <c r="DE10" s="522">
        <v>0.61387500000000028</v>
      </c>
      <c r="DF10" s="522">
        <v>5.7250000000000001E-3</v>
      </c>
      <c r="DG10" s="522">
        <v>0.61960000000000026</v>
      </c>
      <c r="DH10" s="522">
        <v>2.3300000000000001E-2</v>
      </c>
      <c r="DI10" s="522">
        <v>0.64290000000000025</v>
      </c>
      <c r="DJ10" s="522">
        <v>-9.4000000000000004E-3</v>
      </c>
      <c r="DK10" s="522">
        <v>0.63350000000000029</v>
      </c>
      <c r="DL10" s="522">
        <v>-4.4749999999999998E-3</v>
      </c>
      <c r="DM10" s="522">
        <v>0.62902500000000028</v>
      </c>
      <c r="DN10" s="522">
        <v>7.7000000000000002E-3</v>
      </c>
      <c r="DO10" s="522">
        <v>0.63672500000000032</v>
      </c>
      <c r="DP10" s="522">
        <v>0.62902500000000028</v>
      </c>
      <c r="DQ10" s="522">
        <v>9.875000000000001E-4</v>
      </c>
      <c r="DR10" s="522">
        <v>0.63001250000000031</v>
      </c>
      <c r="DS10" s="562">
        <v>2.7125000000000001E-3</v>
      </c>
      <c r="DT10" s="562">
        <v>0.63272500000000031</v>
      </c>
      <c r="DU10" s="562">
        <v>5.5624999999999997E-3</v>
      </c>
      <c r="DV10" s="562">
        <v>0.63828750000000034</v>
      </c>
      <c r="DW10" s="562">
        <v>-2.2125000000000001E-3</v>
      </c>
      <c r="DX10" s="562">
        <v>0.63607500000000039</v>
      </c>
      <c r="DY10" s="591">
        <v>7.9500000000000005E-3</v>
      </c>
      <c r="DZ10" s="591">
        <v>0.6440250000000004</v>
      </c>
    </row>
    <row r="11" spans="1:130">
      <c r="A11" s="303" t="s">
        <v>140</v>
      </c>
      <c r="B11" s="303" t="s">
        <v>143</v>
      </c>
      <c r="C11" s="303" t="s">
        <v>148</v>
      </c>
      <c r="D11" s="303" t="s">
        <v>146</v>
      </c>
      <c r="E11" s="302">
        <v>51812</v>
      </c>
      <c r="F11" s="534">
        <v>0.80130000000000001</v>
      </c>
      <c r="G11" s="521">
        <v>6.7000000000000002E-3</v>
      </c>
      <c r="H11" s="521">
        <v>8.3000000000000001E-3</v>
      </c>
      <c r="I11" s="521">
        <v>-1.7500000000000002E-2</v>
      </c>
      <c r="J11" s="521">
        <v>1.1000000000000001E-3</v>
      </c>
      <c r="K11" s="521">
        <v>0.79990000000000006</v>
      </c>
      <c r="L11" s="521">
        <v>8.6999999999999994E-3</v>
      </c>
      <c r="M11" s="521">
        <v>0.80859999999999999</v>
      </c>
      <c r="N11" s="521">
        <v>-2.8999999999999998E-3</v>
      </c>
      <c r="O11" s="521">
        <f t="shared" si="0"/>
        <v>0.80569999999999997</v>
      </c>
      <c r="P11" s="521">
        <v>5.7000000000000002E-3</v>
      </c>
      <c r="Q11" s="521">
        <v>0.81140000000000001</v>
      </c>
      <c r="R11" s="521">
        <v>0</v>
      </c>
      <c r="S11" s="521">
        <v>0.81140000000000001</v>
      </c>
      <c r="T11" s="521">
        <v>-1.2800000000000001E-2</v>
      </c>
      <c r="U11" s="521">
        <f t="shared" si="1"/>
        <v>0.79859999999999998</v>
      </c>
      <c r="V11" s="521">
        <v>-4.1399999999999999E-2</v>
      </c>
      <c r="W11" s="521">
        <f t="shared" si="2"/>
        <v>0.75719999999999998</v>
      </c>
      <c r="X11" s="521">
        <v>-2.4299999999999999E-2</v>
      </c>
      <c r="Y11" s="521">
        <f t="shared" si="3"/>
        <v>0.7329</v>
      </c>
      <c r="Z11" s="521">
        <v>-8.0000000000000004E-4</v>
      </c>
      <c r="AA11" s="521">
        <f t="shared" si="4"/>
        <v>0.73209999999999997</v>
      </c>
      <c r="AB11" s="521">
        <v>-2.3999999999999998E-3</v>
      </c>
      <c r="AC11" s="521">
        <v>0.72970000000000002</v>
      </c>
      <c r="AD11" s="521">
        <v>3.2000000000000002E-3</v>
      </c>
      <c r="AE11" s="521">
        <f t="shared" si="5"/>
        <v>0.7329</v>
      </c>
      <c r="AF11" s="521">
        <v>2.8E-3</v>
      </c>
      <c r="AG11" s="521">
        <v>0.73570000000000002</v>
      </c>
      <c r="AH11" s="521">
        <v>-1.2999999999999999E-3</v>
      </c>
      <c r="AI11" s="521">
        <v>0.73440000000000005</v>
      </c>
      <c r="AJ11" s="521">
        <v>-3.0999999999999999E-3</v>
      </c>
      <c r="AK11" s="521">
        <f t="shared" si="6"/>
        <v>0.73130000000000006</v>
      </c>
      <c r="AL11" s="521">
        <v>5.9999999999999995E-4</v>
      </c>
      <c r="AM11" s="521">
        <f t="shared" si="7"/>
        <v>0.73190000000000011</v>
      </c>
      <c r="AN11" s="521">
        <v>-6.8999999999999999E-3</v>
      </c>
      <c r="AO11" s="521">
        <f t="shared" si="8"/>
        <v>0.72500000000000009</v>
      </c>
      <c r="AP11" s="521">
        <v>6.4000000000000003E-3</v>
      </c>
      <c r="AQ11" s="522">
        <v>0.73140000000000005</v>
      </c>
      <c r="AR11" s="521">
        <v>1.8E-3</v>
      </c>
      <c r="AS11" s="522">
        <v>0.73370000000000002</v>
      </c>
      <c r="AT11" s="521">
        <v>-7.0000000000000001E-3</v>
      </c>
      <c r="AU11" s="522">
        <v>0.72670000000000001</v>
      </c>
      <c r="AV11" s="521">
        <v>0</v>
      </c>
      <c r="AW11" s="522">
        <v>0.72670000000000001</v>
      </c>
      <c r="AX11" s="522">
        <v>0</v>
      </c>
      <c r="AY11" s="522">
        <v>0.72670000000000001</v>
      </c>
      <c r="AZ11" s="521">
        <v>1E-4</v>
      </c>
      <c r="BA11" s="522">
        <v>0.7268</v>
      </c>
      <c r="BB11" s="522">
        <v>-5.0000000000000001E-4</v>
      </c>
      <c r="BC11" s="522">
        <v>0.72630000000000006</v>
      </c>
      <c r="BD11" s="522">
        <v>-6.1000000000000004E-3</v>
      </c>
      <c r="BE11" s="522">
        <v>0.72020000000000006</v>
      </c>
      <c r="BF11" s="521">
        <v>5.7999999999999996E-3</v>
      </c>
      <c r="BG11" s="522">
        <v>0.72600000000000009</v>
      </c>
      <c r="BH11" s="521">
        <v>1.41E-2</v>
      </c>
      <c r="BI11" s="522">
        <v>0.74010000000000009</v>
      </c>
      <c r="BJ11" s="522">
        <v>1.6400000000000001E-2</v>
      </c>
      <c r="BK11" s="522">
        <f t="shared" si="10"/>
        <v>0.75650000000000006</v>
      </c>
      <c r="BL11" s="522">
        <v>8.9999999999999998E-4</v>
      </c>
      <c r="BM11" s="522">
        <v>0.75740000000000007</v>
      </c>
      <c r="BN11" s="522">
        <v>-1.89E-2</v>
      </c>
      <c r="BO11" s="522">
        <v>0.73850000000000005</v>
      </c>
      <c r="BP11" s="522">
        <v>2.2599999999999999E-2</v>
      </c>
      <c r="BQ11" s="522">
        <v>0.7611</v>
      </c>
      <c r="BR11" s="522">
        <v>5.4999999999999997E-3</v>
      </c>
      <c r="BS11" s="522">
        <v>0.76659999999999995</v>
      </c>
      <c r="BT11" s="522">
        <v>-8.3000000000000001E-3</v>
      </c>
      <c r="BU11" s="522">
        <v>0.75829999999999997</v>
      </c>
      <c r="BV11" s="522">
        <v>2E-3</v>
      </c>
      <c r="BW11" s="522">
        <v>0.76029999999999998</v>
      </c>
      <c r="BX11" s="522">
        <v>-9.1999999999999998E-3</v>
      </c>
      <c r="BY11" s="522">
        <v>0.75109999999999999</v>
      </c>
      <c r="BZ11" s="522">
        <v>-8.9999999999999993E-3</v>
      </c>
      <c r="CA11" s="522">
        <v>0.74209999999999998</v>
      </c>
      <c r="CB11" s="522">
        <v>1.1999999999999999E-3</v>
      </c>
      <c r="CC11" s="522">
        <v>0.74329999999999996</v>
      </c>
      <c r="CD11" s="522">
        <v>1.2800000000000001E-2</v>
      </c>
      <c r="CE11" s="522">
        <v>0.75609999999999999</v>
      </c>
      <c r="CF11" s="522">
        <v>8.0000000000000004E-4</v>
      </c>
      <c r="CG11" s="522">
        <v>0.75690000000000002</v>
      </c>
      <c r="CH11" s="522">
        <v>-2.9999999999999997E-4</v>
      </c>
      <c r="CI11" s="522">
        <v>0.75660000000000005</v>
      </c>
      <c r="CJ11" s="522">
        <v>-2.3999999999999998E-3</v>
      </c>
      <c r="CK11" s="522">
        <v>0.75420000000000009</v>
      </c>
      <c r="CL11" s="522">
        <v>1E-4</v>
      </c>
      <c r="CM11" s="522">
        <v>0.75430000000000008</v>
      </c>
      <c r="CN11" s="522">
        <v>5.4999999999999997E-3</v>
      </c>
      <c r="CO11" s="522">
        <v>0.75980000000000003</v>
      </c>
      <c r="CP11" s="522">
        <v>-1.53375E-2</v>
      </c>
      <c r="CQ11" s="522">
        <v>0.74446250000000003</v>
      </c>
      <c r="CR11" s="522">
        <v>-1.285E-2</v>
      </c>
      <c r="CS11" s="522">
        <v>0.7316125</v>
      </c>
      <c r="CT11" s="522">
        <v>-9.1750000000000009E-3</v>
      </c>
      <c r="CU11" s="522">
        <v>0.72243749999999995</v>
      </c>
      <c r="CV11" s="522">
        <v>7.7749999999999998E-3</v>
      </c>
      <c r="CW11" s="522">
        <v>0.72243749999999995</v>
      </c>
      <c r="CX11" s="522">
        <v>3.5000000000000001E-3</v>
      </c>
      <c r="CY11" s="522">
        <v>0.7259374999999999</v>
      </c>
      <c r="CZ11" s="522">
        <v>8.3750000000000005E-3</v>
      </c>
      <c r="DA11" s="522">
        <v>0.73431249999999992</v>
      </c>
      <c r="DB11" s="522">
        <v>9.3749999999999997E-4</v>
      </c>
      <c r="DC11" s="522">
        <v>0.73524999999999996</v>
      </c>
      <c r="DD11" s="522">
        <v>-1.2687500000000001E-2</v>
      </c>
      <c r="DE11" s="522">
        <v>0.7225625</v>
      </c>
      <c r="DF11" s="522">
        <v>7.4250000000000002E-3</v>
      </c>
      <c r="DG11" s="522">
        <v>0.72998750000000001</v>
      </c>
      <c r="DH11" s="522">
        <v>2.1000000000000001E-2</v>
      </c>
      <c r="DI11" s="522">
        <v>0.75098750000000003</v>
      </c>
      <c r="DJ11" s="522">
        <v>-8.7124999999999998E-3</v>
      </c>
      <c r="DK11" s="522">
        <v>0.74227500000000002</v>
      </c>
      <c r="DL11" s="522">
        <v>-5.0749999999999997E-3</v>
      </c>
      <c r="DM11" s="522">
        <v>0.73719999999999997</v>
      </c>
      <c r="DN11" s="522">
        <v>7.7000000000000002E-3</v>
      </c>
      <c r="DO11" s="522">
        <v>0.74490000000000001</v>
      </c>
      <c r="DP11" s="522">
        <v>0.73719999999999997</v>
      </c>
      <c r="DQ11" s="522">
        <v>8.0000000000000004E-4</v>
      </c>
      <c r="DR11" s="522">
        <v>0.73799999999999999</v>
      </c>
      <c r="DS11" s="562">
        <v>2.0249999999999999E-3</v>
      </c>
      <c r="DT11" s="562">
        <v>0.74002500000000004</v>
      </c>
      <c r="DU11" s="562">
        <v>7.1500000000000001E-3</v>
      </c>
      <c r="DV11" s="562">
        <v>0.74717500000000003</v>
      </c>
      <c r="DW11" s="562">
        <v>-2.3249999999999998E-3</v>
      </c>
      <c r="DX11" s="562">
        <v>0.74485000000000001</v>
      </c>
      <c r="DY11" s="591">
        <v>7.1500000000000001E-3</v>
      </c>
      <c r="DZ11" s="591">
        <v>0.752</v>
      </c>
    </row>
    <row r="12" spans="1:130">
      <c r="A12" s="303" t="s">
        <v>140</v>
      </c>
      <c r="B12" s="303" t="s">
        <v>143</v>
      </c>
      <c r="C12" s="303" t="s">
        <v>8</v>
      </c>
      <c r="D12" s="303" t="s">
        <v>149</v>
      </c>
      <c r="E12" s="301">
        <v>250</v>
      </c>
      <c r="F12" s="534">
        <v>5.9024999999999999</v>
      </c>
      <c r="G12" s="521">
        <v>0.1055</v>
      </c>
      <c r="H12" s="521">
        <v>0.1225</v>
      </c>
      <c r="I12" s="521">
        <v>7.4999999999999997E-3</v>
      </c>
      <c r="J12" s="521">
        <v>0.17499999999999999</v>
      </c>
      <c r="K12" s="521">
        <v>6.3129999999999997</v>
      </c>
      <c r="L12" s="521">
        <v>0.18049999999999999</v>
      </c>
      <c r="M12" s="521">
        <v>6.4935</v>
      </c>
      <c r="N12" s="521">
        <v>0.28749999999999998</v>
      </c>
      <c r="O12" s="521">
        <f t="shared" si="0"/>
        <v>6.7809999999999997</v>
      </c>
      <c r="P12" s="521">
        <v>0.25750000000000001</v>
      </c>
      <c r="Q12" s="521">
        <v>7.0385</v>
      </c>
      <c r="R12" s="521">
        <v>8.5000000000000006E-2</v>
      </c>
      <c r="S12" s="521">
        <v>7.1234999999999999</v>
      </c>
      <c r="T12" s="521">
        <v>-0.97</v>
      </c>
      <c r="U12" s="521">
        <f t="shared" si="1"/>
        <v>6.1535000000000002</v>
      </c>
      <c r="V12" s="521">
        <v>-7.3999999999999996E-2</v>
      </c>
      <c r="W12" s="521">
        <f t="shared" si="2"/>
        <v>6.0795000000000003</v>
      </c>
      <c r="X12" s="521">
        <v>-0.44840000000000002</v>
      </c>
      <c r="Y12" s="521">
        <f t="shared" si="3"/>
        <v>5.6311</v>
      </c>
      <c r="Z12" s="521">
        <v>0.11799999999999999</v>
      </c>
      <c r="AA12" s="521">
        <f t="shared" si="4"/>
        <v>5.7491000000000003</v>
      </c>
      <c r="AB12" s="521">
        <v>5.2999999999999999E-2</v>
      </c>
      <c r="AC12" s="521">
        <v>5.8021000000000003</v>
      </c>
      <c r="AD12" s="521">
        <v>1.7999999999999999E-2</v>
      </c>
      <c r="AE12" s="521">
        <f t="shared" si="5"/>
        <v>5.8201000000000001</v>
      </c>
      <c r="AF12" s="521">
        <v>0.1135</v>
      </c>
      <c r="AG12" s="521">
        <v>5.9336000000000002</v>
      </c>
      <c r="AH12" s="521">
        <v>7.2499999999999995E-2</v>
      </c>
      <c r="AI12" s="521">
        <v>6.0061</v>
      </c>
      <c r="AJ12" s="521">
        <v>-8.9999999999999993E-3</v>
      </c>
      <c r="AK12" s="521">
        <f t="shared" si="6"/>
        <v>5.9970999999999997</v>
      </c>
      <c r="AL12" s="521">
        <v>-7.0000000000000001E-3</v>
      </c>
      <c r="AM12" s="521">
        <f t="shared" si="7"/>
        <v>5.9901</v>
      </c>
      <c r="AN12" s="521">
        <v>0.53049999999999997</v>
      </c>
      <c r="AO12" s="521">
        <f t="shared" si="8"/>
        <v>6.5206</v>
      </c>
      <c r="AP12" s="521">
        <v>0.184</v>
      </c>
      <c r="AQ12" s="522">
        <v>6.7046000000000001</v>
      </c>
      <c r="AR12" s="521">
        <v>0.188</v>
      </c>
      <c r="AS12" s="522">
        <v>6.8921000000000001</v>
      </c>
      <c r="AT12" s="521">
        <v>-8.1000000000000003E-2</v>
      </c>
      <c r="AU12" s="522">
        <v>6.8110999999999997</v>
      </c>
      <c r="AV12" s="521">
        <v>-0.71650000000000003</v>
      </c>
      <c r="AW12" s="522">
        <v>6.0945999999999998</v>
      </c>
      <c r="AX12" s="522">
        <v>0.127</v>
      </c>
      <c r="AY12" s="522">
        <v>6.2215999999999996</v>
      </c>
      <c r="AZ12" s="521">
        <v>-0.191</v>
      </c>
      <c r="BA12" s="522">
        <v>6.0305999999999997</v>
      </c>
      <c r="BB12" s="522">
        <v>6.9999999999999999E-4</v>
      </c>
      <c r="BC12" s="522">
        <v>6.0312999999999999</v>
      </c>
      <c r="BD12" s="522">
        <v>6.6500000000000004E-2</v>
      </c>
      <c r="BE12" s="522">
        <v>6.0977999999999994</v>
      </c>
      <c r="BF12" s="521">
        <v>9.8000000000000004E-2</v>
      </c>
      <c r="BG12" s="522">
        <v>6.1957999999999993</v>
      </c>
      <c r="BH12" s="521">
        <v>0.22900000000000001</v>
      </c>
      <c r="BI12" s="522">
        <v>6.4247999999999994</v>
      </c>
      <c r="BJ12" s="522">
        <v>-0.11700000000000001</v>
      </c>
      <c r="BK12" s="522">
        <f t="shared" si="10"/>
        <v>6.3077999999999994</v>
      </c>
      <c r="BL12" s="522">
        <v>-0.1295</v>
      </c>
      <c r="BM12" s="522">
        <v>6.1782999999999992</v>
      </c>
      <c r="BN12" s="522">
        <v>-0.216</v>
      </c>
      <c r="BO12" s="522">
        <v>5.962299999999999</v>
      </c>
      <c r="BP12" s="522">
        <v>0.224</v>
      </c>
      <c r="BQ12" s="522">
        <v>6.1862999999999992</v>
      </c>
      <c r="BR12" s="522">
        <v>0.22800000000000001</v>
      </c>
      <c r="BS12" s="522">
        <v>6.414299999999999</v>
      </c>
      <c r="BT12" s="522">
        <v>0.189</v>
      </c>
      <c r="BU12" s="522">
        <v>6.6032999999999991</v>
      </c>
      <c r="BV12" s="522">
        <v>0</v>
      </c>
      <c r="BW12" s="522">
        <v>6.6032999999999991</v>
      </c>
      <c r="BX12" s="522">
        <v>0</v>
      </c>
      <c r="BY12" s="522">
        <v>6.6032999999999991</v>
      </c>
      <c r="BZ12" s="522">
        <v>0</v>
      </c>
      <c r="CA12" s="522">
        <v>6.6032999999999991</v>
      </c>
      <c r="CB12" s="522">
        <v>0</v>
      </c>
      <c r="CC12" s="522">
        <v>6.6032999999999991</v>
      </c>
      <c r="CD12" s="522">
        <v>0.46500000000000002</v>
      </c>
      <c r="CE12" s="522">
        <v>7.0682999999999989</v>
      </c>
      <c r="CF12" s="522">
        <v>0</v>
      </c>
      <c r="CG12" s="522">
        <v>7.0682999999999989</v>
      </c>
      <c r="CH12" s="522">
        <v>0</v>
      </c>
      <c r="CI12" s="522">
        <v>7.0682999999999989</v>
      </c>
      <c r="CJ12" s="522">
        <v>0</v>
      </c>
      <c r="CK12" s="522">
        <v>7.0682999999999989</v>
      </c>
      <c r="CL12" s="522">
        <v>0</v>
      </c>
      <c r="CM12" s="522">
        <v>7.0682999999999989</v>
      </c>
      <c r="CN12" s="522">
        <v>-0.15</v>
      </c>
      <c r="CO12" s="522">
        <v>6.9182999999999986</v>
      </c>
      <c r="CP12" s="522">
        <v>0</v>
      </c>
      <c r="CQ12" s="522">
        <v>6.9182999999999986</v>
      </c>
      <c r="CR12" s="522">
        <v>0</v>
      </c>
      <c r="CS12" s="522">
        <v>6.9182999999999986</v>
      </c>
      <c r="CT12" s="522">
        <v>0</v>
      </c>
      <c r="CU12" s="522">
        <v>6.9182999999999986</v>
      </c>
      <c r="CV12" s="522">
        <v>0</v>
      </c>
      <c r="CW12" s="522">
        <v>6.9182999999999986</v>
      </c>
      <c r="CX12" s="522">
        <v>0.05</v>
      </c>
      <c r="CY12" s="522">
        <v>6.9682999999999984</v>
      </c>
      <c r="CZ12" s="522">
        <v>0.155</v>
      </c>
      <c r="DA12" s="522">
        <v>7.1232999999999986</v>
      </c>
      <c r="DB12" s="522">
        <v>6.1499999999999999E-2</v>
      </c>
      <c r="DC12" s="522">
        <v>7.1847999999999983</v>
      </c>
      <c r="DD12" s="522">
        <v>0</v>
      </c>
      <c r="DE12" s="522">
        <v>7.1847999999999983</v>
      </c>
      <c r="DF12" s="522">
        <v>8.1000000000000003E-2</v>
      </c>
      <c r="DG12" s="522">
        <v>7.2657999999999987</v>
      </c>
      <c r="DH12" s="522">
        <v>0</v>
      </c>
      <c r="DI12" s="522">
        <v>7.2657999999999987</v>
      </c>
      <c r="DJ12" s="522">
        <v>2.3E-2</v>
      </c>
      <c r="DK12" s="522">
        <v>7.2887999999999984</v>
      </c>
      <c r="DL12" s="522">
        <v>0</v>
      </c>
      <c r="DM12" s="522">
        <v>7.2887999999999984</v>
      </c>
      <c r="DN12" s="522">
        <v>0.10589999999999999</v>
      </c>
      <c r="DO12" s="522">
        <v>7.3946999999999985</v>
      </c>
      <c r="DP12" s="522">
        <v>7.2887999999999984</v>
      </c>
      <c r="DQ12" s="522">
        <v>0.2475</v>
      </c>
      <c r="DR12" s="522">
        <v>7.536299999999998</v>
      </c>
      <c r="DS12" s="562">
        <v>0</v>
      </c>
      <c r="DT12" s="562">
        <v>7.536299999999998</v>
      </c>
      <c r="DU12" s="562">
        <v>8.3500000000000005E-2</v>
      </c>
      <c r="DV12" s="562">
        <v>7.6197999999999979</v>
      </c>
      <c r="DW12" s="562">
        <v>0</v>
      </c>
      <c r="DX12" s="562">
        <v>7.6197999999999979</v>
      </c>
      <c r="DY12" s="591">
        <v>0</v>
      </c>
      <c r="DZ12" s="591">
        <v>7.6197999999999979</v>
      </c>
    </row>
    <row r="13" spans="1:130">
      <c r="A13" s="303" t="s">
        <v>140</v>
      </c>
      <c r="B13" s="303" t="s">
        <v>143</v>
      </c>
      <c r="C13" s="303" t="s">
        <v>150</v>
      </c>
      <c r="D13" s="303" t="s">
        <v>151</v>
      </c>
      <c r="E13" s="303">
        <v>327</v>
      </c>
      <c r="F13" s="534">
        <v>23.072199999999999</v>
      </c>
      <c r="G13" s="521">
        <v>0</v>
      </c>
      <c r="H13" s="521">
        <v>0</v>
      </c>
      <c r="I13" s="521">
        <v>0.75629999999999997</v>
      </c>
      <c r="J13" s="521">
        <v>0</v>
      </c>
      <c r="K13" s="521">
        <v>23.828499999999998</v>
      </c>
      <c r="L13" s="521">
        <v>0</v>
      </c>
      <c r="M13" s="521">
        <v>23.828499999999998</v>
      </c>
      <c r="N13" s="521"/>
      <c r="O13" s="521">
        <f t="shared" si="0"/>
        <v>23.828499999999998</v>
      </c>
      <c r="P13" s="521">
        <v>0</v>
      </c>
      <c r="Q13" s="521">
        <v>23.828499999999998</v>
      </c>
      <c r="R13" s="521">
        <v>0</v>
      </c>
      <c r="S13" s="521">
        <v>23.828499999999998</v>
      </c>
      <c r="T13" s="521">
        <v>0</v>
      </c>
      <c r="U13" s="521">
        <f t="shared" si="1"/>
        <v>23.828499999999998</v>
      </c>
      <c r="V13" s="521">
        <v>0</v>
      </c>
      <c r="W13" s="521">
        <f t="shared" si="2"/>
        <v>23.828499999999998</v>
      </c>
      <c r="X13" s="521">
        <v>0</v>
      </c>
      <c r="Y13" s="521">
        <f t="shared" si="3"/>
        <v>23.828499999999998</v>
      </c>
      <c r="Z13" s="521">
        <v>0</v>
      </c>
      <c r="AA13" s="521">
        <f t="shared" si="4"/>
        <v>23.828499999999998</v>
      </c>
      <c r="AB13" s="521"/>
      <c r="AC13" s="521">
        <v>23.828499999999998</v>
      </c>
      <c r="AD13" s="521">
        <v>0</v>
      </c>
      <c r="AE13" s="521">
        <f t="shared" si="5"/>
        <v>23.828499999999998</v>
      </c>
      <c r="AF13" s="521">
        <v>0</v>
      </c>
      <c r="AG13" s="521">
        <v>23.828499999999998</v>
      </c>
      <c r="AH13" s="521">
        <v>0</v>
      </c>
      <c r="AI13" s="521">
        <v>23.828499999999998</v>
      </c>
      <c r="AJ13" s="521">
        <v>0</v>
      </c>
      <c r="AK13" s="521">
        <f t="shared" si="6"/>
        <v>23.828499999999998</v>
      </c>
      <c r="AL13" s="521"/>
      <c r="AM13" s="521">
        <f t="shared" si="7"/>
        <v>23.828499999999998</v>
      </c>
      <c r="AN13" s="521"/>
      <c r="AO13" s="521">
        <f t="shared" si="8"/>
        <v>23.828499999999998</v>
      </c>
      <c r="AP13" s="521"/>
      <c r="AQ13" s="522">
        <v>23.828499999999998</v>
      </c>
      <c r="AR13" s="521">
        <v>0</v>
      </c>
      <c r="AS13" s="522">
        <v>23.828499999999998</v>
      </c>
      <c r="AT13" s="521">
        <v>0</v>
      </c>
      <c r="AU13" s="522">
        <v>23.828499999999998</v>
      </c>
      <c r="AV13" s="521">
        <v>0</v>
      </c>
      <c r="AW13" s="522">
        <v>23.828499999999998</v>
      </c>
      <c r="AX13" s="522">
        <v>0</v>
      </c>
      <c r="AY13" s="522">
        <v>23.828499999999998</v>
      </c>
      <c r="AZ13" s="521">
        <v>0</v>
      </c>
      <c r="BA13" s="522">
        <v>23.828499999999998</v>
      </c>
      <c r="BB13" s="522">
        <v>0</v>
      </c>
      <c r="BC13" s="522">
        <v>23.828499999999998</v>
      </c>
      <c r="BD13" s="522">
        <v>0</v>
      </c>
      <c r="BE13" s="522">
        <v>23.828499999999998</v>
      </c>
      <c r="BF13" s="521">
        <v>0</v>
      </c>
      <c r="BG13" s="522">
        <v>23.828499999999998</v>
      </c>
      <c r="BH13" s="521">
        <v>0</v>
      </c>
      <c r="BI13" s="522">
        <v>23.828499999999998</v>
      </c>
      <c r="BJ13" s="522">
        <v>0</v>
      </c>
      <c r="BK13" s="522">
        <f t="shared" si="10"/>
        <v>23.828499999999998</v>
      </c>
      <c r="BL13" s="522">
        <v>0</v>
      </c>
      <c r="BM13" s="522">
        <v>23.828499999999998</v>
      </c>
      <c r="BN13" s="522" t="s">
        <v>529</v>
      </c>
      <c r="BO13" s="522">
        <v>23.828499999999998</v>
      </c>
      <c r="BP13" s="522" t="s">
        <v>529</v>
      </c>
      <c r="BQ13" s="522">
        <v>23.828499999999998</v>
      </c>
      <c r="BR13" s="522">
        <v>0</v>
      </c>
      <c r="BS13" s="522">
        <v>23.828499999999998</v>
      </c>
      <c r="BT13" s="522" t="s">
        <v>529</v>
      </c>
      <c r="BU13" s="522">
        <v>23.828499999999998</v>
      </c>
      <c r="BV13" s="522" t="s">
        <v>529</v>
      </c>
      <c r="BW13" s="522">
        <v>23.828499999999998</v>
      </c>
      <c r="BX13" s="522" t="s">
        <v>529</v>
      </c>
      <c r="BY13" s="522">
        <v>23.828499999999998</v>
      </c>
      <c r="BZ13" s="522" t="s">
        <v>529</v>
      </c>
      <c r="CA13" s="522">
        <v>23.828499999999998</v>
      </c>
      <c r="CB13" s="522" t="s">
        <v>529</v>
      </c>
      <c r="CC13" s="522">
        <v>23.828499999999998</v>
      </c>
      <c r="CD13" s="522" t="s">
        <v>529</v>
      </c>
      <c r="CE13" s="522">
        <v>23.828499999999998</v>
      </c>
      <c r="CF13" s="522" t="s">
        <v>529</v>
      </c>
      <c r="CG13" s="522">
        <v>23.828499999999998</v>
      </c>
      <c r="CH13" s="522" t="s">
        <v>529</v>
      </c>
      <c r="CI13" s="522">
        <v>23.828499999999998</v>
      </c>
      <c r="CJ13" s="522" t="s">
        <v>529</v>
      </c>
      <c r="CK13" s="522">
        <v>23.828499999999998</v>
      </c>
      <c r="CL13" s="522" t="s">
        <v>529</v>
      </c>
      <c r="CM13" s="522">
        <v>23.828499999999998</v>
      </c>
      <c r="CN13" s="522" t="s">
        <v>529</v>
      </c>
      <c r="CO13" s="522">
        <v>23.828499999999998</v>
      </c>
      <c r="CP13" s="522" t="s">
        <v>529</v>
      </c>
      <c r="CQ13" s="522">
        <v>23.828499999999998</v>
      </c>
      <c r="CR13" s="522" t="s">
        <v>529</v>
      </c>
      <c r="CS13" s="522">
        <v>23.828499999999998</v>
      </c>
      <c r="CT13" s="522" t="s">
        <v>529</v>
      </c>
      <c r="CU13" s="522">
        <v>23.828499999999998</v>
      </c>
      <c r="CV13" s="522" t="s">
        <v>529</v>
      </c>
      <c r="CW13" s="522">
        <v>23.828499999999998</v>
      </c>
      <c r="CX13" s="522" t="s">
        <v>529</v>
      </c>
      <c r="CY13" s="522">
        <v>23.828499999999998</v>
      </c>
      <c r="CZ13" s="522" t="s">
        <v>529</v>
      </c>
      <c r="DA13" s="522">
        <v>23.828499999999998</v>
      </c>
      <c r="DB13" s="522" t="s">
        <v>529</v>
      </c>
      <c r="DC13" s="522">
        <v>23.828499999999998</v>
      </c>
      <c r="DD13" s="522" t="s">
        <v>529</v>
      </c>
      <c r="DE13" s="522">
        <v>23.828499999999998</v>
      </c>
      <c r="DF13" s="522" t="s">
        <v>529</v>
      </c>
      <c r="DG13" s="522">
        <v>23.828499999999998</v>
      </c>
      <c r="DH13" s="522" t="s">
        <v>529</v>
      </c>
      <c r="DI13" s="522">
        <v>23.828499999999998</v>
      </c>
      <c r="DJ13" s="522" t="s">
        <v>529</v>
      </c>
      <c r="DK13" s="522">
        <v>23.828499999999998</v>
      </c>
      <c r="DL13" s="522" t="s">
        <v>529</v>
      </c>
      <c r="DM13" s="522">
        <v>23.828499999999998</v>
      </c>
      <c r="DN13" s="522">
        <v>0</v>
      </c>
      <c r="DO13" s="522">
        <v>23.828499999999998</v>
      </c>
      <c r="DP13" s="522">
        <v>23.828499999999998</v>
      </c>
      <c r="DQ13" s="522"/>
      <c r="DR13" s="522">
        <v>23.828499999999998</v>
      </c>
      <c r="DS13" s="562"/>
      <c r="DT13" s="562"/>
      <c r="DU13" s="562"/>
      <c r="DV13" s="562"/>
      <c r="DW13" s="562"/>
      <c r="DX13" s="562"/>
      <c r="DY13" s="591"/>
      <c r="DZ13" s="591"/>
    </row>
    <row r="14" spans="1:130" ht="39.6">
      <c r="A14" s="303" t="s">
        <v>140</v>
      </c>
      <c r="B14" s="303" t="s">
        <v>143</v>
      </c>
      <c r="C14" s="303" t="s">
        <v>64</v>
      </c>
      <c r="D14" s="303" t="s">
        <v>149</v>
      </c>
      <c r="E14" s="301">
        <v>300</v>
      </c>
      <c r="F14" s="534">
        <v>7.5594000000000001</v>
      </c>
      <c r="G14" s="521">
        <v>4.4999999999999997E-3</v>
      </c>
      <c r="H14" s="521">
        <v>-0.1205</v>
      </c>
      <c r="I14" s="521">
        <v>-0.19350000000000001</v>
      </c>
      <c r="J14" s="521">
        <v>2.5000000000000001E-3</v>
      </c>
      <c r="K14" s="521">
        <v>7.2523999999999997</v>
      </c>
      <c r="L14" s="521">
        <v>7.7499999999999999E-2</v>
      </c>
      <c r="M14" s="521">
        <v>7.3299000000000003</v>
      </c>
      <c r="N14" s="521">
        <v>-5.5500000000000001E-2</v>
      </c>
      <c r="O14" s="521">
        <f t="shared" si="0"/>
        <v>7.2744</v>
      </c>
      <c r="P14" s="521">
        <v>-0.4425</v>
      </c>
      <c r="Q14" s="521">
        <v>6.8319000000000001</v>
      </c>
      <c r="R14" s="521">
        <v>6.4500000000000002E-2</v>
      </c>
      <c r="S14" s="521">
        <v>6.8963999999999999</v>
      </c>
      <c r="T14" s="521">
        <v>-0.30499999999999999</v>
      </c>
      <c r="U14" s="521">
        <f t="shared" si="1"/>
        <v>6.5914000000000001</v>
      </c>
      <c r="V14" s="521">
        <v>-0.27800000000000002</v>
      </c>
      <c r="W14" s="521">
        <f t="shared" si="2"/>
        <v>6.3133999999999997</v>
      </c>
      <c r="X14" s="521">
        <v>-0.52400000000000002</v>
      </c>
      <c r="Y14" s="521">
        <f t="shared" si="3"/>
        <v>5.7893999999999997</v>
      </c>
      <c r="Z14" s="521">
        <v>2.1999999999999999E-2</v>
      </c>
      <c r="AA14" s="521">
        <f t="shared" si="4"/>
        <v>5.8113999999999999</v>
      </c>
      <c r="AB14" s="521">
        <v>6.7000000000000004E-2</v>
      </c>
      <c r="AC14" s="521">
        <v>5.8784000000000001</v>
      </c>
      <c r="AD14" s="521">
        <v>-0.13100000000000001</v>
      </c>
      <c r="AE14" s="521">
        <f t="shared" si="5"/>
        <v>5.7473999999999998</v>
      </c>
      <c r="AF14" s="521">
        <v>-7.0000000000000001E-3</v>
      </c>
      <c r="AG14" s="521">
        <v>5.7404000000000002</v>
      </c>
      <c r="AH14" s="521">
        <v>-2.5000000000000001E-3</v>
      </c>
      <c r="AI14" s="521">
        <v>5.7378999999999998</v>
      </c>
      <c r="AJ14" s="521">
        <v>-0.1285</v>
      </c>
      <c r="AK14" s="521">
        <f t="shared" si="6"/>
        <v>5.6093999999999999</v>
      </c>
      <c r="AL14" s="521">
        <v>-0.1585</v>
      </c>
      <c r="AM14" s="521">
        <f t="shared" si="7"/>
        <v>5.4508999999999999</v>
      </c>
      <c r="AN14" s="521">
        <v>0.2165</v>
      </c>
      <c r="AO14" s="521">
        <f t="shared" si="8"/>
        <v>5.6673999999999998</v>
      </c>
      <c r="AP14" s="521">
        <v>0.19600000000000001</v>
      </c>
      <c r="AQ14" s="522">
        <v>5.8633999999999995</v>
      </c>
      <c r="AR14" s="521">
        <v>-6.0499999999999998E-2</v>
      </c>
      <c r="AS14" s="522">
        <v>5.8028999999999993</v>
      </c>
      <c r="AT14" s="521">
        <v>-9.4500000000000001E-2</v>
      </c>
      <c r="AU14" s="522">
        <v>5.7083999999999993</v>
      </c>
      <c r="AV14" s="521">
        <v>-0.188</v>
      </c>
      <c r="AW14" s="522">
        <v>5.5203999999999995</v>
      </c>
      <c r="AX14" s="522">
        <v>8.0000000000000002E-3</v>
      </c>
      <c r="AY14" s="522">
        <v>5.5283999999999995</v>
      </c>
      <c r="AZ14" s="521">
        <v>-7.0999999999999994E-2</v>
      </c>
      <c r="BA14" s="522">
        <v>5.4573999999999998</v>
      </c>
      <c r="BB14" s="522">
        <v>-0.03</v>
      </c>
      <c r="BC14" s="522">
        <v>5.4273999999999996</v>
      </c>
      <c r="BD14" s="522">
        <v>4.1500000000000002E-2</v>
      </c>
      <c r="BE14" s="522">
        <v>5.4688999999999997</v>
      </c>
      <c r="BF14" s="521">
        <v>9.2999999999999999E-2</v>
      </c>
      <c r="BG14" s="522">
        <v>5.5618999999999996</v>
      </c>
      <c r="BH14" s="521">
        <v>0.1285</v>
      </c>
      <c r="BI14" s="522">
        <v>5.6903999999999995</v>
      </c>
      <c r="BJ14" s="522">
        <v>-1.2999999999999999E-2</v>
      </c>
      <c r="BK14" s="522">
        <f t="shared" si="10"/>
        <v>5.6773999999999996</v>
      </c>
      <c r="BL14" s="522">
        <v>3.0499999999999999E-2</v>
      </c>
      <c r="BM14" s="522">
        <v>5.7078999999999995</v>
      </c>
      <c r="BN14" s="522">
        <v>7.4999999999999997E-3</v>
      </c>
      <c r="BO14" s="522">
        <v>5.7153999999999998</v>
      </c>
      <c r="BP14" s="522">
        <v>0</v>
      </c>
      <c r="BQ14" s="522">
        <v>5.7153999999999998</v>
      </c>
      <c r="BR14" s="522">
        <v>0.13</v>
      </c>
      <c r="BS14" s="522">
        <v>5.8453999999999997</v>
      </c>
      <c r="BT14" s="522">
        <v>0.13300000000000001</v>
      </c>
      <c r="BU14" s="522">
        <v>5.9783999999999997</v>
      </c>
      <c r="BV14" s="522">
        <v>0</v>
      </c>
      <c r="BW14" s="522">
        <v>5.9783999999999997</v>
      </c>
      <c r="BX14" s="522">
        <v>0</v>
      </c>
      <c r="BY14" s="522">
        <v>5.9783999999999997</v>
      </c>
      <c r="BZ14" s="522">
        <v>0</v>
      </c>
      <c r="CA14" s="522">
        <v>5.9783999999999997</v>
      </c>
      <c r="CB14" s="522">
        <v>0</v>
      </c>
      <c r="CC14" s="522">
        <v>5.9783999999999997</v>
      </c>
      <c r="CD14" s="522">
        <v>0.27300000000000002</v>
      </c>
      <c r="CE14" s="522">
        <v>6.2513999999999994</v>
      </c>
      <c r="CF14" s="522">
        <v>0</v>
      </c>
      <c r="CG14" s="522">
        <v>6.2513999999999994</v>
      </c>
      <c r="CH14" s="522">
        <v>0</v>
      </c>
      <c r="CI14" s="522">
        <v>6.2513999999999994</v>
      </c>
      <c r="CJ14" s="522">
        <v>0</v>
      </c>
      <c r="CK14" s="522">
        <v>6.2513999999999994</v>
      </c>
      <c r="CL14" s="522">
        <v>0</v>
      </c>
      <c r="CM14" s="522">
        <v>6.2513999999999994</v>
      </c>
      <c r="CN14" s="522">
        <v>-0.14749999999999999</v>
      </c>
      <c r="CO14" s="522">
        <v>6.1038999999999994</v>
      </c>
      <c r="CP14" s="522">
        <v>0</v>
      </c>
      <c r="CQ14" s="522">
        <v>6.1038999999999994</v>
      </c>
      <c r="CR14" s="522">
        <v>0</v>
      </c>
      <c r="CS14" s="522">
        <v>6.1038999999999994</v>
      </c>
      <c r="CT14" s="522">
        <v>0</v>
      </c>
      <c r="CU14" s="522">
        <v>6.1038999999999994</v>
      </c>
      <c r="CV14" s="522">
        <v>0</v>
      </c>
      <c r="CW14" s="522">
        <v>6.1038999999999994</v>
      </c>
      <c r="CX14" s="522">
        <v>1.8499999999999999E-2</v>
      </c>
      <c r="CY14" s="522">
        <v>6.1223999999999998</v>
      </c>
      <c r="CZ14" s="522">
        <v>0.1875</v>
      </c>
      <c r="DA14" s="522">
        <v>6.3098999999999998</v>
      </c>
      <c r="DB14" s="522">
        <v>5.1999999999999998E-2</v>
      </c>
      <c r="DC14" s="522">
        <v>6.3618999999999994</v>
      </c>
      <c r="DD14" s="522">
        <v>0</v>
      </c>
      <c r="DE14" s="522">
        <v>6.3618999999999994</v>
      </c>
      <c r="DF14" s="522">
        <v>6.5000000000000002E-2</v>
      </c>
      <c r="DG14" s="522">
        <v>6.4268999999999998</v>
      </c>
      <c r="DH14" s="522">
        <v>5.3499999999999999E-2</v>
      </c>
      <c r="DI14" s="522">
        <v>6.4803999999999995</v>
      </c>
      <c r="DJ14" s="522">
        <v>3.15E-2</v>
      </c>
      <c r="DK14" s="522">
        <v>6.5118999999999998</v>
      </c>
      <c r="DL14" s="522">
        <v>0</v>
      </c>
      <c r="DM14" s="522">
        <v>6.5118999999999998</v>
      </c>
      <c r="DN14" s="522">
        <v>0.10589999999999999</v>
      </c>
      <c r="DO14" s="522">
        <v>6.6177999999999999</v>
      </c>
      <c r="DP14" s="522">
        <v>6.5118999999999998</v>
      </c>
      <c r="DQ14" s="522">
        <v>0.26650000000000001</v>
      </c>
      <c r="DR14" s="522">
        <v>6.7783999999999995</v>
      </c>
      <c r="DS14" s="562">
        <v>4.5499999999999999E-2</v>
      </c>
      <c r="DT14" s="562">
        <v>6.8238999999999992</v>
      </c>
      <c r="DU14" s="562">
        <v>9.7000000000000003E-2</v>
      </c>
      <c r="DV14" s="562">
        <v>6.9208999999999996</v>
      </c>
      <c r="DW14" s="562">
        <v>0</v>
      </c>
      <c r="DX14" s="562">
        <v>6.9208999999999996</v>
      </c>
      <c r="DY14" s="591">
        <v>0</v>
      </c>
      <c r="DZ14" s="591">
        <v>6.9208999999999996</v>
      </c>
    </row>
    <row r="15" spans="1:130">
      <c r="A15" s="303" t="s">
        <v>140</v>
      </c>
      <c r="B15" s="303" t="s">
        <v>143</v>
      </c>
      <c r="C15" s="303" t="s">
        <v>23</v>
      </c>
      <c r="D15" s="303" t="s">
        <v>152</v>
      </c>
      <c r="E15" s="301">
        <v>371</v>
      </c>
      <c r="F15" s="534">
        <v>0.12970000000000001</v>
      </c>
      <c r="G15" s="521">
        <v>0</v>
      </c>
      <c r="H15" s="521">
        <v>0</v>
      </c>
      <c r="I15" s="521">
        <v>0</v>
      </c>
      <c r="J15" s="521">
        <v>0</v>
      </c>
      <c r="K15" s="521">
        <v>0.12970000000000001</v>
      </c>
      <c r="L15" s="521">
        <v>0</v>
      </c>
      <c r="M15" s="521">
        <v>0.12970000000000001</v>
      </c>
      <c r="N15" s="521"/>
      <c r="O15" s="521">
        <f t="shared" si="0"/>
        <v>0.12970000000000001</v>
      </c>
      <c r="P15" s="521">
        <v>0</v>
      </c>
      <c r="Q15" s="521">
        <v>0.13400000000000001</v>
      </c>
      <c r="R15" s="521">
        <v>0</v>
      </c>
      <c r="S15" s="521">
        <v>0.13400000000000001</v>
      </c>
      <c r="T15" s="521">
        <v>0</v>
      </c>
      <c r="U15" s="521">
        <f t="shared" si="1"/>
        <v>0.13400000000000001</v>
      </c>
      <c r="V15" s="521">
        <v>0</v>
      </c>
      <c r="W15" s="521">
        <f t="shared" si="2"/>
        <v>0.13400000000000001</v>
      </c>
      <c r="X15" s="521">
        <v>0</v>
      </c>
      <c r="Y15" s="521">
        <f t="shared" si="3"/>
        <v>0.13400000000000001</v>
      </c>
      <c r="Z15" s="521">
        <v>0</v>
      </c>
      <c r="AA15" s="521">
        <f t="shared" si="4"/>
        <v>0.13400000000000001</v>
      </c>
      <c r="AB15" s="521">
        <v>0</v>
      </c>
      <c r="AC15" s="521">
        <v>0.13400000000000001</v>
      </c>
      <c r="AD15" s="521">
        <v>0</v>
      </c>
      <c r="AE15" s="521">
        <f t="shared" si="5"/>
        <v>0.13400000000000001</v>
      </c>
      <c r="AF15" s="521">
        <v>0</v>
      </c>
      <c r="AG15" s="521">
        <v>0.13400000000000001</v>
      </c>
      <c r="AH15" s="521">
        <v>0</v>
      </c>
      <c r="AI15" s="521">
        <v>0.13400000000000001</v>
      </c>
      <c r="AJ15" s="521">
        <v>0</v>
      </c>
      <c r="AK15" s="521">
        <f t="shared" si="6"/>
        <v>0.13400000000000001</v>
      </c>
      <c r="AL15" s="521">
        <v>2.8999999999999998E-3</v>
      </c>
      <c r="AM15" s="521">
        <f t="shared" si="7"/>
        <v>0.13690000000000002</v>
      </c>
      <c r="AN15" s="521"/>
      <c r="AO15" s="521">
        <f t="shared" si="8"/>
        <v>0.13690000000000002</v>
      </c>
      <c r="AP15" s="521"/>
      <c r="AQ15" s="522">
        <v>0.13690000000000002</v>
      </c>
      <c r="AR15" s="521">
        <v>0</v>
      </c>
      <c r="AS15" s="522">
        <v>0.13690000000000002</v>
      </c>
      <c r="AT15" s="521">
        <v>0</v>
      </c>
      <c r="AU15" s="522">
        <v>0.13690000000000002</v>
      </c>
      <c r="AV15" s="521">
        <v>0</v>
      </c>
      <c r="AW15" s="522">
        <v>0.13690000000000002</v>
      </c>
      <c r="AX15" s="522">
        <v>0</v>
      </c>
      <c r="AY15" s="522">
        <v>0.13690000000000002</v>
      </c>
      <c r="AZ15" s="521">
        <v>0</v>
      </c>
      <c r="BA15" s="522">
        <v>0.13690000000000002</v>
      </c>
      <c r="BB15" s="522">
        <v>0</v>
      </c>
      <c r="BC15" s="522">
        <v>0.13690000000000002</v>
      </c>
      <c r="BD15" s="522">
        <v>0</v>
      </c>
      <c r="BE15" s="522">
        <v>0.13690000000000002</v>
      </c>
      <c r="BF15" s="521">
        <v>0</v>
      </c>
      <c r="BG15" s="522">
        <v>0.13690000000000002</v>
      </c>
      <c r="BH15" s="521">
        <v>1.9E-3</v>
      </c>
      <c r="BI15" s="522">
        <v>0.13880000000000003</v>
      </c>
      <c r="BJ15" s="522">
        <v>0</v>
      </c>
      <c r="BK15" s="522">
        <f t="shared" si="10"/>
        <v>0.13880000000000003</v>
      </c>
      <c r="BL15" s="522">
        <v>4.8999999999999998E-3</v>
      </c>
      <c r="BM15" s="522">
        <v>0.14370000000000002</v>
      </c>
      <c r="BN15" s="522">
        <v>3.0000000000000001E-3</v>
      </c>
      <c r="BO15" s="522">
        <v>0.14670000000000002</v>
      </c>
      <c r="BP15" s="522">
        <v>7.4999999999999997E-3</v>
      </c>
      <c r="BQ15" s="522">
        <v>0.15420000000000003</v>
      </c>
      <c r="BR15" s="522">
        <v>0</v>
      </c>
      <c r="BS15" s="522">
        <v>0.15420000000000003</v>
      </c>
      <c r="BT15" s="522">
        <v>0</v>
      </c>
      <c r="BU15" s="522">
        <v>0.15420000000000003</v>
      </c>
      <c r="BV15" s="522">
        <v>0</v>
      </c>
      <c r="BW15" s="522">
        <v>0.15420000000000003</v>
      </c>
      <c r="BX15" s="522">
        <v>0</v>
      </c>
      <c r="BY15" s="522">
        <v>0.15420000000000003</v>
      </c>
      <c r="BZ15" s="522">
        <v>0</v>
      </c>
      <c r="CA15" s="522">
        <v>0.15420000000000003</v>
      </c>
      <c r="CB15" s="522">
        <v>0</v>
      </c>
      <c r="CC15" s="522">
        <v>0.15420000000000003</v>
      </c>
      <c r="CD15" s="522">
        <v>0</v>
      </c>
      <c r="CE15" s="522">
        <v>0.15420000000000003</v>
      </c>
      <c r="CF15" s="522">
        <v>0</v>
      </c>
      <c r="CG15" s="522">
        <v>0.15420000000000003</v>
      </c>
      <c r="CH15" s="522">
        <v>0</v>
      </c>
      <c r="CI15" s="522">
        <v>0.15420000000000003</v>
      </c>
      <c r="CJ15" s="522">
        <v>2.75E-2</v>
      </c>
      <c r="CK15" s="522">
        <v>0.18170000000000003</v>
      </c>
      <c r="CL15" s="522">
        <v>0</v>
      </c>
      <c r="CM15" s="522">
        <v>0.18170000000000003</v>
      </c>
      <c r="CN15" s="522">
        <v>2.5000000000000001E-3</v>
      </c>
      <c r="CO15" s="522">
        <v>0.18420000000000003</v>
      </c>
      <c r="CP15" s="522">
        <v>0</v>
      </c>
      <c r="CQ15" s="522">
        <v>0.18420000000000003</v>
      </c>
      <c r="CR15" s="522">
        <v>0</v>
      </c>
      <c r="CS15" s="522">
        <v>0.18420000000000003</v>
      </c>
      <c r="CT15" s="522">
        <v>5.9999999999999995E-4</v>
      </c>
      <c r="CU15" s="522">
        <v>0.18480000000000002</v>
      </c>
      <c r="CV15" s="522">
        <v>0</v>
      </c>
      <c r="CW15" s="522">
        <v>0.18480000000000002</v>
      </c>
      <c r="CX15" s="522">
        <v>0</v>
      </c>
      <c r="CY15" s="522">
        <v>0.18480000000000002</v>
      </c>
      <c r="CZ15" s="522">
        <v>0</v>
      </c>
      <c r="DA15" s="522">
        <v>0.18480000000000002</v>
      </c>
      <c r="DB15" s="522">
        <v>0</v>
      </c>
      <c r="DC15" s="522">
        <v>0.18480000000000002</v>
      </c>
      <c r="DD15" s="522">
        <v>1.8749999999999999E-3</v>
      </c>
      <c r="DE15" s="522">
        <v>0.18667500000000001</v>
      </c>
      <c r="DF15" s="522">
        <v>0</v>
      </c>
      <c r="DG15" s="522">
        <v>0.18667500000000001</v>
      </c>
      <c r="DH15" s="522">
        <v>0</v>
      </c>
      <c r="DI15" s="522">
        <v>0.18667500000000001</v>
      </c>
      <c r="DJ15" s="522">
        <v>0</v>
      </c>
      <c r="DK15" s="522">
        <v>0.18667500000000001</v>
      </c>
      <c r="DL15" s="522">
        <v>0</v>
      </c>
      <c r="DM15" s="522">
        <v>0.18667500000000001</v>
      </c>
      <c r="DN15" s="522">
        <v>1.5E-3</v>
      </c>
      <c r="DO15" s="522">
        <v>0.18817500000000001</v>
      </c>
      <c r="DP15" s="522">
        <v>0.18667500000000001</v>
      </c>
      <c r="DQ15" s="522">
        <v>0</v>
      </c>
      <c r="DR15" s="522">
        <v>0.18667500000000001</v>
      </c>
      <c r="DS15" s="562">
        <v>0</v>
      </c>
      <c r="DT15" s="562">
        <v>0.18667500000000001</v>
      </c>
      <c r="DU15" s="562">
        <v>0</v>
      </c>
      <c r="DV15" s="562">
        <v>0.18667500000000001</v>
      </c>
      <c r="DW15" s="562">
        <v>0</v>
      </c>
      <c r="DX15" s="562">
        <v>0.18667500000000001</v>
      </c>
      <c r="DY15" s="591">
        <v>0</v>
      </c>
      <c r="DZ15" s="591">
        <v>0.18667500000000001</v>
      </c>
    </row>
    <row r="16" spans="1:130">
      <c r="A16" s="303" t="s">
        <v>140</v>
      </c>
      <c r="B16" s="303" t="s">
        <v>143</v>
      </c>
      <c r="C16" s="303" t="s">
        <v>50</v>
      </c>
      <c r="D16" s="303" t="s">
        <v>146</v>
      </c>
      <c r="E16" s="301"/>
      <c r="F16" s="534"/>
      <c r="G16" s="521"/>
      <c r="H16" s="521"/>
      <c r="I16" s="521"/>
      <c r="J16" s="521"/>
      <c r="K16" s="521"/>
      <c r="L16" s="521"/>
      <c r="M16" s="521"/>
      <c r="N16" s="521"/>
      <c r="O16" s="521" t="s">
        <v>92</v>
      </c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>
        <f t="shared" si="7"/>
        <v>0</v>
      </c>
      <c r="AN16" s="521"/>
      <c r="AO16" s="521"/>
      <c r="AP16" s="521"/>
      <c r="AQ16" s="522">
        <v>0</v>
      </c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2"/>
      <c r="BY16" s="522"/>
      <c r="BZ16" s="522"/>
      <c r="CA16" s="522"/>
      <c r="CB16" s="522"/>
      <c r="CC16" s="522"/>
      <c r="CD16" s="522"/>
      <c r="CE16" s="522"/>
      <c r="CF16" s="522"/>
      <c r="CG16" s="522"/>
      <c r="CH16" s="522"/>
      <c r="CI16" s="522"/>
      <c r="CJ16" s="522"/>
      <c r="CK16" s="522"/>
      <c r="CL16" s="522"/>
      <c r="CM16" s="522"/>
      <c r="CN16" s="522"/>
      <c r="CO16" s="522"/>
      <c r="CP16" s="522"/>
      <c r="CQ16" s="522"/>
      <c r="CR16" s="522"/>
      <c r="CS16" s="522"/>
      <c r="CT16" s="522"/>
      <c r="CU16" s="522"/>
      <c r="CV16" s="522"/>
      <c r="CW16" s="522"/>
      <c r="CX16" s="522"/>
      <c r="CY16" s="522"/>
      <c r="CZ16" s="522"/>
      <c r="DA16" s="522"/>
      <c r="DB16" s="522"/>
      <c r="DC16" s="522"/>
      <c r="DD16" s="522"/>
      <c r="DE16" s="522"/>
      <c r="DF16" s="522"/>
      <c r="DG16" s="522"/>
      <c r="DH16" s="522"/>
      <c r="DI16" s="522"/>
      <c r="DJ16" s="522"/>
      <c r="DK16" s="522"/>
      <c r="DL16" s="522"/>
      <c r="DM16" s="522"/>
      <c r="DN16" s="522"/>
      <c r="DO16" s="522"/>
      <c r="DP16" s="522"/>
      <c r="DQ16" s="522"/>
      <c r="DR16" s="522"/>
      <c r="DS16" s="562"/>
      <c r="DT16" s="562"/>
      <c r="DU16" s="562"/>
      <c r="DV16" s="562"/>
      <c r="DW16" s="562"/>
      <c r="DX16" s="562"/>
      <c r="DY16" s="591"/>
      <c r="DZ16" s="591"/>
    </row>
    <row r="17" spans="1:130">
      <c r="A17" s="303" t="s">
        <v>140</v>
      </c>
      <c r="B17" s="303" t="s">
        <v>143</v>
      </c>
      <c r="C17" s="303" t="s">
        <v>51</v>
      </c>
      <c r="D17" s="303" t="s">
        <v>146</v>
      </c>
      <c r="E17" s="303"/>
      <c r="F17" s="534"/>
      <c r="G17" s="521"/>
      <c r="H17" s="521"/>
      <c r="I17" s="521"/>
      <c r="J17" s="521"/>
      <c r="K17" s="521"/>
      <c r="L17" s="521"/>
      <c r="M17" s="521"/>
      <c r="N17" s="521"/>
      <c r="O17" s="521" t="s">
        <v>92</v>
      </c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>
        <f t="shared" si="7"/>
        <v>0</v>
      </c>
      <c r="AN17" s="521"/>
      <c r="AO17" s="521"/>
      <c r="AP17" s="521"/>
      <c r="AQ17" s="522">
        <v>0</v>
      </c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522"/>
      <c r="BE17" s="522"/>
      <c r="BF17" s="522"/>
      <c r="BG17" s="522"/>
      <c r="BH17" s="522"/>
      <c r="BI17" s="522"/>
      <c r="BJ17" s="522"/>
      <c r="BK17" s="522"/>
      <c r="BL17" s="522"/>
      <c r="BM17" s="522"/>
      <c r="BN17" s="522"/>
      <c r="BO17" s="522"/>
      <c r="BP17" s="522"/>
      <c r="BQ17" s="522"/>
      <c r="BR17" s="522"/>
      <c r="BS17" s="522"/>
      <c r="BT17" s="522"/>
      <c r="BU17" s="522"/>
      <c r="BV17" s="522"/>
      <c r="BW17" s="522"/>
      <c r="BX17" s="522"/>
      <c r="BY17" s="522"/>
      <c r="BZ17" s="522"/>
      <c r="CA17" s="522"/>
      <c r="CB17" s="522"/>
      <c r="CC17" s="522"/>
      <c r="CD17" s="522"/>
      <c r="CE17" s="522"/>
      <c r="CF17" s="522"/>
      <c r="CG17" s="522"/>
      <c r="CH17" s="522"/>
      <c r="CI17" s="522"/>
      <c r="CJ17" s="522"/>
      <c r="CK17" s="522"/>
      <c r="CL17" s="522"/>
      <c r="CM17" s="522"/>
      <c r="CN17" s="522"/>
      <c r="CO17" s="522"/>
      <c r="CP17" s="522"/>
      <c r="CQ17" s="522"/>
      <c r="CR17" s="522"/>
      <c r="CS17" s="522"/>
      <c r="CT17" s="522"/>
      <c r="CU17" s="522"/>
      <c r="CV17" s="522"/>
      <c r="CW17" s="522"/>
      <c r="CX17" s="522"/>
      <c r="CY17" s="522"/>
      <c r="CZ17" s="522"/>
      <c r="DA17" s="522"/>
      <c r="DB17" s="522"/>
      <c r="DC17" s="522"/>
      <c r="DD17" s="522"/>
      <c r="DE17" s="522"/>
      <c r="DF17" s="522"/>
      <c r="DG17" s="522"/>
      <c r="DH17" s="522"/>
      <c r="DI17" s="522"/>
      <c r="DJ17" s="522"/>
      <c r="DK17" s="522"/>
      <c r="DL17" s="522"/>
      <c r="DM17" s="522"/>
      <c r="DN17" s="522"/>
      <c r="DO17" s="522"/>
      <c r="DP17" s="522"/>
      <c r="DQ17" s="522"/>
      <c r="DR17" s="522"/>
      <c r="DS17" s="562"/>
      <c r="DT17" s="562"/>
      <c r="DU17" s="562"/>
      <c r="DV17" s="562"/>
      <c r="DW17" s="562"/>
      <c r="DX17" s="562"/>
      <c r="DY17" s="591"/>
      <c r="DZ17" s="591"/>
    </row>
    <row r="18" spans="1:130">
      <c r="A18" s="303" t="s">
        <v>140</v>
      </c>
      <c r="B18" s="303" t="s">
        <v>143</v>
      </c>
      <c r="C18" s="303" t="s">
        <v>153</v>
      </c>
      <c r="D18" s="303" t="s">
        <v>146</v>
      </c>
      <c r="E18" s="303"/>
      <c r="F18" s="534"/>
      <c r="G18" s="521"/>
      <c r="H18" s="521"/>
      <c r="I18" s="521"/>
      <c r="J18" s="521"/>
      <c r="K18" s="521"/>
      <c r="L18" s="521"/>
      <c r="M18" s="521"/>
      <c r="N18" s="521"/>
      <c r="O18" s="521" t="s">
        <v>92</v>
      </c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>
        <f t="shared" si="7"/>
        <v>0</v>
      </c>
      <c r="AN18" s="521"/>
      <c r="AO18" s="521"/>
      <c r="AP18" s="521"/>
      <c r="AQ18" s="522">
        <v>0</v>
      </c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/>
      <c r="BN18" s="522"/>
      <c r="BO18" s="522"/>
      <c r="BP18" s="522"/>
      <c r="BQ18" s="522"/>
      <c r="BR18" s="522"/>
      <c r="BS18" s="522"/>
      <c r="BT18" s="522"/>
      <c r="BU18" s="522"/>
      <c r="BV18" s="522"/>
      <c r="BW18" s="522"/>
      <c r="BX18" s="522"/>
      <c r="BY18" s="522"/>
      <c r="BZ18" s="522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2"/>
      <c r="CT18" s="522"/>
      <c r="CU18" s="522"/>
      <c r="CV18" s="522"/>
      <c r="CW18" s="522"/>
      <c r="CX18" s="522"/>
      <c r="CY18" s="522"/>
      <c r="CZ18" s="522"/>
      <c r="DA18" s="522"/>
      <c r="DB18" s="522"/>
      <c r="DC18" s="522"/>
      <c r="DD18" s="522"/>
      <c r="DE18" s="522"/>
      <c r="DF18" s="522"/>
      <c r="DG18" s="522"/>
      <c r="DH18" s="522"/>
      <c r="DI18" s="522"/>
      <c r="DJ18" s="522"/>
      <c r="DK18" s="522"/>
      <c r="DL18" s="522"/>
      <c r="DM18" s="522"/>
      <c r="DN18" s="522"/>
      <c r="DO18" s="522"/>
      <c r="DP18" s="522"/>
      <c r="DQ18" s="522"/>
      <c r="DR18" s="522"/>
      <c r="DS18" s="562"/>
      <c r="DT18" s="562"/>
      <c r="DU18" s="562"/>
      <c r="DV18" s="562"/>
      <c r="DW18" s="562"/>
      <c r="DX18" s="562"/>
      <c r="DY18" s="591"/>
      <c r="DZ18" s="591"/>
    </row>
    <row r="19" spans="1:130" ht="39.6">
      <c r="A19" s="303" t="s">
        <v>585</v>
      </c>
      <c r="B19" s="303" t="s">
        <v>155</v>
      </c>
      <c r="C19" s="303" t="s">
        <v>8</v>
      </c>
      <c r="D19" s="303" t="s">
        <v>149</v>
      </c>
      <c r="E19" s="297">
        <v>250</v>
      </c>
      <c r="F19" s="534">
        <v>5.9024999999999999</v>
      </c>
      <c r="G19" s="521">
        <v>0.1055</v>
      </c>
      <c r="H19" s="521">
        <v>0.1225</v>
      </c>
      <c r="I19" s="521">
        <v>7.4999999999999997E-3</v>
      </c>
      <c r="J19" s="521">
        <v>0.17499999999999999</v>
      </c>
      <c r="K19" s="521">
        <v>6.3129999999999997</v>
      </c>
      <c r="L19" s="521">
        <v>0.18049999999999999</v>
      </c>
      <c r="M19" s="521">
        <v>6.4935</v>
      </c>
      <c r="N19" s="521">
        <v>0.28749999999999998</v>
      </c>
      <c r="O19" s="521">
        <f t="shared" si="0"/>
        <v>6.7809999999999997</v>
      </c>
      <c r="P19" s="521">
        <v>0.25750000000000001</v>
      </c>
      <c r="Q19" s="521">
        <v>7.0385</v>
      </c>
      <c r="R19" s="521">
        <v>8.5000000000000006E-2</v>
      </c>
      <c r="S19" s="521">
        <v>7.1234999999999999</v>
      </c>
      <c r="T19" s="521">
        <v>-0.97</v>
      </c>
      <c r="U19" s="521">
        <f t="shared" si="1"/>
        <v>6.1535000000000002</v>
      </c>
      <c r="V19" s="521">
        <v>-7.3999999999999996E-2</v>
      </c>
      <c r="W19" s="521">
        <f t="shared" si="2"/>
        <v>6.0795000000000003</v>
      </c>
      <c r="X19" s="521">
        <v>-0.44840000000000002</v>
      </c>
      <c r="Y19" s="521">
        <f t="shared" si="3"/>
        <v>5.6311</v>
      </c>
      <c r="Z19" s="521">
        <v>0.11799999999999999</v>
      </c>
      <c r="AA19" s="521">
        <f t="shared" si="4"/>
        <v>5.7491000000000003</v>
      </c>
      <c r="AB19" s="521">
        <v>5.2999999999999999E-2</v>
      </c>
      <c r="AC19" s="521">
        <v>5.8021000000000003</v>
      </c>
      <c r="AD19" s="521">
        <v>1.7999999999999999E-2</v>
      </c>
      <c r="AE19" s="521">
        <f t="shared" si="5"/>
        <v>5.8201000000000001</v>
      </c>
      <c r="AF19" s="521">
        <v>0.1135</v>
      </c>
      <c r="AG19" s="521">
        <v>5.9336000000000002</v>
      </c>
      <c r="AH19" s="521">
        <v>7.2499999999999995E-2</v>
      </c>
      <c r="AI19" s="521">
        <v>6.0061</v>
      </c>
      <c r="AJ19" s="521">
        <v>-8.9999999999999993E-3</v>
      </c>
      <c r="AK19" s="521">
        <f t="shared" si="6"/>
        <v>5.9970999999999997</v>
      </c>
      <c r="AL19" s="521">
        <v>-7.0000000000000001E-3</v>
      </c>
      <c r="AM19" s="521">
        <f t="shared" si="7"/>
        <v>5.9901</v>
      </c>
      <c r="AN19" s="521">
        <v>0.53049999999999997</v>
      </c>
      <c r="AO19" s="521">
        <f t="shared" si="8"/>
        <v>6.5206</v>
      </c>
      <c r="AP19" s="521">
        <v>0.184</v>
      </c>
      <c r="AQ19" s="522">
        <v>6.7046000000000001</v>
      </c>
      <c r="AR19" s="521">
        <v>0.188</v>
      </c>
      <c r="AS19" s="522">
        <v>6.8921000000000001</v>
      </c>
      <c r="AT19" s="521">
        <v>-8.1000000000000003E-2</v>
      </c>
      <c r="AU19" s="522">
        <v>6.8110999999999997</v>
      </c>
      <c r="AV19" s="521">
        <v>-0.71650000000000003</v>
      </c>
      <c r="AW19" s="522">
        <v>6.0945999999999998</v>
      </c>
      <c r="AX19" s="522">
        <v>0.127</v>
      </c>
      <c r="AY19" s="522">
        <v>6.2215999999999996</v>
      </c>
      <c r="AZ19" s="521">
        <v>-0.191</v>
      </c>
      <c r="BA19" s="522">
        <v>6.0305999999999997</v>
      </c>
      <c r="BB19" s="522">
        <v>6.9999999999999999E-4</v>
      </c>
      <c r="BC19" s="522">
        <v>6.0312999999999999</v>
      </c>
      <c r="BD19" s="522">
        <v>6.6500000000000004E-2</v>
      </c>
      <c r="BE19" s="522">
        <v>6.0977999999999994</v>
      </c>
      <c r="BF19" s="521">
        <v>9.8000000000000004E-2</v>
      </c>
      <c r="BG19" s="522">
        <v>6.1957999999999993</v>
      </c>
      <c r="BH19" s="521">
        <v>0.22900000000000001</v>
      </c>
      <c r="BI19" s="522">
        <v>6.4247999999999994</v>
      </c>
      <c r="BJ19" s="522">
        <v>-0.11700000000000001</v>
      </c>
      <c r="BK19" s="522">
        <f t="shared" ref="BK19:BK25" si="11">BI19+BJ19</f>
        <v>6.3077999999999994</v>
      </c>
      <c r="BL19" s="522">
        <v>-0.1295</v>
      </c>
      <c r="BM19" s="522">
        <v>6.1782999999999992</v>
      </c>
      <c r="BN19" s="522">
        <v>-0.216</v>
      </c>
      <c r="BO19" s="522">
        <v>5.962299999999999</v>
      </c>
      <c r="BP19" s="522">
        <v>0.224</v>
      </c>
      <c r="BQ19" s="522">
        <v>6.1862999999999992</v>
      </c>
      <c r="BR19" s="522">
        <v>0.22800000000000001</v>
      </c>
      <c r="BS19" s="522">
        <v>6.414299999999999</v>
      </c>
      <c r="BT19" s="522">
        <v>0.189</v>
      </c>
      <c r="BU19" s="522">
        <v>6.6032999999999991</v>
      </c>
      <c r="BV19" s="522">
        <v>0</v>
      </c>
      <c r="BW19" s="522">
        <v>6.6032999999999991</v>
      </c>
      <c r="BX19" s="522">
        <v>0</v>
      </c>
      <c r="BY19" s="522">
        <v>6.6032999999999991</v>
      </c>
      <c r="BZ19" s="522">
        <v>0</v>
      </c>
      <c r="CA19" s="522">
        <v>6.6032999999999991</v>
      </c>
      <c r="CB19" s="522">
        <v>0</v>
      </c>
      <c r="CC19" s="522">
        <v>6.6032999999999991</v>
      </c>
      <c r="CD19" s="522">
        <v>0.46500000000000002</v>
      </c>
      <c r="CE19" s="522">
        <v>7.0682999999999989</v>
      </c>
      <c r="CF19" s="522">
        <v>0</v>
      </c>
      <c r="CG19" s="522">
        <v>7.0682999999999989</v>
      </c>
      <c r="CH19" s="522">
        <v>0</v>
      </c>
      <c r="CI19" s="522">
        <v>7.0682999999999989</v>
      </c>
      <c r="CJ19" s="522">
        <v>0</v>
      </c>
      <c r="CK19" s="522">
        <v>7.0682999999999989</v>
      </c>
      <c r="CL19" s="522">
        <v>0</v>
      </c>
      <c r="CM19" s="522">
        <v>7.0682999999999989</v>
      </c>
      <c r="CN19" s="522">
        <v>-0.15</v>
      </c>
      <c r="CO19" s="522">
        <v>6.9182999999999986</v>
      </c>
      <c r="CP19" s="522">
        <v>0</v>
      </c>
      <c r="CQ19" s="522">
        <v>6.9182999999999986</v>
      </c>
      <c r="CR19" s="522">
        <v>0</v>
      </c>
      <c r="CS19" s="522">
        <v>6.9182999999999986</v>
      </c>
      <c r="CT19" s="522">
        <v>0</v>
      </c>
      <c r="CU19" s="522">
        <v>6.9182999999999986</v>
      </c>
      <c r="CV19" s="522">
        <v>0</v>
      </c>
      <c r="CW19" s="522">
        <v>6.9182999999999986</v>
      </c>
      <c r="CX19" s="522">
        <v>0.05</v>
      </c>
      <c r="CY19" s="522">
        <v>6.9682999999999984</v>
      </c>
      <c r="CZ19" s="522">
        <v>0.155</v>
      </c>
      <c r="DA19" s="522">
        <v>7.1232999999999986</v>
      </c>
      <c r="DB19" s="522">
        <v>6.1499999999999999E-2</v>
      </c>
      <c r="DC19" s="522">
        <v>7.1847999999999983</v>
      </c>
      <c r="DD19" s="522">
        <v>0</v>
      </c>
      <c r="DE19" s="522">
        <v>7.1847999999999983</v>
      </c>
      <c r="DF19" s="522">
        <v>8.1000000000000003E-2</v>
      </c>
      <c r="DG19" s="522">
        <v>7.2657999999999987</v>
      </c>
      <c r="DH19" s="522">
        <v>0</v>
      </c>
      <c r="DI19" s="522">
        <v>7.2657999999999987</v>
      </c>
      <c r="DJ19" s="522">
        <v>2.3E-2</v>
      </c>
      <c r="DK19" s="522">
        <v>7.2887999999999984</v>
      </c>
      <c r="DL19" s="522">
        <v>0</v>
      </c>
      <c r="DM19" s="522">
        <v>7.2887999999999984</v>
      </c>
      <c r="DN19" s="522">
        <v>0.10589999999999999</v>
      </c>
      <c r="DO19" s="522">
        <v>7.3946999999999985</v>
      </c>
      <c r="DP19" s="522">
        <v>7.2887999999999984</v>
      </c>
      <c r="DQ19" s="522">
        <v>0.2475</v>
      </c>
      <c r="DR19" s="522">
        <v>7.536299999999998</v>
      </c>
      <c r="DS19" s="562">
        <v>0</v>
      </c>
      <c r="DT19" s="562">
        <v>7.536299999999998</v>
      </c>
      <c r="DU19" s="562">
        <v>8.3500000000000005E-2</v>
      </c>
      <c r="DV19" s="562">
        <v>7.6197999999999979</v>
      </c>
      <c r="DW19" s="562">
        <v>0</v>
      </c>
      <c r="DX19" s="562">
        <v>7.6197999999999979</v>
      </c>
      <c r="DY19" s="591">
        <v>0</v>
      </c>
      <c r="DZ19" s="591">
        <v>7.6197999999999979</v>
      </c>
    </row>
    <row r="20" spans="1:130" ht="26.4">
      <c r="A20" s="303" t="s">
        <v>154</v>
      </c>
      <c r="B20" s="303" t="s">
        <v>155</v>
      </c>
      <c r="C20" s="303" t="s">
        <v>156</v>
      </c>
      <c r="D20" s="303" t="s">
        <v>157</v>
      </c>
      <c r="E20" s="303">
        <v>266</v>
      </c>
      <c r="F20" s="534">
        <v>11.7719</v>
      </c>
      <c r="G20" s="521">
        <v>0.31</v>
      </c>
      <c r="H20" s="521">
        <v>1.9E-2</v>
      </c>
      <c r="I20" s="521">
        <v>-0.06</v>
      </c>
      <c r="J20" s="521">
        <v>0.24</v>
      </c>
      <c r="K20" s="521">
        <v>12.280900000000001</v>
      </c>
      <c r="L20" s="521">
        <v>0.41</v>
      </c>
      <c r="M20" s="521">
        <v>12.690899999999999</v>
      </c>
      <c r="N20" s="521">
        <v>0.2</v>
      </c>
      <c r="O20" s="521">
        <f t="shared" si="0"/>
        <v>12.890899999999998</v>
      </c>
      <c r="P20" s="521">
        <v>0</v>
      </c>
      <c r="Q20" s="521">
        <v>12.890899999999998</v>
      </c>
      <c r="R20" s="521">
        <v>0.35</v>
      </c>
      <c r="S20" s="521">
        <v>13.240899999999998</v>
      </c>
      <c r="T20" s="521">
        <v>0</v>
      </c>
      <c r="U20" s="521">
        <f t="shared" si="1"/>
        <v>13.240899999999998</v>
      </c>
      <c r="V20" s="521">
        <v>-0.48480000000000001</v>
      </c>
      <c r="W20" s="521">
        <f t="shared" si="2"/>
        <v>12.756099999999998</v>
      </c>
      <c r="X20" s="521">
        <v>0</v>
      </c>
      <c r="Y20" s="521">
        <f t="shared" si="3"/>
        <v>12.756099999999998</v>
      </c>
      <c r="Z20" s="521">
        <v>0</v>
      </c>
      <c r="AA20" s="521">
        <f t="shared" si="4"/>
        <v>12.756099999999998</v>
      </c>
      <c r="AB20" s="521">
        <v>0</v>
      </c>
      <c r="AC20" s="521">
        <v>12.756099999999998</v>
      </c>
      <c r="AD20" s="521">
        <v>0</v>
      </c>
      <c r="AE20" s="521">
        <f t="shared" si="5"/>
        <v>12.756099999999998</v>
      </c>
      <c r="AF20" s="521">
        <v>0</v>
      </c>
      <c r="AG20" s="521">
        <v>12.756099999999998</v>
      </c>
      <c r="AH20" s="521">
        <v>0</v>
      </c>
      <c r="AI20" s="521">
        <v>12.756099999999998</v>
      </c>
      <c r="AJ20" s="521">
        <v>0.18</v>
      </c>
      <c r="AK20" s="521">
        <f t="shared" si="6"/>
        <v>12.936099999999998</v>
      </c>
      <c r="AL20" s="521"/>
      <c r="AM20" s="521">
        <f t="shared" si="7"/>
        <v>12.936099999999998</v>
      </c>
      <c r="AN20" s="521">
        <v>0.51</v>
      </c>
      <c r="AO20" s="521">
        <f t="shared" si="8"/>
        <v>13.446099999999998</v>
      </c>
      <c r="AP20" s="521"/>
      <c r="AQ20" s="522">
        <v>13.446099999999998</v>
      </c>
      <c r="AR20" s="521">
        <v>-0.03</v>
      </c>
      <c r="AS20" s="522">
        <v>13.416099999999998</v>
      </c>
      <c r="AT20" s="521">
        <v>0.06</v>
      </c>
      <c r="AU20" s="522">
        <v>13.476099999999999</v>
      </c>
      <c r="AV20" s="521">
        <v>0.15</v>
      </c>
      <c r="AW20" s="522">
        <v>13.626099999999999</v>
      </c>
      <c r="AX20" s="522">
        <v>0</v>
      </c>
      <c r="AY20" s="522">
        <v>13.626099999999999</v>
      </c>
      <c r="AZ20" s="521">
        <v>0</v>
      </c>
      <c r="BA20" s="522">
        <v>13.626099999999999</v>
      </c>
      <c r="BB20" s="522">
        <v>0</v>
      </c>
      <c r="BC20" s="522">
        <v>13.626099999999999</v>
      </c>
      <c r="BD20" s="522">
        <v>0</v>
      </c>
      <c r="BE20" s="522">
        <v>13.626099999999999</v>
      </c>
      <c r="BF20" s="521">
        <v>0</v>
      </c>
      <c r="BG20" s="522">
        <v>13.626099999999999</v>
      </c>
      <c r="BH20" s="521">
        <v>0.4</v>
      </c>
      <c r="BI20" s="522">
        <v>14.0261</v>
      </c>
      <c r="BJ20" s="522">
        <v>0</v>
      </c>
      <c r="BK20" s="522">
        <f t="shared" si="11"/>
        <v>14.0261</v>
      </c>
      <c r="BL20" s="522">
        <v>0</v>
      </c>
      <c r="BM20" s="522">
        <v>14.0261</v>
      </c>
      <c r="BN20" s="522">
        <v>0</v>
      </c>
      <c r="BO20" s="522">
        <v>14.0261</v>
      </c>
      <c r="BP20" s="522">
        <v>0</v>
      </c>
      <c r="BQ20" s="522">
        <v>14.0261</v>
      </c>
      <c r="BR20" s="522">
        <v>0</v>
      </c>
      <c r="BS20" s="522">
        <v>14.0261</v>
      </c>
      <c r="BT20" s="522">
        <v>0</v>
      </c>
      <c r="BU20" s="522">
        <v>14.0261</v>
      </c>
      <c r="BV20" s="522">
        <v>0</v>
      </c>
      <c r="BW20" s="522">
        <v>14.0261</v>
      </c>
      <c r="BX20" s="522">
        <v>0</v>
      </c>
      <c r="BY20" s="522">
        <v>14.0261</v>
      </c>
      <c r="BZ20" s="522">
        <v>0</v>
      </c>
      <c r="CA20" s="522">
        <v>14.0261</v>
      </c>
      <c r="CB20" s="522">
        <v>0</v>
      </c>
      <c r="CC20" s="522">
        <v>14.0261</v>
      </c>
      <c r="CD20" s="522">
        <v>0</v>
      </c>
      <c r="CE20" s="522">
        <v>14.0261</v>
      </c>
      <c r="CF20" s="522">
        <v>0</v>
      </c>
      <c r="CG20" s="522">
        <v>14.0261</v>
      </c>
      <c r="CH20" s="522">
        <v>0</v>
      </c>
      <c r="CI20" s="522">
        <v>14.0261</v>
      </c>
      <c r="CJ20" s="522">
        <v>0</v>
      </c>
      <c r="CK20" s="522">
        <v>14.0261</v>
      </c>
      <c r="CL20" s="522">
        <v>0</v>
      </c>
      <c r="CM20" s="522">
        <v>14.0261</v>
      </c>
      <c r="CN20" s="522">
        <v>0</v>
      </c>
      <c r="CO20" s="522">
        <v>14.0261</v>
      </c>
      <c r="CP20" s="522">
        <v>0</v>
      </c>
      <c r="CQ20" s="522">
        <v>14.0261</v>
      </c>
      <c r="CR20" s="522">
        <v>0</v>
      </c>
      <c r="CS20" s="522">
        <v>14.0261</v>
      </c>
      <c r="CT20" s="522">
        <v>0</v>
      </c>
      <c r="CU20" s="522">
        <v>14.0261</v>
      </c>
      <c r="CV20" s="522">
        <v>0</v>
      </c>
      <c r="CW20" s="522">
        <v>14.0261</v>
      </c>
      <c r="CX20" s="522">
        <v>0.18</v>
      </c>
      <c r="CY20" s="522">
        <v>14.206099999999999</v>
      </c>
      <c r="CZ20" s="522">
        <v>0</v>
      </c>
      <c r="DA20" s="522">
        <v>14.206099999999999</v>
      </c>
      <c r="DB20" s="522">
        <v>0</v>
      </c>
      <c r="DC20" s="522">
        <v>14.206099999999999</v>
      </c>
      <c r="DD20" s="522">
        <v>0</v>
      </c>
      <c r="DE20" s="522">
        <v>14.206099999999999</v>
      </c>
      <c r="DF20" s="522">
        <v>0</v>
      </c>
      <c r="DG20" s="522">
        <v>14.206099999999999</v>
      </c>
      <c r="DH20" s="522">
        <v>0</v>
      </c>
      <c r="DI20" s="522">
        <v>14.206099999999999</v>
      </c>
      <c r="DJ20" s="522">
        <v>7.5499999999999998E-2</v>
      </c>
      <c r="DK20" s="522">
        <v>14.281599999999999</v>
      </c>
      <c r="DL20" s="522">
        <v>0</v>
      </c>
      <c r="DM20" s="522">
        <v>14.281599999999999</v>
      </c>
      <c r="DN20" s="522">
        <v>8.5900000000000004E-2</v>
      </c>
      <c r="DO20" s="522">
        <v>14.3675</v>
      </c>
      <c r="DP20" s="522">
        <v>14.281599999999999</v>
      </c>
      <c r="DQ20" s="522">
        <v>0</v>
      </c>
      <c r="DR20" s="522">
        <v>14.281599999999999</v>
      </c>
      <c r="DS20" s="562">
        <v>0</v>
      </c>
      <c r="DT20" s="562">
        <v>14.281599999999999</v>
      </c>
      <c r="DU20" s="562">
        <v>0</v>
      </c>
      <c r="DV20" s="562">
        <v>14.281599999999999</v>
      </c>
      <c r="DW20" s="562">
        <v>0</v>
      </c>
      <c r="DX20" s="562">
        <v>14.281599999999999</v>
      </c>
      <c r="DY20" s="591">
        <v>0</v>
      </c>
      <c r="DZ20" s="591">
        <v>14.281599999999999</v>
      </c>
    </row>
    <row r="21" spans="1:130" ht="26.4">
      <c r="A21" s="303" t="s">
        <v>154</v>
      </c>
      <c r="B21" s="303" t="s">
        <v>155</v>
      </c>
      <c r="C21" s="303" t="s">
        <v>35</v>
      </c>
      <c r="D21" s="303" t="s">
        <v>17</v>
      </c>
      <c r="E21" s="301">
        <v>138</v>
      </c>
      <c r="F21" s="534">
        <v>0.23430000000000001</v>
      </c>
      <c r="G21" s="521">
        <v>4.0000000000000002E-4</v>
      </c>
      <c r="H21" s="521">
        <v>1.2999999999999999E-3</v>
      </c>
      <c r="I21" s="521">
        <v>-0.01</v>
      </c>
      <c r="J21" s="521">
        <v>-3.0000000000000001E-3</v>
      </c>
      <c r="K21" s="521">
        <v>0.223</v>
      </c>
      <c r="L21" s="521">
        <v>1.1999999999999999E-3</v>
      </c>
      <c r="M21" s="521">
        <v>0.22420000000000001</v>
      </c>
      <c r="N21" s="521">
        <v>-3.5000000000000001E-3</v>
      </c>
      <c r="O21" s="521">
        <f t="shared" si="0"/>
        <v>0.22070000000000001</v>
      </c>
      <c r="P21" s="521">
        <v>-3.5999999999999999E-3</v>
      </c>
      <c r="Q21" s="521">
        <v>0.21710000000000002</v>
      </c>
      <c r="R21" s="521">
        <v>-2.2000000000000001E-3</v>
      </c>
      <c r="S21" s="521">
        <v>0.21490000000000001</v>
      </c>
      <c r="T21" s="521">
        <v>1.0999999999999999E-2</v>
      </c>
      <c r="U21" s="521">
        <f t="shared" si="1"/>
        <v>0.22590000000000002</v>
      </c>
      <c r="V21" s="521">
        <v>-2.18E-2</v>
      </c>
      <c r="W21" s="521">
        <f t="shared" si="2"/>
        <v>0.2041</v>
      </c>
      <c r="X21" s="521">
        <v>-3.5000000000000001E-3</v>
      </c>
      <c r="Y21" s="521">
        <f t="shared" si="3"/>
        <v>0.2006</v>
      </c>
      <c r="Z21" s="521">
        <v>-6.1999999999999998E-3</v>
      </c>
      <c r="AA21" s="521">
        <f t="shared" si="4"/>
        <v>0.19439999999999999</v>
      </c>
      <c r="AB21" s="521">
        <v>-1.1999999999999999E-3</v>
      </c>
      <c r="AC21" s="521">
        <v>0.19319999999999998</v>
      </c>
      <c r="AD21" s="521">
        <v>8.0000000000000004E-4</v>
      </c>
      <c r="AE21" s="521">
        <f t="shared" si="5"/>
        <v>0.19399999999999998</v>
      </c>
      <c r="AF21" s="521">
        <v>-6.9999999999999999E-4</v>
      </c>
      <c r="AG21" s="521">
        <v>0.19329999999999997</v>
      </c>
      <c r="AH21" s="521">
        <v>5.9999999999999995E-4</v>
      </c>
      <c r="AI21" s="521">
        <v>0.19389999999999996</v>
      </c>
      <c r="AJ21" s="521">
        <v>-1.8E-3</v>
      </c>
      <c r="AK21" s="521">
        <f t="shared" si="6"/>
        <v>0.19209999999999997</v>
      </c>
      <c r="AL21" s="521">
        <v>-2.9999999999999997E-4</v>
      </c>
      <c r="AM21" s="521">
        <f t="shared" si="7"/>
        <v>0.19179999999999997</v>
      </c>
      <c r="AN21" s="521">
        <v>-1.0999999999999999E-2</v>
      </c>
      <c r="AO21" s="521">
        <f t="shared" si="8"/>
        <v>0.18079999999999996</v>
      </c>
      <c r="AP21" s="521">
        <v>5.0000000000000001E-4</v>
      </c>
      <c r="AQ21" s="522">
        <v>0.18129999999999996</v>
      </c>
      <c r="AR21" s="521">
        <v>-3.0999999999999999E-3</v>
      </c>
      <c r="AS21" s="522">
        <v>0.17819999999999997</v>
      </c>
      <c r="AT21" s="521">
        <v>-2.3999999999999998E-3</v>
      </c>
      <c r="AU21" s="522">
        <v>0.17579999999999996</v>
      </c>
      <c r="AV21" s="521">
        <v>1.1999999999999999E-3</v>
      </c>
      <c r="AW21" s="522">
        <v>0.17699999999999996</v>
      </c>
      <c r="AX21" s="522">
        <v>-1.9E-3</v>
      </c>
      <c r="AY21" s="522">
        <v>0.17509999999999995</v>
      </c>
      <c r="AZ21" s="521">
        <v>3.5999999999999999E-3</v>
      </c>
      <c r="BA21" s="522">
        <v>0.17869999999999994</v>
      </c>
      <c r="BB21" s="522">
        <v>-5.0000000000000001E-4</v>
      </c>
      <c r="BC21" s="522">
        <v>0.17819999999999994</v>
      </c>
      <c r="BD21" s="522">
        <v>-4.3E-3</v>
      </c>
      <c r="BE21" s="522">
        <v>0.17389999999999994</v>
      </c>
      <c r="BF21" s="521">
        <v>1.5E-3</v>
      </c>
      <c r="BG21" s="522">
        <v>0.17539999999999994</v>
      </c>
      <c r="BH21" s="521">
        <v>3.3E-3</v>
      </c>
      <c r="BI21" s="522">
        <v>0.17869999999999994</v>
      </c>
      <c r="BJ21" s="522">
        <v>1.0800000000000001E-2</v>
      </c>
      <c r="BK21" s="522">
        <f t="shared" si="11"/>
        <v>0.18949999999999995</v>
      </c>
      <c r="BL21" s="522">
        <v>3.2000000000000002E-3</v>
      </c>
      <c r="BM21" s="522">
        <v>0.19269999999999995</v>
      </c>
      <c r="BN21" s="522">
        <v>-5.4999999999999997E-3</v>
      </c>
      <c r="BO21" s="522">
        <v>0.18719999999999995</v>
      </c>
      <c r="BP21" s="522">
        <v>1.11E-2</v>
      </c>
      <c r="BQ21" s="522">
        <v>0.19829999999999995</v>
      </c>
      <c r="BR21" s="522">
        <v>-1.1000000000000001E-3</v>
      </c>
      <c r="BS21" s="522">
        <v>0.19719999999999996</v>
      </c>
      <c r="BT21" s="522">
        <v>-7.4999999999999997E-3</v>
      </c>
      <c r="BU21" s="522">
        <v>0.18969999999999995</v>
      </c>
      <c r="BV21" s="522">
        <v>2.3999999999999998E-3</v>
      </c>
      <c r="BW21" s="522">
        <v>0.19209999999999997</v>
      </c>
      <c r="BX21" s="522">
        <v>-4.7999999999999996E-3</v>
      </c>
      <c r="BY21" s="522">
        <v>0.18729999999999997</v>
      </c>
      <c r="BZ21" s="522">
        <v>-3.3E-3</v>
      </c>
      <c r="CA21" s="522">
        <v>0.18399999999999997</v>
      </c>
      <c r="CB21" s="522">
        <v>1.1000000000000001E-3</v>
      </c>
      <c r="CC21" s="522">
        <v>0.18509999999999996</v>
      </c>
      <c r="CD21" s="522">
        <v>0</v>
      </c>
      <c r="CE21" s="522">
        <v>0.18509999999999996</v>
      </c>
      <c r="CF21" s="522">
        <v>-4.0000000000000001E-3</v>
      </c>
      <c r="CG21" s="522">
        <v>0.18109999999999996</v>
      </c>
      <c r="CH21" s="522">
        <v>0</v>
      </c>
      <c r="CI21" s="522">
        <v>0.18109999999999996</v>
      </c>
      <c r="CJ21" s="522">
        <v>0</v>
      </c>
      <c r="CK21" s="522">
        <v>0.18109999999999996</v>
      </c>
      <c r="CL21" s="522">
        <v>0</v>
      </c>
      <c r="CM21" s="522">
        <v>0.18109999999999996</v>
      </c>
      <c r="CN21" s="522">
        <v>0</v>
      </c>
      <c r="CO21" s="522">
        <v>0.18109999999999996</v>
      </c>
      <c r="CP21" s="522">
        <v>0</v>
      </c>
      <c r="CQ21" s="522">
        <v>0.18109999999999996</v>
      </c>
      <c r="CR21" s="522">
        <v>0</v>
      </c>
      <c r="CS21" s="522">
        <v>0.18109999999999996</v>
      </c>
      <c r="CT21" s="522">
        <v>0</v>
      </c>
      <c r="CU21" s="522">
        <v>0.18109999999999996</v>
      </c>
      <c r="CV21" s="522">
        <v>2.3999999999999998E-3</v>
      </c>
      <c r="CW21" s="522">
        <v>0.18109999999999996</v>
      </c>
      <c r="CX21" s="522">
        <v>2.3999999999999998E-3</v>
      </c>
      <c r="CY21" s="522">
        <v>0.18349999999999997</v>
      </c>
      <c r="CZ21" s="522">
        <v>2.0625000000000001E-3</v>
      </c>
      <c r="DA21" s="522">
        <v>0.18556249999999996</v>
      </c>
      <c r="DB21" s="522" t="s">
        <v>529</v>
      </c>
      <c r="DC21" s="522">
        <v>0.18349999999999997</v>
      </c>
      <c r="DD21" s="522" t="s">
        <v>529</v>
      </c>
      <c r="DE21" s="522">
        <v>0.18349999999999997</v>
      </c>
      <c r="DF21" s="522" t="s">
        <v>529</v>
      </c>
      <c r="DG21" s="522">
        <v>0.18349999999999997</v>
      </c>
      <c r="DH21" s="522" t="s">
        <v>529</v>
      </c>
      <c r="DI21" s="522">
        <v>0.18349999999999997</v>
      </c>
      <c r="DJ21" s="522" t="s">
        <v>529</v>
      </c>
      <c r="DK21" s="522">
        <v>0.18349999999999997</v>
      </c>
      <c r="DL21" s="522" t="s">
        <v>529</v>
      </c>
      <c r="DM21" s="522">
        <v>0.18349999999999997</v>
      </c>
      <c r="DN21" s="522">
        <v>5.3E-3</v>
      </c>
      <c r="DO21" s="522">
        <v>0.18879999999999997</v>
      </c>
      <c r="DP21" s="522">
        <v>0.18349999999999997</v>
      </c>
      <c r="DQ21" s="522">
        <v>5.0000000000000001E-4</v>
      </c>
      <c r="DR21" s="522">
        <v>0.18399999999999997</v>
      </c>
      <c r="DS21" s="562">
        <v>1.5E-3</v>
      </c>
      <c r="DT21" s="562">
        <v>0.18549999999999997</v>
      </c>
      <c r="DU21" s="562">
        <v>2.5000000000000001E-3</v>
      </c>
      <c r="DV21" s="562">
        <v>0.18799999999999997</v>
      </c>
      <c r="DW21" s="562">
        <v>-1.1000000000000001E-3</v>
      </c>
      <c r="DX21" s="562">
        <v>0.18689999999999998</v>
      </c>
      <c r="DY21" s="591">
        <v>0</v>
      </c>
      <c r="DZ21" s="591">
        <v>0.18689999999999998</v>
      </c>
    </row>
    <row r="22" spans="1:130">
      <c r="A22" s="303" t="s">
        <v>154</v>
      </c>
      <c r="B22" s="303" t="s">
        <v>155</v>
      </c>
      <c r="C22" s="303" t="s">
        <v>16</v>
      </c>
      <c r="D22" s="303" t="s">
        <v>17</v>
      </c>
      <c r="E22" s="301">
        <v>148</v>
      </c>
      <c r="F22" s="534">
        <v>0.2339</v>
      </c>
      <c r="G22" s="521">
        <v>4.0000000000000002E-4</v>
      </c>
      <c r="H22" s="521">
        <v>1.2999999999999999E-3</v>
      </c>
      <c r="I22" s="521">
        <v>-0.01</v>
      </c>
      <c r="J22" s="521">
        <v>-3.0000000000000001E-3</v>
      </c>
      <c r="K22" s="521">
        <v>0.22259999999999999</v>
      </c>
      <c r="L22" s="521">
        <v>1.1999999999999999E-3</v>
      </c>
      <c r="M22" s="521">
        <v>0.2238</v>
      </c>
      <c r="N22" s="521">
        <v>-3.5000000000000001E-3</v>
      </c>
      <c r="O22" s="521">
        <f t="shared" si="0"/>
        <v>0.2203</v>
      </c>
      <c r="P22" s="521">
        <v>-3.5999999999999999E-3</v>
      </c>
      <c r="Q22" s="521">
        <v>0.2167</v>
      </c>
      <c r="R22" s="521">
        <v>-2.2000000000000001E-3</v>
      </c>
      <c r="S22" s="521">
        <v>0.2145</v>
      </c>
      <c r="T22" s="521">
        <v>1.0999999999999999E-2</v>
      </c>
      <c r="U22" s="521">
        <f t="shared" si="1"/>
        <v>0.22550000000000001</v>
      </c>
      <c r="V22" s="521">
        <v>-2.18E-2</v>
      </c>
      <c r="W22" s="521">
        <f t="shared" si="2"/>
        <v>0.20369999999999999</v>
      </c>
      <c r="X22" s="521">
        <v>-3.5000000000000001E-3</v>
      </c>
      <c r="Y22" s="521">
        <f t="shared" si="3"/>
        <v>0.20019999999999999</v>
      </c>
      <c r="Z22" s="521">
        <v>-6.1999999999999998E-3</v>
      </c>
      <c r="AA22" s="521">
        <f t="shared" si="4"/>
        <v>0.19399999999999998</v>
      </c>
      <c r="AB22" s="521">
        <v>-1.1999999999999999E-3</v>
      </c>
      <c r="AC22" s="521">
        <v>0.19279999999999997</v>
      </c>
      <c r="AD22" s="521">
        <v>8.0000000000000004E-4</v>
      </c>
      <c r="AE22" s="521">
        <f t="shared" si="5"/>
        <v>0.19359999999999997</v>
      </c>
      <c r="AF22" s="521">
        <v>-6.9999999999999999E-4</v>
      </c>
      <c r="AG22" s="521">
        <v>0.19289999999999996</v>
      </c>
      <c r="AH22" s="521">
        <v>5.9999999999999995E-4</v>
      </c>
      <c r="AI22" s="521">
        <v>0.19349999999999995</v>
      </c>
      <c r="AJ22" s="521">
        <v>-1.8E-3</v>
      </c>
      <c r="AK22" s="521">
        <f t="shared" si="6"/>
        <v>0.19169999999999995</v>
      </c>
      <c r="AL22" s="521">
        <v>-2.9999999999999997E-4</v>
      </c>
      <c r="AM22" s="521">
        <f t="shared" si="7"/>
        <v>0.19139999999999996</v>
      </c>
      <c r="AN22" s="521">
        <v>-1.32E-2</v>
      </c>
      <c r="AO22" s="521">
        <f t="shared" si="8"/>
        <v>0.17819999999999997</v>
      </c>
      <c r="AP22" s="521">
        <v>5.0000000000000001E-4</v>
      </c>
      <c r="AQ22" s="522">
        <v>0.17869999999999997</v>
      </c>
      <c r="AR22" s="521">
        <v>-3.0999999999999999E-3</v>
      </c>
      <c r="AS22" s="522">
        <v>0.17559999999999998</v>
      </c>
      <c r="AT22" s="521">
        <v>-2.3999999999999998E-3</v>
      </c>
      <c r="AU22" s="522">
        <v>0.17319999999999997</v>
      </c>
      <c r="AV22" s="521">
        <v>1.1999999999999999E-3</v>
      </c>
      <c r="AW22" s="522">
        <v>0.17439999999999997</v>
      </c>
      <c r="AX22" s="522">
        <v>-1.9E-3</v>
      </c>
      <c r="AY22" s="522">
        <v>0.17249999999999996</v>
      </c>
      <c r="AZ22" s="521">
        <v>3.5999999999999999E-3</v>
      </c>
      <c r="BA22" s="522">
        <v>0.17609999999999995</v>
      </c>
      <c r="BB22" s="522">
        <v>-5.0000000000000001E-4</v>
      </c>
      <c r="BC22" s="522">
        <v>0.17559999999999995</v>
      </c>
      <c r="BD22" s="522">
        <v>-4.3E-3</v>
      </c>
      <c r="BE22" s="522">
        <v>0.17129999999999995</v>
      </c>
      <c r="BF22" s="521">
        <v>1.5E-3</v>
      </c>
      <c r="BG22" s="522">
        <v>0.17279999999999995</v>
      </c>
      <c r="BH22" s="521">
        <v>3.3E-3</v>
      </c>
      <c r="BI22" s="522">
        <v>0.17609999999999995</v>
      </c>
      <c r="BJ22" s="522">
        <v>1.0800000000000001E-2</v>
      </c>
      <c r="BK22" s="522">
        <f t="shared" si="11"/>
        <v>0.18689999999999996</v>
      </c>
      <c r="BL22" s="522">
        <v>3.2000000000000002E-3</v>
      </c>
      <c r="BM22" s="522">
        <v>0.19009999999999996</v>
      </c>
      <c r="BN22" s="522">
        <v>-5.4999999999999997E-3</v>
      </c>
      <c r="BO22" s="522">
        <v>0.18459999999999996</v>
      </c>
      <c r="BP22" s="522">
        <v>1.11E-2</v>
      </c>
      <c r="BQ22" s="522">
        <v>0.19569999999999996</v>
      </c>
      <c r="BR22" s="522">
        <v>-1.1000000000000001E-3</v>
      </c>
      <c r="BS22" s="522">
        <v>0.19459999999999997</v>
      </c>
      <c r="BT22" s="522">
        <v>-7.4999999999999997E-3</v>
      </c>
      <c r="BU22" s="522">
        <v>0.18709999999999996</v>
      </c>
      <c r="BV22" s="522">
        <v>2.3999999999999998E-3</v>
      </c>
      <c r="BW22" s="522">
        <v>0.18949999999999997</v>
      </c>
      <c r="BX22" s="522">
        <v>-4.7999999999999996E-3</v>
      </c>
      <c r="BY22" s="522">
        <v>0.18469999999999998</v>
      </c>
      <c r="BZ22" s="522">
        <v>-3.3E-3</v>
      </c>
      <c r="CA22" s="522">
        <v>0.18139999999999998</v>
      </c>
      <c r="CB22" s="522">
        <v>1.1000000000000001E-3</v>
      </c>
      <c r="CC22" s="522">
        <v>0.18249999999999997</v>
      </c>
      <c r="CD22" s="522">
        <v>1E-4</v>
      </c>
      <c r="CE22" s="522">
        <v>0.18259999999999996</v>
      </c>
      <c r="CF22" s="522">
        <v>-4.0000000000000001E-3</v>
      </c>
      <c r="CG22" s="522">
        <v>0.17859999999999995</v>
      </c>
      <c r="CH22" s="522">
        <v>-1.1999999999999999E-3</v>
      </c>
      <c r="CI22" s="522">
        <v>0.17739999999999995</v>
      </c>
      <c r="CJ22" s="522">
        <v>1.6999999999999999E-3</v>
      </c>
      <c r="CK22" s="522">
        <v>0.17909999999999995</v>
      </c>
      <c r="CL22" s="522">
        <v>3.2000000000000002E-3</v>
      </c>
      <c r="CM22" s="522">
        <v>0.18229999999999996</v>
      </c>
      <c r="CN22" s="522">
        <v>5.4000000000000003E-3</v>
      </c>
      <c r="CO22" s="522">
        <v>0.18769999999999995</v>
      </c>
      <c r="CP22" s="522">
        <v>-7.1374999999999997E-3</v>
      </c>
      <c r="CQ22" s="522">
        <v>0.18056249999999996</v>
      </c>
      <c r="CR22" s="522">
        <v>-6.8374999999999998E-3</v>
      </c>
      <c r="CS22" s="522">
        <v>0.17372499999999996</v>
      </c>
      <c r="CT22" s="522">
        <v>-1.86875E-3</v>
      </c>
      <c r="CU22" s="522">
        <v>0.17185624999999996</v>
      </c>
      <c r="CV22" s="522">
        <v>2.4187499999999999E-3</v>
      </c>
      <c r="CW22" s="522">
        <v>0.17185624999999996</v>
      </c>
      <c r="CX22" s="522">
        <v>8.8750000000000005E-4</v>
      </c>
      <c r="CY22" s="522">
        <v>0.17274374999999997</v>
      </c>
      <c r="CZ22" s="522">
        <v>2.0625000000000001E-3</v>
      </c>
      <c r="DA22" s="522">
        <v>0.17480624999999997</v>
      </c>
      <c r="DB22" s="522">
        <v>-5.0624999999999997E-4</v>
      </c>
      <c r="DC22" s="522">
        <v>0.17429999999999995</v>
      </c>
      <c r="DD22" s="522">
        <v>-4.3249999999999999E-3</v>
      </c>
      <c r="DE22" s="522">
        <v>0.16997499999999996</v>
      </c>
      <c r="DF22" s="522">
        <v>2.5187500000000002E-3</v>
      </c>
      <c r="DG22" s="522">
        <v>0.17249374999999995</v>
      </c>
      <c r="DH22" s="522">
        <v>9.6062500000000002E-3</v>
      </c>
      <c r="DI22" s="522">
        <v>0.18209999999999996</v>
      </c>
      <c r="DJ22" s="522">
        <v>-4.8374999999999998E-3</v>
      </c>
      <c r="DK22" s="522">
        <v>0.17726249999999996</v>
      </c>
      <c r="DL22" s="522">
        <v>-2.11875E-3</v>
      </c>
      <c r="DM22" s="522">
        <v>0.17514374999999996</v>
      </c>
      <c r="DN22" s="522">
        <v>5.3E-3</v>
      </c>
      <c r="DO22" s="522">
        <v>0.18044374999999996</v>
      </c>
      <c r="DP22" s="522">
        <v>0.17514374999999996</v>
      </c>
      <c r="DQ22" s="522">
        <v>5.375E-4</v>
      </c>
      <c r="DR22" s="522">
        <v>0.17568124999999996</v>
      </c>
      <c r="DS22" s="562">
        <v>1.4937500000000001E-3</v>
      </c>
      <c r="DT22" s="562">
        <v>0.17717499999999994</v>
      </c>
      <c r="DU22" s="562">
        <v>2.4624999999999998E-3</v>
      </c>
      <c r="DV22" s="562">
        <v>0.17963749999999995</v>
      </c>
      <c r="DW22" s="562">
        <v>-1.08125E-3</v>
      </c>
      <c r="DX22" s="562">
        <v>0.17855624999999994</v>
      </c>
      <c r="DY22" s="591">
        <v>4.1374999999999997E-3</v>
      </c>
      <c r="DZ22" s="591">
        <v>0.18269374999999993</v>
      </c>
    </row>
    <row r="23" spans="1:130">
      <c r="A23" s="303" t="s">
        <v>154</v>
      </c>
      <c r="B23" s="303" t="s">
        <v>155</v>
      </c>
      <c r="C23" s="303" t="s">
        <v>13</v>
      </c>
      <c r="D23" s="303" t="s">
        <v>17</v>
      </c>
      <c r="E23" s="301">
        <v>117</v>
      </c>
      <c r="F23" s="534">
        <v>0.26939999999999997</v>
      </c>
      <c r="G23" s="521">
        <v>1E-4</v>
      </c>
      <c r="H23" s="521">
        <v>4.1999999999999997E-3</v>
      </c>
      <c r="I23" s="521">
        <v>-8.6999999999999994E-3</v>
      </c>
      <c r="J23" s="521">
        <v>5.9999999999999995E-4</v>
      </c>
      <c r="K23" s="521">
        <v>0.2656</v>
      </c>
      <c r="L23" s="521">
        <v>4.3E-3</v>
      </c>
      <c r="M23" s="521">
        <v>0.26989999999999997</v>
      </c>
      <c r="N23" s="521">
        <v>-1.4E-3</v>
      </c>
      <c r="O23" s="521">
        <f t="shared" si="0"/>
        <v>0.26849999999999996</v>
      </c>
      <c r="P23" s="521">
        <v>3.3999999999999998E-3</v>
      </c>
      <c r="Q23" s="521">
        <v>0.27189999999999998</v>
      </c>
      <c r="R23" s="521">
        <v>-8.0000000000000004E-4</v>
      </c>
      <c r="S23" s="521">
        <v>0.27109999999999995</v>
      </c>
      <c r="T23" s="521">
        <v>-6.7999999999999996E-3</v>
      </c>
      <c r="U23" s="521">
        <f t="shared" si="1"/>
        <v>0.26429999999999998</v>
      </c>
      <c r="V23" s="521">
        <v>-2.1299999999999999E-2</v>
      </c>
      <c r="W23" s="521">
        <f t="shared" si="2"/>
        <v>0.24299999999999999</v>
      </c>
      <c r="X23" s="521">
        <v>-1.1900000000000001E-2</v>
      </c>
      <c r="Y23" s="521">
        <f t="shared" si="3"/>
        <v>0.2311</v>
      </c>
      <c r="Z23" s="521">
        <v>-3.8E-3</v>
      </c>
      <c r="AA23" s="521">
        <f t="shared" si="4"/>
        <v>0.2273</v>
      </c>
      <c r="AB23" s="521">
        <v>-4.0000000000000002E-4</v>
      </c>
      <c r="AC23" s="521">
        <v>0.22689999999999999</v>
      </c>
      <c r="AD23" s="521">
        <v>1.6999999999999999E-3</v>
      </c>
      <c r="AE23" s="521">
        <f t="shared" si="5"/>
        <v>0.2286</v>
      </c>
      <c r="AF23" s="521">
        <v>1.5E-3</v>
      </c>
      <c r="AG23" s="521">
        <v>0.2301</v>
      </c>
      <c r="AH23" s="521">
        <v>2E-3</v>
      </c>
      <c r="AI23" s="521">
        <v>0.2321</v>
      </c>
      <c r="AJ23" s="521">
        <v>-1.4E-3</v>
      </c>
      <c r="AK23" s="521">
        <f t="shared" si="6"/>
        <v>0.23069999999999999</v>
      </c>
      <c r="AL23" s="521">
        <v>2.9999999999999997E-4</v>
      </c>
      <c r="AM23" s="521">
        <f t="shared" si="7"/>
        <v>0.23099999999999998</v>
      </c>
      <c r="AN23" s="521">
        <v>-3.3999999999999998E-3</v>
      </c>
      <c r="AO23" s="521">
        <f t="shared" si="8"/>
        <v>0.2276</v>
      </c>
      <c r="AP23" s="521">
        <v>3.2000000000000002E-3</v>
      </c>
      <c r="AQ23" s="522">
        <v>0.23080000000000001</v>
      </c>
      <c r="AR23" s="521">
        <v>8.9999999999999998E-4</v>
      </c>
      <c r="AS23" s="522">
        <v>0.23170000000000002</v>
      </c>
      <c r="AT23" s="521">
        <v>-3.5000000000000001E-3</v>
      </c>
      <c r="AU23" s="522">
        <v>0.22820000000000001</v>
      </c>
      <c r="AV23" s="521">
        <v>-1.1900000000000001E-2</v>
      </c>
      <c r="AW23" s="522">
        <v>0.21630000000000002</v>
      </c>
      <c r="AX23" s="522">
        <v>5.9999999999999995E-4</v>
      </c>
      <c r="AY23" s="522">
        <v>0.21690000000000001</v>
      </c>
      <c r="AZ23" s="521">
        <v>1E-4</v>
      </c>
      <c r="BA23" s="522">
        <v>0.217</v>
      </c>
      <c r="BB23" s="522">
        <v>-2.9999999999999997E-4</v>
      </c>
      <c r="BC23" s="522">
        <v>0.2167</v>
      </c>
      <c r="BD23" s="522">
        <v>-3.0999999999999999E-3</v>
      </c>
      <c r="BE23" s="522">
        <v>0.21360000000000001</v>
      </c>
      <c r="BF23" s="521">
        <v>2.8999999999999998E-3</v>
      </c>
      <c r="BG23" s="522">
        <v>0.21650000000000003</v>
      </c>
      <c r="BH23" s="521">
        <v>7.1000000000000004E-3</v>
      </c>
      <c r="BI23" s="522">
        <v>0.22360000000000002</v>
      </c>
      <c r="BJ23" s="522">
        <v>8.2000000000000007E-3</v>
      </c>
      <c r="BK23" s="522">
        <f t="shared" si="11"/>
        <v>0.23180000000000003</v>
      </c>
      <c r="BL23" s="522">
        <v>5.0000000000000001E-4</v>
      </c>
      <c r="BM23" s="522">
        <v>0.23230000000000003</v>
      </c>
      <c r="BN23" s="522">
        <v>-9.4999999999999998E-3</v>
      </c>
      <c r="BO23" s="522">
        <v>0.22280000000000003</v>
      </c>
      <c r="BP23" s="522">
        <v>1.1299999999999999E-2</v>
      </c>
      <c r="BQ23" s="522">
        <v>0.23410000000000003</v>
      </c>
      <c r="BR23" s="522">
        <v>2.8E-3</v>
      </c>
      <c r="BS23" s="522">
        <v>0.23690000000000003</v>
      </c>
      <c r="BT23" s="522">
        <v>-4.1999999999999997E-3</v>
      </c>
      <c r="BU23" s="522">
        <v>0.23270000000000002</v>
      </c>
      <c r="BV23" s="522">
        <v>1E-3</v>
      </c>
      <c r="BW23" s="522">
        <v>0.23370000000000002</v>
      </c>
      <c r="BX23" s="522">
        <v>-4.5999999999999999E-3</v>
      </c>
      <c r="BY23" s="522">
        <v>0.22910000000000003</v>
      </c>
      <c r="BZ23" s="522">
        <v>-4.4999999999999997E-3</v>
      </c>
      <c r="CA23" s="522">
        <v>0.22460000000000002</v>
      </c>
      <c r="CB23" s="522">
        <v>5.9999999999999995E-4</v>
      </c>
      <c r="CC23" s="522">
        <v>0.22520000000000001</v>
      </c>
      <c r="CD23" s="522">
        <v>6.4000000000000003E-3</v>
      </c>
      <c r="CE23" s="522">
        <v>0.2316</v>
      </c>
      <c r="CF23" s="522">
        <v>4.0000000000000002E-4</v>
      </c>
      <c r="CG23" s="522">
        <v>0.23200000000000001</v>
      </c>
      <c r="CH23" s="522">
        <v>-1E-4</v>
      </c>
      <c r="CI23" s="522">
        <v>0.23190000000000002</v>
      </c>
      <c r="CJ23" s="522">
        <v>-1.1999999999999999E-3</v>
      </c>
      <c r="CK23" s="522">
        <v>0.23070000000000002</v>
      </c>
      <c r="CL23" s="522">
        <v>1E-4</v>
      </c>
      <c r="CM23" s="522">
        <v>0.23080000000000001</v>
      </c>
      <c r="CN23" s="522">
        <v>2.7000000000000001E-3</v>
      </c>
      <c r="CO23" s="522">
        <v>0.23350000000000001</v>
      </c>
      <c r="CP23" s="522">
        <v>-7.6687500000000002E-3</v>
      </c>
      <c r="CQ23" s="522">
        <v>0.22583125000000001</v>
      </c>
      <c r="CR23" s="522">
        <v>-6.4250000000000002E-3</v>
      </c>
      <c r="CS23" s="522">
        <v>0.21940625000000002</v>
      </c>
      <c r="CT23" s="522">
        <v>-4.5875000000000004E-3</v>
      </c>
      <c r="CU23" s="522">
        <v>0.21481875000000003</v>
      </c>
      <c r="CV23" s="522">
        <v>3.8874999999999999E-3</v>
      </c>
      <c r="CW23" s="522">
        <v>0.21481875000000003</v>
      </c>
      <c r="CX23" s="522">
        <v>1.75E-3</v>
      </c>
      <c r="CY23" s="522">
        <v>0.21656875000000003</v>
      </c>
      <c r="CZ23" s="522">
        <v>4.1875000000000002E-3</v>
      </c>
      <c r="DA23" s="522">
        <v>0.22075625000000004</v>
      </c>
      <c r="DB23" s="522">
        <v>4.6874999999999998E-4</v>
      </c>
      <c r="DC23" s="522">
        <v>0.22122500000000003</v>
      </c>
      <c r="DD23" s="522">
        <v>-6.3437500000000004E-3</v>
      </c>
      <c r="DE23" s="522">
        <v>0.21488125000000002</v>
      </c>
      <c r="DF23" s="522">
        <v>3.7125000000000001E-3</v>
      </c>
      <c r="DG23" s="522">
        <v>0.21859375000000003</v>
      </c>
      <c r="DH23" s="522">
        <v>8.0437500000000006E-3</v>
      </c>
      <c r="DI23" s="522">
        <v>0.22663750000000002</v>
      </c>
      <c r="DJ23" s="522">
        <v>-4.3562499999999999E-3</v>
      </c>
      <c r="DK23" s="522">
        <v>0.22228125000000001</v>
      </c>
      <c r="DL23" s="522">
        <v>-2.5374999999999998E-3</v>
      </c>
      <c r="DM23" s="522">
        <v>0.21974375000000002</v>
      </c>
      <c r="DN23" s="522">
        <v>5.3E-3</v>
      </c>
      <c r="DO23" s="522">
        <v>0.22504375000000001</v>
      </c>
      <c r="DP23" s="522">
        <v>0.21974375000000002</v>
      </c>
      <c r="DQ23" s="522">
        <v>4.0000000000000002E-4</v>
      </c>
      <c r="DR23" s="522">
        <v>0.22014375000000003</v>
      </c>
      <c r="DS23" s="562">
        <v>1.0124999999999999E-3</v>
      </c>
      <c r="DT23" s="562">
        <v>0.22115625000000003</v>
      </c>
      <c r="DU23" s="562">
        <v>3.5750000000000001E-3</v>
      </c>
      <c r="DV23" s="562">
        <v>0.22473125000000002</v>
      </c>
      <c r="DW23" s="562">
        <v>-1.1624999999999999E-3</v>
      </c>
      <c r="DX23" s="562">
        <v>0.22356875000000001</v>
      </c>
      <c r="DY23" s="591">
        <v>3.5750000000000001E-3</v>
      </c>
      <c r="DZ23" s="591">
        <v>0.22714375000000001</v>
      </c>
    </row>
    <row r="24" spans="1:130">
      <c r="A24" s="303" t="s">
        <v>154</v>
      </c>
      <c r="B24" s="303" t="s">
        <v>155</v>
      </c>
      <c r="C24" s="303" t="s">
        <v>13</v>
      </c>
      <c r="D24" s="303" t="s">
        <v>144</v>
      </c>
      <c r="E24" s="303">
        <v>126</v>
      </c>
      <c r="F24" s="534">
        <v>3.9622999999999999</v>
      </c>
      <c r="G24" s="521">
        <v>1E-3</v>
      </c>
      <c r="H24" s="521">
        <v>6.6500000000000004E-2</v>
      </c>
      <c r="I24" s="521">
        <v>-0.13980000000000001</v>
      </c>
      <c r="J24" s="521">
        <v>9.1000000000000004E-3</v>
      </c>
      <c r="K24" s="521">
        <v>3.8990999999999998</v>
      </c>
      <c r="L24" s="521">
        <v>6.9400000000000003E-2</v>
      </c>
      <c r="M24" s="521">
        <v>3.9685000000000001</v>
      </c>
      <c r="N24" s="521">
        <v>-2.3099999999999999E-2</v>
      </c>
      <c r="O24" s="521">
        <f t="shared" si="0"/>
        <v>3.9454000000000002</v>
      </c>
      <c r="P24" s="521">
        <v>5.3800000000000001E-2</v>
      </c>
      <c r="Q24" s="521">
        <v>3.9992000000000001</v>
      </c>
      <c r="R24" s="521">
        <v>-1.24E-2</v>
      </c>
      <c r="S24" s="521">
        <v>3.9868000000000001</v>
      </c>
      <c r="T24" s="521">
        <v>-0.10929999999999999</v>
      </c>
      <c r="U24" s="521">
        <f t="shared" si="1"/>
        <v>3.8774999999999999</v>
      </c>
      <c r="V24" s="521">
        <v>-0.34029999999999999</v>
      </c>
      <c r="W24" s="521">
        <f t="shared" si="2"/>
        <v>3.5371999999999999</v>
      </c>
      <c r="X24" s="521">
        <v>-0.19070000000000001</v>
      </c>
      <c r="Y24" s="521">
        <f t="shared" si="3"/>
        <v>3.3464999999999998</v>
      </c>
      <c r="Z24" s="521">
        <v>-6.13E-2</v>
      </c>
      <c r="AA24" s="521">
        <f t="shared" si="4"/>
        <v>3.2851999999999997</v>
      </c>
      <c r="AB24" s="521">
        <v>-6.1999999999999998E-3</v>
      </c>
      <c r="AC24" s="521">
        <v>3.2789999999999995</v>
      </c>
      <c r="AD24" s="521">
        <v>2.7300000000000001E-2</v>
      </c>
      <c r="AE24" s="521">
        <f t="shared" si="5"/>
        <v>3.3062999999999994</v>
      </c>
      <c r="AF24" s="521">
        <v>2.41E-2</v>
      </c>
      <c r="AG24" s="521">
        <v>3.3303999999999991</v>
      </c>
      <c r="AH24" s="521">
        <v>3.1600000000000003E-2</v>
      </c>
      <c r="AI24" s="521">
        <v>3.3619999999999992</v>
      </c>
      <c r="AJ24" s="521">
        <v>-2.2200000000000001E-2</v>
      </c>
      <c r="AK24" s="521">
        <f t="shared" si="6"/>
        <v>3.339799999999999</v>
      </c>
      <c r="AL24" s="521">
        <v>4.7999999999999996E-3</v>
      </c>
      <c r="AM24" s="521">
        <f t="shared" si="7"/>
        <v>3.3445999999999989</v>
      </c>
      <c r="AN24" s="521">
        <v>-5.5100000000000003E-2</v>
      </c>
      <c r="AO24" s="521">
        <f t="shared" si="8"/>
        <v>3.289499999999999</v>
      </c>
      <c r="AP24" s="521">
        <v>5.1499999999999997E-2</v>
      </c>
      <c r="AQ24" s="522">
        <v>3.3409999999999989</v>
      </c>
      <c r="AR24" s="521">
        <v>1.41E-2</v>
      </c>
      <c r="AS24" s="522">
        <v>3.3550999999999989</v>
      </c>
      <c r="AT24" s="521">
        <v>-5.5800000000000002E-2</v>
      </c>
      <c r="AU24" s="522">
        <v>3.2992999999999988</v>
      </c>
      <c r="AV24" s="521">
        <v>-0.1898</v>
      </c>
      <c r="AW24" s="522">
        <v>3.1094999999999988</v>
      </c>
      <c r="AX24" s="522">
        <v>8.9999999999999993E-3</v>
      </c>
      <c r="AY24" s="522">
        <v>3.1184999999999987</v>
      </c>
      <c r="AZ24" s="521">
        <v>8.0000000000000004E-4</v>
      </c>
      <c r="BA24" s="522">
        <v>3.1192999999999986</v>
      </c>
      <c r="BB24" s="522">
        <v>-4.1999999999999997E-3</v>
      </c>
      <c r="BC24" s="522">
        <v>3.1150999999999986</v>
      </c>
      <c r="BD24" s="522">
        <v>-4.9099999999999998E-2</v>
      </c>
      <c r="BE24" s="522">
        <v>3.0659999999999985</v>
      </c>
      <c r="BF24" s="521">
        <v>4.6300000000000001E-2</v>
      </c>
      <c r="BG24" s="522">
        <v>3.1122999999999985</v>
      </c>
      <c r="BH24" s="521">
        <v>0.1129</v>
      </c>
      <c r="BI24" s="522">
        <v>3.2251999999999983</v>
      </c>
      <c r="BJ24" s="522">
        <v>0.13100000000000001</v>
      </c>
      <c r="BK24" s="522">
        <f t="shared" si="11"/>
        <v>3.3561999999999985</v>
      </c>
      <c r="BL24" s="522">
        <v>7.4000000000000003E-3</v>
      </c>
      <c r="BM24" s="522">
        <v>3.3635999999999986</v>
      </c>
      <c r="BN24" s="522">
        <v>-0.1515</v>
      </c>
      <c r="BO24" s="522">
        <v>3.2120999999999986</v>
      </c>
      <c r="BP24" s="522">
        <v>0.18049999999999999</v>
      </c>
      <c r="BQ24" s="522">
        <v>3.3925999999999985</v>
      </c>
      <c r="BR24" s="522">
        <v>4.4299999999999999E-2</v>
      </c>
      <c r="BS24" s="522">
        <v>3.4368999999999983</v>
      </c>
      <c r="BT24" s="522">
        <v>-6.6500000000000004E-2</v>
      </c>
      <c r="BU24" s="522">
        <v>3.3703999999999983</v>
      </c>
      <c r="BV24" s="522">
        <v>1.61E-2</v>
      </c>
      <c r="BW24" s="522">
        <v>3.3864999999999981</v>
      </c>
      <c r="BX24" s="522">
        <v>-7.3300000000000004E-2</v>
      </c>
      <c r="BY24" s="522">
        <v>3.3131999999999979</v>
      </c>
      <c r="BZ24" s="522">
        <v>-7.1599999999999997E-2</v>
      </c>
      <c r="CA24" s="522">
        <v>3.2415999999999978</v>
      </c>
      <c r="CB24" s="522">
        <v>9.7999999999999997E-3</v>
      </c>
      <c r="CC24" s="522">
        <v>3.2513999999999976</v>
      </c>
      <c r="CD24" s="522">
        <v>0.1023</v>
      </c>
      <c r="CE24" s="522">
        <v>3.3536999999999977</v>
      </c>
      <c r="CF24" s="522">
        <v>6.0000000000000001E-3</v>
      </c>
      <c r="CG24" s="522">
        <v>3.3596999999999975</v>
      </c>
      <c r="CH24" s="522">
        <v>-2.3E-3</v>
      </c>
      <c r="CI24" s="522">
        <v>3.3573999999999975</v>
      </c>
      <c r="CJ24" s="522">
        <v>-1.95E-2</v>
      </c>
      <c r="CK24" s="522">
        <v>3.3378999999999976</v>
      </c>
      <c r="CL24" s="522">
        <v>1.1000000000000001E-3</v>
      </c>
      <c r="CM24" s="522">
        <v>3.3389999999999977</v>
      </c>
      <c r="CN24" s="522">
        <v>4.3799999999999999E-2</v>
      </c>
      <c r="CO24" s="522">
        <v>3.3827999999999978</v>
      </c>
      <c r="CP24" s="522">
        <v>-0.1227</v>
      </c>
      <c r="CQ24" s="522">
        <v>3.2600999999999978</v>
      </c>
      <c r="CR24" s="522">
        <v>-0.1028</v>
      </c>
      <c r="CS24" s="522">
        <v>3.1572999999999976</v>
      </c>
      <c r="CT24" s="522">
        <v>-7.3400000000000007E-2</v>
      </c>
      <c r="CU24" s="522">
        <v>3.0838999999999976</v>
      </c>
      <c r="CV24" s="522">
        <v>6.2199999999999998E-2</v>
      </c>
      <c r="CW24" s="522">
        <v>3.0838999999999976</v>
      </c>
      <c r="CX24" s="522">
        <v>2.8000000000000001E-2</v>
      </c>
      <c r="CY24" s="522">
        <v>3.1118999999999977</v>
      </c>
      <c r="CZ24" s="522">
        <v>6.7000000000000004E-2</v>
      </c>
      <c r="DA24" s="522">
        <v>3.1788999999999978</v>
      </c>
      <c r="DB24" s="522">
        <v>7.4999999999999997E-3</v>
      </c>
      <c r="DC24" s="522">
        <v>3.1863999999999977</v>
      </c>
      <c r="DD24" s="522">
        <v>-0.10150000000000001</v>
      </c>
      <c r="DE24" s="522">
        <v>3.0848999999999975</v>
      </c>
      <c r="DF24" s="522">
        <v>5.9400000000000001E-2</v>
      </c>
      <c r="DG24" s="522">
        <v>3.1442999999999977</v>
      </c>
      <c r="DH24" s="522">
        <v>0.12870000000000001</v>
      </c>
      <c r="DI24" s="522">
        <v>3.2729999999999975</v>
      </c>
      <c r="DJ24" s="522">
        <v>-6.9699999999999998E-2</v>
      </c>
      <c r="DK24" s="522">
        <v>3.2032999999999974</v>
      </c>
      <c r="DL24" s="522">
        <v>-4.0599999999999997E-2</v>
      </c>
      <c r="DM24" s="522">
        <v>3.1626999999999974</v>
      </c>
      <c r="DN24" s="522">
        <v>5.7700000000000001E-2</v>
      </c>
      <c r="DO24" s="522">
        <v>3.2203999999999975</v>
      </c>
      <c r="DP24" s="522">
        <v>3.1626999999999974</v>
      </c>
      <c r="DQ24" s="522">
        <v>6.4000000000000003E-3</v>
      </c>
      <c r="DR24" s="522">
        <v>3.1690999999999976</v>
      </c>
      <c r="DS24" s="562">
        <v>1.6199999999999999E-2</v>
      </c>
      <c r="DT24" s="562">
        <v>3.1852999999999976</v>
      </c>
      <c r="DU24" s="562">
        <v>5.7200000000000001E-2</v>
      </c>
      <c r="DV24" s="562">
        <v>3.2424999999999975</v>
      </c>
      <c r="DW24" s="562">
        <v>-1.8599999999999998E-2</v>
      </c>
      <c r="DX24" s="562">
        <v>3.2238999999999973</v>
      </c>
      <c r="DY24" s="591">
        <v>5.7200000000000001E-2</v>
      </c>
      <c r="DZ24" s="591">
        <v>3.2810999999999972</v>
      </c>
    </row>
    <row r="25" spans="1:130" ht="39.6">
      <c r="A25" s="303" t="s">
        <v>154</v>
      </c>
      <c r="B25" s="303" t="s">
        <v>155</v>
      </c>
      <c r="C25" s="303" t="s">
        <v>64</v>
      </c>
      <c r="D25" s="303" t="s">
        <v>149</v>
      </c>
      <c r="E25" s="303">
        <v>300</v>
      </c>
      <c r="F25" s="534">
        <v>7.5594000000000001</v>
      </c>
      <c r="G25" s="521">
        <v>4.4999999999999997E-3</v>
      </c>
      <c r="H25" s="521">
        <v>-0.1205</v>
      </c>
      <c r="I25" s="521">
        <v>-0.19350000000000001</v>
      </c>
      <c r="J25" s="521">
        <v>2.5000000000000001E-3</v>
      </c>
      <c r="K25" s="521">
        <v>7.2523999999999997</v>
      </c>
      <c r="L25" s="521">
        <v>7.7499999999999999E-2</v>
      </c>
      <c r="M25" s="521">
        <v>7.3299000000000003</v>
      </c>
      <c r="N25" s="521">
        <v>-5.5500000000000001E-2</v>
      </c>
      <c r="O25" s="521">
        <f t="shared" si="0"/>
        <v>7.2744</v>
      </c>
      <c r="P25" s="521">
        <v>-0.4425</v>
      </c>
      <c r="Q25" s="521">
        <v>6.8319000000000001</v>
      </c>
      <c r="R25" s="521">
        <v>6.4500000000000002E-2</v>
      </c>
      <c r="S25" s="521">
        <v>6.8963999999999999</v>
      </c>
      <c r="T25" s="521">
        <v>-0.30499999999999999</v>
      </c>
      <c r="U25" s="521">
        <f t="shared" si="1"/>
        <v>6.5914000000000001</v>
      </c>
      <c r="V25" s="521">
        <v>-0.27800000000000002</v>
      </c>
      <c r="W25" s="521">
        <f t="shared" si="2"/>
        <v>6.3133999999999997</v>
      </c>
      <c r="X25" s="521">
        <v>-0.52400000000000002</v>
      </c>
      <c r="Y25" s="521">
        <f t="shared" si="3"/>
        <v>5.7893999999999997</v>
      </c>
      <c r="Z25" s="521">
        <v>2.1999999999999999E-2</v>
      </c>
      <c r="AA25" s="521">
        <f t="shared" si="4"/>
        <v>5.8113999999999999</v>
      </c>
      <c r="AB25" s="521">
        <v>6.7000000000000004E-2</v>
      </c>
      <c r="AC25" s="521">
        <v>5.8784000000000001</v>
      </c>
      <c r="AD25" s="521">
        <v>-0.13100000000000001</v>
      </c>
      <c r="AE25" s="521">
        <f t="shared" si="5"/>
        <v>5.7473999999999998</v>
      </c>
      <c r="AF25" s="521">
        <v>-7.0000000000000001E-3</v>
      </c>
      <c r="AG25" s="521">
        <v>5.7404000000000002</v>
      </c>
      <c r="AH25" s="521">
        <v>-2.5000000000000001E-3</v>
      </c>
      <c r="AI25" s="521">
        <v>5.7378999999999998</v>
      </c>
      <c r="AJ25" s="521">
        <v>-0.1285</v>
      </c>
      <c r="AK25" s="521">
        <f t="shared" si="6"/>
        <v>5.6093999999999999</v>
      </c>
      <c r="AL25" s="521">
        <v>-0.1585</v>
      </c>
      <c r="AM25" s="521">
        <f t="shared" si="7"/>
        <v>5.4508999999999999</v>
      </c>
      <c r="AN25" s="521">
        <v>0.2165</v>
      </c>
      <c r="AO25" s="521">
        <f t="shared" si="8"/>
        <v>5.6673999999999998</v>
      </c>
      <c r="AP25" s="521">
        <v>0.19600000000000001</v>
      </c>
      <c r="AQ25" s="522">
        <v>5.8633999999999995</v>
      </c>
      <c r="AR25" s="521">
        <v>-6.0499999999999998E-2</v>
      </c>
      <c r="AS25" s="522">
        <v>5.8028999999999993</v>
      </c>
      <c r="AT25" s="521">
        <v>-9.4500000000000001E-2</v>
      </c>
      <c r="AU25" s="522">
        <v>5.7083999999999993</v>
      </c>
      <c r="AV25" s="521">
        <v>-0.188</v>
      </c>
      <c r="AW25" s="522">
        <v>5.5203999999999995</v>
      </c>
      <c r="AX25" s="522">
        <v>8.0000000000000002E-3</v>
      </c>
      <c r="AY25" s="522">
        <v>5.5283999999999995</v>
      </c>
      <c r="AZ25" s="521">
        <v>-7.0999999999999994E-2</v>
      </c>
      <c r="BA25" s="522">
        <v>5.4573999999999998</v>
      </c>
      <c r="BB25" s="522">
        <v>-0.03</v>
      </c>
      <c r="BC25" s="522">
        <v>5.4273999999999996</v>
      </c>
      <c r="BD25" s="522">
        <v>4.1500000000000002E-2</v>
      </c>
      <c r="BE25" s="522">
        <v>5.4688999999999997</v>
      </c>
      <c r="BF25" s="521">
        <v>9.2999999999999999E-2</v>
      </c>
      <c r="BG25" s="522">
        <v>5.5618999999999996</v>
      </c>
      <c r="BH25" s="521">
        <v>0.1285</v>
      </c>
      <c r="BI25" s="522">
        <v>5.6903999999999995</v>
      </c>
      <c r="BJ25" s="522">
        <v>-1.2999999999999999E-2</v>
      </c>
      <c r="BK25" s="522">
        <f t="shared" si="11"/>
        <v>5.6773999999999996</v>
      </c>
      <c r="BL25" s="522">
        <v>3.0499999999999999E-2</v>
      </c>
      <c r="BM25" s="522">
        <v>5.7078999999999995</v>
      </c>
      <c r="BN25" s="522">
        <v>7.4999999999999997E-3</v>
      </c>
      <c r="BO25" s="522">
        <v>5.7153999999999998</v>
      </c>
      <c r="BP25" s="522">
        <v>0</v>
      </c>
      <c r="BQ25" s="522">
        <v>5.7153999999999998</v>
      </c>
      <c r="BR25" s="522">
        <v>0.13</v>
      </c>
      <c r="BS25" s="522">
        <v>5.8453999999999997</v>
      </c>
      <c r="BT25" s="522">
        <v>0.13300000000000001</v>
      </c>
      <c r="BU25" s="522">
        <v>5.9783999999999997</v>
      </c>
      <c r="BV25" s="522">
        <v>0</v>
      </c>
      <c r="BW25" s="522">
        <v>5.9783999999999997</v>
      </c>
      <c r="BX25" s="522">
        <v>0</v>
      </c>
      <c r="BY25" s="522">
        <v>5.9783999999999997</v>
      </c>
      <c r="BZ25" s="522">
        <v>0</v>
      </c>
      <c r="CA25" s="522">
        <v>5.9783999999999997</v>
      </c>
      <c r="CB25" s="522">
        <v>0</v>
      </c>
      <c r="CC25" s="522">
        <v>5.9783999999999997</v>
      </c>
      <c r="CD25" s="522">
        <v>0.27300000000000002</v>
      </c>
      <c r="CE25" s="522">
        <v>6.2513999999999994</v>
      </c>
      <c r="CF25" s="522">
        <v>0</v>
      </c>
      <c r="CG25" s="522">
        <v>6.2513999999999994</v>
      </c>
      <c r="CH25" s="522">
        <v>0</v>
      </c>
      <c r="CI25" s="522">
        <v>6.2513999999999994</v>
      </c>
      <c r="CJ25" s="522">
        <v>0</v>
      </c>
      <c r="CK25" s="522">
        <v>6.2513999999999994</v>
      </c>
      <c r="CL25" s="522">
        <v>0</v>
      </c>
      <c r="CM25" s="522">
        <v>6.2513999999999994</v>
      </c>
      <c r="CN25" s="522">
        <v>-0.14749999999999999</v>
      </c>
      <c r="CO25" s="522">
        <v>6.1038999999999994</v>
      </c>
      <c r="CP25" s="522">
        <v>0</v>
      </c>
      <c r="CQ25" s="522">
        <v>6.1038999999999994</v>
      </c>
      <c r="CR25" s="522">
        <v>0</v>
      </c>
      <c r="CS25" s="522">
        <v>6.1038999999999994</v>
      </c>
      <c r="CT25" s="522">
        <v>0</v>
      </c>
      <c r="CU25" s="522">
        <v>6.1038999999999994</v>
      </c>
      <c r="CV25" s="522">
        <v>0</v>
      </c>
      <c r="CW25" s="522">
        <v>6.1038999999999994</v>
      </c>
      <c r="CX25" s="522">
        <v>1.8499999999999999E-2</v>
      </c>
      <c r="CY25" s="522">
        <v>6.1223999999999998</v>
      </c>
      <c r="CZ25" s="522">
        <v>0.1875</v>
      </c>
      <c r="DA25" s="522">
        <v>6.3098999999999998</v>
      </c>
      <c r="DB25" s="522">
        <v>5.1999999999999998E-2</v>
      </c>
      <c r="DC25" s="522">
        <v>6.3618999999999994</v>
      </c>
      <c r="DD25" s="522">
        <v>0</v>
      </c>
      <c r="DE25" s="522">
        <v>6.3618999999999994</v>
      </c>
      <c r="DF25" s="522">
        <v>6.5000000000000002E-2</v>
      </c>
      <c r="DG25" s="522">
        <v>6.4268999999999998</v>
      </c>
      <c r="DH25" s="522">
        <v>5.3499999999999999E-2</v>
      </c>
      <c r="DI25" s="522">
        <v>6.4803999999999995</v>
      </c>
      <c r="DJ25" s="522">
        <v>3.15E-2</v>
      </c>
      <c r="DK25" s="522">
        <v>6.5118999999999998</v>
      </c>
      <c r="DL25" s="522">
        <v>0</v>
      </c>
      <c r="DM25" s="522">
        <v>6.5118999999999998</v>
      </c>
      <c r="DN25" s="522">
        <v>0.10589999999999999</v>
      </c>
      <c r="DO25" s="522">
        <v>6.6177999999999999</v>
      </c>
      <c r="DP25" s="522">
        <v>6.5118999999999998</v>
      </c>
      <c r="DQ25" s="522">
        <v>0.26650000000000001</v>
      </c>
      <c r="DR25" s="522">
        <v>6.7783999999999995</v>
      </c>
      <c r="DS25" s="562">
        <v>4.5499999999999999E-2</v>
      </c>
      <c r="DT25" s="562">
        <v>6.8238999999999992</v>
      </c>
      <c r="DU25" s="562">
        <v>9.7000000000000003E-2</v>
      </c>
      <c r="DV25" s="562">
        <v>6.9208999999999996</v>
      </c>
      <c r="DW25" s="562">
        <v>0</v>
      </c>
      <c r="DX25" s="562">
        <v>6.9208999999999996</v>
      </c>
      <c r="DY25" s="591">
        <v>0</v>
      </c>
      <c r="DZ25" s="591">
        <v>6.9208999999999996</v>
      </c>
    </row>
    <row r="26" spans="1:130">
      <c r="A26" s="303" t="s">
        <v>154</v>
      </c>
      <c r="B26" s="303" t="s">
        <v>155</v>
      </c>
      <c r="C26" s="303" t="s">
        <v>87</v>
      </c>
      <c r="D26" s="303" t="s">
        <v>158</v>
      </c>
      <c r="E26" s="303">
        <v>308</v>
      </c>
      <c r="F26" s="534">
        <v>5.7938000000000001</v>
      </c>
      <c r="G26" s="521">
        <v>0</v>
      </c>
      <c r="H26" s="521">
        <v>0</v>
      </c>
      <c r="I26" s="521">
        <v>0.312</v>
      </c>
      <c r="J26" s="521">
        <v>0</v>
      </c>
      <c r="K26" s="521">
        <v>6.1058000000000003</v>
      </c>
      <c r="L26" s="521">
        <v>0</v>
      </c>
      <c r="M26" s="521">
        <v>6.1058000000000003</v>
      </c>
      <c r="N26" s="521"/>
      <c r="O26" s="521">
        <f t="shared" si="0"/>
        <v>6.1058000000000003</v>
      </c>
      <c r="P26" s="521">
        <v>0</v>
      </c>
      <c r="Q26" s="521">
        <v>6.1058000000000003</v>
      </c>
      <c r="R26" s="521">
        <v>0.81</v>
      </c>
      <c r="S26" s="521">
        <v>6.9158000000000008</v>
      </c>
      <c r="T26" s="521">
        <v>0</v>
      </c>
      <c r="U26" s="521">
        <f t="shared" si="1"/>
        <v>6.9158000000000008</v>
      </c>
      <c r="V26" s="521">
        <v>0</v>
      </c>
      <c r="W26" s="521">
        <f t="shared" si="2"/>
        <v>6.9158000000000008</v>
      </c>
      <c r="X26" s="521">
        <v>0</v>
      </c>
      <c r="Y26" s="521">
        <f t="shared" si="3"/>
        <v>6.9158000000000008</v>
      </c>
      <c r="Z26" s="521" t="s">
        <v>496</v>
      </c>
      <c r="AA26" s="521" t="s">
        <v>496</v>
      </c>
      <c r="AB26" s="521" t="s">
        <v>496</v>
      </c>
      <c r="AC26" s="521" t="s">
        <v>496</v>
      </c>
      <c r="AD26" s="521" t="s">
        <v>496</v>
      </c>
      <c r="AE26" s="521" t="s">
        <v>496</v>
      </c>
      <c r="AF26" s="521" t="s">
        <v>496</v>
      </c>
      <c r="AG26" s="521" t="s">
        <v>496</v>
      </c>
      <c r="AH26" s="521" t="s">
        <v>496</v>
      </c>
      <c r="AI26" s="521" t="s">
        <v>496</v>
      </c>
      <c r="AJ26" s="521" t="s">
        <v>496</v>
      </c>
      <c r="AK26" s="521" t="s">
        <v>496</v>
      </c>
      <c r="AL26" s="521"/>
      <c r="AM26" s="521">
        <f t="shared" si="7"/>
        <v>0</v>
      </c>
      <c r="AN26" s="521"/>
      <c r="AO26" s="521"/>
      <c r="AP26" s="521"/>
      <c r="AQ26" s="522">
        <v>0</v>
      </c>
      <c r="AR26" s="521" t="s">
        <v>496</v>
      </c>
      <c r="AS26" s="521" t="s">
        <v>496</v>
      </c>
      <c r="AT26" s="521" t="s">
        <v>496</v>
      </c>
      <c r="AU26" s="521" t="s">
        <v>496</v>
      </c>
      <c r="AV26" s="521" t="s">
        <v>496</v>
      </c>
      <c r="AW26" s="521" t="s">
        <v>496</v>
      </c>
      <c r="AX26" s="522" t="s">
        <v>496</v>
      </c>
      <c r="AY26" s="522" t="s">
        <v>496</v>
      </c>
      <c r="AZ26" s="521" t="s">
        <v>496</v>
      </c>
      <c r="BA26" s="521" t="s">
        <v>496</v>
      </c>
      <c r="BB26" s="522"/>
      <c r="BC26" s="522"/>
      <c r="BD26" s="522" t="s">
        <v>529</v>
      </c>
      <c r="BE26" s="522"/>
      <c r="BF26" s="521" t="s">
        <v>496</v>
      </c>
      <c r="BG26" s="521" t="s">
        <v>496</v>
      </c>
      <c r="BH26" s="521" t="s">
        <v>496</v>
      </c>
      <c r="BI26" s="521" t="s">
        <v>496</v>
      </c>
      <c r="BJ26" s="521" t="s">
        <v>496</v>
      </c>
      <c r="BK26" s="521" t="s">
        <v>496</v>
      </c>
      <c r="BL26" s="522"/>
      <c r="BM26" s="522"/>
      <c r="BN26" s="522"/>
      <c r="BO26" s="522"/>
      <c r="BP26" s="522"/>
      <c r="BQ26" s="522"/>
      <c r="BR26" s="522">
        <v>0</v>
      </c>
      <c r="BS26" s="522">
        <v>0</v>
      </c>
      <c r="BT26" s="522"/>
      <c r="BU26" s="522"/>
      <c r="BV26" s="522"/>
      <c r="BW26" s="522"/>
      <c r="BX26" s="522"/>
      <c r="BY26" s="522"/>
      <c r="BZ26" s="522"/>
      <c r="CA26" s="522"/>
      <c r="CB26" s="522"/>
      <c r="CC26" s="522"/>
      <c r="CD26" s="522"/>
      <c r="CE26" s="522"/>
      <c r="CF26" s="522"/>
      <c r="CG26" s="522"/>
      <c r="CH26" s="522"/>
      <c r="CI26" s="522"/>
      <c r="CJ26" s="522"/>
      <c r="CK26" s="522"/>
      <c r="CL26" s="522"/>
      <c r="CM26" s="522"/>
      <c r="CN26" s="522"/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22"/>
      <c r="DB26" s="522"/>
      <c r="DC26" s="522"/>
      <c r="DD26" s="522"/>
      <c r="DE26" s="522"/>
      <c r="DF26" s="522"/>
      <c r="DG26" s="522"/>
      <c r="DH26" s="522"/>
      <c r="DI26" s="522"/>
      <c r="DJ26" s="522"/>
      <c r="DK26" s="522"/>
      <c r="DL26" s="522"/>
      <c r="DM26" s="522"/>
      <c r="DN26" s="522"/>
      <c r="DO26" s="522"/>
      <c r="DP26" s="522"/>
      <c r="DQ26" s="522"/>
      <c r="DR26" s="522"/>
      <c r="DS26" s="562"/>
      <c r="DT26" s="562"/>
      <c r="DU26" s="562"/>
      <c r="DV26" s="562"/>
      <c r="DW26" s="562"/>
      <c r="DX26" s="562"/>
      <c r="DY26" s="591"/>
      <c r="DZ26" s="591"/>
    </row>
    <row r="27" spans="1:130">
      <c r="A27" s="303" t="s">
        <v>154</v>
      </c>
      <c r="B27" s="303" t="s">
        <v>155</v>
      </c>
      <c r="C27" s="303" t="s">
        <v>159</v>
      </c>
      <c r="D27" s="303" t="s">
        <v>160</v>
      </c>
      <c r="E27" s="303">
        <v>327</v>
      </c>
      <c r="F27" s="534">
        <v>23.072199999999999</v>
      </c>
      <c r="G27" s="521">
        <v>0</v>
      </c>
      <c r="H27" s="521">
        <v>0</v>
      </c>
      <c r="I27" s="521">
        <v>0.75629999999999997</v>
      </c>
      <c r="J27" s="521">
        <v>0</v>
      </c>
      <c r="K27" s="521">
        <v>23.828499999999998</v>
      </c>
      <c r="L27" s="521">
        <v>0</v>
      </c>
      <c r="M27" s="521">
        <v>23.828499999999998</v>
      </c>
      <c r="N27" s="521"/>
      <c r="O27" s="521">
        <f t="shared" si="0"/>
        <v>23.828499999999998</v>
      </c>
      <c r="P27" s="521">
        <v>0</v>
      </c>
      <c r="Q27" s="521">
        <v>23.828499999999998</v>
      </c>
      <c r="R27" s="521">
        <v>0</v>
      </c>
      <c r="S27" s="521">
        <v>23.828499999999998</v>
      </c>
      <c r="T27" s="521">
        <v>0</v>
      </c>
      <c r="U27" s="521">
        <f t="shared" si="1"/>
        <v>23.828499999999998</v>
      </c>
      <c r="V27" s="521">
        <v>0</v>
      </c>
      <c r="W27" s="521">
        <f t="shared" si="2"/>
        <v>23.828499999999998</v>
      </c>
      <c r="X27" s="521">
        <v>0</v>
      </c>
      <c r="Y27" s="521">
        <f t="shared" si="3"/>
        <v>23.828499999999998</v>
      </c>
      <c r="Z27" s="521">
        <v>0</v>
      </c>
      <c r="AA27" s="521">
        <f t="shared" si="4"/>
        <v>23.828499999999998</v>
      </c>
      <c r="AB27" s="521"/>
      <c r="AC27" s="521">
        <v>23.828499999999998</v>
      </c>
      <c r="AD27" s="521">
        <v>0</v>
      </c>
      <c r="AE27" s="521">
        <f t="shared" si="5"/>
        <v>23.828499999999998</v>
      </c>
      <c r="AF27" s="521">
        <v>0</v>
      </c>
      <c r="AG27" s="521">
        <v>23.828499999999998</v>
      </c>
      <c r="AH27" s="521">
        <v>0</v>
      </c>
      <c r="AI27" s="521">
        <v>23.828499999999998</v>
      </c>
      <c r="AJ27" s="521">
        <v>0</v>
      </c>
      <c r="AK27" s="521">
        <f t="shared" si="6"/>
        <v>23.828499999999998</v>
      </c>
      <c r="AL27" s="521"/>
      <c r="AM27" s="521">
        <f t="shared" si="7"/>
        <v>23.828499999999998</v>
      </c>
      <c r="AN27" s="521"/>
      <c r="AO27" s="521">
        <f t="shared" si="8"/>
        <v>23.828499999999998</v>
      </c>
      <c r="AP27" s="521"/>
      <c r="AQ27" s="522">
        <v>23.828499999999998</v>
      </c>
      <c r="AR27" s="521">
        <v>0</v>
      </c>
      <c r="AS27" s="522">
        <v>23.828499999999998</v>
      </c>
      <c r="AT27" s="521">
        <v>0</v>
      </c>
      <c r="AU27" s="522">
        <v>23.828499999999998</v>
      </c>
      <c r="AV27" s="521">
        <v>0</v>
      </c>
      <c r="AW27" s="522">
        <v>23.828499999999998</v>
      </c>
      <c r="AX27" s="522">
        <v>0</v>
      </c>
      <c r="AY27" s="522">
        <v>23.828499999999998</v>
      </c>
      <c r="AZ27" s="521">
        <v>0</v>
      </c>
      <c r="BA27" s="522">
        <v>23.828499999999998</v>
      </c>
      <c r="BB27" s="522">
        <v>0</v>
      </c>
      <c r="BC27" s="522">
        <v>23.828499999999998</v>
      </c>
      <c r="BD27" s="522">
        <v>0</v>
      </c>
      <c r="BE27" s="522">
        <v>23.828499999999998</v>
      </c>
      <c r="BF27" s="521">
        <v>0</v>
      </c>
      <c r="BG27" s="522">
        <v>23.828499999999998</v>
      </c>
      <c r="BH27" s="521">
        <v>0</v>
      </c>
      <c r="BI27" s="522">
        <v>23.828499999999998</v>
      </c>
      <c r="BJ27" s="522">
        <v>0</v>
      </c>
      <c r="BK27" s="522">
        <f t="shared" ref="BK27:BK30" si="12">BI27+BJ27</f>
        <v>23.828499999999998</v>
      </c>
      <c r="BL27" s="522">
        <v>0</v>
      </c>
      <c r="BM27" s="522">
        <v>23.828499999999998</v>
      </c>
      <c r="BN27" s="522" t="s">
        <v>529</v>
      </c>
      <c r="BO27" s="522">
        <v>23.828499999999998</v>
      </c>
      <c r="BP27" s="522" t="s">
        <v>529</v>
      </c>
      <c r="BQ27" s="522">
        <v>23.828499999999998</v>
      </c>
      <c r="BR27" s="522">
        <v>0</v>
      </c>
      <c r="BS27" s="522">
        <v>23.828499999999998</v>
      </c>
      <c r="BT27" s="522" t="s">
        <v>529</v>
      </c>
      <c r="BU27" s="522">
        <v>23.828499999999998</v>
      </c>
      <c r="BV27" s="522" t="s">
        <v>529</v>
      </c>
      <c r="BW27" s="522">
        <v>23.828499999999998</v>
      </c>
      <c r="BX27" s="522" t="s">
        <v>529</v>
      </c>
      <c r="BY27" s="522">
        <v>23.828499999999998</v>
      </c>
      <c r="BZ27" s="522" t="s">
        <v>529</v>
      </c>
      <c r="CA27" s="522">
        <v>23.828499999999998</v>
      </c>
      <c r="CB27" s="522" t="s">
        <v>529</v>
      </c>
      <c r="CC27" s="522">
        <v>23.828499999999998</v>
      </c>
      <c r="CD27" s="522" t="s">
        <v>529</v>
      </c>
      <c r="CE27" s="522">
        <v>23.828499999999998</v>
      </c>
      <c r="CF27" s="522" t="s">
        <v>529</v>
      </c>
      <c r="CG27" s="522">
        <v>23.828499999999998</v>
      </c>
      <c r="CH27" s="522" t="s">
        <v>529</v>
      </c>
      <c r="CI27" s="522">
        <v>23.828499999999998</v>
      </c>
      <c r="CJ27" s="522" t="s">
        <v>529</v>
      </c>
      <c r="CK27" s="522">
        <v>23.828499999999998</v>
      </c>
      <c r="CL27" s="522" t="s">
        <v>529</v>
      </c>
      <c r="CM27" s="522">
        <v>23.828499999999998</v>
      </c>
      <c r="CN27" s="522" t="s">
        <v>529</v>
      </c>
      <c r="CO27" s="522">
        <v>23.828499999999998</v>
      </c>
      <c r="CP27" s="522" t="s">
        <v>529</v>
      </c>
      <c r="CQ27" s="522">
        <v>23.828499999999998</v>
      </c>
      <c r="CR27" s="522" t="s">
        <v>529</v>
      </c>
      <c r="CS27" s="522">
        <v>23.828499999999998</v>
      </c>
      <c r="CT27" s="522" t="s">
        <v>529</v>
      </c>
      <c r="CU27" s="522">
        <v>23.828499999999998</v>
      </c>
      <c r="CV27" s="522" t="s">
        <v>529</v>
      </c>
      <c r="CW27" s="522">
        <v>23.828499999999998</v>
      </c>
      <c r="CX27" s="522" t="s">
        <v>529</v>
      </c>
      <c r="CY27" s="522">
        <v>23.828499999999998</v>
      </c>
      <c r="CZ27" s="522" t="s">
        <v>529</v>
      </c>
      <c r="DA27" s="522">
        <v>23.828499999999998</v>
      </c>
      <c r="DB27" s="522" t="s">
        <v>529</v>
      </c>
      <c r="DC27" s="522">
        <v>23.828499999999998</v>
      </c>
      <c r="DD27" s="522" t="s">
        <v>529</v>
      </c>
      <c r="DE27" s="522">
        <v>23.828499999999998</v>
      </c>
      <c r="DF27" s="522" t="s">
        <v>529</v>
      </c>
      <c r="DG27" s="522">
        <v>23.828499999999998</v>
      </c>
      <c r="DH27" s="522" t="s">
        <v>529</v>
      </c>
      <c r="DI27" s="522">
        <v>23.828499999999998</v>
      </c>
      <c r="DJ27" s="522" t="s">
        <v>529</v>
      </c>
      <c r="DK27" s="522">
        <v>23.828499999999998</v>
      </c>
      <c r="DL27" s="522" t="s">
        <v>529</v>
      </c>
      <c r="DM27" s="522">
        <v>23.828499999999998</v>
      </c>
      <c r="DN27" s="522">
        <v>0</v>
      </c>
      <c r="DO27" s="522">
        <v>23.828499999999998</v>
      </c>
      <c r="DP27" s="522">
        <v>23.828499999999998</v>
      </c>
      <c r="DQ27" s="522"/>
      <c r="DR27" s="522">
        <v>23.828499999999998</v>
      </c>
      <c r="DS27" s="562"/>
      <c r="DT27" s="562"/>
      <c r="DU27" s="562"/>
      <c r="DV27" s="562"/>
      <c r="DW27" s="562"/>
      <c r="DX27" s="562"/>
      <c r="DY27" s="591"/>
      <c r="DZ27" s="591"/>
    </row>
    <row r="28" spans="1:130">
      <c r="A28" s="303" t="s">
        <v>154</v>
      </c>
      <c r="B28" s="303" t="s">
        <v>155</v>
      </c>
      <c r="C28" s="303" t="s">
        <v>23</v>
      </c>
      <c r="D28" s="303" t="s">
        <v>152</v>
      </c>
      <c r="E28" s="303">
        <v>371</v>
      </c>
      <c r="F28" s="534">
        <v>0.12970000000000001</v>
      </c>
      <c r="G28" s="521">
        <v>0</v>
      </c>
      <c r="H28" s="521">
        <v>0</v>
      </c>
      <c r="I28" s="521">
        <v>0</v>
      </c>
      <c r="J28" s="521">
        <v>0</v>
      </c>
      <c r="K28" s="521">
        <v>0.12970000000000001</v>
      </c>
      <c r="L28" s="521">
        <v>0</v>
      </c>
      <c r="M28" s="521">
        <v>0.12970000000000001</v>
      </c>
      <c r="N28" s="521"/>
      <c r="O28" s="521">
        <f t="shared" si="0"/>
        <v>0.12970000000000001</v>
      </c>
      <c r="P28" s="521">
        <v>0</v>
      </c>
      <c r="Q28" s="521">
        <v>0.13400000000000001</v>
      </c>
      <c r="R28" s="521">
        <v>0</v>
      </c>
      <c r="S28" s="521">
        <v>0.13400000000000001</v>
      </c>
      <c r="T28" s="521">
        <v>0</v>
      </c>
      <c r="U28" s="521">
        <f t="shared" si="1"/>
        <v>0.13400000000000001</v>
      </c>
      <c r="V28" s="521">
        <v>0</v>
      </c>
      <c r="W28" s="521">
        <f t="shared" si="2"/>
        <v>0.13400000000000001</v>
      </c>
      <c r="X28" s="521">
        <v>0</v>
      </c>
      <c r="Y28" s="521">
        <f t="shared" si="3"/>
        <v>0.13400000000000001</v>
      </c>
      <c r="Z28" s="521">
        <v>0</v>
      </c>
      <c r="AA28" s="521">
        <f t="shared" si="4"/>
        <v>0.13400000000000001</v>
      </c>
      <c r="AB28" s="521">
        <v>0</v>
      </c>
      <c r="AC28" s="521">
        <v>0.13400000000000001</v>
      </c>
      <c r="AD28" s="521">
        <v>0</v>
      </c>
      <c r="AE28" s="521">
        <f t="shared" si="5"/>
        <v>0.13400000000000001</v>
      </c>
      <c r="AF28" s="521">
        <v>0</v>
      </c>
      <c r="AG28" s="521">
        <v>0.13400000000000001</v>
      </c>
      <c r="AH28" s="521">
        <v>0</v>
      </c>
      <c r="AI28" s="521">
        <v>0.13400000000000001</v>
      </c>
      <c r="AJ28" s="521">
        <v>0</v>
      </c>
      <c r="AK28" s="521">
        <f t="shared" si="6"/>
        <v>0.13400000000000001</v>
      </c>
      <c r="AL28" s="521">
        <v>2.8999999999999998E-3</v>
      </c>
      <c r="AM28" s="521">
        <f t="shared" si="7"/>
        <v>0.13690000000000002</v>
      </c>
      <c r="AN28" s="521"/>
      <c r="AO28" s="521">
        <f t="shared" si="8"/>
        <v>0.13690000000000002</v>
      </c>
      <c r="AP28" s="521"/>
      <c r="AQ28" s="522">
        <v>0.13690000000000002</v>
      </c>
      <c r="AR28" s="521">
        <v>0</v>
      </c>
      <c r="AS28" s="522">
        <v>0.13690000000000002</v>
      </c>
      <c r="AT28" s="521">
        <v>0</v>
      </c>
      <c r="AU28" s="522">
        <v>0.13690000000000002</v>
      </c>
      <c r="AV28" s="521">
        <v>0</v>
      </c>
      <c r="AW28" s="522">
        <v>0.13690000000000002</v>
      </c>
      <c r="AX28" s="522">
        <v>0</v>
      </c>
      <c r="AY28" s="522">
        <v>0.13690000000000002</v>
      </c>
      <c r="AZ28" s="521">
        <v>0</v>
      </c>
      <c r="BA28" s="522">
        <v>0.13690000000000002</v>
      </c>
      <c r="BB28" s="522">
        <v>0</v>
      </c>
      <c r="BC28" s="522">
        <v>0.13690000000000002</v>
      </c>
      <c r="BD28" s="522">
        <v>0</v>
      </c>
      <c r="BE28" s="522">
        <v>0.13690000000000002</v>
      </c>
      <c r="BF28" s="521">
        <v>0</v>
      </c>
      <c r="BG28" s="522">
        <v>0.13690000000000002</v>
      </c>
      <c r="BH28" s="521">
        <v>1.9E-3</v>
      </c>
      <c r="BI28" s="522">
        <v>0.13880000000000003</v>
      </c>
      <c r="BJ28" s="522">
        <v>0</v>
      </c>
      <c r="BK28" s="522">
        <f t="shared" si="12"/>
        <v>0.13880000000000003</v>
      </c>
      <c r="BL28" s="522">
        <v>4.8999999999999998E-3</v>
      </c>
      <c r="BM28" s="522">
        <v>0.14370000000000002</v>
      </c>
      <c r="BN28" s="522">
        <v>3.0000000000000001E-3</v>
      </c>
      <c r="BO28" s="522">
        <v>0.14670000000000002</v>
      </c>
      <c r="BP28" s="522">
        <v>7.4999999999999997E-3</v>
      </c>
      <c r="BQ28" s="522">
        <v>0.15420000000000003</v>
      </c>
      <c r="BR28" s="522">
        <v>0</v>
      </c>
      <c r="BS28" s="522">
        <v>0.15420000000000003</v>
      </c>
      <c r="BT28" s="522">
        <v>0</v>
      </c>
      <c r="BU28" s="522">
        <v>0.15420000000000003</v>
      </c>
      <c r="BV28" s="522">
        <v>0</v>
      </c>
      <c r="BW28" s="522">
        <v>0.15420000000000003</v>
      </c>
      <c r="BX28" s="522">
        <v>0</v>
      </c>
      <c r="BY28" s="522">
        <v>0.15420000000000003</v>
      </c>
      <c r="BZ28" s="522">
        <v>0</v>
      </c>
      <c r="CA28" s="522">
        <v>0.15420000000000003</v>
      </c>
      <c r="CB28" s="522">
        <v>0</v>
      </c>
      <c r="CC28" s="522">
        <v>0.15420000000000003</v>
      </c>
      <c r="CD28" s="522">
        <v>0</v>
      </c>
      <c r="CE28" s="522">
        <v>0.15420000000000003</v>
      </c>
      <c r="CF28" s="522">
        <v>0</v>
      </c>
      <c r="CG28" s="522">
        <v>0.15420000000000003</v>
      </c>
      <c r="CH28" s="522">
        <v>0</v>
      </c>
      <c r="CI28" s="522">
        <v>0.15420000000000003</v>
      </c>
      <c r="CJ28" s="522">
        <v>2.75E-2</v>
      </c>
      <c r="CK28" s="522">
        <v>0.18170000000000003</v>
      </c>
      <c r="CL28" s="522">
        <v>0</v>
      </c>
      <c r="CM28" s="522">
        <v>0.18170000000000003</v>
      </c>
      <c r="CN28" s="522">
        <v>2.5000000000000001E-3</v>
      </c>
      <c r="CO28" s="522">
        <v>0.18420000000000003</v>
      </c>
      <c r="CP28" s="522">
        <v>0</v>
      </c>
      <c r="CQ28" s="522">
        <v>0.18420000000000003</v>
      </c>
      <c r="CR28" s="522">
        <v>0</v>
      </c>
      <c r="CS28" s="522">
        <v>0.18420000000000003</v>
      </c>
      <c r="CT28" s="522">
        <v>5.9999999999999995E-4</v>
      </c>
      <c r="CU28" s="522">
        <v>0.18480000000000002</v>
      </c>
      <c r="CV28" s="522">
        <v>0</v>
      </c>
      <c r="CW28" s="522">
        <v>0.18480000000000002</v>
      </c>
      <c r="CX28" s="522">
        <v>0</v>
      </c>
      <c r="CY28" s="522">
        <v>0.18480000000000002</v>
      </c>
      <c r="CZ28" s="522">
        <v>0</v>
      </c>
      <c r="DA28" s="522">
        <v>0.18480000000000002</v>
      </c>
      <c r="DB28" s="522">
        <v>0</v>
      </c>
      <c r="DC28" s="522">
        <v>0.18480000000000002</v>
      </c>
      <c r="DD28" s="522">
        <v>1.8749999999999999E-3</v>
      </c>
      <c r="DE28" s="522">
        <v>0.18667500000000001</v>
      </c>
      <c r="DF28" s="522">
        <v>0</v>
      </c>
      <c r="DG28" s="522">
        <v>0.18667500000000001</v>
      </c>
      <c r="DH28" s="522">
        <v>0</v>
      </c>
      <c r="DI28" s="522">
        <v>0.18667500000000001</v>
      </c>
      <c r="DJ28" s="522">
        <v>0</v>
      </c>
      <c r="DK28" s="522">
        <v>0.18667500000000001</v>
      </c>
      <c r="DL28" s="522">
        <v>0</v>
      </c>
      <c r="DM28" s="522">
        <v>0.18667500000000001</v>
      </c>
      <c r="DN28" s="522">
        <v>1.5E-3</v>
      </c>
      <c r="DO28" s="522">
        <v>0.18817500000000001</v>
      </c>
      <c r="DP28" s="522">
        <v>0.18667500000000001</v>
      </c>
      <c r="DQ28" s="522">
        <v>0</v>
      </c>
      <c r="DR28" s="522">
        <v>0.18667500000000001</v>
      </c>
      <c r="DS28" s="562">
        <v>0</v>
      </c>
      <c r="DT28" s="562">
        <v>0.18667500000000001</v>
      </c>
      <c r="DU28" s="562">
        <v>0</v>
      </c>
      <c r="DV28" s="562">
        <v>0.18667500000000001</v>
      </c>
      <c r="DW28" s="562">
        <v>0</v>
      </c>
      <c r="DX28" s="562">
        <v>0.18667500000000001</v>
      </c>
      <c r="DY28" s="591">
        <v>0</v>
      </c>
      <c r="DZ28" s="591">
        <v>0.18667500000000001</v>
      </c>
    </row>
    <row r="29" spans="1:130">
      <c r="A29" s="303" t="s">
        <v>154</v>
      </c>
      <c r="B29" s="303" t="s">
        <v>155</v>
      </c>
      <c r="C29" s="303" t="s">
        <v>161</v>
      </c>
      <c r="D29" s="303" t="s">
        <v>152</v>
      </c>
      <c r="E29" s="303">
        <v>370</v>
      </c>
      <c r="F29" s="534">
        <v>0.13039999999999999</v>
      </c>
      <c r="G29" s="521">
        <v>0</v>
      </c>
      <c r="H29" s="521">
        <v>0</v>
      </c>
      <c r="I29" s="521">
        <v>0</v>
      </c>
      <c r="J29" s="521">
        <v>0</v>
      </c>
      <c r="K29" s="521">
        <v>0.13039999999999999</v>
      </c>
      <c r="L29" s="521">
        <v>0</v>
      </c>
      <c r="M29" s="521">
        <v>0.13039999999999999</v>
      </c>
      <c r="N29" s="521"/>
      <c r="O29" s="521">
        <f t="shared" si="0"/>
        <v>0.13039999999999999</v>
      </c>
      <c r="P29" s="521">
        <v>0</v>
      </c>
      <c r="Q29" s="521">
        <v>0.13320000000000001</v>
      </c>
      <c r="R29" s="521">
        <v>-2.0000000000000001E-4</v>
      </c>
      <c r="S29" s="521">
        <v>0.13300000000000001</v>
      </c>
      <c r="T29" s="521">
        <v>0</v>
      </c>
      <c r="U29" s="521">
        <f t="shared" si="1"/>
        <v>0.13300000000000001</v>
      </c>
      <c r="V29" s="521">
        <v>2.3999999999999998E-3</v>
      </c>
      <c r="W29" s="521">
        <f t="shared" si="2"/>
        <v>0.13540000000000002</v>
      </c>
      <c r="X29" s="521">
        <v>0</v>
      </c>
      <c r="Y29" s="521">
        <f t="shared" si="3"/>
        <v>0.13540000000000002</v>
      </c>
      <c r="Z29" s="521">
        <v>0</v>
      </c>
      <c r="AA29" s="521">
        <f t="shared" si="4"/>
        <v>0.13540000000000002</v>
      </c>
      <c r="AB29" s="521">
        <v>0</v>
      </c>
      <c r="AC29" s="521">
        <v>0.13540000000000002</v>
      </c>
      <c r="AD29" s="521">
        <v>-6.9999999999999999E-4</v>
      </c>
      <c r="AE29" s="521">
        <f t="shared" si="5"/>
        <v>0.13470000000000001</v>
      </c>
      <c r="AF29" s="521">
        <v>0</v>
      </c>
      <c r="AG29" s="521">
        <v>0.13470000000000001</v>
      </c>
      <c r="AH29" s="521">
        <v>0</v>
      </c>
      <c r="AI29" s="521">
        <v>0.13470000000000001</v>
      </c>
      <c r="AJ29" s="521">
        <v>0</v>
      </c>
      <c r="AK29" s="521">
        <f t="shared" si="6"/>
        <v>0.13470000000000001</v>
      </c>
      <c r="AL29" s="521"/>
      <c r="AM29" s="521">
        <f t="shared" si="7"/>
        <v>0.13470000000000001</v>
      </c>
      <c r="AN29" s="521"/>
      <c r="AO29" s="521">
        <f t="shared" si="8"/>
        <v>0.13470000000000001</v>
      </c>
      <c r="AP29" s="521"/>
      <c r="AQ29" s="522">
        <v>0.13470000000000001</v>
      </c>
      <c r="AR29" s="521">
        <v>0</v>
      </c>
      <c r="AS29" s="522">
        <v>0.13470000000000001</v>
      </c>
      <c r="AT29" s="521">
        <v>0</v>
      </c>
      <c r="AU29" s="522">
        <v>0.13470000000000001</v>
      </c>
      <c r="AV29" s="521">
        <v>0</v>
      </c>
      <c r="AW29" s="522">
        <v>0.13470000000000001</v>
      </c>
      <c r="AX29" s="522">
        <v>0</v>
      </c>
      <c r="AY29" s="522">
        <v>0.13470000000000001</v>
      </c>
      <c r="AZ29" s="521">
        <v>0</v>
      </c>
      <c r="BA29" s="522">
        <v>0.13470000000000001</v>
      </c>
      <c r="BB29" s="522">
        <v>0</v>
      </c>
      <c r="BC29" s="522">
        <v>0.13470000000000001</v>
      </c>
      <c r="BD29" s="522">
        <v>0</v>
      </c>
      <c r="BE29" s="522">
        <v>0.13470000000000001</v>
      </c>
      <c r="BF29" s="521">
        <v>0</v>
      </c>
      <c r="BG29" s="522">
        <v>0.13470000000000001</v>
      </c>
      <c r="BH29" s="521">
        <v>0</v>
      </c>
      <c r="BI29" s="522">
        <v>0.13470000000000001</v>
      </c>
      <c r="BJ29" s="522">
        <v>0</v>
      </c>
      <c r="BK29" s="522">
        <f t="shared" si="12"/>
        <v>0.13470000000000001</v>
      </c>
      <c r="BL29" s="522">
        <v>4.8999999999999998E-3</v>
      </c>
      <c r="BM29" s="522">
        <v>0.1396</v>
      </c>
      <c r="BN29" s="522">
        <v>3.0000000000000001E-3</v>
      </c>
      <c r="BO29" s="522">
        <v>0.1426</v>
      </c>
      <c r="BP29" s="522">
        <v>0</v>
      </c>
      <c r="BQ29" s="522">
        <v>0.1426</v>
      </c>
      <c r="BR29" s="522">
        <v>0</v>
      </c>
      <c r="BS29" s="522">
        <v>0.1426</v>
      </c>
      <c r="BT29" s="522">
        <v>0</v>
      </c>
      <c r="BU29" s="522">
        <v>0.1426</v>
      </c>
      <c r="BV29" s="522">
        <v>0</v>
      </c>
      <c r="BW29" s="522">
        <v>0.1426</v>
      </c>
      <c r="BX29" s="522">
        <v>0</v>
      </c>
      <c r="BY29" s="522">
        <v>0.1426</v>
      </c>
      <c r="BZ29" s="522">
        <v>0</v>
      </c>
      <c r="CA29" s="522">
        <v>0.1426</v>
      </c>
      <c r="CB29" s="522">
        <v>0</v>
      </c>
      <c r="CC29" s="522">
        <v>0.1426</v>
      </c>
      <c r="CD29" s="522">
        <v>0</v>
      </c>
      <c r="CE29" s="522">
        <v>0.1426</v>
      </c>
      <c r="CF29" s="522">
        <v>0</v>
      </c>
      <c r="CG29" s="522">
        <v>0.1426</v>
      </c>
      <c r="CH29" s="522">
        <v>0</v>
      </c>
      <c r="CI29" s="522">
        <v>0.1426</v>
      </c>
      <c r="CJ29" s="522">
        <v>0</v>
      </c>
      <c r="CK29" s="522">
        <v>0.1426</v>
      </c>
      <c r="CL29" s="522">
        <v>0</v>
      </c>
      <c r="CM29" s="522">
        <v>0.1426</v>
      </c>
      <c r="CN29" s="522">
        <v>0</v>
      </c>
      <c r="CO29" s="522">
        <v>0.1426</v>
      </c>
      <c r="CP29" s="522">
        <v>0</v>
      </c>
      <c r="CQ29" s="522">
        <v>0.1426</v>
      </c>
      <c r="CR29" s="522">
        <v>0</v>
      </c>
      <c r="CS29" s="522">
        <v>0.1426</v>
      </c>
      <c r="CT29" s="522">
        <v>0</v>
      </c>
      <c r="CU29" s="522">
        <v>0.1426</v>
      </c>
      <c r="CV29" s="522">
        <v>0</v>
      </c>
      <c r="CW29" s="522">
        <v>0.1426</v>
      </c>
      <c r="CX29" s="522">
        <v>0</v>
      </c>
      <c r="CY29" s="522">
        <v>0.1426</v>
      </c>
      <c r="CZ29" s="522">
        <v>0</v>
      </c>
      <c r="DA29" s="522">
        <v>0.1426</v>
      </c>
      <c r="DB29" s="522">
        <v>0</v>
      </c>
      <c r="DC29" s="522">
        <v>0.1426</v>
      </c>
      <c r="DD29" s="522">
        <v>1.8749999999999999E-3</v>
      </c>
      <c r="DE29" s="522">
        <v>0.14447499999999999</v>
      </c>
      <c r="DF29" s="522">
        <v>0</v>
      </c>
      <c r="DG29" s="522">
        <v>0.14447499999999999</v>
      </c>
      <c r="DH29" s="522">
        <v>0</v>
      </c>
      <c r="DI29" s="522">
        <v>0.14447499999999999</v>
      </c>
      <c r="DJ29" s="522">
        <v>0</v>
      </c>
      <c r="DK29" s="522">
        <v>0.14447499999999999</v>
      </c>
      <c r="DL29" s="522">
        <v>0</v>
      </c>
      <c r="DM29" s="522">
        <v>0.14447499999999999</v>
      </c>
      <c r="DN29" s="522">
        <v>1.4E-3</v>
      </c>
      <c r="DO29" s="522">
        <v>0.145875</v>
      </c>
      <c r="DP29" s="522">
        <v>0.14447499999999999</v>
      </c>
      <c r="DQ29" s="522">
        <v>0</v>
      </c>
      <c r="DR29" s="522">
        <v>0.14447499999999999</v>
      </c>
      <c r="DS29" s="562">
        <v>0</v>
      </c>
      <c r="DT29" s="562">
        <v>0.14447499999999999</v>
      </c>
      <c r="DU29" s="562">
        <v>0</v>
      </c>
      <c r="DV29" s="562">
        <v>0.14447499999999999</v>
      </c>
      <c r="DW29" s="562">
        <v>0</v>
      </c>
      <c r="DX29" s="562">
        <v>0.14447499999999999</v>
      </c>
      <c r="DY29" s="591">
        <v>0</v>
      </c>
      <c r="DZ29" s="591">
        <v>0.14447499999999999</v>
      </c>
    </row>
    <row r="30" spans="1:130">
      <c r="A30" s="303" t="s">
        <v>154</v>
      </c>
      <c r="B30" s="303" t="s">
        <v>155</v>
      </c>
      <c r="C30" s="303" t="s">
        <v>65</v>
      </c>
      <c r="D30" s="303" t="s">
        <v>25</v>
      </c>
      <c r="E30" s="303"/>
      <c r="F30" s="534">
        <v>0.71419999999999995</v>
      </c>
      <c r="G30" s="521">
        <v>0</v>
      </c>
      <c r="H30" s="521">
        <v>0.03</v>
      </c>
      <c r="I30" s="521">
        <v>0</v>
      </c>
      <c r="J30" s="521">
        <v>0</v>
      </c>
      <c r="K30" s="521">
        <v>0.74419999999999997</v>
      </c>
      <c r="L30" s="521">
        <v>0</v>
      </c>
      <c r="M30" s="521">
        <v>0.74419999999999997</v>
      </c>
      <c r="N30" s="521"/>
      <c r="O30" s="521">
        <f t="shared" si="0"/>
        <v>0.74419999999999997</v>
      </c>
      <c r="P30" s="521">
        <v>0</v>
      </c>
      <c r="Q30" s="521">
        <v>0.74419999999999997</v>
      </c>
      <c r="R30" s="521">
        <v>0</v>
      </c>
      <c r="S30" s="521">
        <v>0.74419999999999997</v>
      </c>
      <c r="T30" s="521">
        <v>0</v>
      </c>
      <c r="U30" s="521">
        <f t="shared" si="1"/>
        <v>0.74419999999999997</v>
      </c>
      <c r="V30" s="521">
        <v>0</v>
      </c>
      <c r="W30" s="521">
        <f t="shared" si="2"/>
        <v>0.74419999999999997</v>
      </c>
      <c r="X30" s="521">
        <v>0</v>
      </c>
      <c r="Y30" s="521">
        <f t="shared" si="3"/>
        <v>0.74419999999999997</v>
      </c>
      <c r="Z30" s="521">
        <v>0</v>
      </c>
      <c r="AA30" s="521">
        <f t="shared" si="4"/>
        <v>0.74419999999999997</v>
      </c>
      <c r="AB30" s="521">
        <v>0</v>
      </c>
      <c r="AC30" s="521">
        <v>0.74419999999999997</v>
      </c>
      <c r="AD30" s="521">
        <v>0</v>
      </c>
      <c r="AE30" s="521">
        <f t="shared" si="5"/>
        <v>0.74419999999999997</v>
      </c>
      <c r="AF30" s="521">
        <v>0</v>
      </c>
      <c r="AG30" s="521">
        <v>0.74419999999999997</v>
      </c>
      <c r="AH30" s="521">
        <v>0</v>
      </c>
      <c r="AI30" s="521">
        <v>0.74419999999999997</v>
      </c>
      <c r="AJ30" s="521">
        <v>0</v>
      </c>
      <c r="AK30" s="521">
        <f t="shared" si="6"/>
        <v>0.74419999999999997</v>
      </c>
      <c r="AL30" s="521"/>
      <c r="AM30" s="521">
        <f t="shared" si="7"/>
        <v>0.74419999999999997</v>
      </c>
      <c r="AN30" s="521"/>
      <c r="AO30" s="521">
        <f t="shared" si="8"/>
        <v>0.74419999999999997</v>
      </c>
      <c r="AP30" s="521"/>
      <c r="AQ30" s="522">
        <v>0.74419999999999997</v>
      </c>
      <c r="AR30" s="521">
        <v>0</v>
      </c>
      <c r="AS30" s="522">
        <v>0.74419999999999997</v>
      </c>
      <c r="AT30" s="521">
        <v>0</v>
      </c>
      <c r="AU30" s="522">
        <v>0.74419999999999997</v>
      </c>
      <c r="AV30" s="521">
        <v>0</v>
      </c>
      <c r="AW30" s="522">
        <v>0.74419999999999997</v>
      </c>
      <c r="AX30" s="522">
        <v>0</v>
      </c>
      <c r="AY30" s="522">
        <v>0.74419999999999997</v>
      </c>
      <c r="AZ30" s="521">
        <v>0</v>
      </c>
      <c r="BA30" s="522">
        <v>0.74419999999999997</v>
      </c>
      <c r="BB30" s="522">
        <v>0</v>
      </c>
      <c r="BC30" s="522">
        <v>0.74419999999999997</v>
      </c>
      <c r="BD30" s="522">
        <v>0</v>
      </c>
      <c r="BE30" s="522">
        <v>0.74419999999999997</v>
      </c>
      <c r="BF30" s="521">
        <v>0</v>
      </c>
      <c r="BG30" s="522">
        <v>0.74419999999999997</v>
      </c>
      <c r="BH30" s="521">
        <v>0</v>
      </c>
      <c r="BI30" s="522">
        <v>0.74419999999999997</v>
      </c>
      <c r="BJ30" s="522">
        <v>0</v>
      </c>
      <c r="BK30" s="522">
        <f t="shared" si="12"/>
        <v>0.74419999999999997</v>
      </c>
      <c r="BL30" s="522">
        <v>0</v>
      </c>
      <c r="BM30" s="522">
        <v>0.74419999999999997</v>
      </c>
      <c r="BN30" s="522">
        <v>0</v>
      </c>
      <c r="BO30" s="522">
        <v>0.74419999999999997</v>
      </c>
      <c r="BP30" s="522">
        <v>0</v>
      </c>
      <c r="BQ30" s="522">
        <v>0.74419999999999997</v>
      </c>
      <c r="BR30" s="522">
        <v>0</v>
      </c>
      <c r="BS30" s="522">
        <v>0.74419999999999997</v>
      </c>
      <c r="BT30" s="522">
        <v>0</v>
      </c>
      <c r="BU30" s="522">
        <v>0.74419999999999997</v>
      </c>
      <c r="BV30" s="522">
        <v>0</v>
      </c>
      <c r="BW30" s="522">
        <v>0.74419999999999997</v>
      </c>
      <c r="BX30" s="522">
        <v>0</v>
      </c>
      <c r="BY30" s="522">
        <v>0.74419999999999997</v>
      </c>
      <c r="BZ30" s="522">
        <v>0</v>
      </c>
      <c r="CA30" s="522">
        <v>0.74419999999999997</v>
      </c>
      <c r="CB30" s="522">
        <v>0</v>
      </c>
      <c r="CC30" s="522">
        <v>0.74419999999999997</v>
      </c>
      <c r="CD30" s="522">
        <v>0</v>
      </c>
      <c r="CE30" s="522">
        <v>0.74419999999999997</v>
      </c>
      <c r="CF30" s="522">
        <v>0</v>
      </c>
      <c r="CG30" s="522">
        <v>0.74419999999999997</v>
      </c>
      <c r="CH30" s="522">
        <v>0</v>
      </c>
      <c r="CI30" s="522">
        <v>0.74419999999999997</v>
      </c>
      <c r="CJ30" s="522">
        <v>0</v>
      </c>
      <c r="CK30" s="522">
        <v>0.74419999999999997</v>
      </c>
      <c r="CL30" s="522">
        <v>0</v>
      </c>
      <c r="CM30" s="522">
        <v>0.74419999999999997</v>
      </c>
      <c r="CN30" s="522">
        <v>0</v>
      </c>
      <c r="CO30" s="522">
        <v>0.74419999999999997</v>
      </c>
      <c r="CP30" s="522">
        <v>0</v>
      </c>
      <c r="CQ30" s="522">
        <v>0.74419999999999997</v>
      </c>
      <c r="CR30" s="522">
        <v>0</v>
      </c>
      <c r="CS30" s="522">
        <v>0.74419999999999997</v>
      </c>
      <c r="CT30" s="522">
        <v>0.03</v>
      </c>
      <c r="CU30" s="522">
        <v>0.7742</v>
      </c>
      <c r="CV30" s="522">
        <v>0</v>
      </c>
      <c r="CW30" s="522">
        <v>0.7742</v>
      </c>
      <c r="CX30" s="522">
        <v>0</v>
      </c>
      <c r="CY30" s="522">
        <v>0.7742</v>
      </c>
      <c r="CZ30" s="522">
        <v>0</v>
      </c>
      <c r="DA30" s="522">
        <v>0.7742</v>
      </c>
      <c r="DB30" s="522" t="s">
        <v>529</v>
      </c>
      <c r="DC30" s="522">
        <v>0.7742</v>
      </c>
      <c r="DD30" s="522" t="s">
        <v>529</v>
      </c>
      <c r="DE30" s="522">
        <v>0.7742</v>
      </c>
      <c r="DF30" s="522" t="s">
        <v>529</v>
      </c>
      <c r="DG30" s="522">
        <v>0.7742</v>
      </c>
      <c r="DH30" s="522" t="s">
        <v>529</v>
      </c>
      <c r="DI30" s="522">
        <v>0.7742</v>
      </c>
      <c r="DJ30" s="522" t="s">
        <v>529</v>
      </c>
      <c r="DK30" s="522">
        <v>0.7742</v>
      </c>
      <c r="DL30" s="522" t="s">
        <v>529</v>
      </c>
      <c r="DM30" s="522">
        <v>0.7742</v>
      </c>
      <c r="DN30" s="522">
        <v>1.0699999999999999E-2</v>
      </c>
      <c r="DO30" s="522">
        <v>0.78490000000000004</v>
      </c>
      <c r="DP30" s="522">
        <v>0.7742</v>
      </c>
      <c r="DQ30" s="522"/>
      <c r="DR30" s="522">
        <v>0.7742</v>
      </c>
      <c r="DS30" s="562"/>
      <c r="DT30" s="562"/>
      <c r="DU30" s="562"/>
      <c r="DV30" s="562"/>
      <c r="DW30" s="562"/>
      <c r="DX30" s="562"/>
      <c r="DY30" s="591"/>
      <c r="DZ30" s="591"/>
    </row>
    <row r="31" spans="1:130">
      <c r="A31" s="303" t="s">
        <v>154</v>
      </c>
      <c r="B31" s="303" t="s">
        <v>155</v>
      </c>
      <c r="C31" s="303" t="s">
        <v>55</v>
      </c>
      <c r="D31" s="303" t="s">
        <v>158</v>
      </c>
      <c r="E31" s="303">
        <v>325</v>
      </c>
      <c r="F31" s="534">
        <v>6.4105999999999996</v>
      </c>
      <c r="G31" s="521">
        <v>0</v>
      </c>
      <c r="H31" s="521">
        <v>0.38</v>
      </c>
      <c r="I31" s="521">
        <v>0</v>
      </c>
      <c r="J31" s="521">
        <v>0</v>
      </c>
      <c r="K31" s="521" t="s">
        <v>416</v>
      </c>
      <c r="L31" s="521" t="s">
        <v>416</v>
      </c>
      <c r="M31" s="521" t="s">
        <v>416</v>
      </c>
      <c r="N31" s="521" t="s">
        <v>416</v>
      </c>
      <c r="O31" s="521" t="s">
        <v>416</v>
      </c>
      <c r="P31" s="521" t="s">
        <v>496</v>
      </c>
      <c r="Q31" s="521" t="s">
        <v>496</v>
      </c>
      <c r="R31" s="521" t="s">
        <v>496</v>
      </c>
      <c r="S31" s="521" t="s">
        <v>496</v>
      </c>
      <c r="T31" s="521" t="s">
        <v>496</v>
      </c>
      <c r="U31" s="521">
        <f t="shared" si="1"/>
        <v>0</v>
      </c>
      <c r="V31" s="521" t="s">
        <v>496</v>
      </c>
      <c r="W31" s="521" t="s">
        <v>496</v>
      </c>
      <c r="X31" s="521" t="s">
        <v>496</v>
      </c>
      <c r="Y31" s="521" t="s">
        <v>496</v>
      </c>
      <c r="Z31" s="521" t="s">
        <v>496</v>
      </c>
      <c r="AA31" s="521" t="s">
        <v>496</v>
      </c>
      <c r="AB31" s="521" t="s">
        <v>496</v>
      </c>
      <c r="AC31" s="521" t="s">
        <v>496</v>
      </c>
      <c r="AD31" s="521" t="s">
        <v>496</v>
      </c>
      <c r="AE31" s="521" t="s">
        <v>496</v>
      </c>
      <c r="AF31" s="521" t="s">
        <v>496</v>
      </c>
      <c r="AG31" s="521" t="s">
        <v>496</v>
      </c>
      <c r="AH31" s="521" t="s">
        <v>496</v>
      </c>
      <c r="AI31" s="521" t="s">
        <v>496</v>
      </c>
      <c r="AJ31" s="521" t="s">
        <v>496</v>
      </c>
      <c r="AK31" s="521" t="s">
        <v>496</v>
      </c>
      <c r="AL31" s="521"/>
      <c r="AM31" s="521">
        <f t="shared" si="7"/>
        <v>0</v>
      </c>
      <c r="AN31" s="521"/>
      <c r="AO31" s="521"/>
      <c r="AP31" s="521"/>
      <c r="AQ31" s="522">
        <v>0</v>
      </c>
      <c r="AR31" s="521" t="s">
        <v>496</v>
      </c>
      <c r="AS31" s="521" t="s">
        <v>496</v>
      </c>
      <c r="AT31" s="521" t="s">
        <v>496</v>
      </c>
      <c r="AU31" s="521" t="s">
        <v>496</v>
      </c>
      <c r="AV31" s="521" t="s">
        <v>496</v>
      </c>
      <c r="AW31" s="521" t="s">
        <v>496</v>
      </c>
      <c r="AX31" s="522" t="s">
        <v>496</v>
      </c>
      <c r="AY31" s="522" t="s">
        <v>496</v>
      </c>
      <c r="AZ31" s="521" t="s">
        <v>496</v>
      </c>
      <c r="BA31" s="521" t="s">
        <v>496</v>
      </c>
      <c r="BB31" s="521" t="s">
        <v>496</v>
      </c>
      <c r="BC31" s="521" t="s">
        <v>496</v>
      </c>
      <c r="BD31" s="522"/>
      <c r="BE31" s="522"/>
      <c r="BF31" s="521" t="s">
        <v>496</v>
      </c>
      <c r="BG31" s="521" t="s">
        <v>496</v>
      </c>
      <c r="BH31" s="522"/>
      <c r="BI31" s="522"/>
      <c r="BJ31" s="522"/>
      <c r="BK31" s="522"/>
      <c r="BL31" s="522"/>
      <c r="BM31" s="522"/>
      <c r="BN31" s="522" t="s">
        <v>529</v>
      </c>
      <c r="BO31" s="522">
        <v>0</v>
      </c>
      <c r="BP31" s="522"/>
      <c r="BQ31" s="522"/>
      <c r="BR31" s="522">
        <v>0</v>
      </c>
      <c r="BS31" s="522">
        <v>0</v>
      </c>
      <c r="BT31" s="522"/>
      <c r="BU31" s="522"/>
      <c r="BV31" s="522"/>
      <c r="BW31" s="522"/>
      <c r="BX31" s="522"/>
      <c r="BY31" s="522"/>
      <c r="BZ31" s="522"/>
      <c r="CA31" s="522"/>
      <c r="CB31" s="522"/>
      <c r="CC31" s="522"/>
      <c r="CD31" s="522"/>
      <c r="CE31" s="522"/>
      <c r="CF31" s="522"/>
      <c r="CG31" s="522"/>
      <c r="CH31" s="522"/>
      <c r="CI31" s="522"/>
      <c r="CJ31" s="522"/>
      <c r="CK31" s="522"/>
      <c r="CL31" s="522"/>
      <c r="CM31" s="522"/>
      <c r="CN31" s="522"/>
      <c r="CO31" s="522"/>
      <c r="CP31" s="522" t="s">
        <v>529</v>
      </c>
      <c r="CQ31" s="522">
        <v>0</v>
      </c>
      <c r="CR31" s="522"/>
      <c r="CS31" s="522"/>
      <c r="CT31" s="522"/>
      <c r="CU31" s="522"/>
      <c r="CV31" s="522"/>
      <c r="CW31" s="522"/>
      <c r="CX31" s="522"/>
      <c r="CY31" s="522"/>
      <c r="CZ31" s="522"/>
      <c r="DA31" s="522"/>
      <c r="DB31" s="522"/>
      <c r="DC31" s="522"/>
      <c r="DD31" s="522"/>
      <c r="DE31" s="522"/>
      <c r="DF31" s="522"/>
      <c r="DG31" s="522"/>
      <c r="DH31" s="522"/>
      <c r="DI31" s="522"/>
      <c r="DJ31" s="522"/>
      <c r="DK31" s="522"/>
      <c r="DL31" s="522"/>
      <c r="DM31" s="522"/>
      <c r="DN31" s="522"/>
      <c r="DO31" s="522"/>
      <c r="DP31" s="522"/>
      <c r="DQ31" s="522"/>
      <c r="DR31" s="522"/>
      <c r="DS31" s="562"/>
      <c r="DT31" s="562"/>
      <c r="DU31" s="562"/>
      <c r="DV31" s="562"/>
      <c r="DW31" s="562"/>
      <c r="DX31" s="562"/>
      <c r="DY31" s="591"/>
      <c r="DZ31" s="591"/>
    </row>
    <row r="32" spans="1:130">
      <c r="A32" s="303" t="s">
        <v>154</v>
      </c>
      <c r="B32" s="303" t="s">
        <v>155</v>
      </c>
      <c r="C32" s="303" t="s">
        <v>162</v>
      </c>
      <c r="D32" s="303" t="s">
        <v>17</v>
      </c>
      <c r="E32" s="303">
        <v>129</v>
      </c>
      <c r="F32" s="534">
        <v>0.24410000000000001</v>
      </c>
      <c r="G32" s="521">
        <v>4.0000000000000002E-4</v>
      </c>
      <c r="H32" s="521">
        <v>1.2999999999999999E-3</v>
      </c>
      <c r="I32" s="521">
        <v>-0.01</v>
      </c>
      <c r="J32" s="521">
        <v>-3.0000000000000001E-3</v>
      </c>
      <c r="K32" s="521">
        <v>0.23280000000000001</v>
      </c>
      <c r="L32" s="521">
        <v>1.1999999999999999E-3</v>
      </c>
      <c r="M32" s="521">
        <v>0.23400000000000001</v>
      </c>
      <c r="N32" s="521">
        <v>-3.5000000000000001E-3</v>
      </c>
      <c r="O32" s="521">
        <f t="shared" si="0"/>
        <v>0.23050000000000001</v>
      </c>
      <c r="P32" s="521">
        <v>-3.5999999999999999E-3</v>
      </c>
      <c r="Q32" s="521">
        <v>0.22690000000000002</v>
      </c>
      <c r="R32" s="521">
        <v>-2.2000000000000001E-3</v>
      </c>
      <c r="S32" s="521">
        <v>0.22470000000000001</v>
      </c>
      <c r="T32" s="521">
        <v>1.0999999999999999E-2</v>
      </c>
      <c r="U32" s="521">
        <f t="shared" si="1"/>
        <v>0.23570000000000002</v>
      </c>
      <c r="V32" s="521">
        <v>-2.18E-2</v>
      </c>
      <c r="W32" s="521">
        <f t="shared" si="2"/>
        <v>0.21390000000000003</v>
      </c>
      <c r="X32" s="521">
        <v>-3.5000000000000001E-3</v>
      </c>
      <c r="Y32" s="521">
        <f t="shared" si="3"/>
        <v>0.21040000000000003</v>
      </c>
      <c r="Z32" s="521">
        <v>-6.1999999999999998E-3</v>
      </c>
      <c r="AA32" s="521">
        <f t="shared" si="4"/>
        <v>0.20420000000000002</v>
      </c>
      <c r="AB32" s="521">
        <v>-1.1999999999999999E-3</v>
      </c>
      <c r="AC32" s="521">
        <v>0.20300000000000001</v>
      </c>
      <c r="AD32" s="521">
        <v>8.0000000000000004E-4</v>
      </c>
      <c r="AE32" s="521">
        <f t="shared" si="5"/>
        <v>0.20380000000000001</v>
      </c>
      <c r="AF32" s="521">
        <v>-6.9999999999999999E-4</v>
      </c>
      <c r="AG32" s="521">
        <v>0.2031</v>
      </c>
      <c r="AH32" s="521">
        <v>5.9999999999999995E-4</v>
      </c>
      <c r="AI32" s="521">
        <v>0.20369999999999999</v>
      </c>
      <c r="AJ32" s="521">
        <v>-1.8E-3</v>
      </c>
      <c r="AK32" s="521">
        <f t="shared" si="6"/>
        <v>0.2019</v>
      </c>
      <c r="AL32" s="521">
        <v>-2.9999999999999997E-4</v>
      </c>
      <c r="AM32" s="521">
        <f t="shared" si="7"/>
        <v>0.2016</v>
      </c>
      <c r="AN32" s="521">
        <v>-1.0999999999999999E-2</v>
      </c>
      <c r="AO32" s="521">
        <f t="shared" si="8"/>
        <v>0.19059999999999999</v>
      </c>
      <c r="AP32" s="521">
        <v>5.0000000000000001E-4</v>
      </c>
      <c r="AQ32" s="522">
        <v>0.19109999999999999</v>
      </c>
      <c r="AR32" s="521">
        <v>-3.0999999999999999E-3</v>
      </c>
      <c r="AS32" s="522">
        <v>0.188</v>
      </c>
      <c r="AT32" s="521">
        <v>-2.3999999999999998E-3</v>
      </c>
      <c r="AU32" s="522">
        <v>0.18559999999999999</v>
      </c>
      <c r="AV32" s="521">
        <v>1.1999999999999999E-3</v>
      </c>
      <c r="AW32" s="522">
        <v>0.18679999999999999</v>
      </c>
      <c r="AX32" s="522">
        <v>-1.9E-3</v>
      </c>
      <c r="AY32" s="522">
        <v>0.18489999999999998</v>
      </c>
      <c r="AZ32" s="521">
        <v>3.5999999999999999E-3</v>
      </c>
      <c r="BA32" s="522">
        <v>0.18849999999999997</v>
      </c>
      <c r="BB32" s="522">
        <v>-5.0000000000000001E-4</v>
      </c>
      <c r="BC32" s="522">
        <v>0.18799999999999997</v>
      </c>
      <c r="BD32" s="522">
        <v>-4.3E-3</v>
      </c>
      <c r="BE32" s="522">
        <v>0.18369999999999997</v>
      </c>
      <c r="BF32" s="521">
        <v>1.5E-3</v>
      </c>
      <c r="BG32" s="522">
        <v>0.18519999999999998</v>
      </c>
      <c r="BH32" s="521">
        <v>3.3E-3</v>
      </c>
      <c r="BI32" s="522">
        <v>0.18849999999999997</v>
      </c>
      <c r="BJ32" s="522">
        <v>1.0800000000000001E-2</v>
      </c>
      <c r="BK32" s="522">
        <f t="shared" ref="BK32" si="13">BI32+BJ32</f>
        <v>0.19929999999999998</v>
      </c>
      <c r="BL32" s="522">
        <v>3.2000000000000002E-3</v>
      </c>
      <c r="BM32" s="522">
        <v>0.20249999999999999</v>
      </c>
      <c r="BN32" s="522">
        <v>-5.4999999999999997E-3</v>
      </c>
      <c r="BO32" s="522">
        <v>0.19699999999999998</v>
      </c>
      <c r="BP32" s="522">
        <v>1.11E-2</v>
      </c>
      <c r="BQ32" s="522">
        <v>0.20809999999999998</v>
      </c>
      <c r="BR32" s="522">
        <v>-1.1000000000000001E-3</v>
      </c>
      <c r="BS32" s="522">
        <v>0.20699999999999999</v>
      </c>
      <c r="BT32" s="522">
        <v>-7.4999999999999997E-3</v>
      </c>
      <c r="BU32" s="522">
        <v>0.19949999999999998</v>
      </c>
      <c r="BV32" s="522">
        <v>2.3999999999999998E-3</v>
      </c>
      <c r="BW32" s="522">
        <v>0.2019</v>
      </c>
      <c r="BX32" s="522">
        <v>-4.7999999999999996E-3</v>
      </c>
      <c r="BY32" s="522">
        <v>0.1971</v>
      </c>
      <c r="BZ32" s="522">
        <v>-3.3E-3</v>
      </c>
      <c r="CA32" s="522">
        <v>0.1938</v>
      </c>
      <c r="CB32" s="522">
        <v>1.1000000000000001E-3</v>
      </c>
      <c r="CC32" s="522">
        <v>0.19489999999999999</v>
      </c>
      <c r="CD32" s="522">
        <v>0</v>
      </c>
      <c r="CE32" s="522">
        <v>0.19489999999999999</v>
      </c>
      <c r="CF32" s="522">
        <v>0</v>
      </c>
      <c r="CG32" s="522">
        <v>0.19489999999999999</v>
      </c>
      <c r="CH32" s="522">
        <v>0</v>
      </c>
      <c r="CI32" s="522">
        <v>0.19489999999999999</v>
      </c>
      <c r="CJ32" s="522">
        <v>0</v>
      </c>
      <c r="CK32" s="522">
        <v>0.19489999999999999</v>
      </c>
      <c r="CL32" s="522">
        <v>0</v>
      </c>
      <c r="CM32" s="522">
        <v>0.19489999999999999</v>
      </c>
      <c r="CN32" s="522">
        <v>0</v>
      </c>
      <c r="CO32" s="522">
        <v>0.19489999999999999</v>
      </c>
      <c r="CP32" s="522">
        <v>0</v>
      </c>
      <c r="CQ32" s="522">
        <v>0.19489999999999999</v>
      </c>
      <c r="CR32" s="522">
        <v>0</v>
      </c>
      <c r="CS32" s="522">
        <v>0.19489999999999999</v>
      </c>
      <c r="CT32" s="522">
        <v>0</v>
      </c>
      <c r="CU32" s="522">
        <v>0.19489999999999999</v>
      </c>
      <c r="CV32" s="522">
        <v>0</v>
      </c>
      <c r="CW32" s="522">
        <v>0.19489999999999999</v>
      </c>
      <c r="CX32" s="522">
        <v>0</v>
      </c>
      <c r="CY32" s="522">
        <v>0.19489999999999999</v>
      </c>
      <c r="CZ32" s="522">
        <v>0</v>
      </c>
      <c r="DA32" s="522">
        <v>0.19489999999999999</v>
      </c>
      <c r="DB32" s="522" t="s">
        <v>529</v>
      </c>
      <c r="DC32" s="522">
        <v>0.19489999999999999</v>
      </c>
      <c r="DD32" s="522" t="s">
        <v>529</v>
      </c>
      <c r="DE32" s="522">
        <v>0.19489999999999999</v>
      </c>
      <c r="DF32" s="522" t="s">
        <v>529</v>
      </c>
      <c r="DG32" s="522">
        <v>0.19489999999999999</v>
      </c>
      <c r="DH32" s="522" t="s">
        <v>529</v>
      </c>
      <c r="DI32" s="522">
        <v>0.19489999999999999</v>
      </c>
      <c r="DJ32" s="522" t="s">
        <v>529</v>
      </c>
      <c r="DK32" s="522">
        <v>0.19489999999999999</v>
      </c>
      <c r="DL32" s="522" t="s">
        <v>529</v>
      </c>
      <c r="DM32" s="522">
        <v>0.19489999999999999</v>
      </c>
      <c r="DN32" s="522">
        <v>5.3E-3</v>
      </c>
      <c r="DO32" s="522">
        <v>0.20019999999999999</v>
      </c>
      <c r="DP32" s="522">
        <v>0.19489999999999999</v>
      </c>
      <c r="DQ32" s="522">
        <v>5.0000000000000001E-4</v>
      </c>
      <c r="DR32" s="522">
        <v>0.19539999999999999</v>
      </c>
      <c r="DS32" s="562"/>
      <c r="DT32" s="562"/>
      <c r="DU32" s="562">
        <v>2.5000000000000001E-3</v>
      </c>
      <c r="DV32" s="562">
        <v>0.19939999999999999</v>
      </c>
      <c r="DW32" s="562">
        <v>0</v>
      </c>
      <c r="DX32" s="562">
        <v>0.19939999999999999</v>
      </c>
      <c r="DY32" s="591">
        <v>0</v>
      </c>
      <c r="DZ32" s="591">
        <v>0.19939999999999999</v>
      </c>
    </row>
    <row r="33" spans="1:130" ht="39.6">
      <c r="A33" s="303" t="s">
        <v>586</v>
      </c>
      <c r="B33" s="303" t="s">
        <v>164</v>
      </c>
      <c r="C33" s="303" t="s">
        <v>8</v>
      </c>
      <c r="D33" s="303" t="s">
        <v>149</v>
      </c>
      <c r="E33" s="303">
        <v>250</v>
      </c>
      <c r="F33" s="534">
        <v>5.9024999999999999</v>
      </c>
      <c r="G33" s="521">
        <v>0.1055</v>
      </c>
      <c r="H33" s="521">
        <v>0.1225</v>
      </c>
      <c r="I33" s="521">
        <v>7.4999999999999997E-3</v>
      </c>
      <c r="J33" s="521">
        <v>0.17499999999999999</v>
      </c>
      <c r="K33" s="521">
        <v>6.3129999999999997</v>
      </c>
      <c r="L33" s="521">
        <v>0.18049999999999999</v>
      </c>
      <c r="M33" s="521">
        <v>6.4935</v>
      </c>
      <c r="N33" s="521">
        <v>0.28749999999999998</v>
      </c>
      <c r="O33" s="521">
        <f t="shared" si="0"/>
        <v>6.7809999999999997</v>
      </c>
      <c r="P33" s="521">
        <v>0.25750000000000001</v>
      </c>
      <c r="Q33" s="521">
        <v>7.0385</v>
      </c>
      <c r="R33" s="521">
        <v>8.5000000000000006E-2</v>
      </c>
      <c r="S33" s="521">
        <v>7.1234999999999999</v>
      </c>
      <c r="T33" s="521">
        <v>-0.97</v>
      </c>
      <c r="U33" s="521">
        <f t="shared" si="1"/>
        <v>6.1535000000000002</v>
      </c>
      <c r="V33" s="521">
        <v>-7.3999999999999996E-2</v>
      </c>
      <c r="W33" s="521">
        <f t="shared" si="2"/>
        <v>6.0795000000000003</v>
      </c>
      <c r="X33" s="521">
        <v>-0.44840000000000002</v>
      </c>
      <c r="Y33" s="521">
        <f t="shared" si="3"/>
        <v>5.6311</v>
      </c>
      <c r="Z33" s="521">
        <v>0.11799999999999999</v>
      </c>
      <c r="AA33" s="521">
        <f t="shared" si="4"/>
        <v>5.7491000000000003</v>
      </c>
      <c r="AB33" s="521">
        <v>5.2999999999999999E-2</v>
      </c>
      <c r="AC33" s="521">
        <v>5.8021000000000003</v>
      </c>
      <c r="AD33" s="521">
        <v>1.7999999999999999E-2</v>
      </c>
      <c r="AE33" s="521">
        <f t="shared" si="5"/>
        <v>5.8201000000000001</v>
      </c>
      <c r="AF33" s="521">
        <v>0.1135</v>
      </c>
      <c r="AG33" s="521">
        <v>5.9336000000000002</v>
      </c>
      <c r="AH33" s="521">
        <v>7.2499999999999995E-2</v>
      </c>
      <c r="AI33" s="521">
        <v>6.0061</v>
      </c>
      <c r="AJ33" s="521">
        <v>-8.9999999999999993E-3</v>
      </c>
      <c r="AK33" s="521">
        <f t="shared" si="6"/>
        <v>5.9970999999999997</v>
      </c>
      <c r="AL33" s="521">
        <v>-7.0000000000000001E-3</v>
      </c>
      <c r="AM33" s="521">
        <f t="shared" si="7"/>
        <v>5.9901</v>
      </c>
      <c r="AN33" s="521">
        <v>0.53049999999999997</v>
      </c>
      <c r="AO33" s="521">
        <f t="shared" si="8"/>
        <v>6.5206</v>
      </c>
      <c r="AP33" s="521">
        <v>0.184</v>
      </c>
      <c r="AQ33" s="522">
        <v>6.7046000000000001</v>
      </c>
      <c r="AR33" s="521">
        <v>0.188</v>
      </c>
      <c r="AS33" s="522">
        <v>6.8921000000000001</v>
      </c>
      <c r="AT33" s="521">
        <v>-8.1000000000000003E-2</v>
      </c>
      <c r="AU33" s="522">
        <v>6.8110999999999997</v>
      </c>
      <c r="AV33" s="521">
        <v>-0.71650000000000003</v>
      </c>
      <c r="AW33" s="522">
        <v>6.0945999999999998</v>
      </c>
      <c r="AX33" s="522">
        <v>0.127</v>
      </c>
      <c r="AY33" s="522">
        <v>6.2215999999999996</v>
      </c>
      <c r="AZ33" s="521">
        <v>-0.191</v>
      </c>
      <c r="BA33" s="522">
        <v>6.0305999999999997</v>
      </c>
      <c r="BB33" s="522">
        <v>6.9999999999999999E-4</v>
      </c>
      <c r="BC33" s="522">
        <v>6.0312999999999999</v>
      </c>
      <c r="BD33" s="522">
        <v>6.6500000000000004E-2</v>
      </c>
      <c r="BE33" s="522">
        <v>6.0977999999999994</v>
      </c>
      <c r="BF33" s="521">
        <v>9.8000000000000004E-2</v>
      </c>
      <c r="BG33" s="522">
        <v>6.1957999999999993</v>
      </c>
      <c r="BH33" s="521">
        <v>0.22900000000000001</v>
      </c>
      <c r="BI33" s="522">
        <v>6.4247999999999994</v>
      </c>
      <c r="BJ33" s="522">
        <v>-0.11700000000000001</v>
      </c>
      <c r="BK33" s="522">
        <f t="shared" ref="BK33:BK40" si="14">BI33+BJ33</f>
        <v>6.3077999999999994</v>
      </c>
      <c r="BL33" s="522">
        <v>-0.1295</v>
      </c>
      <c r="BM33" s="522">
        <v>6.1782999999999992</v>
      </c>
      <c r="BN33" s="522">
        <v>-0.216</v>
      </c>
      <c r="BO33" s="522">
        <v>5.962299999999999</v>
      </c>
      <c r="BP33" s="522">
        <v>0.224</v>
      </c>
      <c r="BQ33" s="522">
        <v>6.1862999999999992</v>
      </c>
      <c r="BR33" s="522">
        <v>0.22800000000000001</v>
      </c>
      <c r="BS33" s="522">
        <v>6.414299999999999</v>
      </c>
      <c r="BT33" s="522">
        <v>0.189</v>
      </c>
      <c r="BU33" s="522">
        <v>6.6032999999999991</v>
      </c>
      <c r="BV33" s="522">
        <v>0</v>
      </c>
      <c r="BW33" s="522">
        <v>6.6032999999999991</v>
      </c>
      <c r="BX33" s="522">
        <v>0</v>
      </c>
      <c r="BY33" s="522">
        <v>6.6032999999999991</v>
      </c>
      <c r="BZ33" s="522">
        <v>0</v>
      </c>
      <c r="CA33" s="522">
        <v>6.6032999999999991</v>
      </c>
      <c r="CB33" s="522">
        <v>0</v>
      </c>
      <c r="CC33" s="522">
        <v>6.6032999999999991</v>
      </c>
      <c r="CD33" s="522">
        <v>0.46500000000000002</v>
      </c>
      <c r="CE33" s="522">
        <v>7.0682999999999989</v>
      </c>
      <c r="CF33" s="522">
        <v>0</v>
      </c>
      <c r="CG33" s="522">
        <v>7.0682999999999989</v>
      </c>
      <c r="CH33" s="522">
        <v>0</v>
      </c>
      <c r="CI33" s="522">
        <v>7.0682999999999989</v>
      </c>
      <c r="CJ33" s="522">
        <v>0</v>
      </c>
      <c r="CK33" s="522">
        <v>7.0682999999999989</v>
      </c>
      <c r="CL33" s="522">
        <v>0</v>
      </c>
      <c r="CM33" s="522">
        <v>7.0682999999999989</v>
      </c>
      <c r="CN33" s="522">
        <v>-0.15</v>
      </c>
      <c r="CO33" s="522">
        <v>6.9182999999999986</v>
      </c>
      <c r="CP33" s="522">
        <v>0</v>
      </c>
      <c r="CQ33" s="522">
        <v>6.9182999999999986</v>
      </c>
      <c r="CR33" s="522">
        <v>0</v>
      </c>
      <c r="CS33" s="522">
        <v>6.9182999999999986</v>
      </c>
      <c r="CT33" s="522">
        <v>0</v>
      </c>
      <c r="CU33" s="522">
        <v>6.9182999999999986</v>
      </c>
      <c r="CV33" s="522">
        <v>0</v>
      </c>
      <c r="CW33" s="522">
        <v>6.9182999999999986</v>
      </c>
      <c r="CX33" s="522">
        <v>0.05</v>
      </c>
      <c r="CY33" s="522">
        <v>6.9682999999999984</v>
      </c>
      <c r="CZ33" s="522">
        <v>0.155</v>
      </c>
      <c r="DA33" s="522">
        <v>7.1232999999999986</v>
      </c>
      <c r="DB33" s="522">
        <v>6.1499999999999999E-2</v>
      </c>
      <c r="DC33" s="522">
        <v>7.1847999999999983</v>
      </c>
      <c r="DD33" s="522">
        <v>0</v>
      </c>
      <c r="DE33" s="522">
        <v>7.1847999999999983</v>
      </c>
      <c r="DF33" s="522">
        <v>8.1000000000000003E-2</v>
      </c>
      <c r="DG33" s="522">
        <v>7.2657999999999987</v>
      </c>
      <c r="DH33" s="522">
        <v>0</v>
      </c>
      <c r="DI33" s="522">
        <v>7.2657999999999987</v>
      </c>
      <c r="DJ33" s="522">
        <v>2.3E-2</v>
      </c>
      <c r="DK33" s="522">
        <v>7.2887999999999984</v>
      </c>
      <c r="DL33" s="522">
        <v>0</v>
      </c>
      <c r="DM33" s="522">
        <v>7.2887999999999984</v>
      </c>
      <c r="DN33" s="522"/>
      <c r="DO33" s="522"/>
      <c r="DP33" s="522">
        <v>7.2887999999999984</v>
      </c>
      <c r="DQ33" s="522">
        <v>0.2475</v>
      </c>
      <c r="DR33" s="522">
        <v>7.536299999999998</v>
      </c>
      <c r="DS33" s="562">
        <v>0</v>
      </c>
      <c r="DT33" s="562">
        <v>7.536299999999998</v>
      </c>
      <c r="DU33" s="562">
        <v>8.3500000000000005E-2</v>
      </c>
      <c r="DV33" s="562">
        <v>7.6197999999999979</v>
      </c>
      <c r="DW33" s="562">
        <v>0</v>
      </c>
      <c r="DX33" s="562">
        <v>7.6197999999999979</v>
      </c>
      <c r="DY33" s="591">
        <v>0</v>
      </c>
      <c r="DZ33" s="591">
        <v>7.6197999999999979</v>
      </c>
    </row>
    <row r="34" spans="1:130" ht="26.4">
      <c r="A34" s="303" t="s">
        <v>163</v>
      </c>
      <c r="B34" s="303" t="s">
        <v>164</v>
      </c>
      <c r="C34" s="303" t="s">
        <v>156</v>
      </c>
      <c r="D34" s="303" t="s">
        <v>157</v>
      </c>
      <c r="E34" s="303">
        <v>266</v>
      </c>
      <c r="F34" s="534">
        <v>11.7719</v>
      </c>
      <c r="G34" s="537">
        <v>0.31</v>
      </c>
      <c r="H34" s="521">
        <v>1.9E-2</v>
      </c>
      <c r="I34" s="521">
        <v>-0.06</v>
      </c>
      <c r="J34" s="521">
        <v>0.24</v>
      </c>
      <c r="K34" s="521">
        <v>12.280900000000001</v>
      </c>
      <c r="L34" s="521">
        <v>0.41</v>
      </c>
      <c r="M34" s="521">
        <v>12.690899999999999</v>
      </c>
      <c r="N34" s="521">
        <v>0.2</v>
      </c>
      <c r="O34" s="521">
        <f t="shared" si="0"/>
        <v>12.890899999999998</v>
      </c>
      <c r="P34" s="521">
        <v>0</v>
      </c>
      <c r="Q34" s="521">
        <v>12.890899999999998</v>
      </c>
      <c r="R34" s="521">
        <v>0.35</v>
      </c>
      <c r="S34" s="521">
        <v>13.240899999999998</v>
      </c>
      <c r="T34" s="521">
        <v>0</v>
      </c>
      <c r="U34" s="521">
        <f t="shared" si="1"/>
        <v>13.240899999999998</v>
      </c>
      <c r="V34" s="521">
        <v>-0.48480000000000001</v>
      </c>
      <c r="W34" s="521">
        <f t="shared" si="2"/>
        <v>12.756099999999998</v>
      </c>
      <c r="X34" s="521">
        <v>0</v>
      </c>
      <c r="Y34" s="521">
        <f t="shared" si="3"/>
        <v>12.756099999999998</v>
      </c>
      <c r="Z34" s="521">
        <v>0</v>
      </c>
      <c r="AA34" s="521">
        <f t="shared" si="4"/>
        <v>12.756099999999998</v>
      </c>
      <c r="AB34" s="521">
        <v>0</v>
      </c>
      <c r="AC34" s="521">
        <v>12.756099999999998</v>
      </c>
      <c r="AD34" s="521">
        <v>0</v>
      </c>
      <c r="AE34" s="521">
        <f t="shared" si="5"/>
        <v>12.756099999999998</v>
      </c>
      <c r="AF34" s="521">
        <v>0</v>
      </c>
      <c r="AG34" s="521">
        <v>12.756099999999998</v>
      </c>
      <c r="AH34" s="521">
        <v>0</v>
      </c>
      <c r="AI34" s="521">
        <v>12.756099999999998</v>
      </c>
      <c r="AJ34" s="521">
        <v>0.18</v>
      </c>
      <c r="AK34" s="521">
        <f t="shared" si="6"/>
        <v>12.936099999999998</v>
      </c>
      <c r="AL34" s="521"/>
      <c r="AM34" s="521">
        <f t="shared" si="7"/>
        <v>12.936099999999998</v>
      </c>
      <c r="AN34" s="521">
        <v>0.51</v>
      </c>
      <c r="AO34" s="521">
        <f t="shared" si="8"/>
        <v>13.446099999999998</v>
      </c>
      <c r="AP34" s="521"/>
      <c r="AQ34" s="522">
        <v>13.446099999999998</v>
      </c>
      <c r="AR34" s="521">
        <v>-0.03</v>
      </c>
      <c r="AS34" s="522">
        <v>13.416099999999998</v>
      </c>
      <c r="AT34" s="521">
        <v>0.06</v>
      </c>
      <c r="AU34" s="522">
        <v>13.476099999999999</v>
      </c>
      <c r="AV34" s="521">
        <v>0.15</v>
      </c>
      <c r="AW34" s="522">
        <v>13.626099999999999</v>
      </c>
      <c r="AX34" s="522">
        <v>0</v>
      </c>
      <c r="AY34" s="522">
        <v>13.626099999999999</v>
      </c>
      <c r="AZ34" s="521">
        <v>0</v>
      </c>
      <c r="BA34" s="522">
        <v>13.626099999999999</v>
      </c>
      <c r="BB34" s="522">
        <v>0</v>
      </c>
      <c r="BC34" s="522">
        <v>13.626099999999999</v>
      </c>
      <c r="BD34" s="522">
        <v>0</v>
      </c>
      <c r="BE34" s="522">
        <v>13.626099999999999</v>
      </c>
      <c r="BF34" s="521">
        <v>0</v>
      </c>
      <c r="BG34" s="522">
        <v>13.626099999999999</v>
      </c>
      <c r="BH34" s="521">
        <v>0.4</v>
      </c>
      <c r="BI34" s="522">
        <v>14.0261</v>
      </c>
      <c r="BJ34" s="522">
        <v>0</v>
      </c>
      <c r="BK34" s="522">
        <f t="shared" si="14"/>
        <v>14.0261</v>
      </c>
      <c r="BL34" s="522">
        <v>0</v>
      </c>
      <c r="BM34" s="522">
        <v>14.0261</v>
      </c>
      <c r="BN34" s="522">
        <v>0</v>
      </c>
      <c r="BO34" s="522">
        <v>14.0261</v>
      </c>
      <c r="BP34" s="522">
        <v>0</v>
      </c>
      <c r="BQ34" s="522">
        <v>14.0261</v>
      </c>
      <c r="BR34" s="522">
        <v>0</v>
      </c>
      <c r="BS34" s="522">
        <v>14.0261</v>
      </c>
      <c r="BT34" s="522">
        <v>0</v>
      </c>
      <c r="BU34" s="522">
        <v>14.0261</v>
      </c>
      <c r="BV34" s="522">
        <v>0</v>
      </c>
      <c r="BW34" s="522">
        <v>14.0261</v>
      </c>
      <c r="BX34" s="522">
        <v>0</v>
      </c>
      <c r="BY34" s="522">
        <v>14.0261</v>
      </c>
      <c r="BZ34" s="522">
        <v>0</v>
      </c>
      <c r="CA34" s="522">
        <v>14.0261</v>
      </c>
      <c r="CB34" s="522">
        <v>0</v>
      </c>
      <c r="CC34" s="522">
        <v>14.0261</v>
      </c>
      <c r="CD34" s="522">
        <v>0</v>
      </c>
      <c r="CE34" s="522">
        <v>14.0261</v>
      </c>
      <c r="CF34" s="522">
        <v>0</v>
      </c>
      <c r="CG34" s="522">
        <v>14.0261</v>
      </c>
      <c r="CH34" s="522">
        <v>0</v>
      </c>
      <c r="CI34" s="522">
        <v>14.0261</v>
      </c>
      <c r="CJ34" s="522">
        <v>0</v>
      </c>
      <c r="CK34" s="522">
        <v>14.0261</v>
      </c>
      <c r="CL34" s="522">
        <v>0</v>
      </c>
      <c r="CM34" s="522">
        <v>14.0261</v>
      </c>
      <c r="CN34" s="522">
        <v>0</v>
      </c>
      <c r="CO34" s="522">
        <v>14.0261</v>
      </c>
      <c r="CP34" s="522">
        <v>0</v>
      </c>
      <c r="CQ34" s="522">
        <v>14.0261</v>
      </c>
      <c r="CR34" s="522">
        <v>0</v>
      </c>
      <c r="CS34" s="522">
        <v>14.0261</v>
      </c>
      <c r="CT34" s="522">
        <v>0</v>
      </c>
      <c r="CU34" s="522">
        <v>14.0261</v>
      </c>
      <c r="CV34" s="522">
        <v>0</v>
      </c>
      <c r="CW34" s="522">
        <v>14.0261</v>
      </c>
      <c r="CX34" s="522">
        <v>0.18</v>
      </c>
      <c r="CY34" s="522">
        <v>14.206099999999999</v>
      </c>
      <c r="CZ34" s="522">
        <v>0</v>
      </c>
      <c r="DA34" s="522">
        <v>14.206099999999999</v>
      </c>
      <c r="DB34" s="522">
        <v>0</v>
      </c>
      <c r="DC34" s="522">
        <v>14.206099999999999</v>
      </c>
      <c r="DD34" s="522">
        <v>0</v>
      </c>
      <c r="DE34" s="522">
        <v>14.206099999999999</v>
      </c>
      <c r="DF34" s="522">
        <v>0</v>
      </c>
      <c r="DG34" s="522">
        <v>14.206099999999999</v>
      </c>
      <c r="DH34" s="522">
        <v>0</v>
      </c>
      <c r="DI34" s="522">
        <v>14.206099999999999</v>
      </c>
      <c r="DJ34" s="522">
        <v>7.5499999999999998E-2</v>
      </c>
      <c r="DK34" s="522">
        <v>14.281599999999999</v>
      </c>
      <c r="DL34" s="522">
        <v>0</v>
      </c>
      <c r="DM34" s="522">
        <v>14.281599999999999</v>
      </c>
      <c r="DN34" s="522"/>
      <c r="DO34" s="522"/>
      <c r="DP34" s="522">
        <v>14.281599999999999</v>
      </c>
      <c r="DQ34" s="522">
        <v>0</v>
      </c>
      <c r="DR34" s="522">
        <v>14.281599999999999</v>
      </c>
      <c r="DS34" s="562">
        <v>0</v>
      </c>
      <c r="DT34" s="562">
        <v>14.281599999999999</v>
      </c>
      <c r="DU34" s="562">
        <v>0</v>
      </c>
      <c r="DV34" s="562">
        <v>14.281599999999999</v>
      </c>
      <c r="DW34" s="562">
        <v>0</v>
      </c>
      <c r="DX34" s="562">
        <v>14.281599999999999</v>
      </c>
      <c r="DY34" s="591">
        <v>0</v>
      </c>
      <c r="DZ34" s="591">
        <v>14.281599999999999</v>
      </c>
    </row>
    <row r="35" spans="1:130" ht="26.4">
      <c r="A35" s="303" t="s">
        <v>163</v>
      </c>
      <c r="B35" s="303" t="s">
        <v>164</v>
      </c>
      <c r="C35" s="303" t="s">
        <v>35</v>
      </c>
      <c r="D35" s="303" t="s">
        <v>17</v>
      </c>
      <c r="E35" s="303">
        <v>138</v>
      </c>
      <c r="F35" s="534">
        <v>0.23430000000000001</v>
      </c>
      <c r="G35" s="521">
        <v>4.0000000000000002E-4</v>
      </c>
      <c r="H35" s="521">
        <v>1.2999999999999999E-3</v>
      </c>
      <c r="I35" s="521">
        <v>-0.01</v>
      </c>
      <c r="J35" s="521">
        <v>-3.0000000000000001E-3</v>
      </c>
      <c r="K35" s="521">
        <v>0.223</v>
      </c>
      <c r="L35" s="521">
        <v>1.1999999999999999E-3</v>
      </c>
      <c r="M35" s="521">
        <v>0.22420000000000001</v>
      </c>
      <c r="N35" s="521">
        <v>-3.5000000000000001E-3</v>
      </c>
      <c r="O35" s="521">
        <f t="shared" si="0"/>
        <v>0.22070000000000001</v>
      </c>
      <c r="P35" s="521">
        <v>-3.5999999999999999E-3</v>
      </c>
      <c r="Q35" s="521">
        <v>0.21710000000000002</v>
      </c>
      <c r="R35" s="521">
        <v>-2.2000000000000001E-3</v>
      </c>
      <c r="S35" s="521">
        <v>0.21490000000000001</v>
      </c>
      <c r="T35" s="521">
        <v>1.0999999999999999E-2</v>
      </c>
      <c r="U35" s="521">
        <f t="shared" si="1"/>
        <v>0.22590000000000002</v>
      </c>
      <c r="V35" s="521">
        <v>-2.18E-2</v>
      </c>
      <c r="W35" s="521">
        <f t="shared" si="2"/>
        <v>0.2041</v>
      </c>
      <c r="X35" s="521">
        <v>-3.5000000000000001E-3</v>
      </c>
      <c r="Y35" s="521">
        <f t="shared" si="3"/>
        <v>0.2006</v>
      </c>
      <c r="Z35" s="521">
        <v>-6.1999999999999998E-3</v>
      </c>
      <c r="AA35" s="521">
        <f t="shared" si="4"/>
        <v>0.19439999999999999</v>
      </c>
      <c r="AB35" s="521">
        <v>-1.1999999999999999E-3</v>
      </c>
      <c r="AC35" s="521">
        <v>0.19319999999999998</v>
      </c>
      <c r="AD35" s="521">
        <v>8.0000000000000004E-4</v>
      </c>
      <c r="AE35" s="521">
        <f t="shared" si="5"/>
        <v>0.19399999999999998</v>
      </c>
      <c r="AF35" s="521">
        <v>-6.9999999999999999E-4</v>
      </c>
      <c r="AG35" s="521">
        <v>0.19329999999999997</v>
      </c>
      <c r="AH35" s="521">
        <v>5.9999999999999995E-4</v>
      </c>
      <c r="AI35" s="521">
        <v>0.19389999999999996</v>
      </c>
      <c r="AJ35" s="521">
        <v>-1.8E-3</v>
      </c>
      <c r="AK35" s="521">
        <f t="shared" si="6"/>
        <v>0.19209999999999997</v>
      </c>
      <c r="AL35" s="521">
        <v>-2.9999999999999997E-4</v>
      </c>
      <c r="AM35" s="521">
        <f t="shared" si="7"/>
        <v>0.19179999999999997</v>
      </c>
      <c r="AN35" s="521">
        <v>-1.0999999999999999E-2</v>
      </c>
      <c r="AO35" s="521">
        <f t="shared" si="8"/>
        <v>0.18079999999999996</v>
      </c>
      <c r="AP35" s="521">
        <v>5.0000000000000001E-4</v>
      </c>
      <c r="AQ35" s="522">
        <v>0.18129999999999996</v>
      </c>
      <c r="AR35" s="521">
        <v>-3.0999999999999999E-3</v>
      </c>
      <c r="AS35" s="522">
        <v>0.17819999999999997</v>
      </c>
      <c r="AT35" s="521">
        <v>-2.3999999999999998E-3</v>
      </c>
      <c r="AU35" s="522">
        <v>0.17579999999999996</v>
      </c>
      <c r="AV35" s="521">
        <v>1.1999999999999999E-3</v>
      </c>
      <c r="AW35" s="522">
        <v>0.17699999999999996</v>
      </c>
      <c r="AX35" s="522">
        <v>-1.9E-3</v>
      </c>
      <c r="AY35" s="522">
        <v>0.17509999999999995</v>
      </c>
      <c r="AZ35" s="521">
        <v>3.5999999999999999E-3</v>
      </c>
      <c r="BA35" s="522">
        <v>0.17869999999999994</v>
      </c>
      <c r="BB35" s="522">
        <v>-5.0000000000000001E-4</v>
      </c>
      <c r="BC35" s="522">
        <v>0.17819999999999994</v>
      </c>
      <c r="BD35" s="522">
        <v>-4.3E-3</v>
      </c>
      <c r="BE35" s="522">
        <v>0.17389999999999994</v>
      </c>
      <c r="BF35" s="521">
        <v>1.5E-3</v>
      </c>
      <c r="BG35" s="522">
        <v>0.17539999999999994</v>
      </c>
      <c r="BH35" s="521">
        <v>3.3E-3</v>
      </c>
      <c r="BI35" s="522">
        <v>0.17869999999999994</v>
      </c>
      <c r="BJ35" s="522">
        <v>1.0800000000000001E-2</v>
      </c>
      <c r="BK35" s="522">
        <f t="shared" si="14"/>
        <v>0.18949999999999995</v>
      </c>
      <c r="BL35" s="522">
        <v>3.2000000000000002E-3</v>
      </c>
      <c r="BM35" s="522">
        <v>0.19269999999999995</v>
      </c>
      <c r="BN35" s="522">
        <v>-5.4999999999999997E-3</v>
      </c>
      <c r="BO35" s="522">
        <v>0.18719999999999995</v>
      </c>
      <c r="BP35" s="522">
        <v>1.11E-2</v>
      </c>
      <c r="BQ35" s="522">
        <v>0.19829999999999995</v>
      </c>
      <c r="BR35" s="522">
        <v>-1.1000000000000001E-3</v>
      </c>
      <c r="BS35" s="522">
        <v>0.19719999999999996</v>
      </c>
      <c r="BT35" s="522">
        <v>-7.4999999999999997E-3</v>
      </c>
      <c r="BU35" s="522">
        <v>0.18969999999999995</v>
      </c>
      <c r="BV35" s="522">
        <v>2.3999999999999998E-3</v>
      </c>
      <c r="BW35" s="522">
        <v>0.19209999999999997</v>
      </c>
      <c r="BX35" s="522">
        <v>-4.7999999999999996E-3</v>
      </c>
      <c r="BY35" s="522">
        <v>0.18729999999999997</v>
      </c>
      <c r="BZ35" s="522">
        <v>-3.3E-3</v>
      </c>
      <c r="CA35" s="522">
        <v>0.18399999999999997</v>
      </c>
      <c r="CB35" s="522">
        <v>1.1000000000000001E-3</v>
      </c>
      <c r="CC35" s="522">
        <v>0.18509999999999996</v>
      </c>
      <c r="CD35" s="522">
        <v>0</v>
      </c>
      <c r="CE35" s="522">
        <v>0.18509999999999996</v>
      </c>
      <c r="CF35" s="522">
        <v>-4.0000000000000001E-3</v>
      </c>
      <c r="CG35" s="522">
        <v>0.18109999999999996</v>
      </c>
      <c r="CH35" s="522">
        <v>0</v>
      </c>
      <c r="CI35" s="522">
        <v>0.18109999999999996</v>
      </c>
      <c r="CJ35" s="522">
        <v>0</v>
      </c>
      <c r="CK35" s="522">
        <v>0.18109999999999996</v>
      </c>
      <c r="CL35" s="522">
        <v>0</v>
      </c>
      <c r="CM35" s="522">
        <v>0.18109999999999996</v>
      </c>
      <c r="CN35" s="522">
        <v>0</v>
      </c>
      <c r="CO35" s="522">
        <v>0.18109999999999996</v>
      </c>
      <c r="CP35" s="522">
        <v>0</v>
      </c>
      <c r="CQ35" s="522">
        <v>0.18109999999999996</v>
      </c>
      <c r="CR35" s="522">
        <v>0</v>
      </c>
      <c r="CS35" s="522">
        <v>0.18109999999999996</v>
      </c>
      <c r="CT35" s="522">
        <v>0</v>
      </c>
      <c r="CU35" s="522">
        <v>0.18109999999999996</v>
      </c>
      <c r="CV35" s="522">
        <v>2.3999999999999998E-3</v>
      </c>
      <c r="CW35" s="522">
        <v>0.18109999999999996</v>
      </c>
      <c r="CX35" s="522">
        <v>2.3999999999999998E-3</v>
      </c>
      <c r="CY35" s="522">
        <v>0.18349999999999997</v>
      </c>
      <c r="CZ35" s="522">
        <v>2.0625000000000001E-3</v>
      </c>
      <c r="DA35" s="522">
        <v>0.18556249999999996</v>
      </c>
      <c r="DB35" s="522" t="s">
        <v>529</v>
      </c>
      <c r="DC35" s="522">
        <v>0.18349999999999997</v>
      </c>
      <c r="DD35" s="522" t="s">
        <v>529</v>
      </c>
      <c r="DE35" s="522">
        <v>0.18349999999999997</v>
      </c>
      <c r="DF35" s="522" t="s">
        <v>529</v>
      </c>
      <c r="DG35" s="522">
        <v>0.18349999999999997</v>
      </c>
      <c r="DH35" s="522" t="s">
        <v>529</v>
      </c>
      <c r="DI35" s="522">
        <v>0.18349999999999997</v>
      </c>
      <c r="DJ35" s="522" t="s">
        <v>529</v>
      </c>
      <c r="DK35" s="522">
        <v>0.18349999999999997</v>
      </c>
      <c r="DL35" s="522" t="s">
        <v>529</v>
      </c>
      <c r="DM35" s="522">
        <v>0.18349999999999997</v>
      </c>
      <c r="DN35" s="522">
        <v>5.3E-3</v>
      </c>
      <c r="DO35" s="522">
        <v>0.18879999999999997</v>
      </c>
      <c r="DP35" s="522">
        <v>0.18349999999999997</v>
      </c>
      <c r="DQ35" s="522">
        <v>5.0000000000000001E-4</v>
      </c>
      <c r="DR35" s="522">
        <v>0.18399999999999997</v>
      </c>
      <c r="DS35" s="562">
        <v>1.5E-3</v>
      </c>
      <c r="DT35" s="562">
        <v>0.18549999999999997</v>
      </c>
      <c r="DU35" s="562">
        <v>2.5000000000000001E-3</v>
      </c>
      <c r="DV35" s="562">
        <v>0.18799999999999997</v>
      </c>
      <c r="DW35" s="562">
        <v>-1.1000000000000001E-3</v>
      </c>
      <c r="DX35" s="562">
        <v>0.18689999999999998</v>
      </c>
      <c r="DY35" s="591">
        <v>0</v>
      </c>
      <c r="DZ35" s="591">
        <v>0.18689999999999998</v>
      </c>
    </row>
    <row r="36" spans="1:130" ht="26.4">
      <c r="A36" s="303" t="s">
        <v>163</v>
      </c>
      <c r="B36" s="303" t="s">
        <v>164</v>
      </c>
      <c r="C36" s="303" t="s">
        <v>16</v>
      </c>
      <c r="D36" s="303" t="s">
        <v>17</v>
      </c>
      <c r="E36" s="303">
        <v>148</v>
      </c>
      <c r="F36" s="534">
        <v>0.2339</v>
      </c>
      <c r="G36" s="521">
        <v>4.0000000000000002E-4</v>
      </c>
      <c r="H36" s="521">
        <v>1.2999999999999999E-3</v>
      </c>
      <c r="I36" s="521">
        <v>-0.01</v>
      </c>
      <c r="J36" s="521">
        <v>-3.0000000000000001E-3</v>
      </c>
      <c r="K36" s="521">
        <v>0.22259999999999999</v>
      </c>
      <c r="L36" s="521">
        <v>1.1999999999999999E-3</v>
      </c>
      <c r="M36" s="521">
        <v>0.2238</v>
      </c>
      <c r="N36" s="521">
        <v>-3.5000000000000001E-3</v>
      </c>
      <c r="O36" s="521">
        <f t="shared" si="0"/>
        <v>0.2203</v>
      </c>
      <c r="P36" s="521">
        <v>-3.5999999999999999E-3</v>
      </c>
      <c r="Q36" s="521">
        <v>0.2167</v>
      </c>
      <c r="R36" s="521">
        <v>-2.2000000000000001E-3</v>
      </c>
      <c r="S36" s="521">
        <v>0.2145</v>
      </c>
      <c r="T36" s="521">
        <v>1.0999999999999999E-2</v>
      </c>
      <c r="U36" s="521">
        <f t="shared" si="1"/>
        <v>0.22550000000000001</v>
      </c>
      <c r="V36" s="521">
        <v>-2.18E-2</v>
      </c>
      <c r="W36" s="521">
        <f t="shared" si="2"/>
        <v>0.20369999999999999</v>
      </c>
      <c r="X36" s="521">
        <v>-3.5000000000000001E-3</v>
      </c>
      <c r="Y36" s="521">
        <f t="shared" si="3"/>
        <v>0.20019999999999999</v>
      </c>
      <c r="Z36" s="521">
        <v>-6.1999999999999998E-3</v>
      </c>
      <c r="AA36" s="521">
        <f t="shared" si="4"/>
        <v>0.19399999999999998</v>
      </c>
      <c r="AB36" s="521">
        <v>-1.1999999999999999E-3</v>
      </c>
      <c r="AC36" s="521">
        <v>0.19279999999999997</v>
      </c>
      <c r="AD36" s="521">
        <v>8.0000000000000004E-4</v>
      </c>
      <c r="AE36" s="521">
        <f t="shared" si="5"/>
        <v>0.19359999999999997</v>
      </c>
      <c r="AF36" s="521">
        <v>-6.9999999999999999E-4</v>
      </c>
      <c r="AG36" s="521">
        <v>0.19289999999999996</v>
      </c>
      <c r="AH36" s="521">
        <v>5.9999999999999995E-4</v>
      </c>
      <c r="AI36" s="521">
        <v>0.19349999999999995</v>
      </c>
      <c r="AJ36" s="521">
        <v>-1.8E-3</v>
      </c>
      <c r="AK36" s="521">
        <f t="shared" si="6"/>
        <v>0.19169999999999995</v>
      </c>
      <c r="AL36" s="521">
        <v>-2.9999999999999997E-4</v>
      </c>
      <c r="AM36" s="521">
        <f t="shared" si="7"/>
        <v>0.19139999999999996</v>
      </c>
      <c r="AN36" s="521">
        <v>-1.32E-2</v>
      </c>
      <c r="AO36" s="521">
        <f t="shared" si="8"/>
        <v>0.17819999999999997</v>
      </c>
      <c r="AP36" s="521">
        <v>5.0000000000000001E-4</v>
      </c>
      <c r="AQ36" s="522">
        <v>0.17869999999999997</v>
      </c>
      <c r="AR36" s="521">
        <v>-3.0999999999999999E-3</v>
      </c>
      <c r="AS36" s="522">
        <v>0.17559999999999998</v>
      </c>
      <c r="AT36" s="521">
        <v>-2.3999999999999998E-3</v>
      </c>
      <c r="AU36" s="522">
        <v>0.17319999999999997</v>
      </c>
      <c r="AV36" s="521">
        <v>1.1999999999999999E-3</v>
      </c>
      <c r="AW36" s="522">
        <v>0.17439999999999997</v>
      </c>
      <c r="AX36" s="522">
        <v>-1.9E-3</v>
      </c>
      <c r="AY36" s="522">
        <v>0.17249999999999996</v>
      </c>
      <c r="AZ36" s="521">
        <v>3.5999999999999999E-3</v>
      </c>
      <c r="BA36" s="522">
        <v>0.17609999999999995</v>
      </c>
      <c r="BB36" s="522">
        <v>-5.0000000000000001E-4</v>
      </c>
      <c r="BC36" s="522">
        <v>0.17559999999999995</v>
      </c>
      <c r="BD36" s="522">
        <v>-4.3E-3</v>
      </c>
      <c r="BE36" s="522">
        <v>0.17129999999999995</v>
      </c>
      <c r="BF36" s="521">
        <v>1.5E-3</v>
      </c>
      <c r="BG36" s="522">
        <v>0.17279999999999995</v>
      </c>
      <c r="BH36" s="521">
        <v>3.3E-3</v>
      </c>
      <c r="BI36" s="522">
        <v>0.17609999999999995</v>
      </c>
      <c r="BJ36" s="522">
        <v>1.0800000000000001E-2</v>
      </c>
      <c r="BK36" s="522">
        <f t="shared" si="14"/>
        <v>0.18689999999999996</v>
      </c>
      <c r="BL36" s="522">
        <v>3.2000000000000002E-3</v>
      </c>
      <c r="BM36" s="522">
        <v>0.19009999999999996</v>
      </c>
      <c r="BN36" s="522">
        <v>-5.4999999999999997E-3</v>
      </c>
      <c r="BO36" s="522">
        <v>0.18459999999999996</v>
      </c>
      <c r="BP36" s="522">
        <v>1.11E-2</v>
      </c>
      <c r="BQ36" s="522">
        <v>0.19569999999999996</v>
      </c>
      <c r="BR36" s="522">
        <v>-1.1000000000000001E-3</v>
      </c>
      <c r="BS36" s="522">
        <v>0.19459999999999997</v>
      </c>
      <c r="BT36" s="522">
        <v>-7.4999999999999997E-3</v>
      </c>
      <c r="BU36" s="522">
        <v>0.18709999999999996</v>
      </c>
      <c r="BV36" s="522">
        <v>2.3999999999999998E-3</v>
      </c>
      <c r="BW36" s="522">
        <v>0.18949999999999997</v>
      </c>
      <c r="BX36" s="522">
        <v>-4.7999999999999996E-3</v>
      </c>
      <c r="BY36" s="522">
        <v>0.18469999999999998</v>
      </c>
      <c r="BZ36" s="522">
        <v>-3.3E-3</v>
      </c>
      <c r="CA36" s="522">
        <v>0.18139999999999998</v>
      </c>
      <c r="CB36" s="522">
        <v>1.1000000000000001E-3</v>
      </c>
      <c r="CC36" s="522">
        <v>0.18249999999999997</v>
      </c>
      <c r="CD36" s="522">
        <v>1E-4</v>
      </c>
      <c r="CE36" s="522">
        <v>0.18259999999999996</v>
      </c>
      <c r="CF36" s="522">
        <v>-4.0000000000000001E-3</v>
      </c>
      <c r="CG36" s="522">
        <v>0.17859999999999995</v>
      </c>
      <c r="CH36" s="522">
        <v>-1.1999999999999999E-3</v>
      </c>
      <c r="CI36" s="522">
        <v>0.17739999999999995</v>
      </c>
      <c r="CJ36" s="522">
        <v>1.6999999999999999E-3</v>
      </c>
      <c r="CK36" s="522">
        <v>0.17909999999999995</v>
      </c>
      <c r="CL36" s="522">
        <v>3.2000000000000002E-3</v>
      </c>
      <c r="CM36" s="522">
        <v>0.18229999999999996</v>
      </c>
      <c r="CN36" s="522">
        <v>5.4000000000000003E-3</v>
      </c>
      <c r="CO36" s="522">
        <v>0.18769999999999995</v>
      </c>
      <c r="CP36" s="522">
        <v>-7.1374999999999997E-3</v>
      </c>
      <c r="CQ36" s="522">
        <v>0.18056249999999996</v>
      </c>
      <c r="CR36" s="522">
        <v>-6.8374999999999998E-3</v>
      </c>
      <c r="CS36" s="522">
        <v>0.17372499999999996</v>
      </c>
      <c r="CT36" s="522">
        <v>-1.86875E-3</v>
      </c>
      <c r="CU36" s="522">
        <v>0.17185624999999996</v>
      </c>
      <c r="CV36" s="522">
        <v>2.4187499999999999E-3</v>
      </c>
      <c r="CW36" s="522">
        <v>0.17185624999999996</v>
      </c>
      <c r="CX36" s="522">
        <v>8.8750000000000005E-4</v>
      </c>
      <c r="CY36" s="522">
        <v>0.17274374999999997</v>
      </c>
      <c r="CZ36" s="522">
        <v>2.0625000000000001E-3</v>
      </c>
      <c r="DA36" s="522">
        <v>0.17480624999999997</v>
      </c>
      <c r="DB36" s="522">
        <v>-5.0624999999999997E-4</v>
      </c>
      <c r="DC36" s="522">
        <v>0.17429999999999995</v>
      </c>
      <c r="DD36" s="522">
        <v>-4.3249999999999999E-3</v>
      </c>
      <c r="DE36" s="522">
        <v>0.16997499999999996</v>
      </c>
      <c r="DF36" s="522">
        <v>2.5187500000000002E-3</v>
      </c>
      <c r="DG36" s="522">
        <v>0.17249374999999995</v>
      </c>
      <c r="DH36" s="522">
        <v>9.6062500000000002E-3</v>
      </c>
      <c r="DI36" s="522">
        <v>0.18209999999999996</v>
      </c>
      <c r="DJ36" s="522">
        <v>-4.8374999999999998E-3</v>
      </c>
      <c r="DK36" s="522">
        <v>0.17726249999999996</v>
      </c>
      <c r="DL36" s="522">
        <v>-2.11875E-3</v>
      </c>
      <c r="DM36" s="522">
        <v>0.17514374999999996</v>
      </c>
      <c r="DN36" s="522">
        <v>5.3E-3</v>
      </c>
      <c r="DO36" s="522">
        <v>0.18044374999999996</v>
      </c>
      <c r="DP36" s="522">
        <v>0.17510000000000001</v>
      </c>
      <c r="DQ36" s="522">
        <v>5.375E-4</v>
      </c>
      <c r="DR36" s="522">
        <v>0.1756375</v>
      </c>
      <c r="DS36" s="562">
        <v>1.4937500000000001E-3</v>
      </c>
      <c r="DT36" s="562">
        <v>0.18243124999999999</v>
      </c>
      <c r="DU36" s="562">
        <v>2.4624999999999998E-3</v>
      </c>
      <c r="DV36" s="562">
        <v>0.18489375</v>
      </c>
      <c r="DW36" s="562">
        <v>-1.08125E-3</v>
      </c>
      <c r="DX36" s="562">
        <v>0.18381249999999999</v>
      </c>
      <c r="DY36" s="591">
        <v>4.1374999999999997E-3</v>
      </c>
      <c r="DZ36" s="591">
        <v>0.18794999999999998</v>
      </c>
    </row>
    <row r="37" spans="1:130" ht="26.4">
      <c r="A37" s="303" t="s">
        <v>163</v>
      </c>
      <c r="B37" s="303" t="s">
        <v>164</v>
      </c>
      <c r="C37" s="303" t="s">
        <v>13</v>
      </c>
      <c r="D37" s="303" t="s">
        <v>17</v>
      </c>
      <c r="E37" s="303">
        <v>117</v>
      </c>
      <c r="F37" s="534">
        <v>0.26939999999999997</v>
      </c>
      <c r="G37" s="521">
        <v>1E-4</v>
      </c>
      <c r="H37" s="521">
        <v>4.1999999999999997E-3</v>
      </c>
      <c r="I37" s="521">
        <v>-8.6999999999999994E-3</v>
      </c>
      <c r="J37" s="521">
        <v>5.9999999999999995E-4</v>
      </c>
      <c r="K37" s="521">
        <v>0.2656</v>
      </c>
      <c r="L37" s="521">
        <v>4.3E-3</v>
      </c>
      <c r="M37" s="521">
        <v>0.26989999999999997</v>
      </c>
      <c r="N37" s="521">
        <v>-1.4E-3</v>
      </c>
      <c r="O37" s="521">
        <f t="shared" si="0"/>
        <v>0.26849999999999996</v>
      </c>
      <c r="P37" s="521">
        <v>3.3999999999999998E-3</v>
      </c>
      <c r="Q37" s="521">
        <v>0.27189999999999998</v>
      </c>
      <c r="R37" s="521">
        <v>-8.0000000000000004E-4</v>
      </c>
      <c r="S37" s="521">
        <v>0.27109999999999995</v>
      </c>
      <c r="T37" s="521">
        <v>-6.7999999999999996E-3</v>
      </c>
      <c r="U37" s="521">
        <f t="shared" si="1"/>
        <v>0.26429999999999998</v>
      </c>
      <c r="V37" s="521">
        <v>-2.1299999999999999E-2</v>
      </c>
      <c r="W37" s="521">
        <f t="shared" si="2"/>
        <v>0.24299999999999999</v>
      </c>
      <c r="X37" s="521">
        <v>-1.1900000000000001E-2</v>
      </c>
      <c r="Y37" s="521">
        <f t="shared" si="3"/>
        <v>0.2311</v>
      </c>
      <c r="Z37" s="521">
        <v>-3.8E-3</v>
      </c>
      <c r="AA37" s="521">
        <f t="shared" si="4"/>
        <v>0.2273</v>
      </c>
      <c r="AB37" s="521">
        <v>-4.0000000000000002E-4</v>
      </c>
      <c r="AC37" s="521">
        <v>0.22689999999999999</v>
      </c>
      <c r="AD37" s="521">
        <v>1.6999999999999999E-3</v>
      </c>
      <c r="AE37" s="521">
        <f t="shared" si="5"/>
        <v>0.2286</v>
      </c>
      <c r="AF37" s="521">
        <v>1.5E-3</v>
      </c>
      <c r="AG37" s="521">
        <v>0.2301</v>
      </c>
      <c r="AH37" s="521">
        <v>2E-3</v>
      </c>
      <c r="AI37" s="521">
        <v>0.2321</v>
      </c>
      <c r="AJ37" s="521">
        <v>-1.4E-3</v>
      </c>
      <c r="AK37" s="521">
        <f t="shared" si="6"/>
        <v>0.23069999999999999</v>
      </c>
      <c r="AL37" s="521">
        <v>2.9999999999999997E-4</v>
      </c>
      <c r="AM37" s="521">
        <f t="shared" si="7"/>
        <v>0.23099999999999998</v>
      </c>
      <c r="AN37" s="521">
        <v>-3.3999999999999998E-3</v>
      </c>
      <c r="AO37" s="521">
        <f t="shared" si="8"/>
        <v>0.2276</v>
      </c>
      <c r="AP37" s="521">
        <v>3.2000000000000002E-3</v>
      </c>
      <c r="AQ37" s="522">
        <v>0.23080000000000001</v>
      </c>
      <c r="AR37" s="521">
        <v>8.9999999999999998E-4</v>
      </c>
      <c r="AS37" s="522">
        <v>0.23170000000000002</v>
      </c>
      <c r="AT37" s="521">
        <v>-3.5000000000000001E-3</v>
      </c>
      <c r="AU37" s="522">
        <v>0.22820000000000001</v>
      </c>
      <c r="AV37" s="521">
        <v>-1.1900000000000001E-2</v>
      </c>
      <c r="AW37" s="522">
        <v>0.21630000000000002</v>
      </c>
      <c r="AX37" s="522">
        <v>5.9999999999999995E-4</v>
      </c>
      <c r="AY37" s="522">
        <v>0.21690000000000001</v>
      </c>
      <c r="AZ37" s="521">
        <v>1E-4</v>
      </c>
      <c r="BA37" s="522">
        <v>0.217</v>
      </c>
      <c r="BB37" s="522">
        <v>-2.9999999999999997E-4</v>
      </c>
      <c r="BC37" s="522">
        <v>0.2167</v>
      </c>
      <c r="BD37" s="522">
        <v>-3.0999999999999999E-3</v>
      </c>
      <c r="BE37" s="522">
        <v>0.21360000000000001</v>
      </c>
      <c r="BF37" s="521">
        <v>2.8999999999999998E-3</v>
      </c>
      <c r="BG37" s="522">
        <v>0.21650000000000003</v>
      </c>
      <c r="BH37" s="521">
        <v>7.1000000000000004E-3</v>
      </c>
      <c r="BI37" s="522">
        <v>0.22360000000000002</v>
      </c>
      <c r="BJ37" s="522">
        <v>8.2000000000000007E-3</v>
      </c>
      <c r="BK37" s="522">
        <f t="shared" si="14"/>
        <v>0.23180000000000003</v>
      </c>
      <c r="BL37" s="522">
        <v>5.0000000000000001E-4</v>
      </c>
      <c r="BM37" s="522">
        <v>0.23230000000000003</v>
      </c>
      <c r="BN37" s="522">
        <v>-9.4999999999999998E-3</v>
      </c>
      <c r="BO37" s="522">
        <v>0.22280000000000003</v>
      </c>
      <c r="BP37" s="522">
        <v>1.1299999999999999E-2</v>
      </c>
      <c r="BQ37" s="522">
        <v>0.23410000000000003</v>
      </c>
      <c r="BR37" s="522">
        <v>2.8E-3</v>
      </c>
      <c r="BS37" s="522">
        <v>0.23690000000000003</v>
      </c>
      <c r="BT37" s="522">
        <v>-4.1999999999999997E-3</v>
      </c>
      <c r="BU37" s="522">
        <v>0.23270000000000002</v>
      </c>
      <c r="BV37" s="522">
        <v>1E-3</v>
      </c>
      <c r="BW37" s="522">
        <v>0.23370000000000002</v>
      </c>
      <c r="BX37" s="522">
        <v>-4.5999999999999999E-3</v>
      </c>
      <c r="BY37" s="522">
        <v>0.22910000000000003</v>
      </c>
      <c r="BZ37" s="522">
        <v>-4.4999999999999997E-3</v>
      </c>
      <c r="CA37" s="522">
        <v>0.22460000000000002</v>
      </c>
      <c r="CB37" s="522">
        <v>5.9999999999999995E-4</v>
      </c>
      <c r="CC37" s="522">
        <v>0.22520000000000001</v>
      </c>
      <c r="CD37" s="522">
        <v>6.4000000000000003E-3</v>
      </c>
      <c r="CE37" s="522">
        <v>0.2316</v>
      </c>
      <c r="CF37" s="522">
        <v>4.0000000000000002E-4</v>
      </c>
      <c r="CG37" s="522">
        <v>0.23200000000000001</v>
      </c>
      <c r="CH37" s="522">
        <v>-1E-4</v>
      </c>
      <c r="CI37" s="522">
        <v>0.23190000000000002</v>
      </c>
      <c r="CJ37" s="522">
        <v>-1.1999999999999999E-3</v>
      </c>
      <c r="CK37" s="522">
        <v>0.23070000000000002</v>
      </c>
      <c r="CL37" s="522">
        <v>1E-4</v>
      </c>
      <c r="CM37" s="522">
        <v>0.23080000000000001</v>
      </c>
      <c r="CN37" s="522">
        <v>2.7000000000000001E-3</v>
      </c>
      <c r="CO37" s="522">
        <v>0.23350000000000001</v>
      </c>
      <c r="CP37" s="522">
        <v>-7.6687500000000002E-3</v>
      </c>
      <c r="CQ37" s="522">
        <v>0.22583125000000001</v>
      </c>
      <c r="CR37" s="522">
        <v>-6.4250000000000002E-3</v>
      </c>
      <c r="CS37" s="522">
        <v>0.21940625000000002</v>
      </c>
      <c r="CT37" s="522">
        <v>-4.5875000000000004E-3</v>
      </c>
      <c r="CU37" s="522">
        <v>0.21481875000000003</v>
      </c>
      <c r="CV37" s="522">
        <v>3.8874999999999999E-3</v>
      </c>
      <c r="CW37" s="522">
        <v>0.21481875000000003</v>
      </c>
      <c r="CX37" s="522">
        <v>1.75E-3</v>
      </c>
      <c r="CY37" s="522">
        <v>0.21656875000000003</v>
      </c>
      <c r="CZ37" s="522">
        <v>4.1875000000000002E-3</v>
      </c>
      <c r="DA37" s="522">
        <v>0.22075625000000004</v>
      </c>
      <c r="DB37" s="522">
        <v>4.6874999999999998E-4</v>
      </c>
      <c r="DC37" s="522">
        <v>0.22122500000000003</v>
      </c>
      <c r="DD37" s="522">
        <v>-6.3437500000000004E-3</v>
      </c>
      <c r="DE37" s="522">
        <v>0.21488125000000002</v>
      </c>
      <c r="DF37" s="522">
        <v>3.7125000000000001E-3</v>
      </c>
      <c r="DG37" s="522">
        <v>0.21859375000000003</v>
      </c>
      <c r="DH37" s="522">
        <v>8.0437500000000006E-3</v>
      </c>
      <c r="DI37" s="522">
        <v>0.22663750000000002</v>
      </c>
      <c r="DJ37" s="522">
        <v>-4.3562499999999999E-3</v>
      </c>
      <c r="DK37" s="522">
        <v>0.22228125000000001</v>
      </c>
      <c r="DL37" s="522">
        <v>-2.5374999999999998E-3</v>
      </c>
      <c r="DM37" s="522">
        <v>0.21974375000000002</v>
      </c>
      <c r="DN37" s="522">
        <v>5.3E-3</v>
      </c>
      <c r="DO37" s="522">
        <v>0.22504375000000001</v>
      </c>
      <c r="DP37" s="522">
        <v>0.21970000000000001</v>
      </c>
      <c r="DQ37" s="522">
        <v>4.0000000000000002E-4</v>
      </c>
      <c r="DR37" s="522">
        <v>0.22010000000000002</v>
      </c>
      <c r="DS37" s="562">
        <v>1.0124999999999999E-3</v>
      </c>
      <c r="DT37" s="562">
        <v>0.22641250000000002</v>
      </c>
      <c r="DU37" s="562">
        <v>3.5750000000000001E-3</v>
      </c>
      <c r="DV37" s="562">
        <v>0.22998750000000001</v>
      </c>
      <c r="DW37" s="562">
        <v>-1.1624999999999999E-3</v>
      </c>
      <c r="DX37" s="562">
        <v>0.228825</v>
      </c>
      <c r="DY37" s="591">
        <v>3.5750000000000001E-3</v>
      </c>
      <c r="DZ37" s="591">
        <v>0.2324</v>
      </c>
    </row>
    <row r="38" spans="1:130" ht="26.4">
      <c r="A38" s="303" t="s">
        <v>163</v>
      </c>
      <c r="B38" s="303" t="s">
        <v>164</v>
      </c>
      <c r="C38" s="303" t="s">
        <v>13</v>
      </c>
      <c r="D38" s="303" t="s">
        <v>144</v>
      </c>
      <c r="E38" s="303">
        <v>126</v>
      </c>
      <c r="F38" s="534">
        <v>3.9622999999999999</v>
      </c>
      <c r="G38" s="521">
        <v>1E-3</v>
      </c>
      <c r="H38" s="521">
        <v>6.6500000000000004E-2</v>
      </c>
      <c r="I38" s="521">
        <v>-0.13980000000000001</v>
      </c>
      <c r="J38" s="521">
        <v>9.1000000000000004E-3</v>
      </c>
      <c r="K38" s="521">
        <v>3.8990999999999998</v>
      </c>
      <c r="L38" s="521">
        <v>6.9400000000000003E-2</v>
      </c>
      <c r="M38" s="521">
        <v>3.9685000000000001</v>
      </c>
      <c r="N38" s="521">
        <v>-2.3099999999999999E-2</v>
      </c>
      <c r="O38" s="521">
        <f t="shared" si="0"/>
        <v>3.9454000000000002</v>
      </c>
      <c r="P38" s="521">
        <v>5.3800000000000001E-2</v>
      </c>
      <c r="Q38" s="521">
        <v>3.9992000000000001</v>
      </c>
      <c r="R38" s="521">
        <v>-1.24E-2</v>
      </c>
      <c r="S38" s="521">
        <v>3.9868000000000001</v>
      </c>
      <c r="T38" s="521">
        <v>-0.10929999999999999</v>
      </c>
      <c r="U38" s="521">
        <f t="shared" si="1"/>
        <v>3.8774999999999999</v>
      </c>
      <c r="V38" s="521">
        <v>-0.34029999999999999</v>
      </c>
      <c r="W38" s="521">
        <f t="shared" si="2"/>
        <v>3.5371999999999999</v>
      </c>
      <c r="X38" s="521">
        <v>-0.19070000000000001</v>
      </c>
      <c r="Y38" s="521">
        <f t="shared" si="3"/>
        <v>3.3464999999999998</v>
      </c>
      <c r="Z38" s="521">
        <v>-6.13E-2</v>
      </c>
      <c r="AA38" s="521">
        <f t="shared" si="4"/>
        <v>3.2851999999999997</v>
      </c>
      <c r="AB38" s="521">
        <v>-6.1999999999999998E-3</v>
      </c>
      <c r="AC38" s="521">
        <v>3.2789999999999995</v>
      </c>
      <c r="AD38" s="521">
        <v>2.7300000000000001E-2</v>
      </c>
      <c r="AE38" s="521">
        <f t="shared" si="5"/>
        <v>3.3062999999999994</v>
      </c>
      <c r="AF38" s="521">
        <v>2.41E-2</v>
      </c>
      <c r="AG38" s="521">
        <v>3.3303999999999991</v>
      </c>
      <c r="AH38" s="521">
        <v>3.1600000000000003E-2</v>
      </c>
      <c r="AI38" s="521">
        <v>3.3619999999999992</v>
      </c>
      <c r="AJ38" s="521">
        <v>-2.2000000000000001E-3</v>
      </c>
      <c r="AK38" s="521">
        <f t="shared" si="6"/>
        <v>3.359799999999999</v>
      </c>
      <c r="AL38" s="521">
        <v>4.7999999999999996E-3</v>
      </c>
      <c r="AM38" s="521">
        <f t="shared" si="7"/>
        <v>3.3645999999999989</v>
      </c>
      <c r="AN38" s="521">
        <v>-5.5100000000000003E-2</v>
      </c>
      <c r="AO38" s="521">
        <f t="shared" si="8"/>
        <v>3.309499999999999</v>
      </c>
      <c r="AP38" s="521">
        <v>5.1499999999999997E-2</v>
      </c>
      <c r="AQ38" s="522">
        <v>3.3609999999999989</v>
      </c>
      <c r="AR38" s="521">
        <v>1.41E-2</v>
      </c>
      <c r="AS38" s="522">
        <v>3.3750999999999989</v>
      </c>
      <c r="AT38" s="521">
        <v>-5.5800000000000002E-2</v>
      </c>
      <c r="AU38" s="522">
        <v>3.3192999999999988</v>
      </c>
      <c r="AV38" s="521">
        <v>-0.1898</v>
      </c>
      <c r="AW38" s="522">
        <v>3.1294999999999988</v>
      </c>
      <c r="AX38" s="522">
        <v>8.9999999999999993E-3</v>
      </c>
      <c r="AY38" s="522">
        <v>3.1384999999999987</v>
      </c>
      <c r="AZ38" s="521">
        <v>8.0000000000000004E-4</v>
      </c>
      <c r="BA38" s="522">
        <v>3.1392999999999986</v>
      </c>
      <c r="BB38" s="522">
        <v>-4.1999999999999997E-3</v>
      </c>
      <c r="BC38" s="522">
        <v>3.1350999999999987</v>
      </c>
      <c r="BD38" s="522">
        <v>-4.9099999999999998E-2</v>
      </c>
      <c r="BE38" s="522">
        <v>3.0859999999999985</v>
      </c>
      <c r="BF38" s="521">
        <v>4.6300000000000001E-2</v>
      </c>
      <c r="BG38" s="522">
        <v>3.1322999999999985</v>
      </c>
      <c r="BH38" s="521">
        <v>0.1129</v>
      </c>
      <c r="BI38" s="522">
        <v>3.2451999999999988</v>
      </c>
      <c r="BJ38" s="522">
        <v>0.13100000000000001</v>
      </c>
      <c r="BK38" s="522">
        <f t="shared" si="14"/>
        <v>3.376199999999999</v>
      </c>
      <c r="BL38" s="522">
        <v>7.4000000000000003E-3</v>
      </c>
      <c r="BM38" s="522">
        <v>3.3835999999999991</v>
      </c>
      <c r="BN38" s="522">
        <v>-0.1515</v>
      </c>
      <c r="BO38" s="522">
        <v>3.2320999999999991</v>
      </c>
      <c r="BP38" s="522">
        <v>0.18049999999999999</v>
      </c>
      <c r="BQ38" s="522">
        <v>3.412599999999999</v>
      </c>
      <c r="BR38" s="522">
        <v>4.4299999999999999E-2</v>
      </c>
      <c r="BS38" s="522">
        <v>3.4568999999999988</v>
      </c>
      <c r="BT38" s="522">
        <v>-6.6500000000000004E-2</v>
      </c>
      <c r="BU38" s="522">
        <v>3.3903999999999987</v>
      </c>
      <c r="BV38" s="522">
        <v>1.61E-2</v>
      </c>
      <c r="BW38" s="522">
        <v>3.4064999999999985</v>
      </c>
      <c r="BX38" s="522">
        <v>-7.3300000000000004E-2</v>
      </c>
      <c r="BY38" s="522">
        <v>3.3331999999999984</v>
      </c>
      <c r="BZ38" s="522">
        <v>-7.1599999999999997E-2</v>
      </c>
      <c r="CA38" s="522">
        <v>3.2615999999999983</v>
      </c>
      <c r="CB38" s="522">
        <v>9.7999999999999997E-3</v>
      </c>
      <c r="CC38" s="522">
        <v>3.2713999999999981</v>
      </c>
      <c r="CD38" s="522">
        <v>0.1023</v>
      </c>
      <c r="CE38" s="522">
        <v>3.3736999999999981</v>
      </c>
      <c r="CF38" s="522">
        <v>6.0000000000000001E-3</v>
      </c>
      <c r="CG38" s="522">
        <v>3.3796999999999979</v>
      </c>
      <c r="CH38" s="522">
        <v>-2.3E-3</v>
      </c>
      <c r="CI38" s="522">
        <v>3.377399999999998</v>
      </c>
      <c r="CJ38" s="522">
        <v>-1.95E-2</v>
      </c>
      <c r="CK38" s="522">
        <v>3.3578999999999981</v>
      </c>
      <c r="CL38" s="522">
        <v>1.1000000000000001E-3</v>
      </c>
      <c r="CM38" s="522">
        <v>3.3589999999999982</v>
      </c>
      <c r="CN38" s="522">
        <v>4.3799999999999999E-2</v>
      </c>
      <c r="CO38" s="522">
        <v>3.4027999999999983</v>
      </c>
      <c r="CP38" s="522">
        <v>-0.1227</v>
      </c>
      <c r="CQ38" s="522">
        <v>3.2800999999999982</v>
      </c>
      <c r="CR38" s="522">
        <v>-0.1028</v>
      </c>
      <c r="CS38" s="522">
        <v>3.177299999999998</v>
      </c>
      <c r="CT38" s="522">
        <v>-7.3400000000000007E-2</v>
      </c>
      <c r="CU38" s="522">
        <v>3.1038999999999981</v>
      </c>
      <c r="CV38" s="522">
        <v>6.2199999999999998E-2</v>
      </c>
      <c r="CW38" s="522">
        <v>3.1038999999999981</v>
      </c>
      <c r="CX38" s="522">
        <v>2.8000000000000001E-2</v>
      </c>
      <c r="CY38" s="522">
        <v>3.1318999999999981</v>
      </c>
      <c r="CZ38" s="522">
        <v>6.7000000000000004E-2</v>
      </c>
      <c r="DA38" s="522">
        <v>3.1988999999999983</v>
      </c>
      <c r="DB38" s="522">
        <v>7.4999999999999997E-3</v>
      </c>
      <c r="DC38" s="522">
        <v>3.2063999999999981</v>
      </c>
      <c r="DD38" s="522">
        <v>-0.10150000000000001</v>
      </c>
      <c r="DE38" s="522">
        <v>3.104899999999998</v>
      </c>
      <c r="DF38" s="522">
        <v>5.9400000000000001E-2</v>
      </c>
      <c r="DG38" s="522">
        <v>3.1642999999999981</v>
      </c>
      <c r="DH38" s="522">
        <v>0.12870000000000001</v>
      </c>
      <c r="DI38" s="522">
        <v>3.2929999999999979</v>
      </c>
      <c r="DJ38" s="522">
        <v>-6.9699999999999998E-2</v>
      </c>
      <c r="DK38" s="522">
        <v>3.2232999999999978</v>
      </c>
      <c r="DL38" s="522">
        <v>-4.0599999999999997E-2</v>
      </c>
      <c r="DM38" s="522">
        <v>3.1826999999999979</v>
      </c>
      <c r="DN38" s="522">
        <v>5.7700000000000001E-2</v>
      </c>
      <c r="DO38" s="522">
        <v>3.2403999999999979</v>
      </c>
      <c r="DP38" s="522">
        <v>3.1826999999999979</v>
      </c>
      <c r="DQ38" s="522">
        <v>6.4000000000000003E-3</v>
      </c>
      <c r="DR38" s="522">
        <v>3.189099999999998</v>
      </c>
      <c r="DS38" s="562">
        <v>1.6199999999999999E-2</v>
      </c>
      <c r="DT38" s="562">
        <v>3.205299999999998</v>
      </c>
      <c r="DU38" s="562">
        <v>5.7200000000000001E-2</v>
      </c>
      <c r="DV38" s="562">
        <v>3.262499999999998</v>
      </c>
      <c r="DW38" s="562">
        <v>-1.8599999999999998E-2</v>
      </c>
      <c r="DX38" s="562">
        <v>3.2438999999999978</v>
      </c>
      <c r="DY38" s="591">
        <v>5.7200000000000001E-2</v>
      </c>
      <c r="DZ38" s="591">
        <v>3.3010999999999977</v>
      </c>
    </row>
    <row r="39" spans="1:130" ht="26.4">
      <c r="A39" s="303" t="s">
        <v>163</v>
      </c>
      <c r="B39" s="303" t="s">
        <v>164</v>
      </c>
      <c r="C39" s="303" t="s">
        <v>18</v>
      </c>
      <c r="D39" s="303" t="s">
        <v>17</v>
      </c>
      <c r="E39" s="303">
        <v>160</v>
      </c>
      <c r="F39" s="534">
        <v>0.25519999999999998</v>
      </c>
      <c r="G39" s="521">
        <v>0</v>
      </c>
      <c r="H39" s="521">
        <v>3.0000000000000001E-3</v>
      </c>
      <c r="I39" s="521">
        <v>-9.2999999999999992E-3</v>
      </c>
      <c r="J39" s="521">
        <v>-8.0000000000000004E-4</v>
      </c>
      <c r="K39" s="521">
        <v>0.24809999999999999</v>
      </c>
      <c r="L39" s="521">
        <v>3.0999999999999999E-3</v>
      </c>
      <c r="M39" s="521">
        <v>0.25119999999999998</v>
      </c>
      <c r="N39" s="521">
        <v>-2.3E-3</v>
      </c>
      <c r="O39" s="521">
        <f t="shared" si="0"/>
        <v>0.24889999999999998</v>
      </c>
      <c r="P39" s="521">
        <v>5.9999999999999995E-4</v>
      </c>
      <c r="Q39" s="521">
        <v>0.24949999999999997</v>
      </c>
      <c r="R39" s="521">
        <v>-1.4E-3</v>
      </c>
      <c r="S39" s="521">
        <v>0.24809999999999996</v>
      </c>
      <c r="T39" s="521">
        <v>2.0000000000000001E-4</v>
      </c>
      <c r="U39" s="521">
        <f t="shared" si="1"/>
        <v>0.24829999999999997</v>
      </c>
      <c r="V39" s="521">
        <v>-2.1499999999999998E-2</v>
      </c>
      <c r="W39" s="521">
        <f t="shared" si="2"/>
        <v>0.22679999999999997</v>
      </c>
      <c r="X39" s="521">
        <v>-8.6E-3</v>
      </c>
      <c r="Y39" s="521">
        <f t="shared" si="3"/>
        <v>0.21819999999999998</v>
      </c>
      <c r="Z39" s="521">
        <v>-4.7999999999999996E-3</v>
      </c>
      <c r="AA39" s="521">
        <f t="shared" si="4"/>
        <v>0.21339999999999998</v>
      </c>
      <c r="AB39" s="521">
        <v>-6.9999999999999999E-4</v>
      </c>
      <c r="AC39" s="521">
        <v>0.21269999999999997</v>
      </c>
      <c r="AD39" s="521">
        <v>1.4E-3</v>
      </c>
      <c r="AE39" s="521">
        <f t="shared" si="5"/>
        <v>0.21409999999999998</v>
      </c>
      <c r="AF39" s="521">
        <v>5.9999999999999995E-4</v>
      </c>
      <c r="AG39" s="521">
        <v>0.21469999999999997</v>
      </c>
      <c r="AH39" s="521">
        <v>1.4E-3</v>
      </c>
      <c r="AI39" s="521">
        <v>0.21609999999999999</v>
      </c>
      <c r="AJ39" s="521">
        <v>-1.6000000000000001E-3</v>
      </c>
      <c r="AK39" s="521">
        <f t="shared" si="6"/>
        <v>0.2145</v>
      </c>
      <c r="AL39" s="521">
        <v>1E-4</v>
      </c>
      <c r="AM39" s="521">
        <f t="shared" si="7"/>
        <v>0.21459999999999999</v>
      </c>
      <c r="AN39" s="521">
        <v>-7.3000000000000001E-3</v>
      </c>
      <c r="AO39" s="521">
        <f t="shared" si="8"/>
        <v>0.20729999999999998</v>
      </c>
      <c r="AP39" s="521">
        <v>2.2000000000000001E-3</v>
      </c>
      <c r="AQ39" s="522">
        <v>0.20949999999999999</v>
      </c>
      <c r="AR39" s="521">
        <v>-6.9999999999999999E-4</v>
      </c>
      <c r="AS39" s="522">
        <v>0.20879999999999999</v>
      </c>
      <c r="AT39" s="521">
        <v>-3.0999999999999999E-3</v>
      </c>
      <c r="AU39" s="522">
        <v>0.20569999999999999</v>
      </c>
      <c r="AV39" s="521">
        <v>-6.7000000000000002E-3</v>
      </c>
      <c r="AW39" s="522">
        <v>0.19899999999999998</v>
      </c>
      <c r="AX39" s="522">
        <v>-4.0000000000000002E-4</v>
      </c>
      <c r="AY39" s="522">
        <v>0.19859999999999997</v>
      </c>
      <c r="AZ39" s="521">
        <v>1.4E-3</v>
      </c>
      <c r="BA39" s="522">
        <v>0.19999999999999998</v>
      </c>
      <c r="BB39" s="522">
        <v>-4.0000000000000002E-4</v>
      </c>
      <c r="BC39" s="522">
        <v>0.19959999999999997</v>
      </c>
      <c r="BD39" s="522">
        <v>-3.5999999999999999E-3</v>
      </c>
      <c r="BE39" s="522">
        <v>0.19599999999999998</v>
      </c>
      <c r="BF39" s="521">
        <v>2.3E-3</v>
      </c>
      <c r="BG39" s="522">
        <v>0.19829999999999998</v>
      </c>
      <c r="BH39" s="521">
        <v>5.5999999999999999E-3</v>
      </c>
      <c r="BI39" s="522">
        <v>0.20389999999999997</v>
      </c>
      <c r="BJ39" s="522">
        <v>9.1999999999999998E-3</v>
      </c>
      <c r="BK39" s="522">
        <f t="shared" si="14"/>
        <v>0.21309999999999996</v>
      </c>
      <c r="BL39" s="522">
        <v>1.6000000000000001E-3</v>
      </c>
      <c r="BM39" s="522">
        <v>0.21469999999999995</v>
      </c>
      <c r="BN39" s="522">
        <v>-7.9000000000000008E-3</v>
      </c>
      <c r="BO39" s="522">
        <v>0.20679999999999996</v>
      </c>
      <c r="BP39" s="522">
        <v>1.12E-2</v>
      </c>
      <c r="BQ39" s="522">
        <v>0.21799999999999994</v>
      </c>
      <c r="BR39" s="522">
        <v>1.1999999999999999E-3</v>
      </c>
      <c r="BS39" s="522">
        <v>0.21919999999999995</v>
      </c>
      <c r="BT39" s="522">
        <v>-5.4999999999999997E-3</v>
      </c>
      <c r="BU39" s="522">
        <v>0.21369999999999995</v>
      </c>
      <c r="BV39" s="522">
        <v>1.6000000000000001E-3</v>
      </c>
      <c r="BW39" s="522">
        <v>0.21529999999999994</v>
      </c>
      <c r="BX39" s="522">
        <v>-4.7000000000000002E-3</v>
      </c>
      <c r="BY39" s="522">
        <v>0.21059999999999993</v>
      </c>
      <c r="BZ39" s="522">
        <v>-4.0000000000000001E-3</v>
      </c>
      <c r="CA39" s="522">
        <v>0.20659999999999992</v>
      </c>
      <c r="CB39" s="522">
        <v>8.0000000000000004E-4</v>
      </c>
      <c r="CC39" s="522">
        <v>0.20739999999999992</v>
      </c>
      <c r="CD39" s="522">
        <v>3.8999999999999998E-3</v>
      </c>
      <c r="CE39" s="522">
        <v>0.2112999999999999</v>
      </c>
      <c r="CF39" s="522">
        <v>-1.4E-3</v>
      </c>
      <c r="CG39" s="522">
        <v>0.20989999999999989</v>
      </c>
      <c r="CH39" s="522">
        <v>-5.0000000000000001E-4</v>
      </c>
      <c r="CI39" s="522">
        <v>0.20939999999999989</v>
      </c>
      <c r="CJ39" s="522">
        <v>-1E-4</v>
      </c>
      <c r="CK39" s="522">
        <v>0.2092999999999999</v>
      </c>
      <c r="CL39" s="522">
        <v>1.2999999999999999E-3</v>
      </c>
      <c r="CM39" s="522">
        <v>0.2105999999999999</v>
      </c>
      <c r="CN39" s="522">
        <v>3.8E-3</v>
      </c>
      <c r="CO39" s="522">
        <v>0.2143999999999999</v>
      </c>
      <c r="CP39" s="522">
        <v>-7.4625000000000004E-3</v>
      </c>
      <c r="CQ39" s="522">
        <v>0.20693749999999989</v>
      </c>
      <c r="CR39" s="522">
        <v>-6.5937499999999998E-3</v>
      </c>
      <c r="CS39" s="522">
        <v>0.20034374999999988</v>
      </c>
      <c r="CT39" s="522">
        <v>-3.5125E-3</v>
      </c>
      <c r="CU39" s="522">
        <v>0.19683124999999987</v>
      </c>
      <c r="CV39" s="522">
        <v>3.3124999999999999E-3</v>
      </c>
      <c r="CW39" s="522">
        <v>0.19683124999999987</v>
      </c>
      <c r="CX39" s="522">
        <v>1.4124999999999999E-3</v>
      </c>
      <c r="CY39" s="522">
        <v>0.19824374999999989</v>
      </c>
      <c r="CZ39" s="522">
        <v>3.3500000000000001E-3</v>
      </c>
      <c r="DA39" s="522">
        <v>0.20159374999999988</v>
      </c>
      <c r="DB39" s="522">
        <v>8.1249999999999996E-5</v>
      </c>
      <c r="DC39" s="522">
        <v>0.20167499999999988</v>
      </c>
      <c r="DD39" s="522">
        <v>-5.5500000000000002E-3</v>
      </c>
      <c r="DE39" s="522">
        <v>0.19612499999999988</v>
      </c>
      <c r="DF39" s="522">
        <v>3.2437500000000001E-3</v>
      </c>
      <c r="DG39" s="522">
        <v>0.19936874999999987</v>
      </c>
      <c r="DH39" s="522">
        <v>8.6687499999999994E-3</v>
      </c>
      <c r="DI39" s="522">
        <v>0.20803749999999988</v>
      </c>
      <c r="DJ39" s="522">
        <v>-4.5500000000000002E-3</v>
      </c>
      <c r="DK39" s="522">
        <v>0.20348749999999988</v>
      </c>
      <c r="DL39" s="522">
        <v>-2.3749999999999999E-3</v>
      </c>
      <c r="DM39" s="522">
        <v>0.20111249999999989</v>
      </c>
      <c r="DN39" s="522">
        <v>5.3E-3</v>
      </c>
      <c r="DO39" s="522">
        <v>0.20641249999999989</v>
      </c>
      <c r="DP39" s="522">
        <v>0.2011</v>
      </c>
      <c r="DQ39" s="522">
        <v>4.5625E-4</v>
      </c>
      <c r="DR39" s="522">
        <v>0.20155624999999999</v>
      </c>
      <c r="DS39" s="562">
        <v>1.2062500000000001E-3</v>
      </c>
      <c r="DT39" s="562">
        <v>0.20806249999999998</v>
      </c>
      <c r="DU39" s="562">
        <v>3.1375000000000001E-3</v>
      </c>
      <c r="DV39" s="562">
        <v>0.21119999999999997</v>
      </c>
      <c r="DW39" s="562">
        <v>-1.1312500000000001E-3</v>
      </c>
      <c r="DX39" s="562">
        <v>0.21006874999999997</v>
      </c>
      <c r="DY39" s="591">
        <v>3.8E-3</v>
      </c>
      <c r="DZ39" s="591">
        <v>0.21386874999999997</v>
      </c>
    </row>
    <row r="40" spans="1:130" ht="26.4">
      <c r="A40" s="303" t="s">
        <v>163</v>
      </c>
      <c r="B40" s="303" t="s">
        <v>164</v>
      </c>
      <c r="C40" s="303" t="s">
        <v>145</v>
      </c>
      <c r="D40" s="303" t="s">
        <v>17</v>
      </c>
      <c r="E40" s="303">
        <v>129</v>
      </c>
      <c r="F40" s="534">
        <v>0.24410000000000001</v>
      </c>
      <c r="G40" s="521">
        <v>4.0000000000000002E-4</v>
      </c>
      <c r="H40" s="521">
        <v>1.2999999999999999E-3</v>
      </c>
      <c r="I40" s="521">
        <v>-0.01</v>
      </c>
      <c r="J40" s="521">
        <v>-3.0000000000000001E-3</v>
      </c>
      <c r="K40" s="521">
        <v>0.23280000000000001</v>
      </c>
      <c r="L40" s="521">
        <v>1.1999999999999999E-3</v>
      </c>
      <c r="M40" s="521">
        <v>0.23400000000000001</v>
      </c>
      <c r="N40" s="521">
        <v>-3.5000000000000001E-3</v>
      </c>
      <c r="O40" s="521">
        <f t="shared" si="0"/>
        <v>0.23050000000000001</v>
      </c>
      <c r="P40" s="521">
        <v>-3.5999999999999999E-3</v>
      </c>
      <c r="Q40" s="521">
        <v>0.22690000000000002</v>
      </c>
      <c r="R40" s="521">
        <v>-2.2000000000000001E-3</v>
      </c>
      <c r="S40" s="521">
        <v>0.22470000000000001</v>
      </c>
      <c r="T40" s="521">
        <v>1.0999999999999999E-2</v>
      </c>
      <c r="U40" s="521">
        <f t="shared" si="1"/>
        <v>0.23570000000000002</v>
      </c>
      <c r="V40" s="521">
        <v>-2.18E-2</v>
      </c>
      <c r="W40" s="521">
        <f t="shared" si="2"/>
        <v>0.21390000000000003</v>
      </c>
      <c r="X40" s="521">
        <v>-3.5000000000000001E-3</v>
      </c>
      <c r="Y40" s="521">
        <f t="shared" si="3"/>
        <v>0.21040000000000003</v>
      </c>
      <c r="Z40" s="521">
        <v>-6.1999999999999998E-3</v>
      </c>
      <c r="AA40" s="521">
        <f t="shared" si="4"/>
        <v>0.20420000000000002</v>
      </c>
      <c r="AB40" s="521">
        <v>-1.1999999999999999E-3</v>
      </c>
      <c r="AC40" s="521">
        <v>0.20300000000000001</v>
      </c>
      <c r="AD40" s="521">
        <v>8.0000000000000004E-4</v>
      </c>
      <c r="AE40" s="521">
        <f t="shared" si="5"/>
        <v>0.20380000000000001</v>
      </c>
      <c r="AF40" s="521">
        <v>-6.9999999999999999E-4</v>
      </c>
      <c r="AG40" s="521">
        <v>0.2031</v>
      </c>
      <c r="AH40" s="521">
        <v>5.9999999999999995E-4</v>
      </c>
      <c r="AI40" s="521">
        <v>0.20369999999999999</v>
      </c>
      <c r="AJ40" s="521">
        <v>-1.8E-3</v>
      </c>
      <c r="AK40" s="521">
        <f t="shared" si="6"/>
        <v>0.2019</v>
      </c>
      <c r="AL40" s="521">
        <v>-2.9999999999999997E-4</v>
      </c>
      <c r="AM40" s="521">
        <f t="shared" si="7"/>
        <v>0.2016</v>
      </c>
      <c r="AN40" s="521">
        <v>-1.0999999999999999E-2</v>
      </c>
      <c r="AO40" s="521">
        <f t="shared" si="8"/>
        <v>0.19059999999999999</v>
      </c>
      <c r="AP40" s="521">
        <v>5.0000000000000001E-4</v>
      </c>
      <c r="AQ40" s="522">
        <v>0.19109999999999999</v>
      </c>
      <c r="AR40" s="521">
        <v>-3.0999999999999999E-3</v>
      </c>
      <c r="AS40" s="522">
        <v>0.188</v>
      </c>
      <c r="AT40" s="521">
        <v>-2.3999999999999998E-3</v>
      </c>
      <c r="AU40" s="522">
        <v>0.18559999999999999</v>
      </c>
      <c r="AV40" s="521">
        <v>1.1999999999999999E-3</v>
      </c>
      <c r="AW40" s="522">
        <v>0.18679999999999999</v>
      </c>
      <c r="AX40" s="522">
        <v>-1.9E-3</v>
      </c>
      <c r="AY40" s="522">
        <v>0.18489999999999998</v>
      </c>
      <c r="AZ40" s="521">
        <v>3.5999999999999999E-3</v>
      </c>
      <c r="BA40" s="522">
        <v>0.18849999999999997</v>
      </c>
      <c r="BB40" s="522">
        <v>-5.0000000000000001E-4</v>
      </c>
      <c r="BC40" s="522">
        <v>0.18799999999999997</v>
      </c>
      <c r="BD40" s="522">
        <v>-4.3E-3</v>
      </c>
      <c r="BE40" s="522">
        <v>0.18369999999999997</v>
      </c>
      <c r="BF40" s="521">
        <v>1.5E-3</v>
      </c>
      <c r="BG40" s="522">
        <v>0.18519999999999998</v>
      </c>
      <c r="BH40" s="521">
        <v>3.3E-3</v>
      </c>
      <c r="BI40" s="522">
        <v>0.18849999999999997</v>
      </c>
      <c r="BJ40" s="522">
        <v>1.0800000000000001E-2</v>
      </c>
      <c r="BK40" s="522">
        <f t="shared" si="14"/>
        <v>0.19929999999999998</v>
      </c>
      <c r="BL40" s="522">
        <v>3.2000000000000002E-3</v>
      </c>
      <c r="BM40" s="522">
        <v>0.20249999999999999</v>
      </c>
      <c r="BN40" s="522">
        <v>-5.4999999999999997E-3</v>
      </c>
      <c r="BO40" s="522">
        <v>0.19699999999999998</v>
      </c>
      <c r="BP40" s="522">
        <v>1.11E-2</v>
      </c>
      <c r="BQ40" s="522">
        <v>0.20809999999999998</v>
      </c>
      <c r="BR40" s="522">
        <v>-1.1000000000000001E-3</v>
      </c>
      <c r="BS40" s="522">
        <v>0.20699999999999999</v>
      </c>
      <c r="BT40" s="522">
        <v>-7.4999999999999997E-3</v>
      </c>
      <c r="BU40" s="522">
        <v>0.19949999999999998</v>
      </c>
      <c r="BV40" s="522">
        <v>2.3999999999999998E-3</v>
      </c>
      <c r="BW40" s="522">
        <v>0.2019</v>
      </c>
      <c r="BX40" s="522">
        <v>-4.7999999999999996E-3</v>
      </c>
      <c r="BY40" s="522">
        <v>0.1971</v>
      </c>
      <c r="BZ40" s="522">
        <v>-3.3E-3</v>
      </c>
      <c r="CA40" s="522">
        <v>0.1938</v>
      </c>
      <c r="CB40" s="522">
        <v>1.1000000000000001E-3</v>
      </c>
      <c r="CC40" s="522">
        <v>0.19489999999999999</v>
      </c>
      <c r="CD40" s="522">
        <v>0</v>
      </c>
      <c r="CE40" s="522">
        <v>0.19489999999999999</v>
      </c>
      <c r="CF40" s="522">
        <v>0</v>
      </c>
      <c r="CG40" s="522">
        <v>0.19489999999999999</v>
      </c>
      <c r="CH40" s="522">
        <v>0</v>
      </c>
      <c r="CI40" s="522">
        <v>0.19489999999999999</v>
      </c>
      <c r="CJ40" s="522">
        <v>0</v>
      </c>
      <c r="CK40" s="522">
        <v>0.19489999999999999</v>
      </c>
      <c r="CL40" s="522">
        <v>0</v>
      </c>
      <c r="CM40" s="522">
        <v>0.19489999999999999</v>
      </c>
      <c r="CN40" s="522">
        <v>0</v>
      </c>
      <c r="CO40" s="522">
        <v>0.19489999999999999</v>
      </c>
      <c r="CP40" s="522">
        <v>0</v>
      </c>
      <c r="CQ40" s="522">
        <v>0.19489999999999999</v>
      </c>
      <c r="CR40" s="522">
        <v>0</v>
      </c>
      <c r="CS40" s="522">
        <v>0.19489999999999999</v>
      </c>
      <c r="CT40" s="522">
        <v>0</v>
      </c>
      <c r="CU40" s="522">
        <v>0.19489999999999999</v>
      </c>
      <c r="CV40" s="522">
        <v>0</v>
      </c>
      <c r="CW40" s="522">
        <v>0.19489999999999999</v>
      </c>
      <c r="CX40" s="522">
        <v>0</v>
      </c>
      <c r="CY40" s="522">
        <v>0.19489999999999999</v>
      </c>
      <c r="CZ40" s="522">
        <v>0</v>
      </c>
      <c r="DA40" s="522">
        <v>0.19489999999999999</v>
      </c>
      <c r="DB40" s="522" t="s">
        <v>529</v>
      </c>
      <c r="DC40" s="522">
        <v>0.19489999999999999</v>
      </c>
      <c r="DD40" s="522" t="s">
        <v>529</v>
      </c>
      <c r="DE40" s="522">
        <v>0.19489999999999999</v>
      </c>
      <c r="DF40" s="522" t="s">
        <v>529</v>
      </c>
      <c r="DG40" s="522">
        <v>0.19489999999999999</v>
      </c>
      <c r="DH40" s="522" t="s">
        <v>529</v>
      </c>
      <c r="DI40" s="522">
        <v>0.19489999999999999</v>
      </c>
      <c r="DJ40" s="522" t="s">
        <v>529</v>
      </c>
      <c r="DK40" s="522">
        <v>0.19489999999999999</v>
      </c>
      <c r="DL40" s="522" t="s">
        <v>529</v>
      </c>
      <c r="DM40" s="522">
        <v>0.19489999999999999</v>
      </c>
      <c r="DN40" s="522">
        <v>5.3E-3</v>
      </c>
      <c r="DO40" s="522">
        <v>0.20019999999999999</v>
      </c>
      <c r="DP40" s="522">
        <v>0.19489999999999999</v>
      </c>
      <c r="DQ40" s="522">
        <v>5.0000000000000001E-4</v>
      </c>
      <c r="DR40" s="522">
        <v>0.19539999999999999</v>
      </c>
      <c r="DS40" s="562">
        <v>1.5E-3</v>
      </c>
      <c r="DT40" s="562">
        <v>0.19689999999999999</v>
      </c>
      <c r="DU40" s="562">
        <v>2.5000000000000001E-3</v>
      </c>
      <c r="DV40" s="562">
        <v>0.19939999999999999</v>
      </c>
      <c r="DW40" s="562">
        <v>0</v>
      </c>
      <c r="DX40" s="562">
        <v>0.19939999999999999</v>
      </c>
      <c r="DY40" s="591">
        <v>0</v>
      </c>
      <c r="DZ40" s="591">
        <v>0.19939999999999999</v>
      </c>
    </row>
    <row r="41" spans="1:130" ht="26.4">
      <c r="A41" s="303" t="s">
        <v>163</v>
      </c>
      <c r="B41" s="303" t="s">
        <v>164</v>
      </c>
      <c r="C41" s="303" t="s">
        <v>50</v>
      </c>
      <c r="D41" s="303" t="s">
        <v>146</v>
      </c>
      <c r="E41" s="303"/>
      <c r="F41" s="534"/>
      <c r="G41" s="521" t="s">
        <v>92</v>
      </c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>
        <f t="shared" si="7"/>
        <v>0</v>
      </c>
      <c r="AN41" s="521"/>
      <c r="AO41" s="521"/>
      <c r="AP41" s="521"/>
      <c r="AQ41" s="522">
        <v>0</v>
      </c>
      <c r="AR41" s="522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  <c r="CA41" s="522"/>
      <c r="CB41" s="522"/>
      <c r="CC41" s="522"/>
      <c r="CD41" s="522"/>
      <c r="CE41" s="522"/>
      <c r="CF41" s="522"/>
      <c r="CG41" s="522"/>
      <c r="CH41" s="522"/>
      <c r="CI41" s="522"/>
      <c r="CJ41" s="522"/>
      <c r="CK41" s="522"/>
      <c r="CL41" s="522"/>
      <c r="CM41" s="522"/>
      <c r="CN41" s="522"/>
      <c r="CO41" s="522"/>
      <c r="CP41" s="522"/>
      <c r="CQ41" s="522"/>
      <c r="CR41" s="522"/>
      <c r="CS41" s="522"/>
      <c r="CT41" s="522"/>
      <c r="CU41" s="522"/>
      <c r="CV41" s="522"/>
      <c r="CW41" s="522"/>
      <c r="CX41" s="522"/>
      <c r="CY41" s="522"/>
      <c r="CZ41" s="522"/>
      <c r="DA41" s="522"/>
      <c r="DB41" s="522"/>
      <c r="DC41" s="522"/>
      <c r="DD41" s="522"/>
      <c r="DE41" s="522"/>
      <c r="DF41" s="522"/>
      <c r="DG41" s="522"/>
      <c r="DH41" s="522"/>
      <c r="DI41" s="522"/>
      <c r="DJ41" s="522"/>
      <c r="DK41" s="522"/>
      <c r="DL41" s="522"/>
      <c r="DM41" s="522"/>
      <c r="DN41" s="522"/>
      <c r="DO41" s="522"/>
      <c r="DP41" s="522"/>
      <c r="DQ41" s="522"/>
      <c r="DR41" s="522"/>
      <c r="DS41" s="562"/>
      <c r="DT41" s="562"/>
      <c r="DU41" s="562"/>
      <c r="DV41" s="562"/>
      <c r="DW41" s="562"/>
      <c r="DX41" s="562"/>
      <c r="DY41" s="591"/>
      <c r="DZ41" s="591"/>
    </row>
    <row r="42" spans="1:130" ht="26.4">
      <c r="A42" s="303" t="s">
        <v>163</v>
      </c>
      <c r="B42" s="303" t="s">
        <v>164</v>
      </c>
      <c r="C42" s="303" t="s">
        <v>51</v>
      </c>
      <c r="D42" s="303" t="s">
        <v>146</v>
      </c>
      <c r="E42" s="301"/>
      <c r="F42" s="534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1"/>
      <c r="AL42" s="521"/>
      <c r="AM42" s="521">
        <f t="shared" si="7"/>
        <v>0</v>
      </c>
      <c r="AN42" s="521"/>
      <c r="AO42" s="521"/>
      <c r="AP42" s="521"/>
      <c r="AQ42" s="522">
        <v>0</v>
      </c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2"/>
      <c r="BF42" s="522"/>
      <c r="BG42" s="522"/>
      <c r="BH42" s="522"/>
      <c r="BI42" s="522"/>
      <c r="BJ42" s="522"/>
      <c r="BK42" s="522"/>
      <c r="BL42" s="522"/>
      <c r="BM42" s="522"/>
      <c r="BN42" s="522"/>
      <c r="BO42" s="522"/>
      <c r="BP42" s="522"/>
      <c r="BQ42" s="522"/>
      <c r="BR42" s="522"/>
      <c r="BS42" s="522"/>
      <c r="BT42" s="522"/>
      <c r="BU42" s="522"/>
      <c r="BV42" s="522"/>
      <c r="BW42" s="522"/>
      <c r="BX42" s="522"/>
      <c r="BY42" s="522"/>
      <c r="BZ42" s="522"/>
      <c r="CA42" s="522"/>
      <c r="CB42" s="522"/>
      <c r="CC42" s="522"/>
      <c r="CD42" s="522"/>
      <c r="CE42" s="522"/>
      <c r="CF42" s="522"/>
      <c r="CG42" s="522"/>
      <c r="CH42" s="522"/>
      <c r="CI42" s="522"/>
      <c r="CJ42" s="522"/>
      <c r="CK42" s="522"/>
      <c r="CL42" s="522"/>
      <c r="CM42" s="522"/>
      <c r="CN42" s="522"/>
      <c r="CO42" s="522"/>
      <c r="CP42" s="522"/>
      <c r="CQ42" s="522"/>
      <c r="CR42" s="522"/>
      <c r="CS42" s="522"/>
      <c r="CT42" s="522"/>
      <c r="CU42" s="522"/>
      <c r="CV42" s="522"/>
      <c r="CW42" s="522"/>
      <c r="CX42" s="522"/>
      <c r="CY42" s="522"/>
      <c r="CZ42" s="522"/>
      <c r="DA42" s="522"/>
      <c r="DB42" s="522"/>
      <c r="DC42" s="522"/>
      <c r="DD42" s="522"/>
      <c r="DE42" s="522"/>
      <c r="DF42" s="522"/>
      <c r="DG42" s="522"/>
      <c r="DH42" s="522"/>
      <c r="DI42" s="522"/>
      <c r="DJ42" s="522"/>
      <c r="DK42" s="522"/>
      <c r="DL42" s="522"/>
      <c r="DM42" s="522"/>
      <c r="DN42" s="522"/>
      <c r="DO42" s="522"/>
      <c r="DP42" s="522"/>
      <c r="DQ42" s="522"/>
      <c r="DR42" s="522"/>
      <c r="DS42" s="562"/>
      <c r="DT42" s="562"/>
      <c r="DU42" s="562"/>
      <c r="DV42" s="562"/>
      <c r="DW42" s="562"/>
      <c r="DX42" s="562"/>
      <c r="DY42" s="591"/>
      <c r="DZ42" s="591"/>
    </row>
    <row r="43" spans="1:130" ht="26.4">
      <c r="A43" s="303" t="s">
        <v>163</v>
      </c>
      <c r="B43" s="303" t="s">
        <v>164</v>
      </c>
      <c r="C43" s="303" t="s">
        <v>165</v>
      </c>
      <c r="D43" s="303" t="s">
        <v>146</v>
      </c>
      <c r="E43" s="303"/>
      <c r="F43" s="534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1"/>
      <c r="AL43" s="521"/>
      <c r="AM43" s="521">
        <f t="shared" si="7"/>
        <v>0</v>
      </c>
      <c r="AN43" s="521"/>
      <c r="AO43" s="521"/>
      <c r="AP43" s="521"/>
      <c r="AQ43" s="522">
        <v>0</v>
      </c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F43" s="522"/>
      <c r="BG43" s="522"/>
      <c r="BH43" s="522"/>
      <c r="BI43" s="522"/>
      <c r="BJ43" s="522"/>
      <c r="BK43" s="522"/>
      <c r="BL43" s="522"/>
      <c r="BM43" s="522"/>
      <c r="BN43" s="522"/>
      <c r="BO43" s="522"/>
      <c r="BP43" s="522"/>
      <c r="BQ43" s="522"/>
      <c r="BR43" s="522"/>
      <c r="BS43" s="522"/>
      <c r="BT43" s="522"/>
      <c r="BU43" s="522"/>
      <c r="BV43" s="522"/>
      <c r="BW43" s="522"/>
      <c r="BX43" s="522"/>
      <c r="BY43" s="522"/>
      <c r="BZ43" s="522"/>
      <c r="CA43" s="522"/>
      <c r="CB43" s="522"/>
      <c r="CC43" s="522"/>
      <c r="CD43" s="522"/>
      <c r="CE43" s="522"/>
      <c r="CF43" s="522"/>
      <c r="CG43" s="522"/>
      <c r="CH43" s="522"/>
      <c r="CI43" s="522"/>
      <c r="CJ43" s="522"/>
      <c r="CK43" s="522"/>
      <c r="CL43" s="522"/>
      <c r="CM43" s="522"/>
      <c r="CN43" s="522"/>
      <c r="CO43" s="522"/>
      <c r="CP43" s="522"/>
      <c r="CQ43" s="522"/>
      <c r="CR43" s="522"/>
      <c r="CS43" s="522"/>
      <c r="CT43" s="522"/>
      <c r="CU43" s="522"/>
      <c r="CV43" s="522"/>
      <c r="CW43" s="522"/>
      <c r="CX43" s="522"/>
      <c r="CY43" s="522"/>
      <c r="CZ43" s="522"/>
      <c r="DA43" s="522"/>
      <c r="DB43" s="522"/>
      <c r="DC43" s="522"/>
      <c r="DD43" s="522"/>
      <c r="DE43" s="522"/>
      <c r="DF43" s="522"/>
      <c r="DG43" s="522"/>
      <c r="DH43" s="522"/>
      <c r="DI43" s="522"/>
      <c r="DJ43" s="522"/>
      <c r="DK43" s="522"/>
      <c r="DL43" s="522"/>
      <c r="DM43" s="522"/>
      <c r="DN43" s="522"/>
      <c r="DO43" s="522"/>
      <c r="DP43" s="522"/>
      <c r="DQ43" s="522"/>
      <c r="DR43" s="522"/>
      <c r="DS43" s="562"/>
      <c r="DT43" s="562"/>
      <c r="DU43" s="562"/>
      <c r="DV43" s="562"/>
      <c r="DW43" s="562"/>
      <c r="DX43" s="562"/>
      <c r="DY43" s="591"/>
      <c r="DZ43" s="591"/>
    </row>
    <row r="44" spans="1:130" ht="26.4">
      <c r="A44" s="303" t="s">
        <v>163</v>
      </c>
      <c r="B44" s="303" t="s">
        <v>164</v>
      </c>
      <c r="C44" s="303" t="s">
        <v>21</v>
      </c>
      <c r="D44" s="303" t="s">
        <v>166</v>
      </c>
      <c r="E44" s="301">
        <v>200</v>
      </c>
      <c r="F44" s="534">
        <v>3.1808999999999998</v>
      </c>
      <c r="G44" s="521">
        <v>5.1499999999999997E-2</v>
      </c>
      <c r="H44" s="521">
        <v>0.13370000000000001</v>
      </c>
      <c r="I44" s="521">
        <v>-9.7000000000000003E-3</v>
      </c>
      <c r="J44" s="521">
        <v>0</v>
      </c>
      <c r="K44" s="521">
        <v>3.3563999999999998</v>
      </c>
      <c r="L44" s="521">
        <v>0.39860000000000001</v>
      </c>
      <c r="M44" s="521">
        <v>3.7549999999999999</v>
      </c>
      <c r="N44" s="521">
        <v>-0.04</v>
      </c>
      <c r="O44" s="521">
        <f t="shared" si="0"/>
        <v>3.7149999999999999</v>
      </c>
      <c r="P44" s="521">
        <v>0.31009999999999999</v>
      </c>
      <c r="Q44" s="521">
        <v>4.0251000000000001</v>
      </c>
      <c r="R44" s="521">
        <v>0.24360000000000001</v>
      </c>
      <c r="S44" s="521">
        <v>4.2686999999999999</v>
      </c>
      <c r="T44" s="521">
        <v>-0.45</v>
      </c>
      <c r="U44" s="521">
        <f t="shared" si="1"/>
        <v>3.8186999999999998</v>
      </c>
      <c r="V44" s="521">
        <v>-3.32E-2</v>
      </c>
      <c r="W44" s="521">
        <f t="shared" si="2"/>
        <v>3.7854999999999999</v>
      </c>
      <c r="X44" s="521">
        <v>-0.1961</v>
      </c>
      <c r="Y44" s="521">
        <f t="shared" si="3"/>
        <v>3.5893999999999999</v>
      </c>
      <c r="Z44" s="521">
        <v>-3.2800000000000003E-2</v>
      </c>
      <c r="AA44" s="521">
        <f t="shared" si="4"/>
        <v>3.5566</v>
      </c>
      <c r="AB44" s="521">
        <v>0.1036</v>
      </c>
      <c r="AC44" s="521">
        <v>3.6602000000000001</v>
      </c>
      <c r="AD44" s="521">
        <v>5.7000000000000002E-2</v>
      </c>
      <c r="AE44" s="521">
        <f>SUM(AC44:AD44)</f>
        <v>3.7172000000000001</v>
      </c>
      <c r="AF44" s="521">
        <v>0.1396</v>
      </c>
      <c r="AG44" s="521">
        <v>3.8568000000000002</v>
      </c>
      <c r="AH44" s="521">
        <v>3.2000000000000001E-2</v>
      </c>
      <c r="AI44" s="521">
        <v>3.8888000000000003</v>
      </c>
      <c r="AJ44" s="521">
        <v>-9.1999999999999998E-3</v>
      </c>
      <c r="AK44" s="521">
        <f t="shared" si="6"/>
        <v>3.8796000000000004</v>
      </c>
      <c r="AL44" s="521">
        <v>7.2099999999999997E-2</v>
      </c>
      <c r="AM44" s="521">
        <f t="shared" si="7"/>
        <v>3.9517000000000002</v>
      </c>
      <c r="AN44" s="521">
        <v>0.93369999999999997</v>
      </c>
      <c r="AO44" s="521">
        <f t="shared" si="8"/>
        <v>4.8854000000000006</v>
      </c>
      <c r="AP44" s="521">
        <v>-0.40039999999999998</v>
      </c>
      <c r="AQ44" s="522">
        <v>4.4850000000000003</v>
      </c>
      <c r="AR44" s="521">
        <v>0.16189999999999999</v>
      </c>
      <c r="AS44" s="522">
        <v>4.6469000000000005</v>
      </c>
      <c r="AT44" s="521">
        <v>-2.6100000000000002E-2</v>
      </c>
      <c r="AU44" s="522">
        <v>4.6208000000000009</v>
      </c>
      <c r="AV44" s="521">
        <v>-0.36520000000000002</v>
      </c>
      <c r="AW44" s="522">
        <v>4.2556000000000012</v>
      </c>
      <c r="AX44" s="522">
        <v>0</v>
      </c>
      <c r="AY44" s="522">
        <v>4.2556000000000012</v>
      </c>
      <c r="AZ44" s="521">
        <v>-8.5400000000000004E-2</v>
      </c>
      <c r="BA44" s="522">
        <v>4.1702000000000012</v>
      </c>
      <c r="BB44" s="522">
        <v>-5.2400000000000002E-2</v>
      </c>
      <c r="BC44" s="522">
        <v>4.1178000000000008</v>
      </c>
      <c r="BD44" s="522">
        <v>7.7100000000000002E-2</v>
      </c>
      <c r="BE44" s="522">
        <v>4.1949000000000005</v>
      </c>
      <c r="BF44" s="521">
        <v>0.27229999999999999</v>
      </c>
      <c r="BG44" s="522">
        <v>4.4672000000000001</v>
      </c>
      <c r="BH44" s="521">
        <v>2.23E-2</v>
      </c>
      <c r="BI44" s="522">
        <v>4.4895000000000005</v>
      </c>
      <c r="BJ44" s="522">
        <v>1E-3</v>
      </c>
      <c r="BK44" s="522">
        <f t="shared" ref="BK44" si="15">BI44+BJ44</f>
        <v>4.4905000000000008</v>
      </c>
      <c r="BL44" s="522">
        <v>-0.12089999999999999</v>
      </c>
      <c r="BM44" s="522">
        <v>4.369600000000001</v>
      </c>
      <c r="BN44" s="522">
        <v>-0.28810000000000002</v>
      </c>
      <c r="BO44" s="522">
        <v>4.081500000000001</v>
      </c>
      <c r="BP44" s="522">
        <v>0.22389999999999999</v>
      </c>
      <c r="BQ44" s="522">
        <v>4.3054000000000006</v>
      </c>
      <c r="BR44" s="522">
        <v>5.5999999999999999E-3</v>
      </c>
      <c r="BS44" s="522">
        <v>4.3110000000000008</v>
      </c>
      <c r="BT44" s="522">
        <v>0.15679999999999999</v>
      </c>
      <c r="BU44" s="522">
        <v>4.4678000000000004</v>
      </c>
      <c r="BV44" s="522">
        <v>0</v>
      </c>
      <c r="BW44" s="522">
        <v>4.4678000000000004</v>
      </c>
      <c r="BX44" s="522">
        <v>0</v>
      </c>
      <c r="BY44" s="522">
        <v>4.4678000000000004</v>
      </c>
      <c r="BZ44" s="522">
        <v>0</v>
      </c>
      <c r="CA44" s="522">
        <v>4.4678000000000004</v>
      </c>
      <c r="CB44" s="522">
        <v>0</v>
      </c>
      <c r="CC44" s="522">
        <v>4.4678000000000004</v>
      </c>
      <c r="CD44" s="522">
        <v>0.63970000000000005</v>
      </c>
      <c r="CE44" s="522">
        <v>5.1075000000000008</v>
      </c>
      <c r="CF44" s="522">
        <v>0</v>
      </c>
      <c r="CG44" s="522">
        <v>5.1075000000000008</v>
      </c>
      <c r="CH44" s="522">
        <v>0</v>
      </c>
      <c r="CI44" s="522">
        <v>5.1075000000000008</v>
      </c>
      <c r="CJ44" s="522">
        <v>-8.5900000000000004E-2</v>
      </c>
      <c r="CK44" s="522">
        <v>5.0216000000000012</v>
      </c>
      <c r="CL44" s="522">
        <v>0</v>
      </c>
      <c r="CM44" s="522">
        <v>5.0216000000000012</v>
      </c>
      <c r="CN44" s="522">
        <v>-0.11609999999999999</v>
      </c>
      <c r="CO44" s="522">
        <v>4.9055000000000009</v>
      </c>
      <c r="CP44" s="522">
        <v>-3.0800000000000001E-2</v>
      </c>
      <c r="CQ44" s="522">
        <v>4.8747000000000007</v>
      </c>
      <c r="CR44" s="522">
        <v>7.7999999999999996E-3</v>
      </c>
      <c r="CS44" s="522">
        <v>4.8825000000000003</v>
      </c>
      <c r="CT44" s="522">
        <v>0</v>
      </c>
      <c r="CU44" s="522">
        <v>4.8825000000000003</v>
      </c>
      <c r="CV44" s="522">
        <v>0</v>
      </c>
      <c r="CW44" s="522">
        <v>4.8825000000000003</v>
      </c>
      <c r="CX44" s="522">
        <v>0.17319999999999999</v>
      </c>
      <c r="CY44" s="522">
        <v>5.0556999999999999</v>
      </c>
      <c r="CZ44" s="522">
        <v>0.21199999999999999</v>
      </c>
      <c r="DA44" s="522">
        <v>5.2676999999999996</v>
      </c>
      <c r="DB44" s="522">
        <v>0</v>
      </c>
      <c r="DC44" s="522">
        <v>5.2676999999999996</v>
      </c>
      <c r="DD44" s="522">
        <v>-0.1363</v>
      </c>
      <c r="DE44" s="522">
        <v>5.1313999999999993</v>
      </c>
      <c r="DF44" s="522">
        <v>2.3599999999999999E-2</v>
      </c>
      <c r="DG44" s="522">
        <v>5.1549999999999994</v>
      </c>
      <c r="DH44" s="522">
        <v>3.5099999999999999E-2</v>
      </c>
      <c r="DI44" s="522">
        <v>5.1900999999999993</v>
      </c>
      <c r="DJ44" s="522">
        <v>0</v>
      </c>
      <c r="DK44" s="522">
        <v>5.1900999999999993</v>
      </c>
      <c r="DL44" s="522">
        <v>0</v>
      </c>
      <c r="DM44" s="522">
        <v>5.1900999999999993</v>
      </c>
      <c r="DN44" s="522">
        <v>1.9199999999999998E-2</v>
      </c>
      <c r="DO44" s="522">
        <v>5.2092999999999989</v>
      </c>
      <c r="DP44" s="522">
        <v>5.1901000000000002</v>
      </c>
      <c r="DQ44" s="522">
        <v>0</v>
      </c>
      <c r="DR44" s="522">
        <v>5.1901000000000002</v>
      </c>
      <c r="DS44" s="562">
        <v>0</v>
      </c>
      <c r="DT44" s="562">
        <v>5.2092999999999998</v>
      </c>
      <c r="DU44" s="562">
        <v>5.7999999999999996E-3</v>
      </c>
      <c r="DV44" s="562">
        <v>5.2150999999999996</v>
      </c>
      <c r="DW44" s="562">
        <v>7.0800000000000002E-2</v>
      </c>
      <c r="DX44" s="562">
        <v>5.2858999999999998</v>
      </c>
      <c r="DY44" s="591">
        <v>7.0800000000000002E-2</v>
      </c>
      <c r="DZ44" s="591">
        <v>5.3567</v>
      </c>
    </row>
    <row r="45" spans="1:130" ht="26.4">
      <c r="A45" s="303" t="s">
        <v>163</v>
      </c>
      <c r="B45" s="303" t="s">
        <v>164</v>
      </c>
      <c r="C45" s="303" t="s">
        <v>167</v>
      </c>
      <c r="D45" s="303" t="s">
        <v>166</v>
      </c>
      <c r="E45" s="303">
        <v>240</v>
      </c>
      <c r="F45" s="534">
        <v>1.6447000000000001</v>
      </c>
      <c r="G45" s="521">
        <v>2.6499999999999999E-2</v>
      </c>
      <c r="H45" s="521">
        <v>5.1200000000000002E-2</v>
      </c>
      <c r="I45" s="521">
        <v>-8.0000000000000004E-4</v>
      </c>
      <c r="J45" s="521">
        <v>0</v>
      </c>
      <c r="K45" s="521">
        <v>1.7216</v>
      </c>
      <c r="L45" s="521">
        <v>0.1852</v>
      </c>
      <c r="M45" s="521">
        <v>1.9068000000000001</v>
      </c>
      <c r="N45" s="521">
        <v>-2.6100000000000002E-2</v>
      </c>
      <c r="O45" s="521">
        <f t="shared" si="0"/>
        <v>1.8807</v>
      </c>
      <c r="P45" s="521">
        <v>0.12529999999999999</v>
      </c>
      <c r="Q45" s="521">
        <v>2.0060000000000002</v>
      </c>
      <c r="R45" s="521">
        <v>0.1148</v>
      </c>
      <c r="S45" s="521">
        <v>2.1208</v>
      </c>
      <c r="T45" s="521">
        <v>-0.2</v>
      </c>
      <c r="U45" s="521">
        <f t="shared" si="1"/>
        <v>1.9208000000000001</v>
      </c>
      <c r="V45" s="521">
        <v>-2.3699999999999999E-2</v>
      </c>
      <c r="W45" s="521">
        <f t="shared" si="2"/>
        <v>1.8971</v>
      </c>
      <c r="X45" s="521">
        <v>-0.1167</v>
      </c>
      <c r="Y45" s="521">
        <f t="shared" si="3"/>
        <v>1.7804</v>
      </c>
      <c r="Z45" s="521" t="s">
        <v>496</v>
      </c>
      <c r="AA45" s="521">
        <f t="shared" si="4"/>
        <v>1.7804</v>
      </c>
      <c r="AB45" s="521" t="s">
        <v>496</v>
      </c>
      <c r="AC45" s="521" t="s">
        <v>496</v>
      </c>
      <c r="AD45" s="521" t="s">
        <v>496</v>
      </c>
      <c r="AE45" s="521" t="s">
        <v>496</v>
      </c>
      <c r="AF45" s="521" t="s">
        <v>496</v>
      </c>
      <c r="AG45" s="521" t="s">
        <v>496</v>
      </c>
      <c r="AH45" s="521" t="s">
        <v>496</v>
      </c>
      <c r="AI45" s="521" t="s">
        <v>496</v>
      </c>
      <c r="AJ45" s="521" t="s">
        <v>496</v>
      </c>
      <c r="AK45" s="521" t="s">
        <v>496</v>
      </c>
      <c r="AL45" s="521"/>
      <c r="AM45" s="521">
        <f t="shared" si="7"/>
        <v>0</v>
      </c>
      <c r="AN45" s="521"/>
      <c r="AO45" s="521"/>
      <c r="AP45" s="521"/>
      <c r="AQ45" s="522">
        <v>0</v>
      </c>
      <c r="AR45" s="521" t="s">
        <v>496</v>
      </c>
      <c r="AS45" s="521" t="s">
        <v>496</v>
      </c>
      <c r="AT45" s="521" t="s">
        <v>496</v>
      </c>
      <c r="AU45" s="521" t="s">
        <v>496</v>
      </c>
      <c r="AV45" s="521" t="s">
        <v>496</v>
      </c>
      <c r="AW45" s="521" t="s">
        <v>496</v>
      </c>
      <c r="AX45" s="522" t="s">
        <v>496</v>
      </c>
      <c r="AY45" s="522" t="s">
        <v>496</v>
      </c>
      <c r="AZ45" s="521" t="s">
        <v>496</v>
      </c>
      <c r="BA45" s="521" t="s">
        <v>496</v>
      </c>
      <c r="BB45" s="521" t="s">
        <v>496</v>
      </c>
      <c r="BC45" s="521" t="s">
        <v>496</v>
      </c>
      <c r="BD45" s="522"/>
      <c r="BE45" s="522"/>
      <c r="BF45" s="521" t="s">
        <v>496</v>
      </c>
      <c r="BG45" s="521" t="s">
        <v>496</v>
      </c>
      <c r="BH45" s="521" t="s">
        <v>496</v>
      </c>
      <c r="BI45" s="521" t="s">
        <v>496</v>
      </c>
      <c r="BJ45" s="521" t="s">
        <v>496</v>
      </c>
      <c r="BK45" s="521" t="s">
        <v>496</v>
      </c>
      <c r="BL45" s="522"/>
      <c r="BM45" s="522"/>
      <c r="BN45" s="522"/>
      <c r="BO45" s="522"/>
      <c r="BP45" s="522"/>
      <c r="BQ45" s="522"/>
      <c r="BR45" s="522"/>
      <c r="BS45" s="522"/>
      <c r="BT45" s="522"/>
      <c r="BU45" s="522"/>
      <c r="BV45" s="522"/>
      <c r="BW45" s="522"/>
      <c r="BX45" s="522"/>
      <c r="BY45" s="522"/>
      <c r="BZ45" s="522"/>
      <c r="CA45" s="522"/>
      <c r="CB45" s="522"/>
      <c r="CC45" s="522"/>
      <c r="CD45" s="522"/>
      <c r="CE45" s="522"/>
      <c r="CF45" s="522"/>
      <c r="CG45" s="522"/>
      <c r="CH45" s="522"/>
      <c r="CI45" s="522"/>
      <c r="CJ45" s="522"/>
      <c r="CK45" s="522"/>
      <c r="CL45" s="522"/>
      <c r="CM45" s="522"/>
      <c r="CN45" s="522"/>
      <c r="CO45" s="522"/>
      <c r="CP45" s="522"/>
      <c r="CQ45" s="522"/>
      <c r="CR45" s="522"/>
      <c r="CS45" s="522"/>
      <c r="CT45" s="522"/>
      <c r="CU45" s="522"/>
      <c r="CV45" s="522"/>
      <c r="CW45" s="522"/>
      <c r="CX45" s="522"/>
      <c r="CY45" s="522"/>
      <c r="CZ45" s="522"/>
      <c r="DA45" s="522"/>
      <c r="DB45" s="522"/>
      <c r="DC45" s="522"/>
      <c r="DD45" s="522"/>
      <c r="DE45" s="522"/>
      <c r="DF45" s="522"/>
      <c r="DG45" s="522"/>
      <c r="DH45" s="522"/>
      <c r="DI45" s="522"/>
      <c r="DJ45" s="522"/>
      <c r="DK45" s="522"/>
      <c r="DL45" s="522"/>
      <c r="DM45" s="522"/>
      <c r="DN45" s="522"/>
      <c r="DO45" s="522"/>
      <c r="DP45" s="522"/>
      <c r="DQ45" s="522"/>
      <c r="DR45" s="522"/>
      <c r="DS45" s="562"/>
      <c r="DT45" s="562"/>
      <c r="DU45" s="562"/>
      <c r="DV45" s="562"/>
      <c r="DW45" s="562"/>
      <c r="DX45" s="562"/>
      <c r="DY45" s="591"/>
      <c r="DZ45" s="591"/>
    </row>
    <row r="46" spans="1:130" ht="26.4">
      <c r="A46" s="303" t="s">
        <v>163</v>
      </c>
      <c r="B46" s="303" t="s">
        <v>164</v>
      </c>
      <c r="C46" s="303" t="s">
        <v>87</v>
      </c>
      <c r="D46" s="303" t="s">
        <v>158</v>
      </c>
      <c r="E46" s="303">
        <v>308</v>
      </c>
      <c r="F46" s="534">
        <v>5.7938000000000001</v>
      </c>
      <c r="G46" s="521">
        <v>0</v>
      </c>
      <c r="H46" s="521">
        <v>0</v>
      </c>
      <c r="I46" s="521">
        <v>0.312</v>
      </c>
      <c r="J46" s="521">
        <v>0</v>
      </c>
      <c r="K46" s="521">
        <v>6.1058000000000003</v>
      </c>
      <c r="L46" s="521">
        <v>0</v>
      </c>
      <c r="M46" s="521">
        <v>6.1058000000000003</v>
      </c>
      <c r="N46" s="521"/>
      <c r="O46" s="521">
        <f t="shared" si="0"/>
        <v>6.1058000000000003</v>
      </c>
      <c r="P46" s="521">
        <v>0</v>
      </c>
      <c r="Q46" s="521">
        <v>6.1058000000000003</v>
      </c>
      <c r="R46" s="521">
        <v>0.81</v>
      </c>
      <c r="S46" s="521">
        <v>6.9158000000000008</v>
      </c>
      <c r="T46" s="521">
        <v>0</v>
      </c>
      <c r="U46" s="521">
        <f t="shared" si="1"/>
        <v>6.9158000000000008</v>
      </c>
      <c r="V46" s="521">
        <v>0</v>
      </c>
      <c r="W46" s="521">
        <f t="shared" si="2"/>
        <v>6.9158000000000008</v>
      </c>
      <c r="X46" s="521">
        <v>0</v>
      </c>
      <c r="Y46" s="521">
        <f t="shared" si="3"/>
        <v>6.9158000000000008</v>
      </c>
      <c r="Z46" s="521" t="s">
        <v>496</v>
      </c>
      <c r="AA46" s="521" t="s">
        <v>496</v>
      </c>
      <c r="AB46" s="521" t="s">
        <v>496</v>
      </c>
      <c r="AC46" s="521" t="s">
        <v>496</v>
      </c>
      <c r="AD46" s="521" t="s">
        <v>496</v>
      </c>
      <c r="AE46" s="521" t="s">
        <v>496</v>
      </c>
      <c r="AF46" s="521" t="s">
        <v>496</v>
      </c>
      <c r="AG46" s="521" t="s">
        <v>496</v>
      </c>
      <c r="AH46" s="521" t="s">
        <v>496</v>
      </c>
      <c r="AI46" s="521" t="s">
        <v>496</v>
      </c>
      <c r="AJ46" s="521" t="s">
        <v>496</v>
      </c>
      <c r="AK46" s="521" t="s">
        <v>496</v>
      </c>
      <c r="AL46" s="521"/>
      <c r="AM46" s="521">
        <f t="shared" si="7"/>
        <v>0</v>
      </c>
      <c r="AN46" s="521"/>
      <c r="AO46" s="521"/>
      <c r="AP46" s="521"/>
      <c r="AQ46" s="522">
        <v>0</v>
      </c>
      <c r="AR46" s="521" t="s">
        <v>496</v>
      </c>
      <c r="AS46" s="521" t="s">
        <v>496</v>
      </c>
      <c r="AT46" s="521" t="s">
        <v>496</v>
      </c>
      <c r="AU46" s="521" t="s">
        <v>496</v>
      </c>
      <c r="AV46" s="521" t="s">
        <v>496</v>
      </c>
      <c r="AW46" s="521" t="s">
        <v>496</v>
      </c>
      <c r="AX46" s="522" t="s">
        <v>496</v>
      </c>
      <c r="AY46" s="522" t="s">
        <v>496</v>
      </c>
      <c r="AZ46" s="521" t="s">
        <v>496</v>
      </c>
      <c r="BA46" s="521" t="s">
        <v>496</v>
      </c>
      <c r="BB46" s="521" t="s">
        <v>496</v>
      </c>
      <c r="BC46" s="521" t="s">
        <v>496</v>
      </c>
      <c r="BD46" s="522"/>
      <c r="BE46" s="522"/>
      <c r="BF46" s="521" t="s">
        <v>496</v>
      </c>
      <c r="BG46" s="521" t="s">
        <v>496</v>
      </c>
      <c r="BH46" s="521" t="s">
        <v>496</v>
      </c>
      <c r="BI46" s="521" t="s">
        <v>496</v>
      </c>
      <c r="BJ46" s="521" t="s">
        <v>496</v>
      </c>
      <c r="BK46" s="521" t="s">
        <v>496</v>
      </c>
      <c r="BL46" s="522"/>
      <c r="BM46" s="522"/>
      <c r="BN46" s="522"/>
      <c r="BO46" s="522"/>
      <c r="BP46" s="522"/>
      <c r="BQ46" s="522"/>
      <c r="BR46" s="522"/>
      <c r="BS46" s="522"/>
      <c r="BT46" s="522"/>
      <c r="BU46" s="522"/>
      <c r="BV46" s="522"/>
      <c r="BW46" s="522"/>
      <c r="BX46" s="522"/>
      <c r="BY46" s="522"/>
      <c r="BZ46" s="522"/>
      <c r="CA46" s="522"/>
      <c r="CB46" s="522"/>
      <c r="CC46" s="522"/>
      <c r="CD46" s="522"/>
      <c r="CE46" s="522"/>
      <c r="CF46" s="522"/>
      <c r="CG46" s="522"/>
      <c r="CH46" s="522"/>
      <c r="CI46" s="522"/>
      <c r="CJ46" s="522"/>
      <c r="CK46" s="522"/>
      <c r="CL46" s="522"/>
      <c r="CM46" s="522"/>
      <c r="CN46" s="522"/>
      <c r="CO46" s="522"/>
      <c r="CP46" s="522"/>
      <c r="CQ46" s="522"/>
      <c r="CR46" s="522"/>
      <c r="CS46" s="522"/>
      <c r="CT46" s="522"/>
      <c r="CU46" s="522"/>
      <c r="CV46" s="522"/>
      <c r="CW46" s="522"/>
      <c r="CX46" s="522"/>
      <c r="CY46" s="522"/>
      <c r="CZ46" s="522"/>
      <c r="DA46" s="522"/>
      <c r="DB46" s="522"/>
      <c r="DC46" s="522"/>
      <c r="DD46" s="522"/>
      <c r="DE46" s="522"/>
      <c r="DF46" s="522"/>
      <c r="DG46" s="522"/>
      <c r="DH46" s="522"/>
      <c r="DI46" s="522"/>
      <c r="DJ46" s="522"/>
      <c r="DK46" s="522"/>
      <c r="DL46" s="522"/>
      <c r="DM46" s="522"/>
      <c r="DN46" s="522"/>
      <c r="DO46" s="522"/>
      <c r="DP46" s="522"/>
      <c r="DQ46" s="522"/>
      <c r="DR46" s="522"/>
      <c r="DS46" s="562"/>
      <c r="DT46" s="562"/>
      <c r="DU46" s="562"/>
      <c r="DV46" s="562"/>
      <c r="DW46" s="562"/>
      <c r="DX46" s="562"/>
      <c r="DY46" s="591"/>
      <c r="DZ46" s="591"/>
    </row>
    <row r="47" spans="1:130" ht="39.6">
      <c r="A47" s="303" t="s">
        <v>163</v>
      </c>
      <c r="B47" s="303" t="s">
        <v>164</v>
      </c>
      <c r="C47" s="303" t="s">
        <v>64</v>
      </c>
      <c r="D47" s="303" t="s">
        <v>149</v>
      </c>
      <c r="E47" s="303">
        <v>300</v>
      </c>
      <c r="F47" s="534">
        <v>7.5594000000000001</v>
      </c>
      <c r="G47" s="521">
        <v>4.4999999999999997E-3</v>
      </c>
      <c r="H47" s="521">
        <v>-0.1205</v>
      </c>
      <c r="I47" s="521">
        <v>-0.19350000000000001</v>
      </c>
      <c r="J47" s="521">
        <v>2.5000000000000001E-3</v>
      </c>
      <c r="K47" s="521">
        <v>7.2523999999999997</v>
      </c>
      <c r="L47" s="521">
        <v>7.7499999999999999E-2</v>
      </c>
      <c r="M47" s="521">
        <v>7.3299000000000003</v>
      </c>
      <c r="N47" s="521">
        <v>-5.5500000000000001E-2</v>
      </c>
      <c r="O47" s="521">
        <f t="shared" si="0"/>
        <v>7.2744</v>
      </c>
      <c r="P47" s="521">
        <v>-0.4425</v>
      </c>
      <c r="Q47" s="521">
        <v>6.8319000000000001</v>
      </c>
      <c r="R47" s="521">
        <v>6.4500000000000002E-2</v>
      </c>
      <c r="S47" s="521">
        <v>6.8963999999999999</v>
      </c>
      <c r="T47" s="521">
        <v>-0.30499999999999999</v>
      </c>
      <c r="U47" s="521">
        <f t="shared" si="1"/>
        <v>6.5914000000000001</v>
      </c>
      <c r="V47" s="521">
        <v>-0.27800000000000002</v>
      </c>
      <c r="W47" s="521">
        <f t="shared" si="2"/>
        <v>6.3133999999999997</v>
      </c>
      <c r="X47" s="521">
        <v>-0.52400000000000002</v>
      </c>
      <c r="Y47" s="521">
        <f t="shared" si="3"/>
        <v>5.7893999999999997</v>
      </c>
      <c r="Z47" s="521">
        <v>2.1999999999999999E-2</v>
      </c>
      <c r="AA47" s="521">
        <f t="shared" si="4"/>
        <v>5.8113999999999999</v>
      </c>
      <c r="AB47" s="521">
        <v>6.7000000000000004E-2</v>
      </c>
      <c r="AC47" s="521">
        <v>5.8784000000000001</v>
      </c>
      <c r="AD47" s="521">
        <v>-0.13100000000000001</v>
      </c>
      <c r="AE47" s="521">
        <f t="shared" ref="AE47:AE98" si="16">SUM(AC47:AD47)</f>
        <v>5.7473999999999998</v>
      </c>
      <c r="AF47" s="521">
        <v>-7.0000000000000001E-3</v>
      </c>
      <c r="AG47" s="521">
        <v>5.7404000000000002</v>
      </c>
      <c r="AH47" s="521">
        <v>-2.5000000000000001E-3</v>
      </c>
      <c r="AI47" s="521">
        <v>5.7378999999999998</v>
      </c>
      <c r="AJ47" s="521">
        <v>-0.1285</v>
      </c>
      <c r="AK47" s="521">
        <f>SUM(AI47:AJ47)</f>
        <v>5.6093999999999999</v>
      </c>
      <c r="AL47" s="521">
        <v>-0.1585</v>
      </c>
      <c r="AM47" s="521">
        <f t="shared" si="7"/>
        <v>5.4508999999999999</v>
      </c>
      <c r="AN47" s="521">
        <v>0.2165</v>
      </c>
      <c r="AO47" s="521">
        <f t="shared" si="8"/>
        <v>5.6673999999999998</v>
      </c>
      <c r="AP47" s="521">
        <v>0.19600000000000001</v>
      </c>
      <c r="AQ47" s="522">
        <v>5.8633999999999995</v>
      </c>
      <c r="AR47" s="521">
        <v>-6.0499999999999998E-2</v>
      </c>
      <c r="AS47" s="522">
        <v>5.8028999999999993</v>
      </c>
      <c r="AT47" s="521">
        <v>-9.4500000000000001E-2</v>
      </c>
      <c r="AU47" s="522">
        <v>5.7083999999999993</v>
      </c>
      <c r="AV47" s="521">
        <v>-0.188</v>
      </c>
      <c r="AW47" s="522">
        <v>5.5203999999999995</v>
      </c>
      <c r="AX47" s="522">
        <v>8.0000000000000002E-3</v>
      </c>
      <c r="AY47" s="522">
        <v>5.5283999999999995</v>
      </c>
      <c r="AZ47" s="521">
        <v>-7.0999999999999994E-2</v>
      </c>
      <c r="BA47" s="522">
        <v>5.4573999999999998</v>
      </c>
      <c r="BB47" s="522">
        <v>-0.03</v>
      </c>
      <c r="BC47" s="522">
        <v>5.4273999999999996</v>
      </c>
      <c r="BD47" s="522">
        <v>4.1500000000000002E-2</v>
      </c>
      <c r="BE47" s="522">
        <v>5.4688999999999997</v>
      </c>
      <c r="BF47" s="521">
        <v>9.2999999999999999E-2</v>
      </c>
      <c r="BG47" s="522">
        <v>5.5618999999999996</v>
      </c>
      <c r="BH47" s="521">
        <v>0.1285</v>
      </c>
      <c r="BI47" s="522">
        <v>5.6903999999999995</v>
      </c>
      <c r="BJ47" s="522">
        <v>-1.2999999999999999E-2</v>
      </c>
      <c r="BK47" s="522">
        <f t="shared" ref="BK47:BK50" si="17">BI47+BJ47</f>
        <v>5.6773999999999996</v>
      </c>
      <c r="BL47" s="522">
        <v>3.0499999999999999E-2</v>
      </c>
      <c r="BM47" s="522">
        <v>5.7078999999999995</v>
      </c>
      <c r="BN47" s="522">
        <v>7.4999999999999997E-3</v>
      </c>
      <c r="BO47" s="522">
        <v>5.7153999999999998</v>
      </c>
      <c r="BP47" s="522">
        <v>0</v>
      </c>
      <c r="BQ47" s="522">
        <v>5.7153999999999998</v>
      </c>
      <c r="BR47" s="522">
        <v>0.13</v>
      </c>
      <c r="BS47" s="522">
        <v>5.8453999999999997</v>
      </c>
      <c r="BT47" s="522">
        <v>0.13300000000000001</v>
      </c>
      <c r="BU47" s="522">
        <v>5.9783999999999997</v>
      </c>
      <c r="BV47" s="522">
        <v>0</v>
      </c>
      <c r="BW47" s="522">
        <v>5.9783999999999997</v>
      </c>
      <c r="BX47" s="522">
        <v>0</v>
      </c>
      <c r="BY47" s="522">
        <v>5.9783999999999997</v>
      </c>
      <c r="BZ47" s="522">
        <v>0</v>
      </c>
      <c r="CA47" s="522">
        <v>5.9783999999999997</v>
      </c>
      <c r="CB47" s="522">
        <v>0</v>
      </c>
      <c r="CC47" s="522">
        <v>5.9783999999999997</v>
      </c>
      <c r="CD47" s="522">
        <v>0.27300000000000002</v>
      </c>
      <c r="CE47" s="522">
        <v>6.2513999999999994</v>
      </c>
      <c r="CF47" s="522">
        <v>0</v>
      </c>
      <c r="CG47" s="522">
        <v>6.2513999999999994</v>
      </c>
      <c r="CH47" s="522">
        <v>0</v>
      </c>
      <c r="CI47" s="522">
        <v>6.2513999999999994</v>
      </c>
      <c r="CJ47" s="522">
        <v>0</v>
      </c>
      <c r="CK47" s="522">
        <v>6.2513999999999994</v>
      </c>
      <c r="CL47" s="522">
        <v>0</v>
      </c>
      <c r="CM47" s="522">
        <v>6.2513999999999994</v>
      </c>
      <c r="CN47" s="522">
        <v>-0.14749999999999999</v>
      </c>
      <c r="CO47" s="522">
        <v>6.1038999999999994</v>
      </c>
      <c r="CP47" s="522">
        <v>0</v>
      </c>
      <c r="CQ47" s="522">
        <v>6.1038999999999994</v>
      </c>
      <c r="CR47" s="522">
        <v>0</v>
      </c>
      <c r="CS47" s="522">
        <v>6.1038999999999994</v>
      </c>
      <c r="CT47" s="522">
        <v>0</v>
      </c>
      <c r="CU47" s="522">
        <v>6.1038999999999994</v>
      </c>
      <c r="CV47" s="522">
        <v>0</v>
      </c>
      <c r="CW47" s="522">
        <v>6.1038999999999994</v>
      </c>
      <c r="CX47" s="522">
        <v>1.8499999999999999E-2</v>
      </c>
      <c r="CY47" s="522">
        <v>6.1223999999999998</v>
      </c>
      <c r="CZ47" s="522">
        <v>0.1875</v>
      </c>
      <c r="DA47" s="522">
        <v>6.3098999999999998</v>
      </c>
      <c r="DB47" s="522">
        <v>5.1999999999999998E-2</v>
      </c>
      <c r="DC47" s="522">
        <v>6.3618999999999994</v>
      </c>
      <c r="DD47" s="522">
        <v>0</v>
      </c>
      <c r="DE47" s="522">
        <v>6.3618999999999994</v>
      </c>
      <c r="DF47" s="522">
        <v>6.5000000000000002E-2</v>
      </c>
      <c r="DG47" s="522">
        <v>6.4268999999999998</v>
      </c>
      <c r="DH47" s="522">
        <v>5.3499999999999999E-2</v>
      </c>
      <c r="DI47" s="522">
        <v>6.4803999999999995</v>
      </c>
      <c r="DJ47" s="522">
        <v>3.15E-2</v>
      </c>
      <c r="DK47" s="522">
        <v>6.5118999999999998</v>
      </c>
      <c r="DL47" s="522">
        <v>0</v>
      </c>
      <c r="DM47" s="522">
        <v>6.5118999999999998</v>
      </c>
      <c r="DN47" s="522">
        <v>0.10589999999999999</v>
      </c>
      <c r="DO47" s="522">
        <v>6.6177999999999999</v>
      </c>
      <c r="DP47" s="522">
        <v>6.5118999999999998</v>
      </c>
      <c r="DQ47" s="522">
        <v>0.26650000000000001</v>
      </c>
      <c r="DR47" s="522">
        <v>6.7783999999999995</v>
      </c>
      <c r="DS47" s="562">
        <v>4.5499999999999999E-2</v>
      </c>
      <c r="DT47" s="562">
        <v>6.8238999999999992</v>
      </c>
      <c r="DU47" s="562">
        <v>9.7000000000000003E-2</v>
      </c>
      <c r="DV47" s="562">
        <v>6.9208999999999996</v>
      </c>
      <c r="DW47" s="562">
        <v>0</v>
      </c>
      <c r="DX47" s="562">
        <v>6.9208999999999996</v>
      </c>
      <c r="DY47" s="591">
        <v>0</v>
      </c>
      <c r="DZ47" s="591">
        <v>6.9208999999999996</v>
      </c>
    </row>
    <row r="48" spans="1:130" ht="26.4">
      <c r="A48" s="303" t="s">
        <v>163</v>
      </c>
      <c r="B48" s="303" t="s">
        <v>164</v>
      </c>
      <c r="C48" s="303" t="s">
        <v>23</v>
      </c>
      <c r="D48" s="303" t="s">
        <v>152</v>
      </c>
      <c r="E48" s="303">
        <v>371</v>
      </c>
      <c r="F48" s="534">
        <v>0.12970000000000001</v>
      </c>
      <c r="G48" s="521">
        <v>0</v>
      </c>
      <c r="H48" s="521">
        <v>0</v>
      </c>
      <c r="I48" s="521">
        <v>0</v>
      </c>
      <c r="J48" s="521">
        <v>0</v>
      </c>
      <c r="K48" s="521">
        <v>0.12970000000000001</v>
      </c>
      <c r="L48" s="521">
        <v>0</v>
      </c>
      <c r="M48" s="521">
        <v>0.12970000000000001</v>
      </c>
      <c r="N48" s="521"/>
      <c r="O48" s="521">
        <f t="shared" si="0"/>
        <v>0.12970000000000001</v>
      </c>
      <c r="P48" s="521">
        <v>0</v>
      </c>
      <c r="Q48" s="521">
        <v>0.13400000000000001</v>
      </c>
      <c r="R48" s="521">
        <v>0</v>
      </c>
      <c r="S48" s="521">
        <v>0.13400000000000001</v>
      </c>
      <c r="T48" s="521">
        <v>0</v>
      </c>
      <c r="U48" s="521">
        <f t="shared" si="1"/>
        <v>0.13400000000000001</v>
      </c>
      <c r="V48" s="521">
        <v>0</v>
      </c>
      <c r="W48" s="521">
        <f t="shared" si="2"/>
        <v>0.13400000000000001</v>
      </c>
      <c r="X48" s="521">
        <v>0</v>
      </c>
      <c r="Y48" s="521">
        <f t="shared" si="3"/>
        <v>0.13400000000000001</v>
      </c>
      <c r="Z48" s="521">
        <v>0</v>
      </c>
      <c r="AA48" s="521">
        <f t="shared" si="4"/>
        <v>0.13400000000000001</v>
      </c>
      <c r="AB48" s="521">
        <v>0</v>
      </c>
      <c r="AC48" s="521">
        <v>0.13400000000000001</v>
      </c>
      <c r="AD48" s="521">
        <v>0</v>
      </c>
      <c r="AE48" s="521">
        <f t="shared" si="16"/>
        <v>0.13400000000000001</v>
      </c>
      <c r="AF48" s="521">
        <v>0</v>
      </c>
      <c r="AG48" s="521">
        <v>0.13400000000000001</v>
      </c>
      <c r="AH48" s="521">
        <v>0</v>
      </c>
      <c r="AI48" s="521">
        <v>0.13400000000000001</v>
      </c>
      <c r="AJ48" s="521">
        <v>0</v>
      </c>
      <c r="AK48" s="521">
        <f t="shared" ref="AK48:AK50" si="18">SUM(AI48:AJ48)</f>
        <v>0.13400000000000001</v>
      </c>
      <c r="AL48" s="521">
        <v>2.8999999999999998E-3</v>
      </c>
      <c r="AM48" s="521">
        <f t="shared" si="7"/>
        <v>0.13690000000000002</v>
      </c>
      <c r="AN48" s="521"/>
      <c r="AO48" s="521">
        <f t="shared" si="8"/>
        <v>0.13690000000000002</v>
      </c>
      <c r="AP48" s="521"/>
      <c r="AQ48" s="522">
        <v>0.13690000000000002</v>
      </c>
      <c r="AR48" s="521">
        <v>0</v>
      </c>
      <c r="AS48" s="522">
        <v>0.13690000000000002</v>
      </c>
      <c r="AT48" s="521">
        <v>0</v>
      </c>
      <c r="AU48" s="522">
        <v>0.13690000000000002</v>
      </c>
      <c r="AV48" s="521">
        <v>0</v>
      </c>
      <c r="AW48" s="522">
        <v>0.13690000000000002</v>
      </c>
      <c r="AX48" s="522">
        <v>0</v>
      </c>
      <c r="AY48" s="522">
        <v>0.13690000000000002</v>
      </c>
      <c r="AZ48" s="521">
        <v>0</v>
      </c>
      <c r="BA48" s="522">
        <v>0.13690000000000002</v>
      </c>
      <c r="BB48" s="522">
        <v>0</v>
      </c>
      <c r="BC48" s="522">
        <v>0.13690000000000002</v>
      </c>
      <c r="BD48" s="522">
        <v>0</v>
      </c>
      <c r="BE48" s="522">
        <v>0.13690000000000002</v>
      </c>
      <c r="BF48" s="521">
        <v>0</v>
      </c>
      <c r="BG48" s="522">
        <v>0.13690000000000002</v>
      </c>
      <c r="BH48" s="521">
        <v>1.9E-3</v>
      </c>
      <c r="BI48" s="522">
        <v>0.13880000000000003</v>
      </c>
      <c r="BJ48" s="522">
        <v>0</v>
      </c>
      <c r="BK48" s="522">
        <f t="shared" si="17"/>
        <v>0.13880000000000003</v>
      </c>
      <c r="BL48" s="522">
        <v>4.8999999999999998E-3</v>
      </c>
      <c r="BM48" s="522">
        <v>0.14370000000000002</v>
      </c>
      <c r="BN48" s="522">
        <v>3.0000000000000001E-3</v>
      </c>
      <c r="BO48" s="522">
        <v>0.14670000000000002</v>
      </c>
      <c r="BP48" s="522">
        <v>7.4999999999999997E-3</v>
      </c>
      <c r="BQ48" s="522">
        <v>0.15420000000000003</v>
      </c>
      <c r="BR48" s="522">
        <v>0</v>
      </c>
      <c r="BS48" s="522">
        <v>0.15420000000000003</v>
      </c>
      <c r="BT48" s="522">
        <v>0</v>
      </c>
      <c r="BU48" s="522">
        <v>0.15420000000000003</v>
      </c>
      <c r="BV48" s="522">
        <v>0</v>
      </c>
      <c r="BW48" s="522">
        <v>0.15420000000000003</v>
      </c>
      <c r="BX48" s="522">
        <v>0</v>
      </c>
      <c r="BY48" s="522">
        <v>0.15420000000000003</v>
      </c>
      <c r="BZ48" s="522">
        <v>0</v>
      </c>
      <c r="CA48" s="522">
        <v>0.15420000000000003</v>
      </c>
      <c r="CB48" s="522">
        <v>0</v>
      </c>
      <c r="CC48" s="522">
        <v>0.15420000000000003</v>
      </c>
      <c r="CD48" s="522">
        <v>0</v>
      </c>
      <c r="CE48" s="522">
        <v>0.15420000000000003</v>
      </c>
      <c r="CF48" s="522">
        <v>0</v>
      </c>
      <c r="CG48" s="522">
        <v>0.15420000000000003</v>
      </c>
      <c r="CH48" s="522">
        <v>0</v>
      </c>
      <c r="CI48" s="522">
        <v>0.15420000000000003</v>
      </c>
      <c r="CJ48" s="522">
        <v>2.75E-2</v>
      </c>
      <c r="CK48" s="522">
        <v>0.18170000000000003</v>
      </c>
      <c r="CL48" s="522">
        <v>0</v>
      </c>
      <c r="CM48" s="522">
        <v>0.18170000000000003</v>
      </c>
      <c r="CN48" s="522">
        <v>2.5000000000000001E-3</v>
      </c>
      <c r="CO48" s="522">
        <v>0.18420000000000003</v>
      </c>
      <c r="CP48" s="522">
        <v>0</v>
      </c>
      <c r="CQ48" s="522">
        <v>0.18420000000000003</v>
      </c>
      <c r="CR48" s="522">
        <v>0</v>
      </c>
      <c r="CS48" s="522">
        <v>0.18420000000000003</v>
      </c>
      <c r="CT48" s="522">
        <v>5.9999999999999995E-4</v>
      </c>
      <c r="CU48" s="522">
        <v>0.18480000000000002</v>
      </c>
      <c r="CV48" s="522">
        <v>0</v>
      </c>
      <c r="CW48" s="522">
        <v>0.18480000000000002</v>
      </c>
      <c r="CX48" s="522">
        <v>0</v>
      </c>
      <c r="CY48" s="522">
        <v>0.18480000000000002</v>
      </c>
      <c r="CZ48" s="522">
        <v>0</v>
      </c>
      <c r="DA48" s="522">
        <v>0.18480000000000002</v>
      </c>
      <c r="DB48" s="522">
        <v>0</v>
      </c>
      <c r="DC48" s="522">
        <v>0.18480000000000002</v>
      </c>
      <c r="DD48" s="522">
        <v>1.8749999999999999E-3</v>
      </c>
      <c r="DE48" s="522">
        <v>0.18667500000000001</v>
      </c>
      <c r="DF48" s="522">
        <v>0</v>
      </c>
      <c r="DG48" s="522">
        <v>0.18667500000000001</v>
      </c>
      <c r="DH48" s="522">
        <v>0</v>
      </c>
      <c r="DI48" s="522">
        <v>0.18667500000000001</v>
      </c>
      <c r="DJ48" s="522">
        <v>0</v>
      </c>
      <c r="DK48" s="522">
        <v>0.18667500000000001</v>
      </c>
      <c r="DL48" s="522">
        <v>0</v>
      </c>
      <c r="DM48" s="522">
        <v>0.18667500000000001</v>
      </c>
      <c r="DN48" s="522">
        <v>1.4E-3</v>
      </c>
      <c r="DO48" s="522">
        <v>0.18807500000000002</v>
      </c>
      <c r="DP48" s="522">
        <v>0.18667500000000001</v>
      </c>
      <c r="DQ48" s="522">
        <v>0</v>
      </c>
      <c r="DR48" s="522">
        <v>0.18667500000000001</v>
      </c>
      <c r="DS48" s="562">
        <v>0</v>
      </c>
      <c r="DT48" s="562">
        <v>0.18667500000000001</v>
      </c>
      <c r="DU48" s="562">
        <v>0</v>
      </c>
      <c r="DV48" s="562">
        <v>0.18667500000000001</v>
      </c>
      <c r="DW48" s="562">
        <v>0</v>
      </c>
      <c r="DX48" s="562">
        <v>0.18667500000000001</v>
      </c>
      <c r="DY48" s="591">
        <v>0</v>
      </c>
      <c r="DZ48" s="591">
        <v>0.18667500000000001</v>
      </c>
    </row>
    <row r="49" spans="1:130" ht="26.4">
      <c r="A49" s="303" t="s">
        <v>163</v>
      </c>
      <c r="B49" s="303" t="s">
        <v>164</v>
      </c>
      <c r="C49" s="303" t="s">
        <v>161</v>
      </c>
      <c r="D49" s="303" t="s">
        <v>152</v>
      </c>
      <c r="E49" s="303">
        <v>370</v>
      </c>
      <c r="F49" s="534">
        <v>0.13039999999999999</v>
      </c>
      <c r="G49" s="521">
        <v>0</v>
      </c>
      <c r="H49" s="521">
        <v>0</v>
      </c>
      <c r="I49" s="521">
        <v>0</v>
      </c>
      <c r="J49" s="521">
        <v>0</v>
      </c>
      <c r="K49" s="521">
        <v>0.13039999999999999</v>
      </c>
      <c r="L49" s="521">
        <v>2.8E-3</v>
      </c>
      <c r="M49" s="521">
        <v>0.13320000000000001</v>
      </c>
      <c r="N49" s="521"/>
      <c r="O49" s="521">
        <f t="shared" si="0"/>
        <v>0.13320000000000001</v>
      </c>
      <c r="P49" s="521">
        <v>0</v>
      </c>
      <c r="Q49" s="521">
        <v>0.13320000000000001</v>
      </c>
      <c r="R49" s="521">
        <v>-2.0000000000000001E-4</v>
      </c>
      <c r="S49" s="521">
        <v>0.13300000000000001</v>
      </c>
      <c r="T49" s="521">
        <v>0</v>
      </c>
      <c r="U49" s="521">
        <f t="shared" si="1"/>
        <v>0.13300000000000001</v>
      </c>
      <c r="V49" s="521">
        <v>2.3999999999999998E-3</v>
      </c>
      <c r="W49" s="521">
        <f t="shared" si="2"/>
        <v>0.13540000000000002</v>
      </c>
      <c r="X49" s="521">
        <v>0</v>
      </c>
      <c r="Y49" s="521">
        <f t="shared" si="3"/>
        <v>0.13540000000000002</v>
      </c>
      <c r="Z49" s="521">
        <v>0</v>
      </c>
      <c r="AA49" s="521">
        <f t="shared" si="4"/>
        <v>0.13540000000000002</v>
      </c>
      <c r="AB49" s="521">
        <v>0</v>
      </c>
      <c r="AC49" s="521">
        <v>0.13540000000000002</v>
      </c>
      <c r="AD49" s="521">
        <v>-6.9999999999999999E-4</v>
      </c>
      <c r="AE49" s="521">
        <f t="shared" si="16"/>
        <v>0.13470000000000001</v>
      </c>
      <c r="AF49" s="521">
        <v>0</v>
      </c>
      <c r="AG49" s="521">
        <v>0.13470000000000001</v>
      </c>
      <c r="AH49" s="521">
        <v>0</v>
      </c>
      <c r="AI49" s="521">
        <v>0.13470000000000001</v>
      </c>
      <c r="AJ49" s="521">
        <v>0</v>
      </c>
      <c r="AK49" s="521">
        <f t="shared" si="18"/>
        <v>0.13470000000000001</v>
      </c>
      <c r="AL49" s="521"/>
      <c r="AM49" s="521">
        <f t="shared" si="7"/>
        <v>0.13470000000000001</v>
      </c>
      <c r="AN49" s="521"/>
      <c r="AO49" s="521">
        <f t="shared" si="8"/>
        <v>0.13470000000000001</v>
      </c>
      <c r="AP49" s="521"/>
      <c r="AQ49" s="522">
        <v>0.13470000000000001</v>
      </c>
      <c r="AR49" s="521">
        <v>0</v>
      </c>
      <c r="AS49" s="522">
        <v>0.13470000000000001</v>
      </c>
      <c r="AT49" s="521">
        <v>0</v>
      </c>
      <c r="AU49" s="522">
        <v>0.13470000000000001</v>
      </c>
      <c r="AV49" s="521">
        <v>0</v>
      </c>
      <c r="AW49" s="522">
        <v>0.13470000000000001</v>
      </c>
      <c r="AX49" s="522">
        <v>0</v>
      </c>
      <c r="AY49" s="522">
        <v>0.13470000000000001</v>
      </c>
      <c r="AZ49" s="521">
        <v>0</v>
      </c>
      <c r="BA49" s="522">
        <v>0.13470000000000001</v>
      </c>
      <c r="BB49" s="522">
        <v>0</v>
      </c>
      <c r="BC49" s="522">
        <v>0.13470000000000001</v>
      </c>
      <c r="BD49" s="522">
        <v>0</v>
      </c>
      <c r="BE49" s="522">
        <v>0.13470000000000001</v>
      </c>
      <c r="BF49" s="521">
        <v>0</v>
      </c>
      <c r="BG49" s="522">
        <v>0.13470000000000001</v>
      </c>
      <c r="BH49" s="521">
        <v>0</v>
      </c>
      <c r="BI49" s="522">
        <v>0.13470000000000001</v>
      </c>
      <c r="BJ49" s="522">
        <v>0</v>
      </c>
      <c r="BK49" s="522">
        <f t="shared" si="17"/>
        <v>0.13470000000000001</v>
      </c>
      <c r="BL49" s="522">
        <v>4.8999999999999998E-3</v>
      </c>
      <c r="BM49" s="522">
        <v>0.1396</v>
      </c>
      <c r="BN49" s="522">
        <v>3.0000000000000001E-3</v>
      </c>
      <c r="BO49" s="522">
        <v>0.1426</v>
      </c>
      <c r="BP49" s="522">
        <v>0</v>
      </c>
      <c r="BQ49" s="522">
        <v>0.1426</v>
      </c>
      <c r="BR49" s="522">
        <v>0</v>
      </c>
      <c r="BS49" s="522">
        <v>0.1426</v>
      </c>
      <c r="BT49" s="522">
        <v>0</v>
      </c>
      <c r="BU49" s="522">
        <v>0.1426</v>
      </c>
      <c r="BV49" s="522">
        <v>0</v>
      </c>
      <c r="BW49" s="522">
        <v>0.1426</v>
      </c>
      <c r="BX49" s="522">
        <v>0</v>
      </c>
      <c r="BY49" s="522">
        <v>0.1426</v>
      </c>
      <c r="BZ49" s="522">
        <v>0</v>
      </c>
      <c r="CA49" s="522">
        <v>0.1426</v>
      </c>
      <c r="CB49" s="522">
        <v>0</v>
      </c>
      <c r="CC49" s="522">
        <v>0.1426</v>
      </c>
      <c r="CD49" s="522">
        <v>0</v>
      </c>
      <c r="CE49" s="522">
        <v>0.1426</v>
      </c>
      <c r="CF49" s="522">
        <v>0</v>
      </c>
      <c r="CG49" s="522">
        <v>0.1426</v>
      </c>
      <c r="CH49" s="522">
        <v>0</v>
      </c>
      <c r="CI49" s="522">
        <v>0.1426</v>
      </c>
      <c r="CJ49" s="522">
        <v>0</v>
      </c>
      <c r="CK49" s="522">
        <v>0.1426</v>
      </c>
      <c r="CL49" s="522">
        <v>0</v>
      </c>
      <c r="CM49" s="522">
        <v>0.1426</v>
      </c>
      <c r="CN49" s="522">
        <v>0</v>
      </c>
      <c r="CO49" s="522">
        <v>0.1426</v>
      </c>
      <c r="CP49" s="522">
        <v>0</v>
      </c>
      <c r="CQ49" s="522">
        <v>0.1426</v>
      </c>
      <c r="CR49" s="522">
        <v>0</v>
      </c>
      <c r="CS49" s="522">
        <v>0.1426</v>
      </c>
      <c r="CT49" s="522">
        <v>0</v>
      </c>
      <c r="CU49" s="522">
        <v>0.1426</v>
      </c>
      <c r="CV49" s="522">
        <v>0</v>
      </c>
      <c r="CW49" s="522">
        <v>0.1426</v>
      </c>
      <c r="CX49" s="522">
        <v>0</v>
      </c>
      <c r="CY49" s="522">
        <v>0.1426</v>
      </c>
      <c r="CZ49" s="522">
        <v>0</v>
      </c>
      <c r="DA49" s="522">
        <v>0.1426</v>
      </c>
      <c r="DB49" s="522">
        <v>0</v>
      </c>
      <c r="DC49" s="522">
        <v>0.1426</v>
      </c>
      <c r="DD49" s="522">
        <v>1.8749999999999999E-3</v>
      </c>
      <c r="DE49" s="522">
        <v>0.14447499999999999</v>
      </c>
      <c r="DF49" s="522">
        <v>0</v>
      </c>
      <c r="DG49" s="522">
        <v>0.14447499999999999</v>
      </c>
      <c r="DH49" s="522">
        <v>0</v>
      </c>
      <c r="DI49" s="522">
        <v>0.14447499999999999</v>
      </c>
      <c r="DJ49" s="522">
        <v>0</v>
      </c>
      <c r="DK49" s="522">
        <v>0.14447499999999999</v>
      </c>
      <c r="DL49" s="522">
        <v>0</v>
      </c>
      <c r="DM49" s="522">
        <v>0.14447499999999999</v>
      </c>
      <c r="DN49" s="522">
        <v>1.4E-3</v>
      </c>
      <c r="DO49" s="522">
        <v>0.145875</v>
      </c>
      <c r="DP49" s="522">
        <v>0.14447499999999999</v>
      </c>
      <c r="DQ49" s="522">
        <v>0</v>
      </c>
      <c r="DR49" s="522">
        <v>0.14447499999999999</v>
      </c>
      <c r="DS49" s="562">
        <v>0</v>
      </c>
      <c r="DT49" s="562">
        <v>0.14447499999999999</v>
      </c>
      <c r="DU49" s="562">
        <v>0</v>
      </c>
      <c r="DV49" s="562">
        <v>0.14447499999999999</v>
      </c>
      <c r="DW49" s="562">
        <v>0</v>
      </c>
      <c r="DX49" s="562">
        <v>0.14447499999999999</v>
      </c>
      <c r="DY49" s="591">
        <v>0</v>
      </c>
      <c r="DZ49" s="591">
        <v>0.14447499999999999</v>
      </c>
    </row>
    <row r="50" spans="1:130" ht="26.4">
      <c r="A50" s="303" t="s">
        <v>163</v>
      </c>
      <c r="B50" s="303" t="s">
        <v>164</v>
      </c>
      <c r="C50" s="303" t="s">
        <v>65</v>
      </c>
      <c r="D50" s="303" t="s">
        <v>25</v>
      </c>
      <c r="E50" s="303"/>
      <c r="F50" s="534">
        <v>0.71419999999999995</v>
      </c>
      <c r="G50" s="521">
        <v>0</v>
      </c>
      <c r="H50" s="521">
        <v>0.03</v>
      </c>
      <c r="I50" s="521">
        <v>0</v>
      </c>
      <c r="J50" s="521">
        <v>0</v>
      </c>
      <c r="K50" s="521">
        <v>0.74419999999999997</v>
      </c>
      <c r="L50" s="521">
        <v>0</v>
      </c>
      <c r="M50" s="521">
        <v>0.74419999999999997</v>
      </c>
      <c r="N50" s="521"/>
      <c r="O50" s="521">
        <f t="shared" si="0"/>
        <v>0.74419999999999997</v>
      </c>
      <c r="P50" s="521">
        <v>0</v>
      </c>
      <c r="Q50" s="521">
        <v>0.74419999999999997</v>
      </c>
      <c r="R50" s="521">
        <v>0</v>
      </c>
      <c r="S50" s="521">
        <v>0.74419999999999997</v>
      </c>
      <c r="T50" s="521">
        <v>0</v>
      </c>
      <c r="U50" s="521">
        <f t="shared" si="1"/>
        <v>0.74419999999999997</v>
      </c>
      <c r="V50" s="521">
        <v>0</v>
      </c>
      <c r="W50" s="521">
        <f t="shared" si="2"/>
        <v>0.74419999999999997</v>
      </c>
      <c r="X50" s="521">
        <v>0</v>
      </c>
      <c r="Y50" s="521">
        <f t="shared" si="3"/>
        <v>0.74419999999999997</v>
      </c>
      <c r="Z50" s="521">
        <v>0</v>
      </c>
      <c r="AA50" s="521">
        <f t="shared" si="4"/>
        <v>0.74419999999999997</v>
      </c>
      <c r="AB50" s="521">
        <v>0</v>
      </c>
      <c r="AC50" s="521">
        <v>0.74419999999999997</v>
      </c>
      <c r="AD50" s="521">
        <v>0</v>
      </c>
      <c r="AE50" s="521">
        <f t="shared" si="16"/>
        <v>0.74419999999999997</v>
      </c>
      <c r="AF50" s="521">
        <v>0</v>
      </c>
      <c r="AG50" s="521">
        <v>0.74419999999999997</v>
      </c>
      <c r="AH50" s="521">
        <v>0</v>
      </c>
      <c r="AI50" s="521">
        <v>0.74419999999999997</v>
      </c>
      <c r="AJ50" s="521">
        <v>0</v>
      </c>
      <c r="AK50" s="521">
        <f t="shared" si="18"/>
        <v>0.74419999999999997</v>
      </c>
      <c r="AL50" s="521"/>
      <c r="AM50" s="521">
        <f t="shared" si="7"/>
        <v>0.74419999999999997</v>
      </c>
      <c r="AN50" s="521"/>
      <c r="AO50" s="521">
        <f t="shared" si="8"/>
        <v>0.74419999999999997</v>
      </c>
      <c r="AP50" s="521"/>
      <c r="AQ50" s="522">
        <v>0.74419999999999997</v>
      </c>
      <c r="AR50" s="521">
        <v>0</v>
      </c>
      <c r="AS50" s="522">
        <v>0.74419999999999997</v>
      </c>
      <c r="AT50" s="521">
        <v>0</v>
      </c>
      <c r="AU50" s="522">
        <v>0.74419999999999997</v>
      </c>
      <c r="AV50" s="521">
        <v>0</v>
      </c>
      <c r="AW50" s="522">
        <v>0.74419999999999997</v>
      </c>
      <c r="AX50" s="522">
        <v>0</v>
      </c>
      <c r="AY50" s="522">
        <v>0.74419999999999997</v>
      </c>
      <c r="AZ50" s="521">
        <v>0</v>
      </c>
      <c r="BA50" s="522">
        <v>0.74419999999999997</v>
      </c>
      <c r="BB50" s="522">
        <v>0</v>
      </c>
      <c r="BC50" s="522">
        <v>0.74419999999999997</v>
      </c>
      <c r="BD50" s="522">
        <v>0</v>
      </c>
      <c r="BE50" s="522">
        <v>0.74419999999999997</v>
      </c>
      <c r="BF50" s="521">
        <v>0</v>
      </c>
      <c r="BG50" s="522">
        <v>0.74419999999999997</v>
      </c>
      <c r="BH50" s="521">
        <v>0</v>
      </c>
      <c r="BI50" s="522">
        <v>0.74419999999999997</v>
      </c>
      <c r="BJ50" s="522">
        <v>0</v>
      </c>
      <c r="BK50" s="522">
        <f t="shared" si="17"/>
        <v>0.74419999999999997</v>
      </c>
      <c r="BL50" s="522">
        <v>0</v>
      </c>
      <c r="BM50" s="522">
        <v>0.74419999999999997</v>
      </c>
      <c r="BN50" s="522">
        <v>0</v>
      </c>
      <c r="BO50" s="522">
        <v>0.74419999999999997</v>
      </c>
      <c r="BP50" s="522">
        <v>0</v>
      </c>
      <c r="BQ50" s="522">
        <v>0.74419999999999997</v>
      </c>
      <c r="BR50" s="522">
        <v>0</v>
      </c>
      <c r="BS50" s="522">
        <v>0.74419999999999997</v>
      </c>
      <c r="BT50" s="522">
        <v>0</v>
      </c>
      <c r="BU50" s="522">
        <v>0.74419999999999997</v>
      </c>
      <c r="BV50" s="522">
        <v>0</v>
      </c>
      <c r="BW50" s="522">
        <v>0.74419999999999997</v>
      </c>
      <c r="BX50" s="522">
        <v>0</v>
      </c>
      <c r="BY50" s="522">
        <v>0.74419999999999997</v>
      </c>
      <c r="BZ50" s="522">
        <v>0</v>
      </c>
      <c r="CA50" s="522">
        <v>0.74419999999999997</v>
      </c>
      <c r="CB50" s="522">
        <v>0</v>
      </c>
      <c r="CC50" s="522">
        <v>0.74419999999999997</v>
      </c>
      <c r="CD50" s="522">
        <v>0</v>
      </c>
      <c r="CE50" s="522">
        <v>0.74419999999999997</v>
      </c>
      <c r="CF50" s="522">
        <v>0</v>
      </c>
      <c r="CG50" s="522">
        <v>0.74419999999999997</v>
      </c>
      <c r="CH50" s="522">
        <v>0</v>
      </c>
      <c r="CI50" s="522">
        <v>0.74419999999999997</v>
      </c>
      <c r="CJ50" s="522">
        <v>0</v>
      </c>
      <c r="CK50" s="522">
        <v>0.74419999999999997</v>
      </c>
      <c r="CL50" s="522">
        <v>0</v>
      </c>
      <c r="CM50" s="522">
        <v>0.74419999999999997</v>
      </c>
      <c r="CN50" s="522">
        <v>0</v>
      </c>
      <c r="CO50" s="522">
        <v>0.74419999999999997</v>
      </c>
      <c r="CP50" s="522">
        <v>0</v>
      </c>
      <c r="CQ50" s="522">
        <v>0.74419999999999997</v>
      </c>
      <c r="CR50" s="522">
        <v>0</v>
      </c>
      <c r="CS50" s="522">
        <v>0.74419999999999997</v>
      </c>
      <c r="CT50" s="522">
        <v>0.03</v>
      </c>
      <c r="CU50" s="522">
        <v>0.7742</v>
      </c>
      <c r="CV50" s="522">
        <v>0</v>
      </c>
      <c r="CW50" s="522">
        <v>0.7742</v>
      </c>
      <c r="CX50" s="522">
        <v>0</v>
      </c>
      <c r="CY50" s="522">
        <v>0.7742</v>
      </c>
      <c r="CZ50" s="522">
        <v>0</v>
      </c>
      <c r="DA50" s="522">
        <v>0.7742</v>
      </c>
      <c r="DB50" s="522" t="s">
        <v>529</v>
      </c>
      <c r="DC50" s="522">
        <v>0.7742</v>
      </c>
      <c r="DD50" s="522" t="s">
        <v>529</v>
      </c>
      <c r="DE50" s="522">
        <v>0.7742</v>
      </c>
      <c r="DF50" s="522" t="s">
        <v>529</v>
      </c>
      <c r="DG50" s="522">
        <v>0.7742</v>
      </c>
      <c r="DH50" s="522" t="s">
        <v>529</v>
      </c>
      <c r="DI50" s="522">
        <v>0.7742</v>
      </c>
      <c r="DJ50" s="522" t="s">
        <v>529</v>
      </c>
      <c r="DK50" s="522">
        <v>0.7742</v>
      </c>
      <c r="DL50" s="522" t="s">
        <v>529</v>
      </c>
      <c r="DM50" s="522">
        <v>0.7742</v>
      </c>
      <c r="DN50" s="522"/>
      <c r="DO50" s="522">
        <v>0.7742</v>
      </c>
      <c r="DP50" s="522">
        <v>0.7742</v>
      </c>
      <c r="DQ50" s="522"/>
      <c r="DR50" s="522">
        <v>0.7742</v>
      </c>
      <c r="DS50" s="562"/>
      <c r="DT50" s="562"/>
      <c r="DU50" s="562"/>
      <c r="DV50" s="562"/>
      <c r="DW50" s="562"/>
      <c r="DX50" s="562"/>
      <c r="DY50" s="591"/>
      <c r="DZ50" s="591"/>
    </row>
    <row r="51" spans="1:130" ht="26.4">
      <c r="A51" s="303" t="s">
        <v>163</v>
      </c>
      <c r="B51" s="303" t="s">
        <v>164</v>
      </c>
      <c r="C51" s="303" t="s">
        <v>55</v>
      </c>
      <c r="D51" s="303" t="s">
        <v>158</v>
      </c>
      <c r="E51" s="303">
        <v>325</v>
      </c>
      <c r="F51" s="534">
        <v>6.4105999999999996</v>
      </c>
      <c r="G51" s="521">
        <v>0</v>
      </c>
      <c r="H51" s="521">
        <v>0.38</v>
      </c>
      <c r="I51" s="521">
        <v>0</v>
      </c>
      <c r="J51" s="521">
        <v>0</v>
      </c>
      <c r="K51" s="521" t="s">
        <v>416</v>
      </c>
      <c r="L51" s="521" t="s">
        <v>416</v>
      </c>
      <c r="M51" s="521" t="s">
        <v>416</v>
      </c>
      <c r="N51" s="521" t="s">
        <v>416</v>
      </c>
      <c r="O51" s="521" t="s">
        <v>416</v>
      </c>
      <c r="P51" s="521" t="s">
        <v>496</v>
      </c>
      <c r="Q51" s="521" t="s">
        <v>496</v>
      </c>
      <c r="R51" s="521" t="s">
        <v>496</v>
      </c>
      <c r="S51" s="521" t="s">
        <v>495</v>
      </c>
      <c r="T51" s="521" t="s">
        <v>496</v>
      </c>
      <c r="U51" s="521" t="s">
        <v>495</v>
      </c>
      <c r="V51" s="521" t="s">
        <v>495</v>
      </c>
      <c r="W51" s="521" t="s">
        <v>495</v>
      </c>
      <c r="X51" s="521" t="s">
        <v>496</v>
      </c>
      <c r="Y51" s="521" t="s">
        <v>496</v>
      </c>
      <c r="Z51" s="521" t="s">
        <v>496</v>
      </c>
      <c r="AA51" s="521" t="s">
        <v>496</v>
      </c>
      <c r="AB51" s="521" t="s">
        <v>496</v>
      </c>
      <c r="AC51" s="521" t="s">
        <v>496</v>
      </c>
      <c r="AD51" s="521" t="s">
        <v>496</v>
      </c>
      <c r="AE51" s="521" t="s">
        <v>496</v>
      </c>
      <c r="AF51" s="521" t="s">
        <v>496</v>
      </c>
      <c r="AG51" s="521" t="s">
        <v>496</v>
      </c>
      <c r="AH51" s="521" t="s">
        <v>496</v>
      </c>
      <c r="AI51" s="521" t="s">
        <v>496</v>
      </c>
      <c r="AJ51" s="521" t="s">
        <v>496</v>
      </c>
      <c r="AK51" s="521" t="s">
        <v>496</v>
      </c>
      <c r="AL51" s="521"/>
      <c r="AM51" s="521">
        <f t="shared" si="7"/>
        <v>0</v>
      </c>
      <c r="AN51" s="521"/>
      <c r="AO51" s="521"/>
      <c r="AP51" s="521"/>
      <c r="AQ51" s="522">
        <v>0</v>
      </c>
      <c r="AR51" s="521" t="s">
        <v>496</v>
      </c>
      <c r="AS51" s="521" t="s">
        <v>496</v>
      </c>
      <c r="AT51" s="521" t="s">
        <v>496</v>
      </c>
      <c r="AU51" s="521" t="s">
        <v>496</v>
      </c>
      <c r="AV51" s="521" t="s">
        <v>496</v>
      </c>
      <c r="AW51" s="521" t="s">
        <v>496</v>
      </c>
      <c r="AX51" s="522" t="s">
        <v>496</v>
      </c>
      <c r="AY51" s="522" t="s">
        <v>496</v>
      </c>
      <c r="AZ51" s="521" t="s">
        <v>496</v>
      </c>
      <c r="BA51" s="521" t="s">
        <v>496</v>
      </c>
      <c r="BB51" s="521" t="s">
        <v>496</v>
      </c>
      <c r="BC51" s="521" t="s">
        <v>496</v>
      </c>
      <c r="BD51" s="522"/>
      <c r="BE51" s="522"/>
      <c r="BF51" s="521" t="s">
        <v>496</v>
      </c>
      <c r="BG51" s="521" t="s">
        <v>496</v>
      </c>
      <c r="BH51" s="521" t="s">
        <v>496</v>
      </c>
      <c r="BI51" s="521" t="s">
        <v>496</v>
      </c>
      <c r="BJ51" s="521" t="s">
        <v>496</v>
      </c>
      <c r="BK51" s="521" t="s">
        <v>496</v>
      </c>
      <c r="BL51" s="522"/>
      <c r="BM51" s="522"/>
      <c r="BN51" s="522"/>
      <c r="BO51" s="522"/>
      <c r="BP51" s="522"/>
      <c r="BQ51" s="522"/>
      <c r="BR51" s="522"/>
      <c r="BS51" s="522"/>
      <c r="BT51" s="522"/>
      <c r="BU51" s="522"/>
      <c r="BV51" s="522"/>
      <c r="BW51" s="522"/>
      <c r="BX51" s="522"/>
      <c r="BY51" s="522"/>
      <c r="BZ51" s="522"/>
      <c r="CA51" s="522"/>
      <c r="CB51" s="522"/>
      <c r="CC51" s="522"/>
      <c r="CD51" s="522"/>
      <c r="CE51" s="522"/>
      <c r="CF51" s="522"/>
      <c r="CG51" s="522"/>
      <c r="CH51" s="522"/>
      <c r="CI51" s="522"/>
      <c r="CJ51" s="522"/>
      <c r="CK51" s="522"/>
      <c r="CL51" s="522"/>
      <c r="CM51" s="522"/>
      <c r="CN51" s="522"/>
      <c r="CO51" s="522"/>
      <c r="CP51" s="522"/>
      <c r="CQ51" s="522"/>
      <c r="CR51" s="522"/>
      <c r="CS51" s="522"/>
      <c r="CT51" s="522"/>
      <c r="CU51" s="522"/>
      <c r="CV51" s="522"/>
      <c r="CW51" s="522"/>
      <c r="CX51" s="522"/>
      <c r="CY51" s="522"/>
      <c r="CZ51" s="522"/>
      <c r="DA51" s="522"/>
      <c r="DB51" s="522"/>
      <c r="DC51" s="522"/>
      <c r="DD51" s="522"/>
      <c r="DE51" s="522"/>
      <c r="DF51" s="522"/>
      <c r="DG51" s="522"/>
      <c r="DH51" s="522"/>
      <c r="DI51" s="522"/>
      <c r="DJ51" s="522"/>
      <c r="DK51" s="522"/>
      <c r="DL51" s="522"/>
      <c r="DM51" s="522"/>
      <c r="DN51" s="522"/>
      <c r="DO51" s="522"/>
      <c r="DP51" s="522"/>
      <c r="DQ51" s="522"/>
      <c r="DR51" s="522"/>
      <c r="DS51" s="562"/>
      <c r="DT51" s="562"/>
      <c r="DU51" s="562"/>
      <c r="DV51" s="562"/>
      <c r="DW51" s="562"/>
      <c r="DX51" s="562"/>
      <c r="DY51" s="591"/>
      <c r="DZ51" s="591"/>
    </row>
    <row r="52" spans="1:130" ht="39.6">
      <c r="A52" s="303" t="s">
        <v>587</v>
      </c>
      <c r="B52" s="303" t="s">
        <v>168</v>
      </c>
      <c r="C52" s="303" t="s">
        <v>46</v>
      </c>
      <c r="D52" s="303" t="s">
        <v>166</v>
      </c>
      <c r="E52" s="303">
        <v>140</v>
      </c>
      <c r="F52" s="534">
        <v>1.3698999999999999</v>
      </c>
      <c r="G52" s="521">
        <v>1.0500000000000001E-2</v>
      </c>
      <c r="H52" s="521">
        <v>8.3000000000000001E-3</v>
      </c>
      <c r="I52" s="521">
        <v>-4.0800000000000003E-2</v>
      </c>
      <c r="J52" s="521">
        <v>-1.0500000000000001E-2</v>
      </c>
      <c r="K52" s="521">
        <v>1.3373999999999999</v>
      </c>
      <c r="L52" s="521">
        <v>4.8999999999999998E-3</v>
      </c>
      <c r="M52" s="521">
        <v>1.3423</v>
      </c>
      <c r="N52" s="521">
        <v>-1.1599999999999999E-2</v>
      </c>
      <c r="O52" s="521">
        <f t="shared" si="0"/>
        <v>1.3307</v>
      </c>
      <c r="P52" s="521">
        <v>-3.7199999999999997E-2</v>
      </c>
      <c r="Q52" s="521">
        <v>1.2935000000000001</v>
      </c>
      <c r="R52" s="521">
        <v>-8.5000000000000006E-3</v>
      </c>
      <c r="S52" s="521">
        <v>1.2850000000000001</v>
      </c>
      <c r="T52" s="521">
        <v>4.3900000000000002E-2</v>
      </c>
      <c r="U52" s="521">
        <f t="shared" si="1"/>
        <v>1.3289000000000002</v>
      </c>
      <c r="V52" s="521">
        <v>-8.9499999999999996E-2</v>
      </c>
      <c r="W52" s="521">
        <f t="shared" si="2"/>
        <v>1.2394000000000003</v>
      </c>
      <c r="X52" s="521">
        <v>-2.1299999999999999E-2</v>
      </c>
      <c r="Y52" s="521">
        <f t="shared" si="3"/>
        <v>1.2181000000000002</v>
      </c>
      <c r="Z52" s="521">
        <v>-2.7699999999999999E-2</v>
      </c>
      <c r="AA52" s="521">
        <f t="shared" si="4"/>
        <v>1.1904000000000001</v>
      </c>
      <c r="AB52" s="523">
        <v>-8.2000000000000007E-3</v>
      </c>
      <c r="AC52" s="521">
        <v>1.1822000000000001</v>
      </c>
      <c r="AD52" s="521">
        <v>1.7899999999999999E-2</v>
      </c>
      <c r="AE52" s="521">
        <f t="shared" si="16"/>
        <v>1.2001000000000002</v>
      </c>
      <c r="AF52" s="521">
        <v>-1.6000000000000001E-3</v>
      </c>
      <c r="AG52" s="521">
        <v>1.1985000000000001</v>
      </c>
      <c r="AH52" s="521">
        <v>3.0999999999999999E-3</v>
      </c>
      <c r="AI52" s="521">
        <v>1.2048000000000003</v>
      </c>
      <c r="AJ52" s="521">
        <v>-7.1999999999999998E-3</v>
      </c>
      <c r="AK52" s="521">
        <f>SUM(AI52:AJ52)</f>
        <v>1.1976000000000002</v>
      </c>
      <c r="AL52" s="521">
        <v>-8.0000000000000004E-4</v>
      </c>
      <c r="AM52" s="521">
        <f t="shared" si="7"/>
        <v>1.1968000000000003</v>
      </c>
      <c r="AN52" s="521">
        <v>-5.2900000000000003E-2</v>
      </c>
      <c r="AO52" s="521">
        <f t="shared" si="8"/>
        <v>1.1439000000000004</v>
      </c>
      <c r="AP52" s="521">
        <v>5.1999999999999998E-3</v>
      </c>
      <c r="AQ52" s="522">
        <v>1.1491000000000005</v>
      </c>
      <c r="AR52" s="521">
        <v>-1.0999999999999999E-2</v>
      </c>
      <c r="AS52" s="522">
        <v>1.1381000000000006</v>
      </c>
      <c r="AT52" s="521">
        <v>-1.04E-2</v>
      </c>
      <c r="AU52" s="522">
        <v>1.1277000000000006</v>
      </c>
      <c r="AV52" s="521">
        <v>-1.1000000000000001E-3</v>
      </c>
      <c r="AW52" s="522">
        <v>1.1266000000000005</v>
      </c>
      <c r="AX52" s="522">
        <v>-6.7000000000000002E-3</v>
      </c>
      <c r="AY52" s="522">
        <v>1.1199000000000006</v>
      </c>
      <c r="AZ52" s="521">
        <v>1.2999999999999999E-2</v>
      </c>
      <c r="BA52" s="522">
        <v>1.1329000000000005</v>
      </c>
      <c r="BB52" s="522">
        <v>8.0000000000000004E-4</v>
      </c>
      <c r="BC52" s="522">
        <v>1.1337000000000004</v>
      </c>
      <c r="BD52" s="522">
        <v>-1.5900000000000001E-2</v>
      </c>
      <c r="BE52" s="522">
        <v>1.1178000000000003</v>
      </c>
      <c r="BF52" s="521">
        <v>5.7999999999999996E-3</v>
      </c>
      <c r="BG52" s="522">
        <v>1.1236000000000004</v>
      </c>
      <c r="BH52" s="521">
        <v>1.32E-2</v>
      </c>
      <c r="BI52" s="522">
        <v>1.1368000000000005</v>
      </c>
      <c r="BJ52" s="522">
        <v>4.3099999999999999E-2</v>
      </c>
      <c r="BK52" s="522">
        <f t="shared" ref="BK52:BK61" si="19">BI52+BJ52</f>
        <v>1.1799000000000004</v>
      </c>
      <c r="BL52" s="522">
        <v>1.2800000000000001E-2</v>
      </c>
      <c r="BM52" s="522">
        <v>1.1927000000000003</v>
      </c>
      <c r="BN52" s="522">
        <v>-2.4E-2</v>
      </c>
      <c r="BO52" s="522">
        <v>1.1687000000000003</v>
      </c>
      <c r="BP52" s="522">
        <v>4.4499999999999998E-2</v>
      </c>
      <c r="BQ52" s="522">
        <v>1.2132000000000003</v>
      </c>
      <c r="BR52" s="522">
        <v>0</v>
      </c>
      <c r="BS52" s="522">
        <v>1.2132000000000003</v>
      </c>
      <c r="BT52" s="522">
        <v>-2.6200000000000001E-2</v>
      </c>
      <c r="BU52" s="522">
        <v>1.1870000000000003</v>
      </c>
      <c r="BV52" s="522">
        <v>9.4999999999999998E-3</v>
      </c>
      <c r="BW52" s="522">
        <v>1.1965000000000003</v>
      </c>
      <c r="BX52" s="522">
        <v>0</v>
      </c>
      <c r="BY52" s="522">
        <v>1.1965000000000003</v>
      </c>
      <c r="BZ52" s="522">
        <v>0</v>
      </c>
      <c r="CA52" s="522">
        <v>1.1965000000000003</v>
      </c>
      <c r="CB52" s="522">
        <v>4.3E-3</v>
      </c>
      <c r="CC52" s="522">
        <v>1.2008000000000003</v>
      </c>
      <c r="CD52" s="522">
        <v>7.6E-3</v>
      </c>
      <c r="CE52" s="522">
        <v>1.2084000000000004</v>
      </c>
      <c r="CF52" s="522">
        <v>-1.0999999999999999E-2</v>
      </c>
      <c r="CG52" s="522">
        <v>1.1974000000000005</v>
      </c>
      <c r="CH52" s="522">
        <v>-3.5000000000000001E-3</v>
      </c>
      <c r="CI52" s="522">
        <v>1.1939000000000004</v>
      </c>
      <c r="CJ52" s="522">
        <v>7.0000000000000001E-3</v>
      </c>
      <c r="CK52" s="522">
        <v>1.2009000000000003</v>
      </c>
      <c r="CL52" s="522">
        <v>1.2800000000000001E-2</v>
      </c>
      <c r="CM52" s="522">
        <v>1.2137000000000002</v>
      </c>
      <c r="CN52" s="522">
        <v>2.1700000000000001E-2</v>
      </c>
      <c r="CO52" s="522">
        <v>1.2354000000000003</v>
      </c>
      <c r="CP52" s="522">
        <v>-2.8549999999999999E-2</v>
      </c>
      <c r="CQ52" s="522">
        <v>1.2068500000000002</v>
      </c>
      <c r="CR52" s="522">
        <v>-2.7349999999999999E-2</v>
      </c>
      <c r="CS52" s="522">
        <v>1.1795000000000002</v>
      </c>
      <c r="CT52" s="522">
        <v>-7.4749999999999999E-3</v>
      </c>
      <c r="CU52" s="522">
        <v>1.1720250000000003</v>
      </c>
      <c r="CV52" s="522">
        <v>9.6749999999999996E-3</v>
      </c>
      <c r="CW52" s="522">
        <v>1.1720250000000003</v>
      </c>
      <c r="CX52" s="522">
        <v>3.5500000000000002E-3</v>
      </c>
      <c r="CY52" s="522">
        <v>1.1755750000000003</v>
      </c>
      <c r="CZ52" s="522">
        <v>8.2500000000000004E-3</v>
      </c>
      <c r="DA52" s="522">
        <v>1.1838250000000003</v>
      </c>
      <c r="DB52" s="522">
        <v>-2.0249999999999999E-3</v>
      </c>
      <c r="DC52" s="522">
        <v>1.1818000000000004</v>
      </c>
      <c r="DD52" s="522">
        <v>-1.7299999999999999E-2</v>
      </c>
      <c r="DE52" s="522">
        <v>1.1645000000000003</v>
      </c>
      <c r="DF52" s="522">
        <v>1.0075000000000001E-2</v>
      </c>
      <c r="DG52" s="522">
        <v>1.1745750000000004</v>
      </c>
      <c r="DH52" s="522">
        <v>3.8425000000000001E-2</v>
      </c>
      <c r="DI52" s="522">
        <v>1.2130000000000003</v>
      </c>
      <c r="DJ52" s="522">
        <v>-1.9349999999999999E-2</v>
      </c>
      <c r="DK52" s="522">
        <v>1.1936500000000003</v>
      </c>
      <c r="DL52" s="522">
        <v>-8.4749999999999999E-3</v>
      </c>
      <c r="DM52" s="522">
        <v>1.1851750000000003</v>
      </c>
      <c r="DN52" s="522">
        <v>8.6999999999999994E-3</v>
      </c>
      <c r="DO52" s="522">
        <v>1.1938750000000002</v>
      </c>
      <c r="DP52" s="522">
        <v>1.1939</v>
      </c>
      <c r="DQ52" s="522">
        <v>2.15E-3</v>
      </c>
      <c r="DR52" s="522">
        <v>1.1960500000000001</v>
      </c>
      <c r="DS52" s="562">
        <v>5.9750000000000003E-3</v>
      </c>
      <c r="DT52" s="562">
        <v>1.1933000000000005</v>
      </c>
      <c r="DU52" s="562">
        <v>9.8499999999999994E-3</v>
      </c>
      <c r="DV52" s="562">
        <v>1.2031500000000004</v>
      </c>
      <c r="DW52" s="562">
        <v>-4.3249999999999999E-3</v>
      </c>
      <c r="DX52" s="562">
        <v>1.1988250000000005</v>
      </c>
      <c r="DY52" s="591">
        <v>1.6549999999999999E-2</v>
      </c>
      <c r="DZ52" s="591">
        <v>1.2153750000000005</v>
      </c>
    </row>
    <row r="53" spans="1:130">
      <c r="A53" s="303" t="s">
        <v>102</v>
      </c>
      <c r="B53" s="303" t="s">
        <v>168</v>
      </c>
      <c r="C53" s="303" t="s">
        <v>169</v>
      </c>
      <c r="D53" s="303" t="s">
        <v>166</v>
      </c>
      <c r="E53" s="303">
        <v>200</v>
      </c>
      <c r="F53" s="534">
        <v>3.1808999999999998</v>
      </c>
      <c r="G53" s="521">
        <v>5.1499999999999997E-2</v>
      </c>
      <c r="H53" s="521">
        <v>0.13370000000000001</v>
      </c>
      <c r="I53" s="521">
        <v>-9.7000000000000003E-3</v>
      </c>
      <c r="J53" s="521">
        <v>0</v>
      </c>
      <c r="K53" s="521">
        <v>3.3563999999999998</v>
      </c>
      <c r="L53" s="521">
        <v>0.39860000000000001</v>
      </c>
      <c r="M53" s="521">
        <v>3.7549999999999999</v>
      </c>
      <c r="N53" s="521">
        <v>-0.04</v>
      </c>
      <c r="O53" s="521">
        <f t="shared" si="0"/>
        <v>3.7149999999999999</v>
      </c>
      <c r="P53" s="521">
        <v>0.31009999999999999</v>
      </c>
      <c r="Q53" s="521">
        <v>4.0251000000000001</v>
      </c>
      <c r="R53" s="521">
        <v>0.24360000000000001</v>
      </c>
      <c r="S53" s="521">
        <v>4.2686999999999999</v>
      </c>
      <c r="T53" s="521">
        <v>-0.45</v>
      </c>
      <c r="U53" s="521">
        <f t="shared" si="1"/>
        <v>3.8186999999999998</v>
      </c>
      <c r="V53" s="521">
        <v>-3.32E-2</v>
      </c>
      <c r="W53" s="521">
        <f t="shared" si="2"/>
        <v>3.7854999999999999</v>
      </c>
      <c r="X53" s="521">
        <v>-0.1961</v>
      </c>
      <c r="Y53" s="521">
        <f t="shared" si="3"/>
        <v>3.5893999999999999</v>
      </c>
      <c r="Z53" s="521">
        <v>-3.2800000000000003E-2</v>
      </c>
      <c r="AA53" s="521">
        <f t="shared" si="4"/>
        <v>3.5566</v>
      </c>
      <c r="AB53" s="521">
        <v>0.1036</v>
      </c>
      <c r="AC53" s="521">
        <v>3.6602000000000001</v>
      </c>
      <c r="AD53" s="521">
        <v>5.7000000000000002E-2</v>
      </c>
      <c r="AE53" s="521">
        <f t="shared" si="16"/>
        <v>3.7172000000000001</v>
      </c>
      <c r="AF53" s="521">
        <v>0.1396</v>
      </c>
      <c r="AG53" s="521">
        <v>3.8568000000000002</v>
      </c>
      <c r="AH53" s="521">
        <v>3.2000000000000001E-2</v>
      </c>
      <c r="AI53" s="521">
        <v>3.8888000000000003</v>
      </c>
      <c r="AJ53" s="521">
        <v>-9.1999999999999998E-3</v>
      </c>
      <c r="AK53" s="521">
        <f t="shared" ref="AK53:AK61" si="20">SUM(AI53:AJ53)</f>
        <v>3.8796000000000004</v>
      </c>
      <c r="AL53" s="521">
        <v>7.2099999999999997E-2</v>
      </c>
      <c r="AM53" s="521">
        <f t="shared" si="7"/>
        <v>3.9517000000000002</v>
      </c>
      <c r="AN53" s="521">
        <v>0.93369999999999997</v>
      </c>
      <c r="AO53" s="521">
        <f t="shared" si="8"/>
        <v>4.8854000000000006</v>
      </c>
      <c r="AP53" s="521">
        <v>-0.40039999999999998</v>
      </c>
      <c r="AQ53" s="522">
        <v>4.4850000000000003</v>
      </c>
      <c r="AR53" s="521">
        <v>0.16189999999999999</v>
      </c>
      <c r="AS53" s="522">
        <v>4.6469000000000005</v>
      </c>
      <c r="AT53" s="521">
        <v>-2.6100000000000002E-2</v>
      </c>
      <c r="AU53" s="522">
        <v>4.6208000000000009</v>
      </c>
      <c r="AV53" s="521">
        <v>-0.36520000000000002</v>
      </c>
      <c r="AW53" s="522">
        <v>4.2556000000000012</v>
      </c>
      <c r="AX53" s="522">
        <v>0</v>
      </c>
      <c r="AY53" s="522">
        <v>4.2556000000000012</v>
      </c>
      <c r="AZ53" s="521">
        <v>-8.5400000000000004E-2</v>
      </c>
      <c r="BA53" s="522">
        <v>4.1702000000000012</v>
      </c>
      <c r="BB53" s="522">
        <v>-5.2400000000000002E-2</v>
      </c>
      <c r="BC53" s="522">
        <v>4.1178000000000008</v>
      </c>
      <c r="BD53" s="522">
        <v>7.7100000000000002E-2</v>
      </c>
      <c r="BE53" s="522">
        <v>4.1949000000000005</v>
      </c>
      <c r="BF53" s="521">
        <v>0.27229999999999999</v>
      </c>
      <c r="BG53" s="522">
        <v>4.4672000000000001</v>
      </c>
      <c r="BH53" s="521">
        <v>2.23E-2</v>
      </c>
      <c r="BI53" s="522">
        <v>4.4895000000000005</v>
      </c>
      <c r="BJ53" s="522">
        <v>1E-3</v>
      </c>
      <c r="BK53" s="522">
        <f t="shared" si="19"/>
        <v>4.4905000000000008</v>
      </c>
      <c r="BL53" s="522">
        <v>-0.12089999999999999</v>
      </c>
      <c r="BM53" s="522">
        <v>4.369600000000001</v>
      </c>
      <c r="BN53" s="522">
        <v>-0.28810000000000002</v>
      </c>
      <c r="BO53" s="522">
        <v>4.081500000000001</v>
      </c>
      <c r="BP53" s="522">
        <v>0.22389999999999999</v>
      </c>
      <c r="BQ53" s="522">
        <v>4.3054000000000006</v>
      </c>
      <c r="BR53" s="522">
        <v>5.5999999999999999E-3</v>
      </c>
      <c r="BS53" s="522">
        <v>4.3110000000000008</v>
      </c>
      <c r="BT53" s="522">
        <v>0.15679999999999999</v>
      </c>
      <c r="BU53" s="522">
        <v>4.4678000000000004</v>
      </c>
      <c r="BV53" s="522">
        <v>0</v>
      </c>
      <c r="BW53" s="522">
        <v>4.4678000000000004</v>
      </c>
      <c r="BX53" s="522">
        <v>0</v>
      </c>
      <c r="BY53" s="522">
        <v>4.4678000000000004</v>
      </c>
      <c r="BZ53" s="522">
        <v>0</v>
      </c>
      <c r="CA53" s="522">
        <v>4.4678000000000004</v>
      </c>
      <c r="CB53" s="522">
        <v>0</v>
      </c>
      <c r="CC53" s="522">
        <v>4.4678000000000004</v>
      </c>
      <c r="CD53" s="522">
        <v>0.63970000000000005</v>
      </c>
      <c r="CE53" s="522">
        <v>5.1075000000000008</v>
      </c>
      <c r="CF53" s="522">
        <v>0</v>
      </c>
      <c r="CG53" s="522">
        <v>5.1075000000000008</v>
      </c>
      <c r="CH53" s="522">
        <v>0</v>
      </c>
      <c r="CI53" s="522">
        <v>5.1075000000000008</v>
      </c>
      <c r="CJ53" s="522">
        <v>-8.5900000000000004E-2</v>
      </c>
      <c r="CK53" s="522">
        <v>5.0216000000000012</v>
      </c>
      <c r="CL53" s="522">
        <v>0</v>
      </c>
      <c r="CM53" s="522">
        <v>5.0216000000000012</v>
      </c>
      <c r="CN53" s="522">
        <v>-0.11609999999999999</v>
      </c>
      <c r="CO53" s="522">
        <v>4.9055000000000009</v>
      </c>
      <c r="CP53" s="522">
        <v>-3.0800000000000001E-2</v>
      </c>
      <c r="CQ53" s="522">
        <v>4.8747000000000007</v>
      </c>
      <c r="CR53" s="522">
        <v>7.7999999999999996E-3</v>
      </c>
      <c r="CS53" s="522">
        <v>4.8825000000000003</v>
      </c>
      <c r="CT53" s="522">
        <v>0</v>
      </c>
      <c r="CU53" s="522">
        <v>4.8825000000000003</v>
      </c>
      <c r="CV53" s="522">
        <v>0</v>
      </c>
      <c r="CW53" s="522">
        <v>4.8825000000000003</v>
      </c>
      <c r="CX53" s="522">
        <v>0.17319999999999999</v>
      </c>
      <c r="CY53" s="522">
        <v>5.0556999999999999</v>
      </c>
      <c r="CZ53" s="522">
        <v>0.21199999999999999</v>
      </c>
      <c r="DA53" s="522">
        <v>5.2676999999999996</v>
      </c>
      <c r="DB53" s="522">
        <v>0</v>
      </c>
      <c r="DC53" s="522">
        <v>5.2676999999999996</v>
      </c>
      <c r="DD53" s="522">
        <v>-0.1363</v>
      </c>
      <c r="DE53" s="522">
        <v>5.1313999999999993</v>
      </c>
      <c r="DF53" s="522">
        <v>2.3599999999999999E-2</v>
      </c>
      <c r="DG53" s="522">
        <v>5.1549999999999994</v>
      </c>
      <c r="DH53" s="522">
        <v>3.5099999999999999E-2</v>
      </c>
      <c r="DI53" s="522">
        <v>5.1900999999999993</v>
      </c>
      <c r="DJ53" s="522">
        <v>0</v>
      </c>
      <c r="DK53" s="522">
        <v>5.1900999999999993</v>
      </c>
      <c r="DL53" s="522">
        <v>0</v>
      </c>
      <c r="DM53" s="522">
        <v>5.1900999999999993</v>
      </c>
      <c r="DN53" s="522">
        <v>1.9199999999999998E-2</v>
      </c>
      <c r="DO53" s="522">
        <v>5.2092999999999989</v>
      </c>
      <c r="DP53" s="522">
        <v>5.1901000000000002</v>
      </c>
      <c r="DQ53" s="522">
        <v>0</v>
      </c>
      <c r="DR53" s="522">
        <v>5.1901000000000002</v>
      </c>
      <c r="DS53" s="562">
        <v>0</v>
      </c>
      <c r="DT53" s="562">
        <v>5.1900999999999993</v>
      </c>
      <c r="DU53" s="562">
        <v>5.7999999999999996E-3</v>
      </c>
      <c r="DV53" s="562">
        <v>5.1958999999999991</v>
      </c>
      <c r="DW53" s="562">
        <v>7.0800000000000002E-2</v>
      </c>
      <c r="DX53" s="562">
        <v>5.2666999999999993</v>
      </c>
      <c r="DY53" s="591">
        <v>7.0800000000000002E-2</v>
      </c>
      <c r="DZ53" s="591">
        <v>5.3374999999999995</v>
      </c>
    </row>
    <row r="54" spans="1:130">
      <c r="A54" s="303" t="s">
        <v>102</v>
      </c>
      <c r="B54" s="303" t="s">
        <v>168</v>
      </c>
      <c r="C54" s="303" t="s">
        <v>8</v>
      </c>
      <c r="D54" s="303" t="s">
        <v>149</v>
      </c>
      <c r="E54" s="303">
        <v>250</v>
      </c>
      <c r="F54" s="534">
        <v>5.9024999999999999</v>
      </c>
      <c r="G54" s="521">
        <v>0.1055</v>
      </c>
      <c r="H54" s="521">
        <v>0.1225</v>
      </c>
      <c r="I54" s="521">
        <v>7.4999999999999997E-3</v>
      </c>
      <c r="J54" s="521">
        <v>0.17499999999999999</v>
      </c>
      <c r="K54" s="521">
        <v>6.3129999999999997</v>
      </c>
      <c r="L54" s="521">
        <v>0.18049999999999999</v>
      </c>
      <c r="M54" s="521">
        <v>6.4935</v>
      </c>
      <c r="N54" s="521">
        <v>0.28749999999999998</v>
      </c>
      <c r="O54" s="521">
        <f t="shared" si="0"/>
        <v>6.7809999999999997</v>
      </c>
      <c r="P54" s="521">
        <v>0.25750000000000001</v>
      </c>
      <c r="Q54" s="521">
        <v>7.0385</v>
      </c>
      <c r="R54" s="521">
        <v>8.5000000000000006E-2</v>
      </c>
      <c r="S54" s="521">
        <v>7.1234999999999999</v>
      </c>
      <c r="T54" s="521">
        <v>-0.97</v>
      </c>
      <c r="U54" s="521">
        <f t="shared" si="1"/>
        <v>6.1535000000000002</v>
      </c>
      <c r="V54" s="521">
        <v>-7.3999999999999996E-2</v>
      </c>
      <c r="W54" s="521">
        <f t="shared" si="2"/>
        <v>6.0795000000000003</v>
      </c>
      <c r="X54" s="521">
        <v>-0.44840000000000002</v>
      </c>
      <c r="Y54" s="521">
        <f t="shared" si="3"/>
        <v>5.6311</v>
      </c>
      <c r="Z54" s="521">
        <v>0.11799999999999999</v>
      </c>
      <c r="AA54" s="521">
        <f t="shared" si="4"/>
        <v>5.7491000000000003</v>
      </c>
      <c r="AB54" s="521">
        <v>5.2999999999999999E-2</v>
      </c>
      <c r="AC54" s="521">
        <v>5.8021000000000003</v>
      </c>
      <c r="AD54" s="521">
        <v>1.7999999999999999E-2</v>
      </c>
      <c r="AE54" s="521">
        <f t="shared" si="16"/>
        <v>5.8201000000000001</v>
      </c>
      <c r="AF54" s="521">
        <v>0.1135</v>
      </c>
      <c r="AG54" s="521">
        <v>5.9336000000000002</v>
      </c>
      <c r="AH54" s="521">
        <v>7.2499999999999995E-2</v>
      </c>
      <c r="AI54" s="521">
        <v>6.0061</v>
      </c>
      <c r="AJ54" s="521">
        <v>-8.9999999999999993E-3</v>
      </c>
      <c r="AK54" s="521">
        <f t="shared" si="20"/>
        <v>5.9970999999999997</v>
      </c>
      <c r="AL54" s="521">
        <v>-7.0000000000000001E-3</v>
      </c>
      <c r="AM54" s="521">
        <f t="shared" si="7"/>
        <v>5.9901</v>
      </c>
      <c r="AN54" s="521">
        <v>0.53049999999999997</v>
      </c>
      <c r="AO54" s="521">
        <f t="shared" si="8"/>
        <v>6.5206</v>
      </c>
      <c r="AP54" s="521">
        <v>0.184</v>
      </c>
      <c r="AQ54" s="522">
        <v>6.7046000000000001</v>
      </c>
      <c r="AR54" s="521">
        <v>0.188</v>
      </c>
      <c r="AS54" s="522">
        <v>6.8921000000000001</v>
      </c>
      <c r="AT54" s="521">
        <v>-8.1000000000000003E-2</v>
      </c>
      <c r="AU54" s="522">
        <v>6.8110999999999997</v>
      </c>
      <c r="AV54" s="521">
        <v>-0.71650000000000003</v>
      </c>
      <c r="AW54" s="522">
        <v>6.0945999999999998</v>
      </c>
      <c r="AX54" s="522">
        <v>0.127</v>
      </c>
      <c r="AY54" s="522">
        <v>6.2215999999999996</v>
      </c>
      <c r="AZ54" s="521">
        <v>-0.191</v>
      </c>
      <c r="BA54" s="522">
        <v>6.0305999999999997</v>
      </c>
      <c r="BB54" s="522">
        <v>6.9999999999999999E-4</v>
      </c>
      <c r="BC54" s="522">
        <v>6.0312999999999999</v>
      </c>
      <c r="BD54" s="522">
        <v>6.6500000000000004E-2</v>
      </c>
      <c r="BE54" s="522">
        <v>6.0977999999999994</v>
      </c>
      <c r="BF54" s="521">
        <v>9.8000000000000004E-2</v>
      </c>
      <c r="BG54" s="522">
        <v>6.1957999999999993</v>
      </c>
      <c r="BH54" s="521">
        <v>0.22900000000000001</v>
      </c>
      <c r="BI54" s="522">
        <v>6.4247999999999994</v>
      </c>
      <c r="BJ54" s="522">
        <v>-0.11700000000000001</v>
      </c>
      <c r="BK54" s="522">
        <f t="shared" si="19"/>
        <v>6.3077999999999994</v>
      </c>
      <c r="BL54" s="522">
        <v>-0.1295</v>
      </c>
      <c r="BM54" s="522">
        <v>6.1782999999999992</v>
      </c>
      <c r="BN54" s="522">
        <v>-0.216</v>
      </c>
      <c r="BO54" s="522">
        <v>5.962299999999999</v>
      </c>
      <c r="BP54" s="522">
        <v>0.224</v>
      </c>
      <c r="BQ54" s="522">
        <v>6.1862999999999992</v>
      </c>
      <c r="BR54" s="522">
        <v>0.22800000000000001</v>
      </c>
      <c r="BS54" s="522">
        <v>6.414299999999999</v>
      </c>
      <c r="BT54" s="522">
        <v>0.189</v>
      </c>
      <c r="BU54" s="522">
        <v>6.6032999999999991</v>
      </c>
      <c r="BV54" s="522">
        <v>0</v>
      </c>
      <c r="BW54" s="522">
        <v>6.6032999999999991</v>
      </c>
      <c r="BX54" s="522">
        <v>0</v>
      </c>
      <c r="BY54" s="522">
        <v>6.6032999999999991</v>
      </c>
      <c r="BZ54" s="522">
        <v>0</v>
      </c>
      <c r="CA54" s="522">
        <v>6.6032999999999991</v>
      </c>
      <c r="CB54" s="522">
        <v>0</v>
      </c>
      <c r="CC54" s="522">
        <v>6.6032999999999991</v>
      </c>
      <c r="CD54" s="522">
        <v>0.46500000000000002</v>
      </c>
      <c r="CE54" s="522">
        <v>7.0682999999999989</v>
      </c>
      <c r="CF54" s="522">
        <v>0</v>
      </c>
      <c r="CG54" s="522">
        <v>7.0682999999999989</v>
      </c>
      <c r="CH54" s="522">
        <v>0</v>
      </c>
      <c r="CI54" s="522">
        <v>7.0682999999999989</v>
      </c>
      <c r="CJ54" s="522">
        <v>0</v>
      </c>
      <c r="CK54" s="522">
        <v>7.0682999999999989</v>
      </c>
      <c r="CL54" s="522">
        <v>0</v>
      </c>
      <c r="CM54" s="522">
        <v>7.0682999999999989</v>
      </c>
      <c r="CN54" s="522">
        <v>-0.15</v>
      </c>
      <c r="CO54" s="522">
        <v>6.9182999999999986</v>
      </c>
      <c r="CP54" s="522">
        <v>0</v>
      </c>
      <c r="CQ54" s="522">
        <v>6.9182999999999986</v>
      </c>
      <c r="CR54" s="522">
        <v>0</v>
      </c>
      <c r="CS54" s="522">
        <v>6.9182999999999986</v>
      </c>
      <c r="CT54" s="522">
        <v>0</v>
      </c>
      <c r="CU54" s="522">
        <v>6.9182999999999986</v>
      </c>
      <c r="CV54" s="522">
        <v>0</v>
      </c>
      <c r="CW54" s="522">
        <v>6.9182999999999986</v>
      </c>
      <c r="CX54" s="522">
        <v>0.05</v>
      </c>
      <c r="CY54" s="522">
        <v>6.9682999999999984</v>
      </c>
      <c r="CZ54" s="522">
        <v>0.155</v>
      </c>
      <c r="DA54" s="522">
        <v>7.1232999999999986</v>
      </c>
      <c r="DB54" s="522">
        <v>6.1499999999999999E-2</v>
      </c>
      <c r="DC54" s="522">
        <v>7.1847999999999983</v>
      </c>
      <c r="DD54" s="522">
        <v>0</v>
      </c>
      <c r="DE54" s="522">
        <v>7.1847999999999983</v>
      </c>
      <c r="DF54" s="522">
        <v>8.1000000000000003E-2</v>
      </c>
      <c r="DG54" s="522">
        <v>7.2657999999999987</v>
      </c>
      <c r="DH54" s="522">
        <v>0</v>
      </c>
      <c r="DI54" s="522">
        <v>7.2657999999999987</v>
      </c>
      <c r="DJ54" s="522">
        <v>2.3E-2</v>
      </c>
      <c r="DK54" s="522">
        <v>7.2887999999999984</v>
      </c>
      <c r="DL54" s="522">
        <v>0</v>
      </c>
      <c r="DM54" s="522">
        <v>7.2887999999999984</v>
      </c>
      <c r="DN54" s="522">
        <v>0.10589999999999999</v>
      </c>
      <c r="DO54" s="522">
        <v>7.3946999999999985</v>
      </c>
      <c r="DP54" s="522">
        <v>7.2887999999999984</v>
      </c>
      <c r="DQ54" s="522">
        <v>0.2475</v>
      </c>
      <c r="DR54" s="522">
        <v>7.536299999999998</v>
      </c>
      <c r="DS54" s="562">
        <v>0</v>
      </c>
      <c r="DT54" s="562">
        <v>7.536299999999998</v>
      </c>
      <c r="DU54" s="562">
        <v>8.3500000000000005E-2</v>
      </c>
      <c r="DV54" s="562">
        <v>7.6197999999999979</v>
      </c>
      <c r="DW54" s="562">
        <v>0</v>
      </c>
      <c r="DX54" s="562">
        <v>7.6197999999999979</v>
      </c>
      <c r="DY54" s="591">
        <v>0</v>
      </c>
      <c r="DZ54" s="591">
        <v>7.6197999999999979</v>
      </c>
    </row>
    <row r="55" spans="1:130" ht="26.4">
      <c r="A55" s="303" t="s">
        <v>102</v>
      </c>
      <c r="B55" s="303" t="s">
        <v>168</v>
      </c>
      <c r="C55" s="303" t="s">
        <v>35</v>
      </c>
      <c r="D55" s="303" t="s">
        <v>170</v>
      </c>
      <c r="E55" s="303">
        <v>138</v>
      </c>
      <c r="F55" s="534">
        <v>0.23430000000000001</v>
      </c>
      <c r="G55" s="521">
        <v>4.0000000000000002E-4</v>
      </c>
      <c r="H55" s="521">
        <v>1.2999999999999999E-3</v>
      </c>
      <c r="I55" s="521">
        <v>-0.01</v>
      </c>
      <c r="J55" s="521">
        <v>-3.0000000000000001E-3</v>
      </c>
      <c r="K55" s="521">
        <v>0.223</v>
      </c>
      <c r="L55" s="521">
        <v>1.1999999999999999E-3</v>
      </c>
      <c r="M55" s="521">
        <v>0.22420000000000001</v>
      </c>
      <c r="N55" s="521">
        <v>-3.5000000000000001E-3</v>
      </c>
      <c r="O55" s="521">
        <f t="shared" si="0"/>
        <v>0.22070000000000001</v>
      </c>
      <c r="P55" s="521">
        <v>-3.5999999999999999E-3</v>
      </c>
      <c r="Q55" s="521">
        <v>0.21710000000000002</v>
      </c>
      <c r="R55" s="521">
        <v>-2.2000000000000001E-3</v>
      </c>
      <c r="S55" s="521">
        <v>0.21490000000000001</v>
      </c>
      <c r="T55" s="521">
        <v>1.0999999999999999E-2</v>
      </c>
      <c r="U55" s="521">
        <f t="shared" si="1"/>
        <v>0.22590000000000002</v>
      </c>
      <c r="V55" s="521">
        <v>-2.18E-2</v>
      </c>
      <c r="W55" s="521">
        <f t="shared" si="2"/>
        <v>0.2041</v>
      </c>
      <c r="X55" s="521">
        <v>-3.5000000000000001E-3</v>
      </c>
      <c r="Y55" s="521">
        <f t="shared" si="3"/>
        <v>0.2006</v>
      </c>
      <c r="Z55" s="521">
        <v>-6.1999999999999998E-3</v>
      </c>
      <c r="AA55" s="521">
        <f t="shared" si="4"/>
        <v>0.19439999999999999</v>
      </c>
      <c r="AB55" s="521">
        <v>-1.1999999999999999E-3</v>
      </c>
      <c r="AC55" s="521">
        <v>0.19319999999999998</v>
      </c>
      <c r="AD55" s="521">
        <v>8.0000000000000004E-4</v>
      </c>
      <c r="AE55" s="521">
        <f t="shared" si="16"/>
        <v>0.19399999999999998</v>
      </c>
      <c r="AF55" s="521">
        <v>-6.9999999999999999E-4</v>
      </c>
      <c r="AG55" s="521">
        <v>0.19329999999999997</v>
      </c>
      <c r="AH55" s="521">
        <v>5.9999999999999995E-4</v>
      </c>
      <c r="AI55" s="521">
        <v>0.19389999999999996</v>
      </c>
      <c r="AJ55" s="521">
        <v>-1.8E-3</v>
      </c>
      <c r="AK55" s="521">
        <f t="shared" si="20"/>
        <v>0.19209999999999997</v>
      </c>
      <c r="AL55" s="521">
        <v>-2.9999999999999997E-4</v>
      </c>
      <c r="AM55" s="521">
        <f t="shared" si="7"/>
        <v>0.19179999999999997</v>
      </c>
      <c r="AN55" s="521">
        <v>-1.0999999999999999E-2</v>
      </c>
      <c r="AO55" s="521">
        <f t="shared" si="8"/>
        <v>0.18079999999999996</v>
      </c>
      <c r="AP55" s="521">
        <v>5.0000000000000001E-4</v>
      </c>
      <c r="AQ55" s="522">
        <v>0.18129999999999996</v>
      </c>
      <c r="AR55" s="521">
        <v>-3.0999999999999999E-3</v>
      </c>
      <c r="AS55" s="522">
        <v>0.17819999999999997</v>
      </c>
      <c r="AT55" s="521">
        <v>-2.3999999999999998E-3</v>
      </c>
      <c r="AU55" s="522">
        <v>0.17579999999999996</v>
      </c>
      <c r="AV55" s="521">
        <v>1.1999999999999999E-3</v>
      </c>
      <c r="AW55" s="522">
        <v>0.17699999999999996</v>
      </c>
      <c r="AX55" s="522">
        <v>-1.9E-3</v>
      </c>
      <c r="AY55" s="522">
        <v>0.17509999999999995</v>
      </c>
      <c r="AZ55" s="521">
        <v>3.5999999999999999E-3</v>
      </c>
      <c r="BA55" s="522">
        <v>0.17869999999999994</v>
      </c>
      <c r="BB55" s="522">
        <v>-5.0000000000000001E-4</v>
      </c>
      <c r="BC55" s="522">
        <v>0.17819999999999994</v>
      </c>
      <c r="BD55" s="522">
        <v>-4.3E-3</v>
      </c>
      <c r="BE55" s="522">
        <v>0.17389999999999994</v>
      </c>
      <c r="BF55" s="521">
        <v>1.5E-3</v>
      </c>
      <c r="BG55" s="522">
        <v>0.17539999999999994</v>
      </c>
      <c r="BH55" s="521">
        <v>3.3E-3</v>
      </c>
      <c r="BI55" s="522">
        <v>0.17869999999999994</v>
      </c>
      <c r="BJ55" s="522">
        <v>1.0800000000000001E-2</v>
      </c>
      <c r="BK55" s="522">
        <f t="shared" si="19"/>
        <v>0.18949999999999995</v>
      </c>
      <c r="BL55" s="522">
        <v>3.2000000000000002E-3</v>
      </c>
      <c r="BM55" s="522">
        <v>0.19269999999999995</v>
      </c>
      <c r="BN55" s="522">
        <v>-5.4999999999999997E-3</v>
      </c>
      <c r="BO55" s="522">
        <v>0.18719999999999995</v>
      </c>
      <c r="BP55" s="522">
        <v>1.11E-2</v>
      </c>
      <c r="BQ55" s="522">
        <v>0.19829999999999995</v>
      </c>
      <c r="BR55" s="522">
        <v>-1.1000000000000001E-3</v>
      </c>
      <c r="BS55" s="522">
        <v>0.19719999999999996</v>
      </c>
      <c r="BT55" s="522">
        <v>-7.4999999999999997E-3</v>
      </c>
      <c r="BU55" s="522">
        <v>0.18969999999999995</v>
      </c>
      <c r="BV55" s="522">
        <v>2.3999999999999998E-3</v>
      </c>
      <c r="BW55" s="522">
        <v>0.19209999999999997</v>
      </c>
      <c r="BX55" s="522">
        <v>-4.7999999999999996E-3</v>
      </c>
      <c r="BY55" s="522">
        <v>0.18729999999999997</v>
      </c>
      <c r="BZ55" s="522">
        <v>-3.3E-3</v>
      </c>
      <c r="CA55" s="522">
        <v>0.18399999999999997</v>
      </c>
      <c r="CB55" s="522">
        <v>1.1000000000000001E-3</v>
      </c>
      <c r="CC55" s="522">
        <v>0.18509999999999996</v>
      </c>
      <c r="CD55" s="522">
        <v>0</v>
      </c>
      <c r="CE55" s="522">
        <v>0.18509999999999996</v>
      </c>
      <c r="CF55" s="522">
        <v>-4.0000000000000001E-3</v>
      </c>
      <c r="CG55" s="522">
        <v>0.18109999999999996</v>
      </c>
      <c r="CH55" s="522">
        <v>0</v>
      </c>
      <c r="CI55" s="522">
        <v>0.18109999999999996</v>
      </c>
      <c r="CJ55" s="522">
        <v>0</v>
      </c>
      <c r="CK55" s="522">
        <v>0.18109999999999996</v>
      </c>
      <c r="CL55" s="522">
        <v>0</v>
      </c>
      <c r="CM55" s="522">
        <v>0.18109999999999996</v>
      </c>
      <c r="CN55" s="522">
        <v>0</v>
      </c>
      <c r="CO55" s="522">
        <v>0.18109999999999996</v>
      </c>
      <c r="CP55" s="522">
        <v>0</v>
      </c>
      <c r="CQ55" s="522">
        <v>0.18109999999999996</v>
      </c>
      <c r="CR55" s="522">
        <v>0</v>
      </c>
      <c r="CS55" s="522">
        <v>0.18109999999999996</v>
      </c>
      <c r="CT55" s="522">
        <v>0</v>
      </c>
      <c r="CU55" s="522">
        <v>0.18109999999999996</v>
      </c>
      <c r="CV55" s="522">
        <v>2.3999999999999998E-3</v>
      </c>
      <c r="CW55" s="522">
        <v>0.18109999999999996</v>
      </c>
      <c r="CX55" s="522">
        <v>2.3999999999999998E-3</v>
      </c>
      <c r="CY55" s="522">
        <v>0.18349999999999997</v>
      </c>
      <c r="CZ55" s="522">
        <v>2.0625000000000001E-3</v>
      </c>
      <c r="DA55" s="522">
        <v>0.18556249999999996</v>
      </c>
      <c r="DB55" s="522" t="s">
        <v>529</v>
      </c>
      <c r="DC55" s="522">
        <v>0.18349999999999997</v>
      </c>
      <c r="DD55" s="522" t="s">
        <v>529</v>
      </c>
      <c r="DE55" s="522">
        <v>0.18349999999999997</v>
      </c>
      <c r="DF55" s="522" t="s">
        <v>529</v>
      </c>
      <c r="DG55" s="522">
        <v>0.18349999999999997</v>
      </c>
      <c r="DH55" s="522" t="s">
        <v>529</v>
      </c>
      <c r="DI55" s="522">
        <v>0.18349999999999997</v>
      </c>
      <c r="DJ55" s="522" t="s">
        <v>529</v>
      </c>
      <c r="DK55" s="522">
        <v>0.18349999999999997</v>
      </c>
      <c r="DL55" s="522" t="s">
        <v>529</v>
      </c>
      <c r="DM55" s="522">
        <v>0.18349999999999997</v>
      </c>
      <c r="DN55" s="522">
        <v>5.3E-3</v>
      </c>
      <c r="DO55" s="522">
        <v>0.18879999999999997</v>
      </c>
      <c r="DP55" s="522">
        <v>0.18349999999999997</v>
      </c>
      <c r="DQ55" s="522">
        <v>5.0000000000000001E-4</v>
      </c>
      <c r="DR55" s="522">
        <v>0.18399999999999997</v>
      </c>
      <c r="DS55" s="562">
        <v>1.5E-3</v>
      </c>
      <c r="DT55" s="562">
        <v>0.18549999999999997</v>
      </c>
      <c r="DU55" s="562">
        <v>2.5000000000000001E-3</v>
      </c>
      <c r="DV55" s="562">
        <v>0.18799999999999997</v>
      </c>
      <c r="DW55" s="562">
        <v>-1.1000000000000001E-3</v>
      </c>
      <c r="DX55" s="562">
        <v>0.18689999999999998</v>
      </c>
      <c r="DY55" s="591">
        <v>0</v>
      </c>
      <c r="DZ55" s="591">
        <v>0.18689999999999998</v>
      </c>
    </row>
    <row r="56" spans="1:130">
      <c r="A56" s="303" t="s">
        <v>102</v>
      </c>
      <c r="B56" s="303" t="s">
        <v>168</v>
      </c>
      <c r="C56" s="303" t="s">
        <v>13</v>
      </c>
      <c r="D56" s="303" t="s">
        <v>170</v>
      </c>
      <c r="E56" s="303">
        <v>117</v>
      </c>
      <c r="F56" s="534">
        <v>0.26939999999999997</v>
      </c>
      <c r="G56" s="521">
        <v>1E-4</v>
      </c>
      <c r="H56" s="521">
        <v>4.1999999999999997E-3</v>
      </c>
      <c r="I56" s="521">
        <v>-8.6999999999999994E-3</v>
      </c>
      <c r="J56" s="521">
        <v>5.9999999999999995E-4</v>
      </c>
      <c r="K56" s="521">
        <v>0.2656</v>
      </c>
      <c r="L56" s="521">
        <v>4.3E-3</v>
      </c>
      <c r="M56" s="521">
        <v>0.26989999999999997</v>
      </c>
      <c r="N56" s="521">
        <v>-1.4E-3</v>
      </c>
      <c r="O56" s="521">
        <f t="shared" si="0"/>
        <v>0.26849999999999996</v>
      </c>
      <c r="P56" s="521">
        <v>3.3999999999999998E-3</v>
      </c>
      <c r="Q56" s="521">
        <v>0.27189999999999998</v>
      </c>
      <c r="R56" s="521">
        <v>-8.0000000000000004E-4</v>
      </c>
      <c r="S56" s="521">
        <v>0.27109999999999995</v>
      </c>
      <c r="T56" s="521">
        <v>-6.7999999999999996E-3</v>
      </c>
      <c r="U56" s="521">
        <f t="shared" si="1"/>
        <v>0.26429999999999998</v>
      </c>
      <c r="V56" s="521">
        <v>-2.1299999999999999E-2</v>
      </c>
      <c r="W56" s="521">
        <f t="shared" si="2"/>
        <v>0.24299999999999999</v>
      </c>
      <c r="X56" s="521">
        <v>-1.1900000000000001E-2</v>
      </c>
      <c r="Y56" s="521">
        <f t="shared" si="3"/>
        <v>0.2311</v>
      </c>
      <c r="Z56" s="521">
        <v>-3.8E-3</v>
      </c>
      <c r="AA56" s="521">
        <f t="shared" si="4"/>
        <v>0.2273</v>
      </c>
      <c r="AB56" s="521">
        <v>-4.0000000000000002E-4</v>
      </c>
      <c r="AC56" s="521">
        <v>0.22689999999999999</v>
      </c>
      <c r="AD56" s="521">
        <v>1.6999999999999999E-3</v>
      </c>
      <c r="AE56" s="521">
        <f t="shared" si="16"/>
        <v>0.2286</v>
      </c>
      <c r="AF56" s="521">
        <v>1.5E-3</v>
      </c>
      <c r="AG56" s="521">
        <v>0.2301</v>
      </c>
      <c r="AH56" s="521">
        <v>2E-3</v>
      </c>
      <c r="AI56" s="521">
        <v>0.2321</v>
      </c>
      <c r="AJ56" s="521">
        <v>-1.4E-3</v>
      </c>
      <c r="AK56" s="521">
        <f t="shared" si="20"/>
        <v>0.23069999999999999</v>
      </c>
      <c r="AL56" s="521">
        <v>2.9999999999999997E-4</v>
      </c>
      <c r="AM56" s="521">
        <f t="shared" si="7"/>
        <v>0.23099999999999998</v>
      </c>
      <c r="AN56" s="521">
        <v>-3.3999999999999998E-3</v>
      </c>
      <c r="AO56" s="521">
        <f t="shared" si="8"/>
        <v>0.2276</v>
      </c>
      <c r="AP56" s="521">
        <v>3.2000000000000002E-3</v>
      </c>
      <c r="AQ56" s="522">
        <v>0.23080000000000001</v>
      </c>
      <c r="AR56" s="521">
        <v>8.9999999999999998E-4</v>
      </c>
      <c r="AS56" s="522">
        <v>0.23170000000000002</v>
      </c>
      <c r="AT56" s="521">
        <v>-3.5000000000000001E-3</v>
      </c>
      <c r="AU56" s="522">
        <v>0.22820000000000001</v>
      </c>
      <c r="AV56" s="521">
        <v>-1.1900000000000001E-2</v>
      </c>
      <c r="AW56" s="522">
        <v>0.21630000000000002</v>
      </c>
      <c r="AX56" s="522">
        <v>5.9999999999999995E-4</v>
      </c>
      <c r="AY56" s="522">
        <v>0.21690000000000001</v>
      </c>
      <c r="AZ56" s="521">
        <v>1E-4</v>
      </c>
      <c r="BA56" s="522">
        <v>0.217</v>
      </c>
      <c r="BB56" s="522">
        <v>-2.9999999999999997E-4</v>
      </c>
      <c r="BC56" s="522">
        <v>0.2167</v>
      </c>
      <c r="BD56" s="522">
        <v>-3.0999999999999999E-3</v>
      </c>
      <c r="BE56" s="522">
        <v>0.21360000000000001</v>
      </c>
      <c r="BF56" s="521">
        <v>2.8999999999999998E-3</v>
      </c>
      <c r="BG56" s="522">
        <v>0.21650000000000003</v>
      </c>
      <c r="BH56" s="521">
        <v>7.1000000000000004E-3</v>
      </c>
      <c r="BI56" s="522">
        <v>0.22360000000000002</v>
      </c>
      <c r="BJ56" s="522">
        <v>8.2000000000000007E-3</v>
      </c>
      <c r="BK56" s="522">
        <f t="shared" si="19"/>
        <v>0.23180000000000003</v>
      </c>
      <c r="BL56" s="522">
        <v>5.0000000000000001E-4</v>
      </c>
      <c r="BM56" s="522">
        <v>0.23230000000000003</v>
      </c>
      <c r="BN56" s="522">
        <v>-9.4999999999999998E-3</v>
      </c>
      <c r="BO56" s="522">
        <v>0.22280000000000003</v>
      </c>
      <c r="BP56" s="522">
        <v>1.1299999999999999E-2</v>
      </c>
      <c r="BQ56" s="522">
        <v>0.23410000000000003</v>
      </c>
      <c r="BR56" s="522">
        <v>2.8E-3</v>
      </c>
      <c r="BS56" s="522">
        <v>0.23690000000000003</v>
      </c>
      <c r="BT56" s="522">
        <v>-4.1999999999999997E-3</v>
      </c>
      <c r="BU56" s="522">
        <v>0.23270000000000002</v>
      </c>
      <c r="BV56" s="522">
        <v>1E-3</v>
      </c>
      <c r="BW56" s="522">
        <v>0.23370000000000002</v>
      </c>
      <c r="BX56" s="522">
        <v>-4.5999999999999999E-3</v>
      </c>
      <c r="BY56" s="522">
        <v>0.22910000000000003</v>
      </c>
      <c r="BZ56" s="522">
        <v>-4.4999999999999997E-3</v>
      </c>
      <c r="CA56" s="522">
        <v>0.22460000000000002</v>
      </c>
      <c r="CB56" s="522">
        <v>5.9999999999999995E-4</v>
      </c>
      <c r="CC56" s="522">
        <v>0.22520000000000001</v>
      </c>
      <c r="CD56" s="522">
        <v>6.4000000000000003E-3</v>
      </c>
      <c r="CE56" s="522">
        <v>0.2316</v>
      </c>
      <c r="CF56" s="522">
        <v>4.0000000000000002E-4</v>
      </c>
      <c r="CG56" s="522">
        <v>0.23200000000000001</v>
      </c>
      <c r="CH56" s="522">
        <v>-1E-4</v>
      </c>
      <c r="CI56" s="522">
        <v>0.23190000000000002</v>
      </c>
      <c r="CJ56" s="522">
        <v>-1.1999999999999999E-3</v>
      </c>
      <c r="CK56" s="522">
        <v>0.23070000000000002</v>
      </c>
      <c r="CL56" s="522">
        <v>1E-4</v>
      </c>
      <c r="CM56" s="522">
        <v>0.23080000000000001</v>
      </c>
      <c r="CN56" s="522">
        <v>2.7000000000000001E-3</v>
      </c>
      <c r="CO56" s="522">
        <v>0.23350000000000001</v>
      </c>
      <c r="CP56" s="522">
        <v>-7.6687500000000002E-3</v>
      </c>
      <c r="CQ56" s="522">
        <v>0.22583125000000001</v>
      </c>
      <c r="CR56" s="522">
        <v>-6.4250000000000002E-3</v>
      </c>
      <c r="CS56" s="522">
        <v>0.21940625000000002</v>
      </c>
      <c r="CT56" s="522">
        <v>-4.5875000000000004E-3</v>
      </c>
      <c r="CU56" s="522">
        <v>0.21481875000000003</v>
      </c>
      <c r="CV56" s="522">
        <v>3.8874999999999999E-3</v>
      </c>
      <c r="CW56" s="522">
        <v>0.21481875000000003</v>
      </c>
      <c r="CX56" s="522">
        <v>1.75E-3</v>
      </c>
      <c r="CY56" s="522">
        <v>0.21656875000000003</v>
      </c>
      <c r="CZ56" s="522">
        <v>4.1875000000000002E-3</v>
      </c>
      <c r="DA56" s="522">
        <v>0.22075625000000004</v>
      </c>
      <c r="DB56" s="522">
        <v>4.6874999999999998E-4</v>
      </c>
      <c r="DC56" s="522">
        <v>0.22122500000000003</v>
      </c>
      <c r="DD56" s="522">
        <v>-6.3437500000000004E-3</v>
      </c>
      <c r="DE56" s="522">
        <v>0.21488125000000002</v>
      </c>
      <c r="DF56" s="522">
        <v>3.7125000000000001E-3</v>
      </c>
      <c r="DG56" s="522">
        <v>0.21859375000000003</v>
      </c>
      <c r="DH56" s="522">
        <v>8.0437500000000006E-3</v>
      </c>
      <c r="DI56" s="522">
        <v>0.22663750000000002</v>
      </c>
      <c r="DJ56" s="522">
        <v>-4.3562499999999999E-3</v>
      </c>
      <c r="DK56" s="522">
        <v>0.22228125000000001</v>
      </c>
      <c r="DL56" s="522">
        <v>-2.5374999999999998E-3</v>
      </c>
      <c r="DM56" s="522">
        <v>0.21974375000000002</v>
      </c>
      <c r="DN56" s="522">
        <v>5.3E-3</v>
      </c>
      <c r="DO56" s="522">
        <v>0.22504375000000001</v>
      </c>
      <c r="DP56" s="522">
        <v>0.21970000000000001</v>
      </c>
      <c r="DQ56" s="522">
        <v>4.0000000000000002E-4</v>
      </c>
      <c r="DR56" s="522">
        <v>0.22010000000000002</v>
      </c>
      <c r="DS56" s="562">
        <v>1.0124999999999999E-3</v>
      </c>
      <c r="DT56" s="562">
        <v>0.22641250000000002</v>
      </c>
      <c r="DU56" s="562">
        <v>3.5750000000000001E-3</v>
      </c>
      <c r="DV56" s="562">
        <v>0.22998750000000001</v>
      </c>
      <c r="DW56" s="562">
        <v>-1.1624999999999999E-3</v>
      </c>
      <c r="DX56" s="562">
        <v>0.228825</v>
      </c>
      <c r="DY56" s="591">
        <v>3.5750000000000001E-3</v>
      </c>
      <c r="DZ56" s="591">
        <v>0.2324</v>
      </c>
    </row>
    <row r="57" spans="1:130">
      <c r="A57" s="303" t="s">
        <v>102</v>
      </c>
      <c r="B57" s="303" t="s">
        <v>168</v>
      </c>
      <c r="C57" s="303" t="s">
        <v>13</v>
      </c>
      <c r="D57" s="303" t="s">
        <v>144</v>
      </c>
      <c r="E57" s="303">
        <v>126</v>
      </c>
      <c r="F57" s="534">
        <v>3.9622999999999999</v>
      </c>
      <c r="G57" s="521">
        <v>1E-3</v>
      </c>
      <c r="H57" s="521">
        <v>6.6500000000000004E-2</v>
      </c>
      <c r="I57" s="521">
        <v>-0.13980000000000001</v>
      </c>
      <c r="J57" s="521">
        <v>9.1000000000000004E-3</v>
      </c>
      <c r="K57" s="521">
        <v>3.8990999999999998</v>
      </c>
      <c r="L57" s="521">
        <v>6.9400000000000003E-2</v>
      </c>
      <c r="M57" s="521">
        <v>3.9685000000000001</v>
      </c>
      <c r="N57" s="521">
        <v>-2.3099999999999999E-2</v>
      </c>
      <c r="O57" s="521">
        <f t="shared" si="0"/>
        <v>3.9454000000000002</v>
      </c>
      <c r="P57" s="521">
        <v>5.3800000000000001E-2</v>
      </c>
      <c r="Q57" s="521">
        <v>3.9992000000000001</v>
      </c>
      <c r="R57" s="521">
        <v>-1.24E-2</v>
      </c>
      <c r="S57" s="521">
        <v>3.9868000000000001</v>
      </c>
      <c r="T57" s="521">
        <v>-0.10929999999999999</v>
      </c>
      <c r="U57" s="521">
        <f t="shared" si="1"/>
        <v>3.8774999999999999</v>
      </c>
      <c r="V57" s="521">
        <v>-0.34029999999999999</v>
      </c>
      <c r="W57" s="521">
        <f t="shared" si="2"/>
        <v>3.5371999999999999</v>
      </c>
      <c r="X57" s="521">
        <v>-0.19070000000000001</v>
      </c>
      <c r="Y57" s="521">
        <f t="shared" si="3"/>
        <v>3.3464999999999998</v>
      </c>
      <c r="Z57" s="521">
        <v>-6.13E-2</v>
      </c>
      <c r="AA57" s="521">
        <f t="shared" si="4"/>
        <v>3.2851999999999997</v>
      </c>
      <c r="AB57" s="521">
        <v>-6.1999999999999998E-3</v>
      </c>
      <c r="AC57" s="521">
        <v>3.2789999999999995</v>
      </c>
      <c r="AD57" s="521">
        <v>2.7300000000000001E-2</v>
      </c>
      <c r="AE57" s="521">
        <f t="shared" si="16"/>
        <v>3.3062999999999994</v>
      </c>
      <c r="AF57" s="521">
        <v>2.41E-2</v>
      </c>
      <c r="AG57" s="521">
        <v>3.3303999999999991</v>
      </c>
      <c r="AH57" s="521">
        <v>3.1600000000000003E-2</v>
      </c>
      <c r="AI57" s="521">
        <v>3.3619999999999992</v>
      </c>
      <c r="AJ57" s="521">
        <v>-2.2200000000000001E-2</v>
      </c>
      <c r="AK57" s="521">
        <f t="shared" si="20"/>
        <v>3.339799999999999</v>
      </c>
      <c r="AL57" s="521">
        <v>4.7999999999999996E-3</v>
      </c>
      <c r="AM57" s="521">
        <f t="shared" si="7"/>
        <v>3.3445999999999989</v>
      </c>
      <c r="AN57" s="521">
        <v>-5.5100000000000003E-2</v>
      </c>
      <c r="AO57" s="521">
        <f t="shared" si="8"/>
        <v>3.289499999999999</v>
      </c>
      <c r="AP57" s="521">
        <v>5.1499999999999997E-2</v>
      </c>
      <c r="AQ57" s="522">
        <v>3.3409999999999989</v>
      </c>
      <c r="AR57" s="521">
        <v>1.41E-2</v>
      </c>
      <c r="AS57" s="522">
        <v>3.3550999999999989</v>
      </c>
      <c r="AT57" s="521">
        <v>-5.5800000000000002E-2</v>
      </c>
      <c r="AU57" s="522">
        <v>3.2992999999999988</v>
      </c>
      <c r="AV57" s="521">
        <v>-0.1898</v>
      </c>
      <c r="AW57" s="522">
        <v>3.1094999999999988</v>
      </c>
      <c r="AX57" s="522">
        <v>8.9999999999999993E-3</v>
      </c>
      <c r="AY57" s="522">
        <v>3.1184999999999987</v>
      </c>
      <c r="AZ57" s="521">
        <v>8.0000000000000004E-4</v>
      </c>
      <c r="BA57" s="522">
        <v>3.1192999999999986</v>
      </c>
      <c r="BB57" s="522">
        <v>-4.1999999999999997E-3</v>
      </c>
      <c r="BC57" s="522">
        <v>3.1150999999999986</v>
      </c>
      <c r="BD57" s="522">
        <v>-4.9099999999999998E-2</v>
      </c>
      <c r="BE57" s="522">
        <v>3.0659999999999985</v>
      </c>
      <c r="BF57" s="521">
        <v>4.6300000000000001E-2</v>
      </c>
      <c r="BG57" s="522">
        <v>3.1122999999999985</v>
      </c>
      <c r="BH57" s="521">
        <v>0.1129</v>
      </c>
      <c r="BI57" s="522">
        <v>3.2251999999999983</v>
      </c>
      <c r="BJ57" s="522">
        <v>0.13100000000000001</v>
      </c>
      <c r="BK57" s="522">
        <f t="shared" si="19"/>
        <v>3.3561999999999985</v>
      </c>
      <c r="BL57" s="522">
        <v>7.4000000000000003E-3</v>
      </c>
      <c r="BM57" s="522">
        <v>3.3635999999999986</v>
      </c>
      <c r="BN57" s="522">
        <v>-0.1515</v>
      </c>
      <c r="BO57" s="522">
        <v>3.2120999999999986</v>
      </c>
      <c r="BP57" s="522">
        <v>0.18049999999999999</v>
      </c>
      <c r="BQ57" s="522">
        <v>3.3925999999999985</v>
      </c>
      <c r="BR57" s="522">
        <v>4.4299999999999999E-2</v>
      </c>
      <c r="BS57" s="522">
        <v>3.4368999999999983</v>
      </c>
      <c r="BT57" s="522">
        <v>-6.6500000000000004E-2</v>
      </c>
      <c r="BU57" s="522">
        <v>3.3703999999999983</v>
      </c>
      <c r="BV57" s="522">
        <v>1.61E-2</v>
      </c>
      <c r="BW57" s="522">
        <v>3.3864999999999981</v>
      </c>
      <c r="BX57" s="522">
        <v>-7.3300000000000004E-2</v>
      </c>
      <c r="BY57" s="522">
        <v>3.3131999999999979</v>
      </c>
      <c r="BZ57" s="522">
        <v>-7.1599999999999997E-2</v>
      </c>
      <c r="CA57" s="522">
        <v>3.2415999999999978</v>
      </c>
      <c r="CB57" s="522">
        <v>9.7999999999999997E-3</v>
      </c>
      <c r="CC57" s="522">
        <v>3.2513999999999976</v>
      </c>
      <c r="CD57" s="522">
        <v>0.1023</v>
      </c>
      <c r="CE57" s="522">
        <v>3.3536999999999977</v>
      </c>
      <c r="CF57" s="522">
        <v>6.0000000000000001E-3</v>
      </c>
      <c r="CG57" s="522">
        <v>3.3596999999999975</v>
      </c>
      <c r="CH57" s="522">
        <v>-2.3E-3</v>
      </c>
      <c r="CI57" s="522">
        <v>3.3573999999999975</v>
      </c>
      <c r="CJ57" s="522">
        <v>-1.95E-2</v>
      </c>
      <c r="CK57" s="522">
        <v>3.3378999999999976</v>
      </c>
      <c r="CL57" s="522">
        <v>1.1000000000000001E-3</v>
      </c>
      <c r="CM57" s="522">
        <v>3.3389999999999977</v>
      </c>
      <c r="CN57" s="522">
        <v>4.3799999999999999E-2</v>
      </c>
      <c r="CO57" s="522">
        <v>3.3827999999999978</v>
      </c>
      <c r="CP57" s="522">
        <v>-0.1227</v>
      </c>
      <c r="CQ57" s="522">
        <v>3.2600999999999978</v>
      </c>
      <c r="CR57" s="522">
        <v>-0.1028</v>
      </c>
      <c r="CS57" s="522">
        <v>3.1572999999999976</v>
      </c>
      <c r="CT57" s="522">
        <v>-7.3400000000000007E-2</v>
      </c>
      <c r="CU57" s="522">
        <v>3.0838999999999976</v>
      </c>
      <c r="CV57" s="522">
        <v>6.2199999999999998E-2</v>
      </c>
      <c r="CW57" s="522">
        <v>3.0838999999999976</v>
      </c>
      <c r="CX57" s="522">
        <v>2.8000000000000001E-2</v>
      </c>
      <c r="CY57" s="522">
        <v>3.1118999999999977</v>
      </c>
      <c r="CZ57" s="522">
        <v>6.7000000000000004E-2</v>
      </c>
      <c r="DA57" s="522">
        <v>3.1788999999999978</v>
      </c>
      <c r="DB57" s="522">
        <v>7.4999999999999997E-3</v>
      </c>
      <c r="DC57" s="522">
        <v>3.1863999999999977</v>
      </c>
      <c r="DD57" s="522">
        <v>-0.10150000000000001</v>
      </c>
      <c r="DE57" s="522">
        <v>3.0848999999999975</v>
      </c>
      <c r="DF57" s="522">
        <v>5.9400000000000001E-2</v>
      </c>
      <c r="DG57" s="522">
        <v>3.1442999999999977</v>
      </c>
      <c r="DH57" s="522">
        <v>0.12870000000000001</v>
      </c>
      <c r="DI57" s="522">
        <v>3.2729999999999975</v>
      </c>
      <c r="DJ57" s="522">
        <v>-6.9699999999999998E-2</v>
      </c>
      <c r="DK57" s="522">
        <v>3.2032999999999974</v>
      </c>
      <c r="DL57" s="522">
        <v>-4.0599999999999997E-2</v>
      </c>
      <c r="DM57" s="522">
        <v>3.1626999999999974</v>
      </c>
      <c r="DN57" s="522">
        <v>5.7700000000000001E-2</v>
      </c>
      <c r="DO57" s="522">
        <v>3.2203999999999975</v>
      </c>
      <c r="DP57" s="522">
        <v>3.1626999999999974</v>
      </c>
      <c r="DQ57" s="522">
        <v>6.4000000000000003E-3</v>
      </c>
      <c r="DR57" s="522">
        <v>3.1690999999999976</v>
      </c>
      <c r="DS57" s="562">
        <v>1.6199999999999999E-2</v>
      </c>
      <c r="DT57" s="562">
        <v>3.1852999999999976</v>
      </c>
      <c r="DU57" s="562">
        <v>5.7200000000000001E-2</v>
      </c>
      <c r="DV57" s="562">
        <v>3.2424999999999975</v>
      </c>
      <c r="DW57" s="562">
        <v>-1.8599999999999998E-2</v>
      </c>
      <c r="DX57" s="562">
        <v>3.2238999999999973</v>
      </c>
      <c r="DY57" s="591">
        <v>5.7200000000000001E-2</v>
      </c>
      <c r="DZ57" s="591">
        <v>3.2810999999999972</v>
      </c>
    </row>
    <row r="58" spans="1:130">
      <c r="A58" s="303" t="s">
        <v>102</v>
      </c>
      <c r="B58" s="303" t="s">
        <v>168</v>
      </c>
      <c r="C58" s="303" t="s">
        <v>18</v>
      </c>
      <c r="D58" s="303" t="s">
        <v>17</v>
      </c>
      <c r="E58" s="303">
        <v>160</v>
      </c>
      <c r="F58" s="534">
        <v>0.25519999999999998</v>
      </c>
      <c r="G58" s="521">
        <v>0</v>
      </c>
      <c r="H58" s="521">
        <v>3.0000000000000001E-3</v>
      </c>
      <c r="I58" s="521">
        <v>-9.2999999999999992E-3</v>
      </c>
      <c r="J58" s="521">
        <v>-8.0000000000000004E-4</v>
      </c>
      <c r="K58" s="521">
        <v>0.24809999999999999</v>
      </c>
      <c r="L58" s="521">
        <v>3.0999999999999999E-3</v>
      </c>
      <c r="M58" s="521">
        <v>0.25119999999999998</v>
      </c>
      <c r="N58" s="521">
        <v>-2.3E-3</v>
      </c>
      <c r="O58" s="521">
        <f t="shared" si="0"/>
        <v>0.24889999999999998</v>
      </c>
      <c r="P58" s="521">
        <v>5.9999999999999995E-4</v>
      </c>
      <c r="Q58" s="521">
        <v>0.24949999999999997</v>
      </c>
      <c r="R58" s="521">
        <v>-1.4E-3</v>
      </c>
      <c r="S58" s="521">
        <v>0.24809999999999996</v>
      </c>
      <c r="T58" s="521">
        <v>2.0000000000000001E-4</v>
      </c>
      <c r="U58" s="521">
        <f t="shared" si="1"/>
        <v>0.24829999999999997</v>
      </c>
      <c r="V58" s="521">
        <v>-2.1499999999999998E-2</v>
      </c>
      <c r="W58" s="521">
        <f t="shared" si="2"/>
        <v>0.22679999999999997</v>
      </c>
      <c r="X58" s="521">
        <v>-8.6E-3</v>
      </c>
      <c r="Y58" s="521">
        <f t="shared" si="3"/>
        <v>0.21819999999999998</v>
      </c>
      <c r="Z58" s="521">
        <v>-4.7999999999999996E-3</v>
      </c>
      <c r="AA58" s="521">
        <f t="shared" si="4"/>
        <v>0.21339999999999998</v>
      </c>
      <c r="AB58" s="521">
        <v>-6.9999999999999999E-4</v>
      </c>
      <c r="AC58" s="521">
        <v>0.21269999999999997</v>
      </c>
      <c r="AD58" s="521">
        <v>1.4E-3</v>
      </c>
      <c r="AE58" s="521">
        <f t="shared" si="16"/>
        <v>0.21409999999999998</v>
      </c>
      <c r="AF58" s="521">
        <v>5.9999999999999995E-4</v>
      </c>
      <c r="AG58" s="521">
        <v>0.21469999999999997</v>
      </c>
      <c r="AH58" s="521">
        <v>1.4E-3</v>
      </c>
      <c r="AI58" s="521">
        <v>0.21609999999999999</v>
      </c>
      <c r="AJ58" s="521">
        <v>-1.6000000000000001E-3</v>
      </c>
      <c r="AK58" s="521">
        <f t="shared" si="20"/>
        <v>0.2145</v>
      </c>
      <c r="AL58" s="521">
        <v>1E-4</v>
      </c>
      <c r="AM58" s="521">
        <f t="shared" si="7"/>
        <v>0.21459999999999999</v>
      </c>
      <c r="AN58" s="521">
        <v>-7.3000000000000001E-3</v>
      </c>
      <c r="AO58" s="521">
        <f t="shared" si="8"/>
        <v>0.20729999999999998</v>
      </c>
      <c r="AP58" s="521">
        <v>2.2000000000000001E-3</v>
      </c>
      <c r="AQ58" s="522">
        <v>0.20949999999999999</v>
      </c>
      <c r="AR58" s="521">
        <v>-6.9999999999999999E-4</v>
      </c>
      <c r="AS58" s="522">
        <v>0.20879999999999999</v>
      </c>
      <c r="AT58" s="521">
        <v>-3.0999999999999999E-3</v>
      </c>
      <c r="AU58" s="522">
        <v>0.20569999999999999</v>
      </c>
      <c r="AV58" s="521">
        <v>-6.7000000000000002E-3</v>
      </c>
      <c r="AW58" s="522">
        <v>0.19899999999999998</v>
      </c>
      <c r="AX58" s="522">
        <v>-4.0000000000000002E-4</v>
      </c>
      <c r="AY58" s="522">
        <v>0.19859999999999997</v>
      </c>
      <c r="AZ58" s="521">
        <v>1.4E-3</v>
      </c>
      <c r="BA58" s="522">
        <v>0.19999999999999998</v>
      </c>
      <c r="BB58" s="522">
        <v>-4.0000000000000002E-4</v>
      </c>
      <c r="BC58" s="522">
        <v>0.19959999999999997</v>
      </c>
      <c r="BD58" s="522">
        <v>-3.5999999999999999E-3</v>
      </c>
      <c r="BE58" s="522">
        <v>0.19599999999999998</v>
      </c>
      <c r="BF58" s="521">
        <v>2.3E-3</v>
      </c>
      <c r="BG58" s="522">
        <v>0.19829999999999998</v>
      </c>
      <c r="BH58" s="521">
        <v>5.5999999999999999E-3</v>
      </c>
      <c r="BI58" s="522">
        <v>0.20389999999999997</v>
      </c>
      <c r="BJ58" s="522">
        <v>9.1999999999999998E-3</v>
      </c>
      <c r="BK58" s="522">
        <f t="shared" si="19"/>
        <v>0.21309999999999996</v>
      </c>
      <c r="BL58" s="522">
        <v>1.6000000000000001E-3</v>
      </c>
      <c r="BM58" s="522">
        <v>0.21469999999999995</v>
      </c>
      <c r="BN58" s="522">
        <v>-7.9000000000000008E-3</v>
      </c>
      <c r="BO58" s="522">
        <v>0.20679999999999996</v>
      </c>
      <c r="BP58" s="522">
        <v>1.12E-2</v>
      </c>
      <c r="BQ58" s="522">
        <v>0.21799999999999994</v>
      </c>
      <c r="BR58" s="522">
        <v>1.1999999999999999E-3</v>
      </c>
      <c r="BS58" s="522">
        <v>0.21919999999999995</v>
      </c>
      <c r="BT58" s="522">
        <v>-5.4999999999999997E-3</v>
      </c>
      <c r="BU58" s="522">
        <v>0.21369999999999995</v>
      </c>
      <c r="BV58" s="522">
        <v>1.6000000000000001E-3</v>
      </c>
      <c r="BW58" s="522">
        <v>0.21529999999999994</v>
      </c>
      <c r="BX58" s="522">
        <v>-4.7000000000000002E-3</v>
      </c>
      <c r="BY58" s="522">
        <v>0.21059999999999993</v>
      </c>
      <c r="BZ58" s="522">
        <v>-4.0000000000000001E-3</v>
      </c>
      <c r="CA58" s="522">
        <v>0.20659999999999992</v>
      </c>
      <c r="CB58" s="522">
        <v>8.0000000000000004E-4</v>
      </c>
      <c r="CC58" s="522">
        <v>0.20739999999999992</v>
      </c>
      <c r="CD58" s="522">
        <v>3.8999999999999998E-3</v>
      </c>
      <c r="CE58" s="522">
        <v>0.2112999999999999</v>
      </c>
      <c r="CF58" s="522">
        <v>-1.4E-3</v>
      </c>
      <c r="CG58" s="522">
        <v>0.20989999999999989</v>
      </c>
      <c r="CH58" s="522">
        <v>-5.0000000000000001E-4</v>
      </c>
      <c r="CI58" s="522">
        <v>0.20939999999999989</v>
      </c>
      <c r="CJ58" s="522">
        <v>-1E-4</v>
      </c>
      <c r="CK58" s="522">
        <v>0.2092999999999999</v>
      </c>
      <c r="CL58" s="522">
        <v>1.2999999999999999E-3</v>
      </c>
      <c r="CM58" s="522">
        <v>0.2105999999999999</v>
      </c>
      <c r="CN58" s="522">
        <v>3.8E-3</v>
      </c>
      <c r="CO58" s="522">
        <v>0.2143999999999999</v>
      </c>
      <c r="CP58" s="522">
        <v>-7.4625000000000004E-3</v>
      </c>
      <c r="CQ58" s="522">
        <v>0.20693749999999989</v>
      </c>
      <c r="CR58" s="522">
        <v>-6.5937499999999998E-3</v>
      </c>
      <c r="CS58" s="522">
        <v>0.20034374999999988</v>
      </c>
      <c r="CT58" s="522">
        <v>-3.5125E-3</v>
      </c>
      <c r="CU58" s="522">
        <v>0.19683124999999987</v>
      </c>
      <c r="CV58" s="522">
        <v>3.3124999999999999E-3</v>
      </c>
      <c r="CW58" s="522">
        <v>0.19683124999999987</v>
      </c>
      <c r="CX58" s="522">
        <v>1.4124999999999999E-3</v>
      </c>
      <c r="CY58" s="522">
        <v>0.19824374999999989</v>
      </c>
      <c r="CZ58" s="522">
        <v>3.3500000000000001E-3</v>
      </c>
      <c r="DA58" s="522">
        <v>0.20159374999999988</v>
      </c>
      <c r="DB58" s="522">
        <v>8.1249999999999996E-5</v>
      </c>
      <c r="DC58" s="522">
        <v>0.20167499999999988</v>
      </c>
      <c r="DD58" s="522">
        <v>-5.5500000000000002E-3</v>
      </c>
      <c r="DE58" s="522">
        <v>0.19612499999999988</v>
      </c>
      <c r="DF58" s="522">
        <v>3.2437500000000001E-3</v>
      </c>
      <c r="DG58" s="522">
        <v>0.19936874999999987</v>
      </c>
      <c r="DH58" s="522">
        <v>8.6687499999999994E-3</v>
      </c>
      <c r="DI58" s="522">
        <v>0.20803749999999988</v>
      </c>
      <c r="DJ58" s="522">
        <v>-4.5500000000000002E-3</v>
      </c>
      <c r="DK58" s="522">
        <v>0.20348749999999988</v>
      </c>
      <c r="DL58" s="522">
        <v>-2.3749999999999999E-3</v>
      </c>
      <c r="DM58" s="522">
        <v>0.20111249999999989</v>
      </c>
      <c r="DN58" s="522">
        <v>5.3E-3</v>
      </c>
      <c r="DO58" s="522">
        <v>0.20641249999999989</v>
      </c>
      <c r="DP58" s="522">
        <v>0.2011</v>
      </c>
      <c r="DQ58" s="522">
        <v>4.5625E-4</v>
      </c>
      <c r="DR58" s="522">
        <v>0.20155624999999999</v>
      </c>
      <c r="DS58" s="562">
        <v>1.2062500000000001E-3</v>
      </c>
      <c r="DT58" s="562">
        <v>0.20806249999999998</v>
      </c>
      <c r="DU58" s="562">
        <v>3.1375000000000001E-3</v>
      </c>
      <c r="DV58" s="562">
        <v>0.21119999999999997</v>
      </c>
      <c r="DW58" s="562">
        <v>-1.1312500000000001E-3</v>
      </c>
      <c r="DX58" s="562">
        <v>0.21006874999999997</v>
      </c>
      <c r="DY58" s="591">
        <v>3.8E-3</v>
      </c>
      <c r="DZ58" s="591">
        <v>0.21386874999999997</v>
      </c>
    </row>
    <row r="59" spans="1:130">
      <c r="A59" s="303" t="s">
        <v>102</v>
      </c>
      <c r="B59" s="303" t="s">
        <v>168</v>
      </c>
      <c r="C59" s="303" t="s">
        <v>20</v>
      </c>
      <c r="D59" s="303" t="s">
        <v>17</v>
      </c>
      <c r="E59" s="303">
        <v>170</v>
      </c>
      <c r="F59" s="534">
        <v>0.2051</v>
      </c>
      <c r="G59" s="521">
        <v>2.9999999999999997E-4</v>
      </c>
      <c r="H59" s="521">
        <v>2.0999999999999999E-3</v>
      </c>
      <c r="I59" s="521">
        <v>-9.7000000000000003E-3</v>
      </c>
      <c r="J59" s="521">
        <v>-2E-3</v>
      </c>
      <c r="K59" s="521">
        <v>0.1958</v>
      </c>
      <c r="L59" s="521">
        <v>2.0999999999999999E-3</v>
      </c>
      <c r="M59" s="521">
        <v>0.19789999999999999</v>
      </c>
      <c r="N59" s="521">
        <v>-2.8999999999999998E-3</v>
      </c>
      <c r="O59" s="521">
        <f t="shared" si="0"/>
        <v>0.19500000000000001</v>
      </c>
      <c r="P59" s="521">
        <v>-1.6000000000000001E-3</v>
      </c>
      <c r="Q59" s="521">
        <v>0.21910000000000002</v>
      </c>
      <c r="R59" s="521">
        <v>-1.8E-3</v>
      </c>
      <c r="S59" s="521">
        <v>0.21730000000000002</v>
      </c>
      <c r="T59" s="521">
        <v>5.8999999999999999E-3</v>
      </c>
      <c r="U59" s="521">
        <f t="shared" si="1"/>
        <v>0.22320000000000001</v>
      </c>
      <c r="V59" s="521">
        <v>-2.1600000000000001E-2</v>
      </c>
      <c r="W59" s="521">
        <f t="shared" si="2"/>
        <v>0.2016</v>
      </c>
      <c r="X59" s="521">
        <v>-5.8999999999999999E-3</v>
      </c>
      <c r="Y59" s="521">
        <f t="shared" si="3"/>
        <v>0.19570000000000001</v>
      </c>
      <c r="Z59" s="521">
        <v>-5.4999999999999997E-3</v>
      </c>
      <c r="AA59" s="521">
        <f t="shared" si="4"/>
        <v>0.19020000000000001</v>
      </c>
      <c r="AB59" s="521">
        <v>-8.9999999999999998E-4</v>
      </c>
      <c r="AC59" s="521">
        <v>0.1893</v>
      </c>
      <c r="AD59" s="521">
        <v>1.1000000000000001E-3</v>
      </c>
      <c r="AE59" s="521">
        <f t="shared" si="16"/>
        <v>0.19039999999999999</v>
      </c>
      <c r="AF59" s="521">
        <v>-1E-4</v>
      </c>
      <c r="AG59" s="521">
        <v>0.1903</v>
      </c>
      <c r="AH59" s="521">
        <v>1E-3</v>
      </c>
      <c r="AI59" s="521">
        <v>0.1913</v>
      </c>
      <c r="AJ59" s="521">
        <v>-1.6999999999999999E-3</v>
      </c>
      <c r="AK59" s="521">
        <f t="shared" si="20"/>
        <v>0.18959999999999999</v>
      </c>
      <c r="AL59" s="521">
        <v>-1E-4</v>
      </c>
      <c r="AM59" s="521">
        <f t="shared" si="7"/>
        <v>0.1895</v>
      </c>
      <c r="AN59" s="521">
        <v>-1.04E-2</v>
      </c>
      <c r="AO59" s="521">
        <f t="shared" si="8"/>
        <v>0.17910000000000001</v>
      </c>
      <c r="AP59" s="521">
        <v>1.2999999999999999E-3</v>
      </c>
      <c r="AQ59" s="522">
        <v>0.1804</v>
      </c>
      <c r="AR59" s="521">
        <v>-2E-3</v>
      </c>
      <c r="AS59" s="522">
        <v>0.1784</v>
      </c>
      <c r="AT59" s="521">
        <v>-2.7000000000000001E-3</v>
      </c>
      <c r="AU59" s="522">
        <v>0.1757</v>
      </c>
      <c r="AV59" s="521">
        <v>-2.5000000000000001E-3</v>
      </c>
      <c r="AW59" s="522">
        <v>0.17319999999999999</v>
      </c>
      <c r="AX59" s="522">
        <v>-1.1999999999999999E-3</v>
      </c>
      <c r="AY59" s="522">
        <v>0.17199999999999999</v>
      </c>
      <c r="AZ59" s="521">
        <v>2.5999999999999999E-3</v>
      </c>
      <c r="BA59" s="522">
        <v>0.17459999999999998</v>
      </c>
      <c r="BB59" s="522">
        <v>-5.0000000000000001E-4</v>
      </c>
      <c r="BC59" s="522">
        <v>0.17409999999999998</v>
      </c>
      <c r="BD59" s="522">
        <v>-4.0000000000000001E-3</v>
      </c>
      <c r="BE59" s="522">
        <v>0.17009999999999997</v>
      </c>
      <c r="BF59" s="521">
        <v>1.9E-3</v>
      </c>
      <c r="BG59" s="522">
        <v>0.17199999999999999</v>
      </c>
      <c r="BH59" s="521">
        <v>4.4000000000000003E-3</v>
      </c>
      <c r="BI59" s="522">
        <v>0.17639999999999997</v>
      </c>
      <c r="BJ59" s="522">
        <v>0.01</v>
      </c>
      <c r="BK59" s="522">
        <f t="shared" si="19"/>
        <v>0.18639999999999998</v>
      </c>
      <c r="BL59" s="522">
        <v>2.3999999999999998E-3</v>
      </c>
      <c r="BM59" s="522">
        <v>0.1888</v>
      </c>
      <c r="BN59" s="522">
        <v>-6.6E-3</v>
      </c>
      <c r="BO59" s="522">
        <v>0.1822</v>
      </c>
      <c r="BP59" s="522">
        <v>1.11E-2</v>
      </c>
      <c r="BQ59" s="522">
        <v>0.1933</v>
      </c>
      <c r="BR59" s="522">
        <v>0</v>
      </c>
      <c r="BS59" s="522">
        <v>0.1933</v>
      </c>
      <c r="BT59" s="522">
        <v>-6.4999999999999997E-3</v>
      </c>
      <c r="BU59" s="522">
        <v>0.18679999999999999</v>
      </c>
      <c r="BV59" s="522">
        <v>2E-3</v>
      </c>
      <c r="BW59" s="522">
        <v>0.1888</v>
      </c>
      <c r="BX59" s="522">
        <v>-4.7999999999999996E-3</v>
      </c>
      <c r="BY59" s="522">
        <v>0.184</v>
      </c>
      <c r="BZ59" s="522">
        <v>-3.7000000000000002E-3</v>
      </c>
      <c r="CA59" s="522">
        <v>0.18029999999999999</v>
      </c>
      <c r="CB59" s="522">
        <v>8.9999999999999998E-4</v>
      </c>
      <c r="CC59" s="522">
        <v>0.1812</v>
      </c>
      <c r="CD59" s="522">
        <v>1.9E-3</v>
      </c>
      <c r="CE59" s="522">
        <v>0.18310000000000001</v>
      </c>
      <c r="CF59" s="522">
        <v>-2.8E-3</v>
      </c>
      <c r="CG59" s="522">
        <v>0.18030000000000002</v>
      </c>
      <c r="CH59" s="522">
        <v>-8.9999999999999998E-4</v>
      </c>
      <c r="CI59" s="522">
        <v>0.1794</v>
      </c>
      <c r="CJ59" s="522">
        <v>8.9999999999999998E-4</v>
      </c>
      <c r="CK59" s="522">
        <v>0.18030000000000002</v>
      </c>
      <c r="CL59" s="522">
        <v>2.3E-3</v>
      </c>
      <c r="CM59" s="522">
        <v>0.18260000000000001</v>
      </c>
      <c r="CN59" s="522">
        <v>4.7000000000000002E-3</v>
      </c>
      <c r="CO59" s="522">
        <v>0.18730000000000002</v>
      </c>
      <c r="CP59" s="522">
        <v>-7.2874999999999997E-3</v>
      </c>
      <c r="CQ59" s="522">
        <v>0.18001250000000002</v>
      </c>
      <c r="CR59" s="522">
        <v>-6.7187499999999999E-3</v>
      </c>
      <c r="CS59" s="522">
        <v>0.17329375000000002</v>
      </c>
      <c r="CT59" s="522">
        <v>-2.6437499999999998E-3</v>
      </c>
      <c r="CU59" s="522">
        <v>0.17065000000000002</v>
      </c>
      <c r="CV59" s="522">
        <v>2.8437499999999999E-3</v>
      </c>
      <c r="CW59" s="522">
        <v>0.17065000000000002</v>
      </c>
      <c r="CX59" s="522">
        <v>1.1375000000000001E-3</v>
      </c>
      <c r="CY59" s="522">
        <v>0.17178750000000004</v>
      </c>
      <c r="CZ59" s="522">
        <v>2.6749999999999999E-3</v>
      </c>
      <c r="DA59" s="522">
        <v>0.17446250000000005</v>
      </c>
      <c r="DB59" s="522">
        <v>-2.2499999999999999E-4</v>
      </c>
      <c r="DC59" s="522">
        <v>0.17423750000000005</v>
      </c>
      <c r="DD59" s="522">
        <v>-4.8999999999999998E-3</v>
      </c>
      <c r="DE59" s="522">
        <v>0.16933750000000006</v>
      </c>
      <c r="DF59" s="522">
        <v>2.8625E-3</v>
      </c>
      <c r="DG59" s="522">
        <v>0.17220000000000005</v>
      </c>
      <c r="DH59" s="522">
        <v>9.1562499999999995E-3</v>
      </c>
      <c r="DI59" s="522">
        <v>0.18135625000000005</v>
      </c>
      <c r="DJ59" s="522">
        <v>-4.7000000000000002E-3</v>
      </c>
      <c r="DK59" s="522">
        <v>0.17665625000000004</v>
      </c>
      <c r="DL59" s="522">
        <v>-2.2374999999999999E-3</v>
      </c>
      <c r="DM59" s="522">
        <v>0.17441875000000004</v>
      </c>
      <c r="DN59" s="522">
        <v>5.3E-3</v>
      </c>
      <c r="DO59" s="522">
        <v>0.17971875000000004</v>
      </c>
      <c r="DP59" s="522">
        <v>0.1744</v>
      </c>
      <c r="DQ59" s="522">
        <v>4.9375000000000005E-4</v>
      </c>
      <c r="DR59" s="522">
        <v>0.17489374999999999</v>
      </c>
      <c r="DS59" s="562">
        <v>1.35625E-3</v>
      </c>
      <c r="DT59" s="562">
        <v>0.18154999999999999</v>
      </c>
      <c r="DU59" s="562">
        <v>2.7812499999999999E-3</v>
      </c>
      <c r="DV59" s="562">
        <v>0.18433125</v>
      </c>
      <c r="DW59" s="562">
        <v>-1.10625E-3</v>
      </c>
      <c r="DX59" s="562">
        <v>0.183225</v>
      </c>
      <c r="DY59" s="591">
        <v>3.9750000000000002E-3</v>
      </c>
      <c r="DZ59" s="591">
        <v>0.18720000000000001</v>
      </c>
    </row>
    <row r="60" spans="1:130" ht="39.6">
      <c r="A60" s="303" t="s">
        <v>102</v>
      </c>
      <c r="B60" s="303" t="s">
        <v>168</v>
      </c>
      <c r="C60" s="303" t="s">
        <v>64</v>
      </c>
      <c r="D60" s="303" t="s">
        <v>149</v>
      </c>
      <c r="E60" s="303">
        <v>300</v>
      </c>
      <c r="F60" s="534">
        <v>7.5594000000000001</v>
      </c>
      <c r="G60" s="521">
        <v>4.4999999999999997E-3</v>
      </c>
      <c r="H60" s="521">
        <v>-0.1205</v>
      </c>
      <c r="I60" s="521">
        <v>-0.19350000000000001</v>
      </c>
      <c r="J60" s="521">
        <v>2.5000000000000001E-3</v>
      </c>
      <c r="K60" s="521">
        <v>7.2523999999999997</v>
      </c>
      <c r="L60" s="521">
        <v>7.7499999999999999E-2</v>
      </c>
      <c r="M60" s="521">
        <v>7.3299000000000003</v>
      </c>
      <c r="N60" s="521">
        <v>-5.5500000000000001E-2</v>
      </c>
      <c r="O60" s="521">
        <f t="shared" ref="O60:O113" si="21">SUM(M60:N60)</f>
        <v>7.2744</v>
      </c>
      <c r="P60" s="521">
        <v>-0.4425</v>
      </c>
      <c r="Q60" s="521">
        <v>6.8319000000000001</v>
      </c>
      <c r="R60" s="521">
        <v>6.4500000000000002E-2</v>
      </c>
      <c r="S60" s="521">
        <v>6.8963999999999999</v>
      </c>
      <c r="T60" s="521">
        <v>-0.30499999999999999</v>
      </c>
      <c r="U60" s="521">
        <f t="shared" ref="U60:U114" si="22">SUM(S60:T60)</f>
        <v>6.5914000000000001</v>
      </c>
      <c r="V60" s="521">
        <v>-0.27800000000000002</v>
      </c>
      <c r="W60" s="521">
        <f t="shared" ref="W60:W114" si="23">SUM(U60:V60)</f>
        <v>6.3133999999999997</v>
      </c>
      <c r="X60" s="521">
        <v>-0.52400000000000002</v>
      </c>
      <c r="Y60" s="521">
        <f t="shared" ref="Y60:Y113" si="24">SUM(W60:X60)</f>
        <v>5.7893999999999997</v>
      </c>
      <c r="Z60" s="521">
        <v>2.1999999999999999E-2</v>
      </c>
      <c r="AA60" s="521">
        <f t="shared" ref="AA60:AA113" si="25">SUM(Y60:Z60)</f>
        <v>5.8113999999999999</v>
      </c>
      <c r="AB60" s="521">
        <v>6.7000000000000004E-2</v>
      </c>
      <c r="AC60" s="521">
        <v>5.8784000000000001</v>
      </c>
      <c r="AD60" s="521">
        <v>-0.13100000000000001</v>
      </c>
      <c r="AE60" s="521">
        <f t="shared" si="16"/>
        <v>5.7473999999999998</v>
      </c>
      <c r="AF60" s="521">
        <v>-7.0000000000000001E-3</v>
      </c>
      <c r="AG60" s="521">
        <v>5.7404000000000002</v>
      </c>
      <c r="AH60" s="521">
        <v>-2.5000000000000001E-3</v>
      </c>
      <c r="AI60" s="521">
        <v>5.7378999999999998</v>
      </c>
      <c r="AJ60" s="521">
        <v>-0.1285</v>
      </c>
      <c r="AK60" s="521">
        <f t="shared" si="20"/>
        <v>5.6093999999999999</v>
      </c>
      <c r="AL60" s="521">
        <v>-0.1585</v>
      </c>
      <c r="AM60" s="521">
        <f t="shared" si="7"/>
        <v>5.4508999999999999</v>
      </c>
      <c r="AN60" s="521">
        <v>0.2165</v>
      </c>
      <c r="AO60" s="521">
        <f t="shared" si="8"/>
        <v>5.6673999999999998</v>
      </c>
      <c r="AP60" s="521">
        <v>0.19600000000000001</v>
      </c>
      <c r="AQ60" s="522">
        <v>5.8633999999999995</v>
      </c>
      <c r="AR60" s="521">
        <v>-6.0499999999999998E-2</v>
      </c>
      <c r="AS60" s="522">
        <v>5.8028999999999993</v>
      </c>
      <c r="AT60" s="521">
        <v>-9.4500000000000001E-2</v>
      </c>
      <c r="AU60" s="522">
        <v>5.7083999999999993</v>
      </c>
      <c r="AV60" s="521">
        <v>-0.188</v>
      </c>
      <c r="AW60" s="522">
        <v>5.5203999999999995</v>
      </c>
      <c r="AX60" s="522">
        <v>8.0000000000000002E-3</v>
      </c>
      <c r="AY60" s="522">
        <v>5.5283999999999995</v>
      </c>
      <c r="AZ60" s="521">
        <v>-7.0999999999999994E-2</v>
      </c>
      <c r="BA60" s="522">
        <v>5.4573999999999998</v>
      </c>
      <c r="BB60" s="522">
        <v>-0.03</v>
      </c>
      <c r="BC60" s="522">
        <v>5.4273999999999996</v>
      </c>
      <c r="BD60" s="522">
        <v>4.1500000000000002E-2</v>
      </c>
      <c r="BE60" s="522">
        <v>5.4688999999999997</v>
      </c>
      <c r="BF60" s="521">
        <v>9.2999999999999999E-2</v>
      </c>
      <c r="BG60" s="522">
        <v>5.5618999999999996</v>
      </c>
      <c r="BH60" s="521">
        <v>0.1285</v>
      </c>
      <c r="BI60" s="522">
        <v>5.6903999999999995</v>
      </c>
      <c r="BJ60" s="522">
        <v>-1.2999999999999999E-2</v>
      </c>
      <c r="BK60" s="522">
        <f t="shared" si="19"/>
        <v>5.6773999999999996</v>
      </c>
      <c r="BL60" s="522">
        <v>3.0499999999999999E-2</v>
      </c>
      <c r="BM60" s="522">
        <v>5.7078999999999995</v>
      </c>
      <c r="BN60" s="522">
        <v>7.4999999999999997E-3</v>
      </c>
      <c r="BO60" s="522">
        <v>5.7153999999999998</v>
      </c>
      <c r="BP60" s="522">
        <v>0</v>
      </c>
      <c r="BQ60" s="522">
        <v>5.7153999999999998</v>
      </c>
      <c r="BR60" s="522">
        <v>0.13</v>
      </c>
      <c r="BS60" s="522">
        <v>5.8453999999999997</v>
      </c>
      <c r="BT60" s="522">
        <v>0.13300000000000001</v>
      </c>
      <c r="BU60" s="522">
        <v>5.9783999999999997</v>
      </c>
      <c r="BV60" s="522">
        <v>0</v>
      </c>
      <c r="BW60" s="522">
        <v>5.9783999999999997</v>
      </c>
      <c r="BX60" s="522">
        <v>0</v>
      </c>
      <c r="BY60" s="522">
        <v>5.9783999999999997</v>
      </c>
      <c r="BZ60" s="522">
        <v>0</v>
      </c>
      <c r="CA60" s="522">
        <v>5.9783999999999997</v>
      </c>
      <c r="CB60" s="522">
        <v>0</v>
      </c>
      <c r="CC60" s="522">
        <v>5.9783999999999997</v>
      </c>
      <c r="CD60" s="522">
        <v>0.27300000000000002</v>
      </c>
      <c r="CE60" s="522">
        <v>6.2513999999999994</v>
      </c>
      <c r="CF60" s="522">
        <v>0</v>
      </c>
      <c r="CG60" s="522">
        <v>6.2513999999999994</v>
      </c>
      <c r="CH60" s="522">
        <v>0</v>
      </c>
      <c r="CI60" s="522">
        <v>6.2513999999999994</v>
      </c>
      <c r="CJ60" s="522">
        <v>0</v>
      </c>
      <c r="CK60" s="522">
        <v>6.2513999999999994</v>
      </c>
      <c r="CL60" s="522">
        <v>0</v>
      </c>
      <c r="CM60" s="522">
        <v>6.2513999999999994</v>
      </c>
      <c r="CN60" s="522">
        <v>-0.14749999999999999</v>
      </c>
      <c r="CO60" s="522">
        <v>6.1038999999999994</v>
      </c>
      <c r="CP60" s="522">
        <v>0</v>
      </c>
      <c r="CQ60" s="522">
        <v>6.1038999999999994</v>
      </c>
      <c r="CR60" s="522">
        <v>0</v>
      </c>
      <c r="CS60" s="522">
        <v>6.1038999999999994</v>
      </c>
      <c r="CT60" s="522">
        <v>0</v>
      </c>
      <c r="CU60" s="522">
        <v>6.1038999999999994</v>
      </c>
      <c r="CV60" s="522">
        <v>0</v>
      </c>
      <c r="CW60" s="522">
        <v>6.1038999999999994</v>
      </c>
      <c r="CX60" s="522">
        <v>1.8499999999999999E-2</v>
      </c>
      <c r="CY60" s="522">
        <v>6.1223999999999998</v>
      </c>
      <c r="CZ60" s="522">
        <v>0.1875</v>
      </c>
      <c r="DA60" s="522">
        <v>6.3098999999999998</v>
      </c>
      <c r="DB60" s="522">
        <v>5.1999999999999998E-2</v>
      </c>
      <c r="DC60" s="522">
        <v>6.3618999999999994</v>
      </c>
      <c r="DD60" s="522">
        <v>0</v>
      </c>
      <c r="DE60" s="522">
        <v>6.3618999999999994</v>
      </c>
      <c r="DF60" s="522">
        <v>6.5000000000000002E-2</v>
      </c>
      <c r="DG60" s="522">
        <v>6.4268999999999998</v>
      </c>
      <c r="DH60" s="522">
        <v>5.3499999999999999E-2</v>
      </c>
      <c r="DI60" s="522">
        <v>6.4803999999999995</v>
      </c>
      <c r="DJ60" s="522">
        <v>3.15E-2</v>
      </c>
      <c r="DK60" s="522">
        <v>6.5118999999999998</v>
      </c>
      <c r="DL60" s="522">
        <v>0</v>
      </c>
      <c r="DM60" s="522">
        <v>6.5118999999999998</v>
      </c>
      <c r="DN60" s="522">
        <v>0.10589999999999999</v>
      </c>
      <c r="DO60" s="522">
        <v>6.6177999999999999</v>
      </c>
      <c r="DP60" s="522">
        <v>6.5118999999999998</v>
      </c>
      <c r="DQ60" s="522">
        <v>0.26650000000000001</v>
      </c>
      <c r="DR60" s="522">
        <v>6.7783999999999995</v>
      </c>
      <c r="DS60" s="562">
        <v>4.5499999999999999E-2</v>
      </c>
      <c r="DT60" s="562">
        <v>6.8238999999999992</v>
      </c>
      <c r="DU60" s="562">
        <v>9.7000000000000003E-2</v>
      </c>
      <c r="DV60" s="562">
        <v>6.9208999999999996</v>
      </c>
      <c r="DW60" s="562">
        <v>0</v>
      </c>
      <c r="DX60" s="562">
        <v>6.9208999999999996</v>
      </c>
      <c r="DY60" s="591">
        <v>0</v>
      </c>
      <c r="DZ60" s="591">
        <v>6.9208999999999996</v>
      </c>
    </row>
    <row r="61" spans="1:130">
      <c r="A61" s="303" t="s">
        <v>102</v>
      </c>
      <c r="B61" s="303" t="s">
        <v>168</v>
      </c>
      <c r="C61" s="303" t="s">
        <v>23</v>
      </c>
      <c r="D61" s="303" t="s">
        <v>152</v>
      </c>
      <c r="E61" s="301">
        <v>371</v>
      </c>
      <c r="F61" s="534">
        <v>0.12970000000000001</v>
      </c>
      <c r="G61" s="521">
        <v>0</v>
      </c>
      <c r="H61" s="521">
        <v>0</v>
      </c>
      <c r="I61" s="521">
        <v>0</v>
      </c>
      <c r="J61" s="521">
        <v>0</v>
      </c>
      <c r="K61" s="521">
        <v>0.12970000000000001</v>
      </c>
      <c r="L61" s="521">
        <v>0</v>
      </c>
      <c r="M61" s="521">
        <v>0.12970000000000001</v>
      </c>
      <c r="N61" s="521"/>
      <c r="O61" s="521">
        <f t="shared" si="21"/>
        <v>0.12970000000000001</v>
      </c>
      <c r="P61" s="521">
        <v>0</v>
      </c>
      <c r="Q61" s="521">
        <v>0.13400000000000001</v>
      </c>
      <c r="R61" s="521">
        <v>0</v>
      </c>
      <c r="S61" s="521">
        <v>0.13400000000000001</v>
      </c>
      <c r="T61" s="521">
        <v>0</v>
      </c>
      <c r="U61" s="521">
        <f t="shared" si="22"/>
        <v>0.13400000000000001</v>
      </c>
      <c r="V61" s="521">
        <v>0</v>
      </c>
      <c r="W61" s="521">
        <f t="shared" si="23"/>
        <v>0.13400000000000001</v>
      </c>
      <c r="X61" s="521">
        <v>0</v>
      </c>
      <c r="Y61" s="521">
        <f t="shared" si="24"/>
        <v>0.13400000000000001</v>
      </c>
      <c r="Z61" s="521">
        <v>0</v>
      </c>
      <c r="AA61" s="521">
        <f t="shared" si="25"/>
        <v>0.13400000000000001</v>
      </c>
      <c r="AB61" s="521">
        <v>0</v>
      </c>
      <c r="AC61" s="521">
        <v>0.13400000000000001</v>
      </c>
      <c r="AD61" s="521">
        <v>0</v>
      </c>
      <c r="AE61" s="521">
        <f t="shared" si="16"/>
        <v>0.13400000000000001</v>
      </c>
      <c r="AF61" s="521">
        <v>0</v>
      </c>
      <c r="AG61" s="521">
        <v>0.13400000000000001</v>
      </c>
      <c r="AH61" s="521">
        <v>0</v>
      </c>
      <c r="AI61" s="521">
        <v>0.13400000000000001</v>
      </c>
      <c r="AJ61" s="521">
        <v>0</v>
      </c>
      <c r="AK61" s="521">
        <f t="shared" si="20"/>
        <v>0.13400000000000001</v>
      </c>
      <c r="AL61" s="521">
        <v>2.8999999999999998E-3</v>
      </c>
      <c r="AM61" s="521">
        <f t="shared" ref="AM61:AM115" si="26">SUM(AK61:AL61)</f>
        <v>0.13690000000000002</v>
      </c>
      <c r="AN61" s="521"/>
      <c r="AO61" s="521">
        <f t="shared" ref="AO61:AO115" si="27">SUM(AM61:AN61)</f>
        <v>0.13690000000000002</v>
      </c>
      <c r="AP61" s="521"/>
      <c r="AQ61" s="522">
        <v>0.13690000000000002</v>
      </c>
      <c r="AR61" s="521">
        <v>0</v>
      </c>
      <c r="AS61" s="522">
        <v>0.13690000000000002</v>
      </c>
      <c r="AT61" s="521">
        <v>0</v>
      </c>
      <c r="AU61" s="522">
        <v>0.13690000000000002</v>
      </c>
      <c r="AV61" s="521">
        <v>0</v>
      </c>
      <c r="AW61" s="522">
        <v>0.13690000000000002</v>
      </c>
      <c r="AX61" s="522">
        <v>0</v>
      </c>
      <c r="AY61" s="522">
        <v>0.13690000000000002</v>
      </c>
      <c r="AZ61" s="521">
        <v>0</v>
      </c>
      <c r="BA61" s="522">
        <v>0.13690000000000002</v>
      </c>
      <c r="BB61" s="522">
        <v>0</v>
      </c>
      <c r="BC61" s="522">
        <v>0.13690000000000002</v>
      </c>
      <c r="BD61" s="522">
        <v>0</v>
      </c>
      <c r="BE61" s="522">
        <v>0.13690000000000002</v>
      </c>
      <c r="BF61" s="521">
        <v>0</v>
      </c>
      <c r="BG61" s="522">
        <v>0.13690000000000002</v>
      </c>
      <c r="BH61" s="521">
        <v>1.9E-3</v>
      </c>
      <c r="BI61" s="522">
        <v>0.13880000000000003</v>
      </c>
      <c r="BJ61" s="522">
        <v>0</v>
      </c>
      <c r="BK61" s="522">
        <f t="shared" si="19"/>
        <v>0.13880000000000003</v>
      </c>
      <c r="BL61" s="522">
        <v>4.8999999999999998E-3</v>
      </c>
      <c r="BM61" s="522">
        <v>0.14370000000000002</v>
      </c>
      <c r="BN61" s="522">
        <v>3.0000000000000001E-3</v>
      </c>
      <c r="BO61" s="522">
        <v>0.14670000000000002</v>
      </c>
      <c r="BP61" s="522">
        <v>7.4999999999999997E-3</v>
      </c>
      <c r="BQ61" s="522">
        <v>0.15420000000000003</v>
      </c>
      <c r="BR61" s="522">
        <v>0</v>
      </c>
      <c r="BS61" s="522">
        <v>0.15420000000000003</v>
      </c>
      <c r="BT61" s="522">
        <v>0</v>
      </c>
      <c r="BU61" s="522">
        <v>0.15420000000000003</v>
      </c>
      <c r="BV61" s="522">
        <v>0</v>
      </c>
      <c r="BW61" s="522">
        <v>0.15420000000000003</v>
      </c>
      <c r="BX61" s="522">
        <v>0</v>
      </c>
      <c r="BY61" s="522">
        <v>0.15420000000000003</v>
      </c>
      <c r="BZ61" s="522">
        <v>0</v>
      </c>
      <c r="CA61" s="522">
        <v>0.15420000000000003</v>
      </c>
      <c r="CB61" s="522">
        <v>0</v>
      </c>
      <c r="CC61" s="522">
        <v>0.15420000000000003</v>
      </c>
      <c r="CD61" s="522">
        <v>0</v>
      </c>
      <c r="CE61" s="522">
        <v>0.15420000000000003</v>
      </c>
      <c r="CF61" s="522">
        <v>0</v>
      </c>
      <c r="CG61" s="522">
        <v>0.15420000000000003</v>
      </c>
      <c r="CH61" s="522">
        <v>0</v>
      </c>
      <c r="CI61" s="522">
        <v>0.15420000000000003</v>
      </c>
      <c r="CJ61" s="522">
        <v>2.75E-2</v>
      </c>
      <c r="CK61" s="522">
        <v>0.18170000000000003</v>
      </c>
      <c r="CL61" s="522">
        <v>0</v>
      </c>
      <c r="CM61" s="522">
        <v>0.18170000000000003</v>
      </c>
      <c r="CN61" s="522">
        <v>2.5000000000000001E-3</v>
      </c>
      <c r="CO61" s="522">
        <v>0.18420000000000003</v>
      </c>
      <c r="CP61" s="522">
        <v>0</v>
      </c>
      <c r="CQ61" s="522">
        <v>0.18420000000000003</v>
      </c>
      <c r="CR61" s="522">
        <v>0</v>
      </c>
      <c r="CS61" s="522">
        <v>0.18420000000000003</v>
      </c>
      <c r="CT61" s="522">
        <v>5.9999999999999995E-4</v>
      </c>
      <c r="CU61" s="522">
        <v>0.18480000000000002</v>
      </c>
      <c r="CV61" s="522">
        <v>0</v>
      </c>
      <c r="CW61" s="522">
        <v>0.18480000000000002</v>
      </c>
      <c r="CX61" s="522">
        <v>0</v>
      </c>
      <c r="CY61" s="522">
        <v>0.18480000000000002</v>
      </c>
      <c r="CZ61" s="522">
        <v>0</v>
      </c>
      <c r="DA61" s="522">
        <v>0.18480000000000002</v>
      </c>
      <c r="DB61" s="522">
        <v>0</v>
      </c>
      <c r="DC61" s="522">
        <v>0.18480000000000002</v>
      </c>
      <c r="DD61" s="522">
        <v>1.8749999999999999E-3</v>
      </c>
      <c r="DE61" s="522">
        <v>0.18667500000000001</v>
      </c>
      <c r="DF61" s="522">
        <v>0</v>
      </c>
      <c r="DG61" s="522">
        <v>0.18667500000000001</v>
      </c>
      <c r="DH61" s="522">
        <v>0</v>
      </c>
      <c r="DI61" s="522">
        <v>0.18667500000000001</v>
      </c>
      <c r="DJ61" s="522">
        <v>0</v>
      </c>
      <c r="DK61" s="522">
        <v>0.18667500000000001</v>
      </c>
      <c r="DL61" s="522">
        <v>0</v>
      </c>
      <c r="DM61" s="522">
        <v>0.18667500000000001</v>
      </c>
      <c r="DN61" s="522">
        <v>1.4E-3</v>
      </c>
      <c r="DO61" s="522">
        <v>0.18807500000000002</v>
      </c>
      <c r="DP61" s="522">
        <v>0.18667500000000001</v>
      </c>
      <c r="DQ61" s="522">
        <v>0</v>
      </c>
      <c r="DR61" s="522">
        <v>0.18667500000000001</v>
      </c>
      <c r="DS61" s="562">
        <v>0</v>
      </c>
      <c r="DT61" s="562">
        <v>0.18667500000000001</v>
      </c>
      <c r="DU61" s="562">
        <v>0</v>
      </c>
      <c r="DV61" s="562">
        <v>0.18667500000000001</v>
      </c>
      <c r="DW61" s="562">
        <v>0</v>
      </c>
      <c r="DX61" s="562">
        <v>0.18667500000000001</v>
      </c>
      <c r="DY61" s="591">
        <v>0</v>
      </c>
      <c r="DZ61" s="591">
        <v>0.18667500000000001</v>
      </c>
    </row>
    <row r="62" spans="1:130">
      <c r="A62" s="303" t="s">
        <v>102</v>
      </c>
      <c r="B62" s="303" t="s">
        <v>168</v>
      </c>
      <c r="C62" s="303" t="s">
        <v>50</v>
      </c>
      <c r="D62" s="303" t="s">
        <v>146</v>
      </c>
      <c r="E62" s="301"/>
      <c r="F62" s="534"/>
      <c r="G62" s="521"/>
      <c r="H62" s="521"/>
      <c r="I62" s="521"/>
      <c r="J62" s="521"/>
      <c r="K62" s="521"/>
      <c r="L62" s="521"/>
      <c r="M62" s="521"/>
      <c r="N62" s="521"/>
      <c r="O62" s="521" t="s">
        <v>92</v>
      </c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>
        <f t="shared" si="26"/>
        <v>0</v>
      </c>
      <c r="AN62" s="521"/>
      <c r="AO62" s="521"/>
      <c r="AP62" s="521"/>
      <c r="AQ62" s="522">
        <v>0</v>
      </c>
      <c r="AR62" s="522"/>
      <c r="AS62" s="522"/>
      <c r="AT62" s="522"/>
      <c r="AU62" s="522"/>
      <c r="AV62" s="522"/>
      <c r="AW62" s="522"/>
      <c r="AX62" s="522"/>
      <c r="AY62" s="522"/>
      <c r="AZ62" s="522"/>
      <c r="BA62" s="522"/>
      <c r="BB62" s="522"/>
      <c r="BC62" s="522"/>
      <c r="BD62" s="522"/>
      <c r="BE62" s="522"/>
      <c r="BF62" s="522"/>
      <c r="BG62" s="522"/>
      <c r="BH62" s="522"/>
      <c r="BI62" s="522"/>
      <c r="BJ62" s="522"/>
      <c r="BK62" s="522"/>
      <c r="BL62" s="522"/>
      <c r="BM62" s="522"/>
      <c r="BN62" s="522"/>
      <c r="BO62" s="522"/>
      <c r="BP62" s="522"/>
      <c r="BQ62" s="522"/>
      <c r="BR62" s="522"/>
      <c r="BS62" s="522"/>
      <c r="BT62" s="522"/>
      <c r="BU62" s="522"/>
      <c r="BV62" s="522"/>
      <c r="BW62" s="522"/>
      <c r="BX62" s="522"/>
      <c r="BY62" s="522"/>
      <c r="BZ62" s="522"/>
      <c r="CA62" s="522"/>
      <c r="CB62" s="522"/>
      <c r="CC62" s="522"/>
      <c r="CD62" s="522"/>
      <c r="CE62" s="522"/>
      <c r="CF62" s="522"/>
      <c r="CG62" s="522"/>
      <c r="CH62" s="522"/>
      <c r="CI62" s="522"/>
      <c r="CJ62" s="522"/>
      <c r="CK62" s="522"/>
      <c r="CL62" s="522"/>
      <c r="CM62" s="522"/>
      <c r="CN62" s="522"/>
      <c r="CO62" s="522"/>
      <c r="CP62" s="522"/>
      <c r="CQ62" s="522"/>
      <c r="CR62" s="522"/>
      <c r="CS62" s="522"/>
      <c r="CT62" s="522"/>
      <c r="CU62" s="522"/>
      <c r="CV62" s="522"/>
      <c r="CW62" s="522"/>
      <c r="CX62" s="522"/>
      <c r="CY62" s="522"/>
      <c r="CZ62" s="522"/>
      <c r="DA62" s="522"/>
      <c r="DB62" s="522"/>
      <c r="DC62" s="522"/>
      <c r="DD62" s="522"/>
      <c r="DE62" s="522"/>
      <c r="DF62" s="522"/>
      <c r="DG62" s="522"/>
      <c r="DH62" s="522"/>
      <c r="DI62" s="522"/>
      <c r="DJ62" s="522"/>
      <c r="DK62" s="522"/>
      <c r="DL62" s="522"/>
      <c r="DM62" s="522"/>
      <c r="DN62" s="522"/>
      <c r="DO62" s="522"/>
      <c r="DP62" s="522"/>
      <c r="DQ62" s="522"/>
      <c r="DR62" s="522"/>
      <c r="DS62" s="562"/>
      <c r="DT62" s="562"/>
      <c r="DU62" s="562"/>
      <c r="DV62" s="562"/>
      <c r="DW62" s="562"/>
      <c r="DX62" s="562"/>
      <c r="DY62" s="591"/>
      <c r="DZ62" s="591"/>
    </row>
    <row r="63" spans="1:130">
      <c r="A63" s="303" t="s">
        <v>102</v>
      </c>
      <c r="B63" s="303" t="s">
        <v>168</v>
      </c>
      <c r="C63" s="303" t="s">
        <v>51</v>
      </c>
      <c r="D63" s="303" t="s">
        <v>146</v>
      </c>
      <c r="E63" s="303"/>
      <c r="F63" s="534"/>
      <c r="G63" s="521"/>
      <c r="H63" s="521"/>
      <c r="I63" s="521"/>
      <c r="J63" s="521"/>
      <c r="K63" s="521"/>
      <c r="L63" s="521"/>
      <c r="M63" s="521"/>
      <c r="N63" s="521"/>
      <c r="O63" s="521" t="s">
        <v>92</v>
      </c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>
        <f t="shared" si="26"/>
        <v>0</v>
      </c>
      <c r="AN63" s="521"/>
      <c r="AO63" s="521"/>
      <c r="AP63" s="521"/>
      <c r="AQ63" s="522">
        <v>0</v>
      </c>
      <c r="AR63" s="522"/>
      <c r="AS63" s="522"/>
      <c r="AT63" s="522"/>
      <c r="AU63" s="522"/>
      <c r="AV63" s="522"/>
      <c r="AW63" s="522"/>
      <c r="AX63" s="522"/>
      <c r="AY63" s="522"/>
      <c r="AZ63" s="522"/>
      <c r="BA63" s="522"/>
      <c r="BB63" s="522"/>
      <c r="BC63" s="522"/>
      <c r="BD63" s="522"/>
      <c r="BE63" s="522"/>
      <c r="BF63" s="522"/>
      <c r="BG63" s="522"/>
      <c r="BH63" s="522"/>
      <c r="BI63" s="522"/>
      <c r="BJ63" s="522"/>
      <c r="BK63" s="522"/>
      <c r="BL63" s="522"/>
      <c r="BM63" s="522"/>
      <c r="BN63" s="522"/>
      <c r="BO63" s="522"/>
      <c r="BP63" s="522"/>
      <c r="BQ63" s="522"/>
      <c r="BR63" s="522"/>
      <c r="BS63" s="522"/>
      <c r="BT63" s="522"/>
      <c r="BU63" s="522"/>
      <c r="BV63" s="522"/>
      <c r="BW63" s="522"/>
      <c r="BX63" s="522"/>
      <c r="BY63" s="522"/>
      <c r="BZ63" s="522"/>
      <c r="CA63" s="522"/>
      <c r="CB63" s="522"/>
      <c r="CC63" s="522"/>
      <c r="CD63" s="522"/>
      <c r="CE63" s="522"/>
      <c r="CF63" s="522"/>
      <c r="CG63" s="522"/>
      <c r="CH63" s="522"/>
      <c r="CI63" s="522"/>
      <c r="CJ63" s="522"/>
      <c r="CK63" s="522"/>
      <c r="CL63" s="522"/>
      <c r="CM63" s="522"/>
      <c r="CN63" s="522"/>
      <c r="CO63" s="522"/>
      <c r="CP63" s="522"/>
      <c r="CQ63" s="522"/>
      <c r="CR63" s="522"/>
      <c r="CS63" s="522"/>
      <c r="CT63" s="522"/>
      <c r="CU63" s="522"/>
      <c r="CV63" s="522"/>
      <c r="CW63" s="522"/>
      <c r="CX63" s="522"/>
      <c r="CY63" s="522"/>
      <c r="CZ63" s="522"/>
      <c r="DA63" s="522"/>
      <c r="DB63" s="522"/>
      <c r="DC63" s="522"/>
      <c r="DD63" s="522"/>
      <c r="DE63" s="522"/>
      <c r="DF63" s="522"/>
      <c r="DG63" s="522"/>
      <c r="DH63" s="522"/>
      <c r="DI63" s="522"/>
      <c r="DJ63" s="522"/>
      <c r="DK63" s="522"/>
      <c r="DL63" s="522"/>
      <c r="DM63" s="522"/>
      <c r="DN63" s="522"/>
      <c r="DO63" s="522"/>
      <c r="DP63" s="522"/>
      <c r="DQ63" s="522"/>
      <c r="DR63" s="522"/>
      <c r="DS63" s="562"/>
      <c r="DT63" s="562"/>
      <c r="DU63" s="562"/>
      <c r="DV63" s="562"/>
      <c r="DW63" s="562"/>
      <c r="DX63" s="562"/>
      <c r="DY63" s="591"/>
      <c r="DZ63" s="591"/>
    </row>
    <row r="64" spans="1:130">
      <c r="A64" s="303" t="s">
        <v>102</v>
      </c>
      <c r="B64" s="303" t="s">
        <v>168</v>
      </c>
      <c r="C64" s="303" t="s">
        <v>165</v>
      </c>
      <c r="D64" s="303" t="s">
        <v>146</v>
      </c>
      <c r="E64" s="303"/>
      <c r="F64" s="534"/>
      <c r="G64" s="521"/>
      <c r="H64" s="521"/>
      <c r="I64" s="521"/>
      <c r="J64" s="521"/>
      <c r="K64" s="521"/>
      <c r="L64" s="521"/>
      <c r="M64" s="521"/>
      <c r="N64" s="521"/>
      <c r="O64" s="521" t="s">
        <v>92</v>
      </c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>
        <f t="shared" si="26"/>
        <v>0</v>
      </c>
      <c r="AN64" s="521"/>
      <c r="AO64" s="521"/>
      <c r="AP64" s="521"/>
      <c r="AQ64" s="522">
        <v>0</v>
      </c>
      <c r="AR64" s="522"/>
      <c r="AS64" s="522"/>
      <c r="AT64" s="522"/>
      <c r="AU64" s="522"/>
      <c r="AV64" s="522"/>
      <c r="AW64" s="522"/>
      <c r="AX64" s="522"/>
      <c r="AY64" s="522"/>
      <c r="AZ64" s="522"/>
      <c r="BA64" s="522"/>
      <c r="BB64" s="522"/>
      <c r="BC64" s="522"/>
      <c r="BD64" s="522"/>
      <c r="BE64" s="522"/>
      <c r="BF64" s="522"/>
      <c r="BG64" s="522"/>
      <c r="BH64" s="522"/>
      <c r="BI64" s="522"/>
      <c r="BJ64" s="522"/>
      <c r="BK64" s="522"/>
      <c r="BL64" s="522"/>
      <c r="BM64" s="522"/>
      <c r="BN64" s="522"/>
      <c r="BO64" s="522"/>
      <c r="BP64" s="522"/>
      <c r="BQ64" s="522"/>
      <c r="BR64" s="522"/>
      <c r="BS64" s="522"/>
      <c r="BT64" s="522"/>
      <c r="BU64" s="522"/>
      <c r="BV64" s="522"/>
      <c r="BW64" s="522"/>
      <c r="BX64" s="522"/>
      <c r="BY64" s="522"/>
      <c r="BZ64" s="522"/>
      <c r="CA64" s="522"/>
      <c r="CB64" s="522"/>
      <c r="CC64" s="522"/>
      <c r="CD64" s="522"/>
      <c r="CE64" s="522"/>
      <c r="CF64" s="522"/>
      <c r="CG64" s="522"/>
      <c r="CH64" s="522"/>
      <c r="CI64" s="522"/>
      <c r="CJ64" s="522"/>
      <c r="CK64" s="522"/>
      <c r="CL64" s="522"/>
      <c r="CM64" s="522"/>
      <c r="CN64" s="522"/>
      <c r="CO64" s="522"/>
      <c r="CP64" s="522"/>
      <c r="CQ64" s="522"/>
      <c r="CR64" s="522"/>
      <c r="CS64" s="522"/>
      <c r="CT64" s="522"/>
      <c r="CU64" s="522"/>
      <c r="CV64" s="522"/>
      <c r="CW64" s="522"/>
      <c r="CX64" s="522"/>
      <c r="CY64" s="522"/>
      <c r="CZ64" s="522"/>
      <c r="DA64" s="522"/>
      <c r="DB64" s="522"/>
      <c r="DC64" s="522"/>
      <c r="DD64" s="522"/>
      <c r="DE64" s="522"/>
      <c r="DF64" s="522"/>
      <c r="DG64" s="522"/>
      <c r="DH64" s="522"/>
      <c r="DI64" s="522"/>
      <c r="DJ64" s="522"/>
      <c r="DK64" s="522"/>
      <c r="DL64" s="522"/>
      <c r="DM64" s="522"/>
      <c r="DN64" s="522"/>
      <c r="DO64" s="522"/>
      <c r="DP64" s="522"/>
      <c r="DQ64" s="522"/>
      <c r="DR64" s="522"/>
      <c r="DS64" s="562"/>
      <c r="DT64" s="562"/>
      <c r="DU64" s="562"/>
      <c r="DV64" s="562"/>
      <c r="DW64" s="562"/>
      <c r="DX64" s="562"/>
      <c r="DY64" s="591"/>
      <c r="DZ64" s="591"/>
    </row>
    <row r="65" spans="1:130">
      <c r="A65" s="303" t="s">
        <v>102</v>
      </c>
      <c r="B65" s="303" t="s">
        <v>168</v>
      </c>
      <c r="C65" s="303" t="s">
        <v>171</v>
      </c>
      <c r="D65" s="303" t="s">
        <v>146</v>
      </c>
      <c r="E65" s="303"/>
      <c r="F65" s="534"/>
      <c r="G65" s="521"/>
      <c r="H65" s="521"/>
      <c r="I65" s="521"/>
      <c r="J65" s="521"/>
      <c r="K65" s="521"/>
      <c r="L65" s="521"/>
      <c r="M65" s="521"/>
      <c r="N65" s="521"/>
      <c r="O65" s="521" t="s">
        <v>92</v>
      </c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>
        <f t="shared" si="26"/>
        <v>0</v>
      </c>
      <c r="AN65" s="521"/>
      <c r="AO65" s="521"/>
      <c r="AP65" s="521"/>
      <c r="AQ65" s="522">
        <v>0</v>
      </c>
      <c r="AR65" s="522"/>
      <c r="AS65" s="522"/>
      <c r="AT65" s="522"/>
      <c r="AU65" s="522"/>
      <c r="AV65" s="522"/>
      <c r="AW65" s="522"/>
      <c r="AX65" s="522"/>
      <c r="AY65" s="522"/>
      <c r="AZ65" s="522"/>
      <c r="BA65" s="522"/>
      <c r="BB65" s="522"/>
      <c r="BC65" s="522"/>
      <c r="BD65" s="522"/>
      <c r="BE65" s="522"/>
      <c r="BF65" s="522"/>
      <c r="BG65" s="522"/>
      <c r="BH65" s="522"/>
      <c r="BI65" s="522"/>
      <c r="BJ65" s="522"/>
      <c r="BK65" s="522"/>
      <c r="BL65" s="522"/>
      <c r="BM65" s="522"/>
      <c r="BN65" s="522"/>
      <c r="BO65" s="522"/>
      <c r="BP65" s="522"/>
      <c r="BQ65" s="522"/>
      <c r="BR65" s="522"/>
      <c r="BS65" s="522"/>
      <c r="BT65" s="522"/>
      <c r="BU65" s="522"/>
      <c r="BV65" s="522"/>
      <c r="BW65" s="522"/>
      <c r="BX65" s="522"/>
      <c r="BY65" s="522"/>
      <c r="BZ65" s="522"/>
      <c r="CA65" s="522"/>
      <c r="CB65" s="522"/>
      <c r="CC65" s="522"/>
      <c r="CD65" s="522"/>
      <c r="CE65" s="522"/>
      <c r="CF65" s="522"/>
      <c r="CG65" s="522"/>
      <c r="CH65" s="522"/>
      <c r="CI65" s="522"/>
      <c r="CJ65" s="522"/>
      <c r="CK65" s="522"/>
      <c r="CL65" s="522"/>
      <c r="CM65" s="522"/>
      <c r="CN65" s="522"/>
      <c r="CO65" s="522"/>
      <c r="CP65" s="522"/>
      <c r="CQ65" s="522"/>
      <c r="CR65" s="522"/>
      <c r="CS65" s="522"/>
      <c r="CT65" s="522"/>
      <c r="CU65" s="522"/>
      <c r="CV65" s="522"/>
      <c r="CW65" s="522"/>
      <c r="CX65" s="522"/>
      <c r="CY65" s="522"/>
      <c r="CZ65" s="522"/>
      <c r="DA65" s="522"/>
      <c r="DB65" s="522"/>
      <c r="DC65" s="522"/>
      <c r="DD65" s="522"/>
      <c r="DE65" s="522"/>
      <c r="DF65" s="522"/>
      <c r="DG65" s="522"/>
      <c r="DH65" s="522"/>
      <c r="DI65" s="522"/>
      <c r="DJ65" s="522"/>
      <c r="DK65" s="522"/>
      <c r="DL65" s="522"/>
      <c r="DM65" s="522"/>
      <c r="DN65" s="522"/>
      <c r="DO65" s="522"/>
      <c r="DP65" s="522"/>
      <c r="DQ65" s="522"/>
      <c r="DR65" s="522"/>
      <c r="DS65" s="562"/>
      <c r="DT65" s="562"/>
      <c r="DU65" s="562"/>
      <c r="DV65" s="562"/>
      <c r="DW65" s="562"/>
      <c r="DX65" s="562"/>
      <c r="DY65" s="591"/>
      <c r="DZ65" s="591"/>
    </row>
    <row r="66" spans="1:130">
      <c r="A66" s="303" t="s">
        <v>102</v>
      </c>
      <c r="B66" s="303" t="s">
        <v>168</v>
      </c>
      <c r="C66" s="303" t="s">
        <v>55</v>
      </c>
      <c r="D66" s="303" t="s">
        <v>158</v>
      </c>
      <c r="E66" s="303">
        <v>325</v>
      </c>
      <c r="F66" s="534">
        <v>6.4105999999999996</v>
      </c>
      <c r="G66" s="521">
        <v>0</v>
      </c>
      <c r="H66" s="521">
        <v>0.38</v>
      </c>
      <c r="I66" s="521">
        <v>0</v>
      </c>
      <c r="J66" s="521">
        <v>0</v>
      </c>
      <c r="K66" s="521" t="s">
        <v>416</v>
      </c>
      <c r="L66" s="521"/>
      <c r="M66" s="521"/>
      <c r="N66" s="521"/>
      <c r="O66" s="521" t="s">
        <v>92</v>
      </c>
      <c r="P66" s="521" t="s">
        <v>496</v>
      </c>
      <c r="Q66" s="521" t="s">
        <v>496</v>
      </c>
      <c r="R66" s="521" t="s">
        <v>496</v>
      </c>
      <c r="S66" s="521" t="s">
        <v>495</v>
      </c>
      <c r="T66" s="521" t="s">
        <v>496</v>
      </c>
      <c r="U66" s="521" t="s">
        <v>495</v>
      </c>
      <c r="V66" s="521" t="s">
        <v>495</v>
      </c>
      <c r="W66" s="521" t="s">
        <v>495</v>
      </c>
      <c r="X66" s="521" t="s">
        <v>496</v>
      </c>
      <c r="Y66" s="521" t="s">
        <v>496</v>
      </c>
      <c r="Z66" s="521" t="s">
        <v>496</v>
      </c>
      <c r="AA66" s="521" t="s">
        <v>496</v>
      </c>
      <c r="AB66" s="521" t="s">
        <v>496</v>
      </c>
      <c r="AC66" s="521" t="s">
        <v>496</v>
      </c>
      <c r="AD66" s="521" t="s">
        <v>496</v>
      </c>
      <c r="AE66" s="521" t="s">
        <v>496</v>
      </c>
      <c r="AF66" s="521" t="s">
        <v>496</v>
      </c>
      <c r="AG66" s="521" t="s">
        <v>496</v>
      </c>
      <c r="AH66" s="521" t="s">
        <v>496</v>
      </c>
      <c r="AI66" s="521" t="s">
        <v>496</v>
      </c>
      <c r="AJ66" s="521" t="s">
        <v>496</v>
      </c>
      <c r="AK66" s="521" t="s">
        <v>496</v>
      </c>
      <c r="AL66" s="521"/>
      <c r="AM66" s="521">
        <f t="shared" si="26"/>
        <v>0</v>
      </c>
      <c r="AN66" s="521"/>
      <c r="AO66" s="521"/>
      <c r="AP66" s="521"/>
      <c r="AQ66" s="522">
        <v>0</v>
      </c>
      <c r="AR66" s="521" t="s">
        <v>496</v>
      </c>
      <c r="AS66" s="521" t="s">
        <v>496</v>
      </c>
      <c r="AT66" s="521" t="s">
        <v>496</v>
      </c>
      <c r="AU66" s="521" t="s">
        <v>496</v>
      </c>
      <c r="AV66" s="521" t="s">
        <v>496</v>
      </c>
      <c r="AW66" s="521" t="s">
        <v>496</v>
      </c>
      <c r="AX66" s="522" t="s">
        <v>496</v>
      </c>
      <c r="AY66" s="522" t="s">
        <v>496</v>
      </c>
      <c r="AZ66" s="521" t="s">
        <v>496</v>
      </c>
      <c r="BA66" s="521" t="s">
        <v>496</v>
      </c>
      <c r="BB66" s="521" t="s">
        <v>496</v>
      </c>
      <c r="BC66" s="521" t="s">
        <v>496</v>
      </c>
      <c r="BD66" s="522"/>
      <c r="BE66" s="522"/>
      <c r="BF66" s="521" t="s">
        <v>496</v>
      </c>
      <c r="BG66" s="521" t="s">
        <v>496</v>
      </c>
      <c r="BH66" s="521" t="s">
        <v>496</v>
      </c>
      <c r="BI66" s="521" t="s">
        <v>496</v>
      </c>
      <c r="BJ66" s="521" t="s">
        <v>496</v>
      </c>
      <c r="BK66" s="521" t="s">
        <v>496</v>
      </c>
      <c r="BL66" s="522"/>
      <c r="BM66" s="522"/>
      <c r="BN66" s="522"/>
      <c r="BO66" s="522"/>
      <c r="BP66" s="522"/>
      <c r="BQ66" s="522"/>
      <c r="BR66" s="522"/>
      <c r="BS66" s="522"/>
      <c r="BT66" s="522"/>
      <c r="BU66" s="522"/>
      <c r="BV66" s="522"/>
      <c r="BW66" s="522"/>
      <c r="BX66" s="522"/>
      <c r="BY66" s="522"/>
      <c r="BZ66" s="522"/>
      <c r="CA66" s="522"/>
      <c r="CB66" s="522"/>
      <c r="CC66" s="522"/>
      <c r="CD66" s="522"/>
      <c r="CE66" s="522"/>
      <c r="CF66" s="522"/>
      <c r="CG66" s="522"/>
      <c r="CH66" s="522"/>
      <c r="CI66" s="522"/>
      <c r="CJ66" s="522"/>
      <c r="CK66" s="522"/>
      <c r="CL66" s="522"/>
      <c r="CM66" s="522"/>
      <c r="CN66" s="522"/>
      <c r="CO66" s="522"/>
      <c r="CP66" s="522"/>
      <c r="CQ66" s="522"/>
      <c r="CR66" s="522"/>
      <c r="CS66" s="522"/>
      <c r="CT66" s="522"/>
      <c r="CU66" s="522"/>
      <c r="CV66" s="522"/>
      <c r="CW66" s="522"/>
      <c r="CX66" s="522"/>
      <c r="CY66" s="522"/>
      <c r="CZ66" s="522"/>
      <c r="DA66" s="522"/>
      <c r="DB66" s="522"/>
      <c r="DC66" s="522"/>
      <c r="DD66" s="522"/>
      <c r="DE66" s="522"/>
      <c r="DF66" s="522"/>
      <c r="DG66" s="522"/>
      <c r="DH66" s="522"/>
      <c r="DI66" s="522"/>
      <c r="DJ66" s="522"/>
      <c r="DK66" s="522"/>
      <c r="DL66" s="522"/>
      <c r="DM66" s="522"/>
      <c r="DN66" s="522"/>
      <c r="DO66" s="522"/>
      <c r="DP66" s="522"/>
      <c r="DQ66" s="522"/>
      <c r="DR66" s="522"/>
      <c r="DS66" s="562"/>
      <c r="DT66" s="562"/>
      <c r="DU66" s="562"/>
      <c r="DV66" s="562"/>
      <c r="DW66" s="562"/>
      <c r="DX66" s="562"/>
      <c r="DY66" s="591"/>
      <c r="DZ66" s="591"/>
    </row>
    <row r="67" spans="1:130">
      <c r="A67" s="303" t="s">
        <v>102</v>
      </c>
      <c r="B67" s="303" t="s">
        <v>168</v>
      </c>
      <c r="C67" s="303" t="s">
        <v>87</v>
      </c>
      <c r="D67" s="303" t="s">
        <v>158</v>
      </c>
      <c r="E67" s="303">
        <v>308</v>
      </c>
      <c r="F67" s="534">
        <v>5.7938000000000001</v>
      </c>
      <c r="G67" s="521">
        <v>0</v>
      </c>
      <c r="H67" s="521">
        <v>0</v>
      </c>
      <c r="I67" s="521">
        <v>0.312</v>
      </c>
      <c r="J67" s="521">
        <v>0</v>
      </c>
      <c r="K67" s="521">
        <v>6.1058000000000003</v>
      </c>
      <c r="L67" s="521">
        <v>0</v>
      </c>
      <c r="M67" s="521">
        <v>6.1058000000000003</v>
      </c>
      <c r="N67" s="521"/>
      <c r="O67" s="521">
        <f t="shared" si="21"/>
        <v>6.1058000000000003</v>
      </c>
      <c r="P67" s="521">
        <v>0</v>
      </c>
      <c r="Q67" s="521">
        <v>6.1058000000000003</v>
      </c>
      <c r="R67" s="521">
        <v>0.81</v>
      </c>
      <c r="S67" s="521">
        <v>6.9158000000000008</v>
      </c>
      <c r="T67" s="521">
        <v>0</v>
      </c>
      <c r="U67" s="521">
        <f t="shared" si="22"/>
        <v>6.9158000000000008</v>
      </c>
      <c r="V67" s="521">
        <v>0</v>
      </c>
      <c r="W67" s="521">
        <f t="shared" si="23"/>
        <v>6.9158000000000008</v>
      </c>
      <c r="X67" s="521">
        <v>0</v>
      </c>
      <c r="Y67" s="521">
        <f t="shared" si="24"/>
        <v>6.9158000000000008</v>
      </c>
      <c r="Z67" s="521" t="s">
        <v>496</v>
      </c>
      <c r="AA67" s="521" t="s">
        <v>496</v>
      </c>
      <c r="AB67" s="521" t="s">
        <v>496</v>
      </c>
      <c r="AC67" s="521" t="s">
        <v>496</v>
      </c>
      <c r="AD67" s="521" t="s">
        <v>496</v>
      </c>
      <c r="AE67" s="521" t="s">
        <v>496</v>
      </c>
      <c r="AF67" s="521" t="s">
        <v>496</v>
      </c>
      <c r="AG67" s="521" t="s">
        <v>496</v>
      </c>
      <c r="AH67" s="521" t="s">
        <v>496</v>
      </c>
      <c r="AI67" s="521" t="s">
        <v>496</v>
      </c>
      <c r="AJ67" s="521" t="s">
        <v>496</v>
      </c>
      <c r="AK67" s="521" t="s">
        <v>496</v>
      </c>
      <c r="AL67" s="521"/>
      <c r="AM67" s="521">
        <f t="shared" si="26"/>
        <v>0</v>
      </c>
      <c r="AN67" s="521"/>
      <c r="AO67" s="521"/>
      <c r="AP67" s="521"/>
      <c r="AQ67" s="522">
        <v>0</v>
      </c>
      <c r="AR67" s="521" t="s">
        <v>496</v>
      </c>
      <c r="AS67" s="521" t="s">
        <v>496</v>
      </c>
      <c r="AT67" s="521" t="s">
        <v>496</v>
      </c>
      <c r="AU67" s="521" t="s">
        <v>496</v>
      </c>
      <c r="AV67" s="521" t="s">
        <v>496</v>
      </c>
      <c r="AW67" s="521" t="s">
        <v>496</v>
      </c>
      <c r="AX67" s="522" t="s">
        <v>496</v>
      </c>
      <c r="AY67" s="522" t="s">
        <v>496</v>
      </c>
      <c r="AZ67" s="521" t="s">
        <v>496</v>
      </c>
      <c r="BA67" s="521" t="s">
        <v>496</v>
      </c>
      <c r="BB67" s="521" t="s">
        <v>496</v>
      </c>
      <c r="BC67" s="521" t="s">
        <v>496</v>
      </c>
      <c r="BD67" s="522"/>
      <c r="BE67" s="522"/>
      <c r="BF67" s="521" t="s">
        <v>496</v>
      </c>
      <c r="BG67" s="521" t="s">
        <v>496</v>
      </c>
      <c r="BH67" s="521" t="s">
        <v>496</v>
      </c>
      <c r="BI67" s="521" t="s">
        <v>496</v>
      </c>
      <c r="BJ67" s="521" t="s">
        <v>496</v>
      </c>
      <c r="BK67" s="521" t="s">
        <v>496</v>
      </c>
      <c r="BL67" s="522"/>
      <c r="BM67" s="522"/>
      <c r="BN67" s="522"/>
      <c r="BO67" s="522"/>
      <c r="BP67" s="522"/>
      <c r="BQ67" s="522"/>
      <c r="BR67" s="522"/>
      <c r="BS67" s="522"/>
      <c r="BT67" s="522"/>
      <c r="BU67" s="522"/>
      <c r="BV67" s="522"/>
      <c r="BW67" s="522"/>
      <c r="BX67" s="522"/>
      <c r="BY67" s="522"/>
      <c r="BZ67" s="522"/>
      <c r="CA67" s="522"/>
      <c r="CB67" s="522"/>
      <c r="CC67" s="522"/>
      <c r="CD67" s="522"/>
      <c r="CE67" s="522"/>
      <c r="CF67" s="522"/>
      <c r="CG67" s="522"/>
      <c r="CH67" s="522"/>
      <c r="CI67" s="522"/>
      <c r="CJ67" s="522"/>
      <c r="CK67" s="522"/>
      <c r="CL67" s="522"/>
      <c r="CM67" s="522"/>
      <c r="CN67" s="522"/>
      <c r="CO67" s="522"/>
      <c r="CP67" s="522"/>
      <c r="CQ67" s="522"/>
      <c r="CR67" s="522"/>
      <c r="CS67" s="522"/>
      <c r="CT67" s="522"/>
      <c r="CU67" s="522"/>
      <c r="CV67" s="522"/>
      <c r="CW67" s="522"/>
      <c r="CX67" s="522"/>
      <c r="CY67" s="522"/>
      <c r="CZ67" s="522"/>
      <c r="DA67" s="522"/>
      <c r="DB67" s="522"/>
      <c r="DC67" s="522"/>
      <c r="DD67" s="522"/>
      <c r="DE67" s="522"/>
      <c r="DF67" s="522"/>
      <c r="DG67" s="522"/>
      <c r="DH67" s="522"/>
      <c r="DI67" s="522"/>
      <c r="DJ67" s="522"/>
      <c r="DK67" s="522"/>
      <c r="DL67" s="522"/>
      <c r="DM67" s="522"/>
      <c r="DN67" s="522"/>
      <c r="DO67" s="522"/>
      <c r="DP67" s="522"/>
      <c r="DQ67" s="522"/>
      <c r="DR67" s="522"/>
      <c r="DS67" s="562"/>
      <c r="DT67" s="562"/>
      <c r="DU67" s="562"/>
      <c r="DV67" s="562"/>
      <c r="DW67" s="562"/>
      <c r="DX67" s="562"/>
      <c r="DY67" s="591"/>
      <c r="DZ67" s="591"/>
    </row>
    <row r="68" spans="1:130">
      <c r="A68" s="303" t="s">
        <v>102</v>
      </c>
      <c r="B68" s="303" t="s">
        <v>168</v>
      </c>
      <c r="C68" s="303" t="s">
        <v>11</v>
      </c>
      <c r="D68" s="303" t="s">
        <v>151</v>
      </c>
      <c r="E68" s="303">
        <v>327</v>
      </c>
      <c r="F68" s="534">
        <v>23.072199999999999</v>
      </c>
      <c r="G68" s="521">
        <v>0</v>
      </c>
      <c r="H68" s="521">
        <v>0</v>
      </c>
      <c r="I68" s="521">
        <v>0.75629999999999997</v>
      </c>
      <c r="J68" s="521">
        <v>0</v>
      </c>
      <c r="K68" s="521">
        <v>23.828499999999998</v>
      </c>
      <c r="L68" s="521">
        <v>0</v>
      </c>
      <c r="M68" s="521">
        <v>23.828499999999998</v>
      </c>
      <c r="N68" s="521"/>
      <c r="O68" s="521">
        <f t="shared" si="21"/>
        <v>23.828499999999998</v>
      </c>
      <c r="P68" s="521">
        <v>0</v>
      </c>
      <c r="Q68" s="521">
        <v>23.828499999999998</v>
      </c>
      <c r="R68" s="521">
        <v>0</v>
      </c>
      <c r="S68" s="521">
        <v>23.828499999999998</v>
      </c>
      <c r="T68" s="521">
        <v>0</v>
      </c>
      <c r="U68" s="521">
        <f t="shared" si="22"/>
        <v>23.828499999999998</v>
      </c>
      <c r="V68" s="521">
        <v>0</v>
      </c>
      <c r="W68" s="521">
        <f t="shared" si="23"/>
        <v>23.828499999999998</v>
      </c>
      <c r="X68" s="521">
        <v>0</v>
      </c>
      <c r="Y68" s="521">
        <f t="shared" si="24"/>
        <v>23.828499999999998</v>
      </c>
      <c r="Z68" s="521">
        <v>0</v>
      </c>
      <c r="AA68" s="521">
        <f t="shared" si="25"/>
        <v>23.828499999999998</v>
      </c>
      <c r="AB68" s="521"/>
      <c r="AC68" s="521">
        <v>23.828499999999998</v>
      </c>
      <c r="AD68" s="521">
        <v>0</v>
      </c>
      <c r="AE68" s="521">
        <f t="shared" si="16"/>
        <v>23.828499999999998</v>
      </c>
      <c r="AF68" s="521">
        <v>0</v>
      </c>
      <c r="AG68" s="521">
        <v>23.828499999999998</v>
      </c>
      <c r="AH68" s="521">
        <v>0</v>
      </c>
      <c r="AI68" s="521">
        <v>23.828499999999998</v>
      </c>
      <c r="AJ68" s="521">
        <v>0</v>
      </c>
      <c r="AK68" s="521"/>
      <c r="AL68" s="521"/>
      <c r="AM68" s="521">
        <f t="shared" si="26"/>
        <v>0</v>
      </c>
      <c r="AN68" s="521"/>
      <c r="AO68" s="521"/>
      <c r="AP68" s="521"/>
      <c r="AQ68" s="522">
        <v>0</v>
      </c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2"/>
      <c r="BD68" s="522"/>
      <c r="BE68" s="522"/>
      <c r="BF68" s="522"/>
      <c r="BG68" s="522"/>
      <c r="BH68" s="522"/>
      <c r="BI68" s="522"/>
      <c r="BJ68" s="522"/>
      <c r="BK68" s="522"/>
      <c r="BL68" s="522"/>
      <c r="BM68" s="522"/>
      <c r="BN68" s="522"/>
      <c r="BO68" s="522"/>
      <c r="BP68" s="522"/>
      <c r="BQ68" s="522"/>
      <c r="BR68" s="522"/>
      <c r="BS68" s="522"/>
      <c r="BT68" s="522"/>
      <c r="BU68" s="522"/>
      <c r="BV68" s="522"/>
      <c r="BW68" s="522"/>
      <c r="BX68" s="522"/>
      <c r="BY68" s="522"/>
      <c r="BZ68" s="522"/>
      <c r="CA68" s="522"/>
      <c r="CB68" s="522"/>
      <c r="CC68" s="522"/>
      <c r="CD68" s="522"/>
      <c r="CE68" s="522"/>
      <c r="CF68" s="522"/>
      <c r="CG68" s="522"/>
      <c r="CH68" s="522"/>
      <c r="CI68" s="522"/>
      <c r="CJ68" s="522"/>
      <c r="CK68" s="522"/>
      <c r="CL68" s="522"/>
      <c r="CM68" s="522"/>
      <c r="CN68" s="522"/>
      <c r="CO68" s="522"/>
      <c r="CP68" s="522"/>
      <c r="CQ68" s="522"/>
      <c r="CR68" s="522"/>
      <c r="CS68" s="522"/>
      <c r="CT68" s="522"/>
      <c r="CU68" s="522"/>
      <c r="CV68" s="522"/>
      <c r="CW68" s="522"/>
      <c r="CX68" s="522"/>
      <c r="CY68" s="522"/>
      <c r="CZ68" s="522"/>
      <c r="DA68" s="522"/>
      <c r="DB68" s="522"/>
      <c r="DC68" s="522"/>
      <c r="DD68" s="522"/>
      <c r="DE68" s="522"/>
      <c r="DF68" s="522"/>
      <c r="DG68" s="522"/>
      <c r="DH68" s="522"/>
      <c r="DI68" s="522"/>
      <c r="DJ68" s="522"/>
      <c r="DK68" s="522"/>
      <c r="DL68" s="522"/>
      <c r="DM68" s="522"/>
      <c r="DN68" s="522"/>
      <c r="DO68" s="522"/>
      <c r="DP68" s="522"/>
      <c r="DQ68" s="522"/>
      <c r="DR68" s="522"/>
      <c r="DS68" s="562"/>
      <c r="DT68" s="562"/>
      <c r="DU68" s="562"/>
      <c r="DV68" s="562"/>
      <c r="DW68" s="562"/>
      <c r="DX68" s="562"/>
      <c r="DY68" s="591"/>
      <c r="DZ68" s="591"/>
    </row>
    <row r="69" spans="1:130" ht="52.8">
      <c r="A69" s="303" t="s">
        <v>588</v>
      </c>
      <c r="B69" s="303" t="s">
        <v>173</v>
      </c>
      <c r="C69" s="303" t="s">
        <v>174</v>
      </c>
      <c r="D69" s="303" t="s">
        <v>166</v>
      </c>
      <c r="E69" s="303">
        <v>200</v>
      </c>
      <c r="F69" s="534">
        <v>3.1808999999999998</v>
      </c>
      <c r="G69" s="521">
        <v>5.1499999999999997E-2</v>
      </c>
      <c r="H69" s="521">
        <v>0.13370000000000001</v>
      </c>
      <c r="I69" s="521">
        <v>-9.7000000000000003E-3</v>
      </c>
      <c r="J69" s="521">
        <v>0</v>
      </c>
      <c r="K69" s="521">
        <v>3.3563999999999998</v>
      </c>
      <c r="L69" s="521">
        <v>0.39860000000000001</v>
      </c>
      <c r="M69" s="521">
        <v>3.7549999999999999</v>
      </c>
      <c r="N69" s="521">
        <v>-0.04</v>
      </c>
      <c r="O69" s="521">
        <f t="shared" si="21"/>
        <v>3.7149999999999999</v>
      </c>
      <c r="P69" s="521">
        <v>0.31009999999999999</v>
      </c>
      <c r="Q69" s="521">
        <v>4.0251000000000001</v>
      </c>
      <c r="R69" s="521">
        <v>0.24360000000000001</v>
      </c>
      <c r="S69" s="521">
        <v>4.2686999999999999</v>
      </c>
      <c r="T69" s="521">
        <v>-0.45</v>
      </c>
      <c r="U69" s="521">
        <f t="shared" si="22"/>
        <v>3.8186999999999998</v>
      </c>
      <c r="V69" s="521">
        <v>-3.32E-2</v>
      </c>
      <c r="W69" s="521">
        <f t="shared" si="23"/>
        <v>3.7854999999999999</v>
      </c>
      <c r="X69" s="521">
        <v>-0.1961</v>
      </c>
      <c r="Y69" s="521">
        <f t="shared" si="24"/>
        <v>3.5893999999999999</v>
      </c>
      <c r="Z69" s="521">
        <v>-3.2800000000000003E-2</v>
      </c>
      <c r="AA69" s="521">
        <f t="shared" si="25"/>
        <v>3.5566</v>
      </c>
      <c r="AB69" s="521">
        <v>0.1036</v>
      </c>
      <c r="AC69" s="521">
        <v>3.6602000000000001</v>
      </c>
      <c r="AD69" s="521">
        <v>5.7000000000000002E-2</v>
      </c>
      <c r="AE69" s="521">
        <f t="shared" si="16"/>
        <v>3.7172000000000001</v>
      </c>
      <c r="AF69" s="521">
        <v>0.1396</v>
      </c>
      <c r="AG69" s="521">
        <v>3.8568000000000002</v>
      </c>
      <c r="AH69" s="521">
        <v>3.2000000000000001E-2</v>
      </c>
      <c r="AI69" s="521">
        <v>3.8888000000000003</v>
      </c>
      <c r="AJ69" s="521">
        <v>-9.1999999999999998E-3</v>
      </c>
      <c r="AK69" s="521">
        <f>SUM(AI69:AJ69)</f>
        <v>3.8796000000000004</v>
      </c>
      <c r="AL69" s="521">
        <v>7.2099999999999997E-2</v>
      </c>
      <c r="AM69" s="521">
        <f t="shared" si="26"/>
        <v>3.9517000000000002</v>
      </c>
      <c r="AN69" s="521">
        <v>0.93369999999999997</v>
      </c>
      <c r="AO69" s="521">
        <f t="shared" si="27"/>
        <v>4.8854000000000006</v>
      </c>
      <c r="AP69" s="521">
        <v>-0.40039999999999998</v>
      </c>
      <c r="AQ69" s="522">
        <v>4.4850000000000003</v>
      </c>
      <c r="AR69" s="521">
        <v>0.16189999999999999</v>
      </c>
      <c r="AS69" s="522">
        <v>4.6469000000000005</v>
      </c>
      <c r="AT69" s="521">
        <v>-2.6100000000000002E-2</v>
      </c>
      <c r="AU69" s="522">
        <v>4.6208000000000009</v>
      </c>
      <c r="AV69" s="521">
        <v>-0.36520000000000002</v>
      </c>
      <c r="AW69" s="522">
        <v>4.2556000000000012</v>
      </c>
      <c r="AX69" s="522">
        <v>0</v>
      </c>
      <c r="AY69" s="522">
        <v>4.2556000000000012</v>
      </c>
      <c r="AZ69" s="521">
        <v>-8.5400000000000004E-2</v>
      </c>
      <c r="BA69" s="522">
        <v>4.1702000000000012</v>
      </c>
      <c r="BB69" s="522">
        <v>-5.2400000000000002E-2</v>
      </c>
      <c r="BC69" s="522">
        <v>4.1178000000000008</v>
      </c>
      <c r="BD69" s="522">
        <v>7.7100000000000002E-2</v>
      </c>
      <c r="BE69" s="522">
        <v>4.1949000000000005</v>
      </c>
      <c r="BF69" s="521">
        <v>0.27229999999999999</v>
      </c>
      <c r="BG69" s="522">
        <v>4.4672000000000001</v>
      </c>
      <c r="BH69" s="521">
        <v>2.23E-2</v>
      </c>
      <c r="BI69" s="522">
        <v>4.4895000000000005</v>
      </c>
      <c r="BJ69" s="522">
        <v>1E-3</v>
      </c>
      <c r="BK69" s="522">
        <f t="shared" ref="BK69:BK77" si="28">BI69+BJ69</f>
        <v>4.4905000000000008</v>
      </c>
      <c r="BL69" s="522">
        <v>-0.12089999999999999</v>
      </c>
      <c r="BM69" s="522">
        <v>4.369600000000001</v>
      </c>
      <c r="BN69" s="522">
        <v>-0.28810000000000002</v>
      </c>
      <c r="BO69" s="522">
        <v>4.081500000000001</v>
      </c>
      <c r="BP69" s="522">
        <v>0.22389999999999999</v>
      </c>
      <c r="BQ69" s="522">
        <v>4.3054000000000006</v>
      </c>
      <c r="BR69" s="522">
        <v>5.5999999999999999E-3</v>
      </c>
      <c r="BS69" s="522">
        <v>4.3110000000000008</v>
      </c>
      <c r="BT69" s="522">
        <v>0.15679999999999999</v>
      </c>
      <c r="BU69" s="522">
        <v>4.4678000000000004</v>
      </c>
      <c r="BV69" s="522">
        <v>0</v>
      </c>
      <c r="BW69" s="522">
        <v>4.4678000000000004</v>
      </c>
      <c r="BX69" s="522">
        <v>0</v>
      </c>
      <c r="BY69" s="522">
        <v>4.4678000000000004</v>
      </c>
      <c r="BZ69" s="522">
        <v>0</v>
      </c>
      <c r="CA69" s="522">
        <v>4.4678000000000004</v>
      </c>
      <c r="CB69" s="522">
        <v>0</v>
      </c>
      <c r="CC69" s="522">
        <v>4.4678000000000004</v>
      </c>
      <c r="CD69" s="522">
        <v>0.63970000000000005</v>
      </c>
      <c r="CE69" s="522">
        <v>5.1075000000000008</v>
      </c>
      <c r="CF69" s="522">
        <v>0</v>
      </c>
      <c r="CG69" s="522">
        <v>5.1075000000000008</v>
      </c>
      <c r="CH69" s="522">
        <v>0</v>
      </c>
      <c r="CI69" s="522">
        <v>5.1075000000000008</v>
      </c>
      <c r="CJ69" s="522">
        <v>-8.5900000000000004E-2</v>
      </c>
      <c r="CK69" s="522">
        <v>5.0216000000000012</v>
      </c>
      <c r="CL69" s="522">
        <v>0</v>
      </c>
      <c r="CM69" s="522">
        <v>5.0216000000000012</v>
      </c>
      <c r="CN69" s="522">
        <v>-0.11609999999999999</v>
      </c>
      <c r="CO69" s="522">
        <v>4.9055000000000009</v>
      </c>
      <c r="CP69" s="522">
        <v>-3.0800000000000001E-2</v>
      </c>
      <c r="CQ69" s="522">
        <v>4.8747000000000007</v>
      </c>
      <c r="CR69" s="522">
        <v>7.7999999999999996E-3</v>
      </c>
      <c r="CS69" s="522">
        <v>4.8825000000000003</v>
      </c>
      <c r="CT69" s="522">
        <v>0</v>
      </c>
      <c r="CU69" s="522">
        <v>4.8825000000000003</v>
      </c>
      <c r="CV69" s="522">
        <v>0</v>
      </c>
      <c r="CW69" s="522">
        <v>4.8825000000000003</v>
      </c>
      <c r="CX69" s="522">
        <v>0.17319999999999999</v>
      </c>
      <c r="CY69" s="522">
        <v>5.0556999999999999</v>
      </c>
      <c r="CZ69" s="522">
        <v>0.21199999999999999</v>
      </c>
      <c r="DA69" s="522">
        <v>5.2676999999999996</v>
      </c>
      <c r="DB69" s="522">
        <v>0</v>
      </c>
      <c r="DC69" s="522">
        <v>5.2676999999999996</v>
      </c>
      <c r="DD69" s="522">
        <v>-0.1363</v>
      </c>
      <c r="DE69" s="522">
        <v>5.1313999999999993</v>
      </c>
      <c r="DF69" s="522">
        <v>2.3599999999999999E-2</v>
      </c>
      <c r="DG69" s="522">
        <v>5.1549999999999994</v>
      </c>
      <c r="DH69" s="522">
        <v>3.5099999999999999E-2</v>
      </c>
      <c r="DI69" s="522">
        <v>5.1900999999999993</v>
      </c>
      <c r="DJ69" s="522">
        <v>0</v>
      </c>
      <c r="DK69" s="522">
        <v>5.1900999999999993</v>
      </c>
      <c r="DL69" s="522">
        <v>0</v>
      </c>
      <c r="DM69" s="522">
        <v>5.1900999999999993</v>
      </c>
      <c r="DN69" s="522">
        <v>1.9199999999999998E-2</v>
      </c>
      <c r="DO69" s="522">
        <v>5.2092999999999989</v>
      </c>
      <c r="DP69" s="522">
        <v>5.1901000000000002</v>
      </c>
      <c r="DQ69" s="522">
        <v>0</v>
      </c>
      <c r="DR69" s="522">
        <v>5.1901000000000002</v>
      </c>
      <c r="DS69" s="562">
        <v>0</v>
      </c>
      <c r="DT69" s="562">
        <v>5.1900999999999993</v>
      </c>
      <c r="DU69" s="562">
        <v>5.7999999999999996E-3</v>
      </c>
      <c r="DV69" s="562">
        <v>5.1958999999999991</v>
      </c>
      <c r="DW69" s="562">
        <v>7.0800000000000002E-2</v>
      </c>
      <c r="DX69" s="562">
        <v>5.2666999999999993</v>
      </c>
      <c r="DY69" s="591">
        <v>7.0800000000000002E-2</v>
      </c>
      <c r="DZ69" s="591">
        <v>5.3374999999999995</v>
      </c>
    </row>
    <row r="70" spans="1:130" ht="26.4">
      <c r="A70" s="303" t="s">
        <v>172</v>
      </c>
      <c r="B70" s="303" t="s">
        <v>173</v>
      </c>
      <c r="C70" s="303" t="s">
        <v>175</v>
      </c>
      <c r="D70" s="303" t="s">
        <v>9</v>
      </c>
      <c r="E70" s="303">
        <v>250</v>
      </c>
      <c r="F70" s="534">
        <v>5.9024999999999999</v>
      </c>
      <c r="G70" s="521">
        <v>0.1055</v>
      </c>
      <c r="H70" s="521">
        <v>0.1225</v>
      </c>
      <c r="I70" s="521">
        <v>7.4999999999999997E-3</v>
      </c>
      <c r="J70" s="521">
        <v>0.17499999999999999</v>
      </c>
      <c r="K70" s="521">
        <v>6.3129999999999997</v>
      </c>
      <c r="L70" s="521">
        <v>0.18049999999999999</v>
      </c>
      <c r="M70" s="521">
        <v>6.4935</v>
      </c>
      <c r="N70" s="521">
        <v>0.28749999999999998</v>
      </c>
      <c r="O70" s="521">
        <f t="shared" si="21"/>
        <v>6.7809999999999997</v>
      </c>
      <c r="P70" s="521">
        <v>0.25750000000000001</v>
      </c>
      <c r="Q70" s="521">
        <v>7.0385</v>
      </c>
      <c r="R70" s="521">
        <v>8.5000000000000006E-2</v>
      </c>
      <c r="S70" s="521">
        <v>7.1234999999999999</v>
      </c>
      <c r="T70" s="521">
        <v>-0.97</v>
      </c>
      <c r="U70" s="521">
        <f t="shared" si="22"/>
        <v>6.1535000000000002</v>
      </c>
      <c r="V70" s="521">
        <v>-7.3999999999999996E-2</v>
      </c>
      <c r="W70" s="521">
        <f t="shared" si="23"/>
        <v>6.0795000000000003</v>
      </c>
      <c r="X70" s="521">
        <v>-0.44840000000000002</v>
      </c>
      <c r="Y70" s="521">
        <f t="shared" si="24"/>
        <v>5.6311</v>
      </c>
      <c r="Z70" s="521">
        <v>0.11799999999999999</v>
      </c>
      <c r="AA70" s="521">
        <f t="shared" si="25"/>
        <v>5.7491000000000003</v>
      </c>
      <c r="AB70" s="521">
        <v>5.2999999999999999E-2</v>
      </c>
      <c r="AC70" s="521">
        <v>5.8021000000000003</v>
      </c>
      <c r="AD70" s="521">
        <v>1.7999999999999999E-2</v>
      </c>
      <c r="AE70" s="521">
        <f t="shared" si="16"/>
        <v>5.8201000000000001</v>
      </c>
      <c r="AF70" s="521">
        <v>0.1135</v>
      </c>
      <c r="AG70" s="521">
        <v>5.9336000000000002</v>
      </c>
      <c r="AH70" s="521">
        <v>7.2499999999999995E-2</v>
      </c>
      <c r="AI70" s="521">
        <v>6.0061</v>
      </c>
      <c r="AJ70" s="521">
        <v>-8.9999999999999993E-3</v>
      </c>
      <c r="AK70" s="521">
        <f t="shared" ref="AK70:AK74" si="29">SUM(AI70:AJ70)</f>
        <v>5.9970999999999997</v>
      </c>
      <c r="AL70" s="521">
        <v>-7.0000000000000001E-3</v>
      </c>
      <c r="AM70" s="521">
        <f t="shared" si="26"/>
        <v>5.9901</v>
      </c>
      <c r="AN70" s="521">
        <v>0.53049999999999997</v>
      </c>
      <c r="AO70" s="521">
        <f t="shared" si="27"/>
        <v>6.5206</v>
      </c>
      <c r="AP70" s="521">
        <v>0.184</v>
      </c>
      <c r="AQ70" s="522">
        <v>6.7046000000000001</v>
      </c>
      <c r="AR70" s="521">
        <v>0.188</v>
      </c>
      <c r="AS70" s="522">
        <v>6.8921000000000001</v>
      </c>
      <c r="AT70" s="521">
        <v>-8.1000000000000003E-2</v>
      </c>
      <c r="AU70" s="522">
        <v>6.8110999999999997</v>
      </c>
      <c r="AV70" s="521">
        <v>-0.71650000000000003</v>
      </c>
      <c r="AW70" s="522">
        <v>6.0945999999999998</v>
      </c>
      <c r="AX70" s="522">
        <v>0.127</v>
      </c>
      <c r="AY70" s="522">
        <v>6.2215999999999996</v>
      </c>
      <c r="AZ70" s="521">
        <v>-0.191</v>
      </c>
      <c r="BA70" s="522">
        <v>6.0305999999999997</v>
      </c>
      <c r="BB70" s="522">
        <v>6.9999999999999999E-4</v>
      </c>
      <c r="BC70" s="522">
        <v>6.0312999999999999</v>
      </c>
      <c r="BD70" s="522">
        <v>6.6500000000000004E-2</v>
      </c>
      <c r="BE70" s="522">
        <v>6.0977999999999994</v>
      </c>
      <c r="BF70" s="521">
        <v>9.8000000000000004E-2</v>
      </c>
      <c r="BG70" s="522">
        <v>6.1957999999999993</v>
      </c>
      <c r="BH70" s="521">
        <v>0.22900000000000001</v>
      </c>
      <c r="BI70" s="522">
        <v>6.4247999999999994</v>
      </c>
      <c r="BJ70" s="522">
        <v>-0.11700000000000001</v>
      </c>
      <c r="BK70" s="522">
        <f t="shared" si="28"/>
        <v>6.3077999999999994</v>
      </c>
      <c r="BL70" s="522">
        <v>-0.1295</v>
      </c>
      <c r="BM70" s="522">
        <v>6.1782999999999992</v>
      </c>
      <c r="BN70" s="522">
        <v>-0.216</v>
      </c>
      <c r="BO70" s="522">
        <v>5.962299999999999</v>
      </c>
      <c r="BP70" s="522">
        <v>0.224</v>
      </c>
      <c r="BQ70" s="522">
        <v>6.1862999999999992</v>
      </c>
      <c r="BR70" s="522">
        <v>0.22800000000000001</v>
      </c>
      <c r="BS70" s="522">
        <v>6.414299999999999</v>
      </c>
      <c r="BT70" s="522">
        <v>0.189</v>
      </c>
      <c r="BU70" s="522">
        <v>6.6032999999999991</v>
      </c>
      <c r="BV70" s="522">
        <v>0</v>
      </c>
      <c r="BW70" s="522">
        <v>6.6032999999999991</v>
      </c>
      <c r="BX70" s="522">
        <v>0</v>
      </c>
      <c r="BY70" s="522">
        <v>6.6032999999999991</v>
      </c>
      <c r="BZ70" s="522">
        <v>0</v>
      </c>
      <c r="CA70" s="522">
        <v>6.6032999999999991</v>
      </c>
      <c r="CB70" s="522">
        <v>0</v>
      </c>
      <c r="CC70" s="522">
        <v>6.6032999999999991</v>
      </c>
      <c r="CD70" s="522">
        <v>0.46500000000000002</v>
      </c>
      <c r="CE70" s="522">
        <v>7.0682999999999989</v>
      </c>
      <c r="CF70" s="522">
        <v>0</v>
      </c>
      <c r="CG70" s="522">
        <v>7.0682999999999989</v>
      </c>
      <c r="CH70" s="522">
        <v>0</v>
      </c>
      <c r="CI70" s="522">
        <v>7.0682999999999989</v>
      </c>
      <c r="CJ70" s="522">
        <v>0</v>
      </c>
      <c r="CK70" s="522">
        <v>7.0682999999999989</v>
      </c>
      <c r="CL70" s="522">
        <v>0</v>
      </c>
      <c r="CM70" s="522">
        <v>7.0682999999999989</v>
      </c>
      <c r="CN70" s="522">
        <v>-0.15</v>
      </c>
      <c r="CO70" s="522">
        <v>6.9182999999999986</v>
      </c>
      <c r="CP70" s="522">
        <v>0</v>
      </c>
      <c r="CQ70" s="522">
        <v>6.9182999999999986</v>
      </c>
      <c r="CR70" s="522">
        <v>0</v>
      </c>
      <c r="CS70" s="522">
        <v>6.9182999999999986</v>
      </c>
      <c r="CT70" s="522">
        <v>0</v>
      </c>
      <c r="CU70" s="522">
        <v>6.9182999999999986</v>
      </c>
      <c r="CV70" s="522">
        <v>0</v>
      </c>
      <c r="CW70" s="522">
        <v>6.9182999999999986</v>
      </c>
      <c r="CX70" s="522">
        <v>0.05</v>
      </c>
      <c r="CY70" s="522">
        <v>6.9682999999999984</v>
      </c>
      <c r="CZ70" s="522">
        <v>0.155</v>
      </c>
      <c r="DA70" s="522">
        <v>7.1232999999999986</v>
      </c>
      <c r="DB70" s="522">
        <v>6.1499999999999999E-2</v>
      </c>
      <c r="DC70" s="522">
        <v>7.1847999999999983</v>
      </c>
      <c r="DD70" s="522">
        <v>0</v>
      </c>
      <c r="DE70" s="522">
        <v>7.1847999999999983</v>
      </c>
      <c r="DF70" s="522">
        <v>8.1000000000000003E-2</v>
      </c>
      <c r="DG70" s="522">
        <v>7.2657999999999987</v>
      </c>
      <c r="DH70" s="522">
        <v>0</v>
      </c>
      <c r="DI70" s="522">
        <v>7.2657999999999987</v>
      </c>
      <c r="DJ70" s="522">
        <v>2.3E-2</v>
      </c>
      <c r="DK70" s="522">
        <v>7.2887999999999984</v>
      </c>
      <c r="DL70" s="522">
        <v>0</v>
      </c>
      <c r="DM70" s="522">
        <v>7.2887999999999984</v>
      </c>
      <c r="DN70" s="522">
        <v>0.10589999999999999</v>
      </c>
      <c r="DO70" s="522">
        <v>7.3946999999999985</v>
      </c>
      <c r="DP70" s="522">
        <v>7.2887999999999984</v>
      </c>
      <c r="DQ70" s="522">
        <v>0.2475</v>
      </c>
      <c r="DR70" s="522">
        <v>7.536299999999998</v>
      </c>
      <c r="DS70" s="562">
        <v>0</v>
      </c>
      <c r="DT70" s="562">
        <v>7.536299999999998</v>
      </c>
      <c r="DU70" s="562">
        <v>8.3500000000000005E-2</v>
      </c>
      <c r="DV70" s="562">
        <v>7.6197999999999979</v>
      </c>
      <c r="DW70" s="562">
        <v>0</v>
      </c>
      <c r="DX70" s="562">
        <v>7.6197999999999979</v>
      </c>
      <c r="DY70" s="591">
        <v>0</v>
      </c>
      <c r="DZ70" s="591">
        <v>7.6197999999999979</v>
      </c>
    </row>
    <row r="71" spans="1:130" ht="26.4">
      <c r="A71" s="303" t="s">
        <v>172</v>
      </c>
      <c r="B71" s="303" t="s">
        <v>173</v>
      </c>
      <c r="C71" s="303" t="s">
        <v>176</v>
      </c>
      <c r="D71" s="303" t="s">
        <v>157</v>
      </c>
      <c r="E71" s="301">
        <v>266</v>
      </c>
      <c r="F71" s="534">
        <v>11.7719</v>
      </c>
      <c r="G71" s="521">
        <v>0.31</v>
      </c>
      <c r="H71" s="521">
        <v>1.9E-2</v>
      </c>
      <c r="I71" s="521">
        <v>-0.06</v>
      </c>
      <c r="J71" s="521">
        <v>0.24</v>
      </c>
      <c r="K71" s="521">
        <v>12.280900000000001</v>
      </c>
      <c r="L71" s="521">
        <v>0.41</v>
      </c>
      <c r="M71" s="521">
        <v>12.690899999999999</v>
      </c>
      <c r="N71" s="521">
        <v>0.2</v>
      </c>
      <c r="O71" s="521">
        <f t="shared" si="21"/>
        <v>12.890899999999998</v>
      </c>
      <c r="P71" s="521">
        <v>0</v>
      </c>
      <c r="Q71" s="521">
        <v>12.890899999999998</v>
      </c>
      <c r="R71" s="521">
        <v>0.35</v>
      </c>
      <c r="S71" s="521">
        <v>13.240899999999998</v>
      </c>
      <c r="T71" s="521">
        <v>0</v>
      </c>
      <c r="U71" s="521">
        <f t="shared" si="22"/>
        <v>13.240899999999998</v>
      </c>
      <c r="V71" s="521">
        <v>-0.48480000000000001</v>
      </c>
      <c r="W71" s="521">
        <f t="shared" si="23"/>
        <v>12.756099999999998</v>
      </c>
      <c r="X71" s="521">
        <v>0</v>
      </c>
      <c r="Y71" s="521">
        <f t="shared" si="24"/>
        <v>12.756099999999998</v>
      </c>
      <c r="Z71" s="521">
        <v>0</v>
      </c>
      <c r="AA71" s="521">
        <f t="shared" si="25"/>
        <v>12.756099999999998</v>
      </c>
      <c r="AB71" s="521">
        <v>0</v>
      </c>
      <c r="AC71" s="521">
        <v>12.756099999999998</v>
      </c>
      <c r="AD71" s="521">
        <v>0</v>
      </c>
      <c r="AE71" s="521">
        <f t="shared" si="16"/>
        <v>12.756099999999998</v>
      </c>
      <c r="AF71" s="521">
        <v>0</v>
      </c>
      <c r="AG71" s="521">
        <v>12.756099999999998</v>
      </c>
      <c r="AH71" s="521">
        <v>0</v>
      </c>
      <c r="AI71" s="521">
        <v>12.756099999999998</v>
      </c>
      <c r="AJ71" s="521">
        <v>0.18</v>
      </c>
      <c r="AK71" s="521">
        <f t="shared" si="29"/>
        <v>12.936099999999998</v>
      </c>
      <c r="AL71" s="521"/>
      <c r="AM71" s="521">
        <f t="shared" si="26"/>
        <v>12.936099999999998</v>
      </c>
      <c r="AN71" s="521">
        <v>0.51</v>
      </c>
      <c r="AO71" s="521">
        <f t="shared" si="27"/>
        <v>13.446099999999998</v>
      </c>
      <c r="AP71" s="521"/>
      <c r="AQ71" s="522">
        <v>13.446099999999998</v>
      </c>
      <c r="AR71" s="521">
        <v>-0.03</v>
      </c>
      <c r="AS71" s="522">
        <v>13.416099999999998</v>
      </c>
      <c r="AT71" s="521">
        <v>0.06</v>
      </c>
      <c r="AU71" s="522">
        <v>13.476099999999999</v>
      </c>
      <c r="AV71" s="521">
        <v>0.15</v>
      </c>
      <c r="AW71" s="522">
        <v>13.626099999999999</v>
      </c>
      <c r="AX71" s="522">
        <v>0</v>
      </c>
      <c r="AY71" s="522">
        <v>13.626099999999999</v>
      </c>
      <c r="AZ71" s="521">
        <v>0</v>
      </c>
      <c r="BA71" s="522">
        <v>13.626099999999999</v>
      </c>
      <c r="BB71" s="522">
        <v>0</v>
      </c>
      <c r="BC71" s="522">
        <v>13.626099999999999</v>
      </c>
      <c r="BD71" s="522">
        <v>0</v>
      </c>
      <c r="BE71" s="522">
        <v>13.626099999999999</v>
      </c>
      <c r="BF71" s="521">
        <v>0</v>
      </c>
      <c r="BG71" s="522">
        <v>13.626099999999999</v>
      </c>
      <c r="BH71" s="521">
        <v>0.4</v>
      </c>
      <c r="BI71" s="522">
        <v>14.0261</v>
      </c>
      <c r="BJ71" s="522">
        <v>0</v>
      </c>
      <c r="BK71" s="522">
        <f t="shared" si="28"/>
        <v>14.0261</v>
      </c>
      <c r="BL71" s="522">
        <v>0</v>
      </c>
      <c r="BM71" s="522">
        <v>14.0261</v>
      </c>
      <c r="BN71" s="522">
        <v>0</v>
      </c>
      <c r="BO71" s="522">
        <v>14.0261</v>
      </c>
      <c r="BP71" s="522">
        <v>0</v>
      </c>
      <c r="BQ71" s="522">
        <v>14.0261</v>
      </c>
      <c r="BR71" s="522">
        <v>0</v>
      </c>
      <c r="BS71" s="522">
        <v>14.0261</v>
      </c>
      <c r="BT71" s="522">
        <v>0</v>
      </c>
      <c r="BU71" s="522">
        <v>14.0261</v>
      </c>
      <c r="BV71" s="522">
        <v>0</v>
      </c>
      <c r="BW71" s="522">
        <v>14.0261</v>
      </c>
      <c r="BX71" s="522">
        <v>0</v>
      </c>
      <c r="BY71" s="522">
        <v>14.0261</v>
      </c>
      <c r="BZ71" s="522">
        <v>0</v>
      </c>
      <c r="CA71" s="522">
        <v>14.0261</v>
      </c>
      <c r="CB71" s="522">
        <v>0</v>
      </c>
      <c r="CC71" s="522">
        <v>14.0261</v>
      </c>
      <c r="CD71" s="522">
        <v>0</v>
      </c>
      <c r="CE71" s="522">
        <v>14.0261</v>
      </c>
      <c r="CF71" s="522">
        <v>0</v>
      </c>
      <c r="CG71" s="522">
        <v>14.0261</v>
      </c>
      <c r="CH71" s="522">
        <v>0</v>
      </c>
      <c r="CI71" s="522">
        <v>14.0261</v>
      </c>
      <c r="CJ71" s="522">
        <v>0</v>
      </c>
      <c r="CK71" s="522">
        <v>14.0261</v>
      </c>
      <c r="CL71" s="522">
        <v>0</v>
      </c>
      <c r="CM71" s="522">
        <v>14.0261</v>
      </c>
      <c r="CN71" s="522">
        <v>0</v>
      </c>
      <c r="CO71" s="522">
        <v>14.0261</v>
      </c>
      <c r="CP71" s="522">
        <v>0</v>
      </c>
      <c r="CQ71" s="522">
        <v>14.0261</v>
      </c>
      <c r="CR71" s="522">
        <v>0</v>
      </c>
      <c r="CS71" s="522">
        <v>14.0261</v>
      </c>
      <c r="CT71" s="522">
        <v>0</v>
      </c>
      <c r="CU71" s="522">
        <v>14.0261</v>
      </c>
      <c r="CV71" s="522">
        <v>0</v>
      </c>
      <c r="CW71" s="522">
        <v>14.0261</v>
      </c>
      <c r="CX71" s="522">
        <v>0.18</v>
      </c>
      <c r="CY71" s="522">
        <v>14.206099999999999</v>
      </c>
      <c r="CZ71" s="522">
        <v>0</v>
      </c>
      <c r="DA71" s="522">
        <v>14.206099999999999</v>
      </c>
      <c r="DB71" s="522">
        <v>0</v>
      </c>
      <c r="DC71" s="522">
        <v>14.206099999999999</v>
      </c>
      <c r="DD71" s="522">
        <v>0</v>
      </c>
      <c r="DE71" s="522">
        <v>14.206099999999999</v>
      </c>
      <c r="DF71" s="522">
        <v>0</v>
      </c>
      <c r="DG71" s="522">
        <v>14.206099999999999</v>
      </c>
      <c r="DH71" s="522">
        <v>0</v>
      </c>
      <c r="DI71" s="522">
        <v>14.206099999999999</v>
      </c>
      <c r="DJ71" s="522">
        <v>7.5499999999999998E-2</v>
      </c>
      <c r="DK71" s="522">
        <v>14.281599999999999</v>
      </c>
      <c r="DL71" s="522">
        <v>0</v>
      </c>
      <c r="DM71" s="522">
        <v>14.281599999999999</v>
      </c>
      <c r="DN71" s="522">
        <v>8.5900000000000004E-2</v>
      </c>
      <c r="DO71" s="522">
        <v>14.3675</v>
      </c>
      <c r="DP71" s="522">
        <v>14.281599999999999</v>
      </c>
      <c r="DQ71" s="522">
        <v>0</v>
      </c>
      <c r="DR71" s="522">
        <v>14.281599999999999</v>
      </c>
      <c r="DS71" s="562">
        <v>0</v>
      </c>
      <c r="DT71" s="562">
        <v>14.281599999999999</v>
      </c>
      <c r="DU71" s="562">
        <v>0</v>
      </c>
      <c r="DV71" s="562">
        <v>14.281599999999999</v>
      </c>
      <c r="DW71" s="562">
        <v>0</v>
      </c>
      <c r="DX71" s="562">
        <v>14.281599999999999</v>
      </c>
      <c r="DY71" s="591">
        <v>0</v>
      </c>
      <c r="DZ71" s="591">
        <v>14.281599999999999</v>
      </c>
    </row>
    <row r="72" spans="1:130" ht="26.4">
      <c r="A72" s="303" t="s">
        <v>172</v>
      </c>
      <c r="B72" s="303" t="s">
        <v>173</v>
      </c>
      <c r="C72" s="303" t="s">
        <v>35</v>
      </c>
      <c r="D72" s="303" t="s">
        <v>17</v>
      </c>
      <c r="E72" s="301">
        <v>138</v>
      </c>
      <c r="F72" s="534">
        <v>0.23430000000000001</v>
      </c>
      <c r="G72" s="521">
        <v>4.0000000000000002E-4</v>
      </c>
      <c r="H72" s="521">
        <v>1.2999999999999999E-3</v>
      </c>
      <c r="I72" s="521">
        <v>-0.01</v>
      </c>
      <c r="J72" s="521">
        <v>-3.0000000000000001E-3</v>
      </c>
      <c r="K72" s="521">
        <v>0.223</v>
      </c>
      <c r="L72" s="521">
        <v>1.1999999999999999E-3</v>
      </c>
      <c r="M72" s="521">
        <v>0.22420000000000001</v>
      </c>
      <c r="N72" s="521">
        <v>-3.5000000000000001E-3</v>
      </c>
      <c r="O72" s="521">
        <f t="shared" si="21"/>
        <v>0.22070000000000001</v>
      </c>
      <c r="P72" s="521">
        <v>-3.5999999999999999E-3</v>
      </c>
      <c r="Q72" s="521">
        <v>0.21710000000000002</v>
      </c>
      <c r="R72" s="521">
        <v>-2.2000000000000001E-3</v>
      </c>
      <c r="S72" s="521">
        <v>0.21490000000000001</v>
      </c>
      <c r="T72" s="521">
        <v>1.0999999999999999E-2</v>
      </c>
      <c r="U72" s="521">
        <f t="shared" si="22"/>
        <v>0.22590000000000002</v>
      </c>
      <c r="V72" s="521">
        <v>-2.18E-2</v>
      </c>
      <c r="W72" s="521">
        <f t="shared" si="23"/>
        <v>0.2041</v>
      </c>
      <c r="X72" s="521">
        <v>-3.5000000000000001E-3</v>
      </c>
      <c r="Y72" s="521">
        <f t="shared" si="24"/>
        <v>0.2006</v>
      </c>
      <c r="Z72" s="521">
        <v>-6.1999999999999998E-3</v>
      </c>
      <c r="AA72" s="521">
        <f t="shared" si="25"/>
        <v>0.19439999999999999</v>
      </c>
      <c r="AB72" s="521">
        <v>-1.1999999999999999E-3</v>
      </c>
      <c r="AC72" s="521">
        <v>0.19319999999999998</v>
      </c>
      <c r="AD72" s="521">
        <v>8.0000000000000004E-4</v>
      </c>
      <c r="AE72" s="521">
        <f t="shared" si="16"/>
        <v>0.19399999999999998</v>
      </c>
      <c r="AF72" s="521">
        <v>-6.9999999999999999E-4</v>
      </c>
      <c r="AG72" s="521">
        <v>0.19329999999999997</v>
      </c>
      <c r="AH72" s="521">
        <v>5.9999999999999995E-4</v>
      </c>
      <c r="AI72" s="521">
        <v>0.19389999999999996</v>
      </c>
      <c r="AJ72" s="521">
        <v>-1.8E-3</v>
      </c>
      <c r="AK72" s="521">
        <f t="shared" si="29"/>
        <v>0.19209999999999997</v>
      </c>
      <c r="AL72" s="521">
        <v>-2.9999999999999997E-4</v>
      </c>
      <c r="AM72" s="521">
        <f t="shared" si="26"/>
        <v>0.19179999999999997</v>
      </c>
      <c r="AN72" s="521">
        <v>-1.0999999999999999E-2</v>
      </c>
      <c r="AO72" s="521">
        <f t="shared" si="27"/>
        <v>0.18079999999999996</v>
      </c>
      <c r="AP72" s="521">
        <v>5.0000000000000001E-4</v>
      </c>
      <c r="AQ72" s="522">
        <v>0.18129999999999996</v>
      </c>
      <c r="AR72" s="521">
        <v>-3.0999999999999999E-3</v>
      </c>
      <c r="AS72" s="522">
        <v>0.17819999999999997</v>
      </c>
      <c r="AT72" s="521">
        <v>-2.3999999999999998E-3</v>
      </c>
      <c r="AU72" s="522">
        <v>0.17579999999999996</v>
      </c>
      <c r="AV72" s="521">
        <v>1.1999999999999999E-3</v>
      </c>
      <c r="AW72" s="522">
        <v>0.17699999999999996</v>
      </c>
      <c r="AX72" s="522">
        <v>-1.9E-3</v>
      </c>
      <c r="AY72" s="522">
        <v>0.17509999999999995</v>
      </c>
      <c r="AZ72" s="521">
        <v>3.5999999999999999E-3</v>
      </c>
      <c r="BA72" s="522">
        <v>0.17869999999999994</v>
      </c>
      <c r="BB72" s="522">
        <v>-5.0000000000000001E-4</v>
      </c>
      <c r="BC72" s="522">
        <v>0.17819999999999994</v>
      </c>
      <c r="BD72" s="522">
        <v>-4.3E-3</v>
      </c>
      <c r="BE72" s="522">
        <v>0.17389999999999994</v>
      </c>
      <c r="BF72" s="521">
        <v>1.5E-3</v>
      </c>
      <c r="BG72" s="522">
        <v>0.17539999999999994</v>
      </c>
      <c r="BH72" s="521">
        <v>3.3E-3</v>
      </c>
      <c r="BI72" s="522">
        <v>0.17869999999999994</v>
      </c>
      <c r="BJ72" s="522">
        <v>1.0800000000000001E-2</v>
      </c>
      <c r="BK72" s="522">
        <f t="shared" si="28"/>
        <v>0.18949999999999995</v>
      </c>
      <c r="BL72" s="522">
        <v>3.2000000000000002E-3</v>
      </c>
      <c r="BM72" s="522">
        <v>0.19269999999999995</v>
      </c>
      <c r="BN72" s="522">
        <v>-5.4999999999999997E-3</v>
      </c>
      <c r="BO72" s="522">
        <v>0.18719999999999995</v>
      </c>
      <c r="BP72" s="522">
        <v>1.11E-2</v>
      </c>
      <c r="BQ72" s="522">
        <v>0.19829999999999995</v>
      </c>
      <c r="BR72" s="522">
        <v>-1.1000000000000001E-3</v>
      </c>
      <c r="BS72" s="522">
        <v>0.19719999999999996</v>
      </c>
      <c r="BT72" s="522">
        <v>-7.4999999999999997E-3</v>
      </c>
      <c r="BU72" s="522">
        <v>0.18969999999999995</v>
      </c>
      <c r="BV72" s="522">
        <v>2.3999999999999998E-3</v>
      </c>
      <c r="BW72" s="522">
        <v>0.19209999999999997</v>
      </c>
      <c r="BX72" s="522">
        <v>-4.7999999999999996E-3</v>
      </c>
      <c r="BY72" s="522">
        <v>0.18729999999999997</v>
      </c>
      <c r="BZ72" s="522">
        <v>-3.3E-3</v>
      </c>
      <c r="CA72" s="522">
        <v>0.18399999999999997</v>
      </c>
      <c r="CB72" s="522">
        <v>1.1000000000000001E-3</v>
      </c>
      <c r="CC72" s="522">
        <v>0.18509999999999996</v>
      </c>
      <c r="CD72" s="522">
        <v>0</v>
      </c>
      <c r="CE72" s="522">
        <v>0.18509999999999996</v>
      </c>
      <c r="CF72" s="522">
        <v>-4.0000000000000001E-3</v>
      </c>
      <c r="CG72" s="522">
        <v>0.18109999999999996</v>
      </c>
      <c r="CH72" s="522">
        <v>0</v>
      </c>
      <c r="CI72" s="522">
        <v>0.18109999999999996</v>
      </c>
      <c r="CJ72" s="522">
        <v>0</v>
      </c>
      <c r="CK72" s="522">
        <v>0.18109999999999996</v>
      </c>
      <c r="CL72" s="522">
        <v>0</v>
      </c>
      <c r="CM72" s="522">
        <v>0.18109999999999996</v>
      </c>
      <c r="CN72" s="522">
        <v>0</v>
      </c>
      <c r="CO72" s="522">
        <v>0.18109999999999996</v>
      </c>
      <c r="CP72" s="522">
        <v>0</v>
      </c>
      <c r="CQ72" s="522">
        <v>0.18109999999999996</v>
      </c>
      <c r="CR72" s="522">
        <v>0</v>
      </c>
      <c r="CS72" s="522">
        <v>0.18109999999999996</v>
      </c>
      <c r="CT72" s="522">
        <v>0</v>
      </c>
      <c r="CU72" s="522">
        <v>0.18109999999999996</v>
      </c>
      <c r="CV72" s="522">
        <v>2.3999999999999998E-3</v>
      </c>
      <c r="CW72" s="522">
        <v>0.18109999999999996</v>
      </c>
      <c r="CX72" s="522">
        <v>2.3999999999999998E-3</v>
      </c>
      <c r="CY72" s="522">
        <v>0.18349999999999997</v>
      </c>
      <c r="CZ72" s="522">
        <v>2.0625000000000001E-3</v>
      </c>
      <c r="DA72" s="522">
        <v>0.18556249999999996</v>
      </c>
      <c r="DB72" s="522" t="s">
        <v>529</v>
      </c>
      <c r="DC72" s="522">
        <v>0.18349999999999997</v>
      </c>
      <c r="DD72" s="522" t="s">
        <v>529</v>
      </c>
      <c r="DE72" s="522">
        <v>0.18349999999999997</v>
      </c>
      <c r="DF72" s="522" t="s">
        <v>529</v>
      </c>
      <c r="DG72" s="522">
        <v>0.18349999999999997</v>
      </c>
      <c r="DH72" s="522" t="s">
        <v>529</v>
      </c>
      <c r="DI72" s="522">
        <v>0.18349999999999997</v>
      </c>
      <c r="DJ72" s="522" t="s">
        <v>529</v>
      </c>
      <c r="DK72" s="522">
        <v>0.18349999999999997</v>
      </c>
      <c r="DL72" s="522" t="s">
        <v>529</v>
      </c>
      <c r="DM72" s="522">
        <v>0.18349999999999997</v>
      </c>
      <c r="DN72" s="522">
        <v>5.3E-3</v>
      </c>
      <c r="DO72" s="522">
        <v>0.18879999999999997</v>
      </c>
      <c r="DP72" s="522">
        <v>0.18349999999999997</v>
      </c>
      <c r="DQ72" s="522">
        <v>5.0000000000000001E-4</v>
      </c>
      <c r="DR72" s="522">
        <v>0.18399999999999997</v>
      </c>
      <c r="DS72" s="562">
        <v>1.5E-3</v>
      </c>
      <c r="DT72" s="562">
        <v>0.18549999999999997</v>
      </c>
      <c r="DU72" s="562">
        <v>2.5000000000000001E-3</v>
      </c>
      <c r="DV72" s="562">
        <v>0.18799999999999997</v>
      </c>
      <c r="DW72" s="562">
        <v>-1.1000000000000001E-3</v>
      </c>
      <c r="DX72" s="562">
        <v>0.18689999999999998</v>
      </c>
      <c r="DY72" s="591">
        <v>0</v>
      </c>
      <c r="DZ72" s="591">
        <v>0.18689999999999998</v>
      </c>
    </row>
    <row r="73" spans="1:130" ht="26.4">
      <c r="A73" s="303" t="s">
        <v>172</v>
      </c>
      <c r="B73" s="303" t="s">
        <v>173</v>
      </c>
      <c r="C73" s="303" t="s">
        <v>13</v>
      </c>
      <c r="D73" s="303" t="s">
        <v>17</v>
      </c>
      <c r="E73" s="301">
        <v>117</v>
      </c>
      <c r="F73" s="534">
        <v>0.26939999999999997</v>
      </c>
      <c r="G73" s="521">
        <v>1E-4</v>
      </c>
      <c r="H73" s="521">
        <v>4.1999999999999997E-3</v>
      </c>
      <c r="I73" s="521">
        <v>-8.6999999999999994E-3</v>
      </c>
      <c r="J73" s="521">
        <v>5.9999999999999995E-4</v>
      </c>
      <c r="K73" s="521">
        <v>0.2656</v>
      </c>
      <c r="L73" s="521">
        <v>4.3E-3</v>
      </c>
      <c r="M73" s="521">
        <v>0.26989999999999997</v>
      </c>
      <c r="N73" s="521">
        <v>-1.4E-3</v>
      </c>
      <c r="O73" s="521">
        <f t="shared" si="21"/>
        <v>0.26849999999999996</v>
      </c>
      <c r="P73" s="521">
        <v>3.3999999999999998E-3</v>
      </c>
      <c r="Q73" s="521">
        <v>0.27189999999999998</v>
      </c>
      <c r="R73" s="521">
        <v>-8.0000000000000004E-4</v>
      </c>
      <c r="S73" s="521">
        <v>0.27109999999999995</v>
      </c>
      <c r="T73" s="521">
        <v>-6.7999999999999996E-3</v>
      </c>
      <c r="U73" s="521">
        <f t="shared" si="22"/>
        <v>0.26429999999999998</v>
      </c>
      <c r="V73" s="521">
        <v>-2.1299999999999999E-2</v>
      </c>
      <c r="W73" s="521">
        <f t="shared" si="23"/>
        <v>0.24299999999999999</v>
      </c>
      <c r="X73" s="521">
        <v>-1.1900000000000001E-2</v>
      </c>
      <c r="Y73" s="521">
        <f t="shared" si="24"/>
        <v>0.2311</v>
      </c>
      <c r="Z73" s="521">
        <v>-3.8E-3</v>
      </c>
      <c r="AA73" s="521">
        <f t="shared" si="25"/>
        <v>0.2273</v>
      </c>
      <c r="AB73" s="521">
        <v>-4.0000000000000002E-4</v>
      </c>
      <c r="AC73" s="521">
        <v>0.22689999999999999</v>
      </c>
      <c r="AD73" s="521">
        <v>1.6999999999999999E-3</v>
      </c>
      <c r="AE73" s="521">
        <f t="shared" si="16"/>
        <v>0.2286</v>
      </c>
      <c r="AF73" s="521">
        <v>1.5E-3</v>
      </c>
      <c r="AG73" s="521">
        <v>0.2301</v>
      </c>
      <c r="AH73" s="521">
        <v>2E-3</v>
      </c>
      <c r="AI73" s="521">
        <v>0.2321</v>
      </c>
      <c r="AJ73" s="521">
        <v>-1.4E-3</v>
      </c>
      <c r="AK73" s="521">
        <f t="shared" si="29"/>
        <v>0.23069999999999999</v>
      </c>
      <c r="AL73" s="521">
        <v>2.9999999999999997E-4</v>
      </c>
      <c r="AM73" s="521">
        <f t="shared" si="26"/>
        <v>0.23099999999999998</v>
      </c>
      <c r="AN73" s="521">
        <v>-3.3999999999999998E-3</v>
      </c>
      <c r="AO73" s="521">
        <f t="shared" si="27"/>
        <v>0.2276</v>
      </c>
      <c r="AP73" s="521">
        <v>3.2000000000000002E-3</v>
      </c>
      <c r="AQ73" s="522">
        <v>0.23080000000000001</v>
      </c>
      <c r="AR73" s="521">
        <v>8.9999999999999998E-4</v>
      </c>
      <c r="AS73" s="522">
        <v>0.23170000000000002</v>
      </c>
      <c r="AT73" s="521">
        <v>-3.5000000000000001E-3</v>
      </c>
      <c r="AU73" s="522">
        <v>0.22820000000000001</v>
      </c>
      <c r="AV73" s="521">
        <v>-1.1900000000000001E-2</v>
      </c>
      <c r="AW73" s="522">
        <v>0.21630000000000002</v>
      </c>
      <c r="AX73" s="522">
        <v>5.9999999999999995E-4</v>
      </c>
      <c r="AY73" s="522">
        <v>0.21690000000000001</v>
      </c>
      <c r="AZ73" s="521">
        <v>1E-4</v>
      </c>
      <c r="BA73" s="522">
        <v>0.217</v>
      </c>
      <c r="BB73" s="522">
        <v>-2.9999999999999997E-4</v>
      </c>
      <c r="BC73" s="522">
        <v>0.2167</v>
      </c>
      <c r="BD73" s="522">
        <v>-3.0999999999999999E-3</v>
      </c>
      <c r="BE73" s="522">
        <v>0.21360000000000001</v>
      </c>
      <c r="BF73" s="521">
        <v>2.8999999999999998E-3</v>
      </c>
      <c r="BG73" s="522">
        <v>0.21650000000000003</v>
      </c>
      <c r="BH73" s="521">
        <v>7.1000000000000004E-3</v>
      </c>
      <c r="BI73" s="522">
        <v>0.22360000000000002</v>
      </c>
      <c r="BJ73" s="522">
        <v>8.2000000000000007E-3</v>
      </c>
      <c r="BK73" s="522">
        <f t="shared" si="28"/>
        <v>0.23180000000000003</v>
      </c>
      <c r="BL73" s="522">
        <v>5.0000000000000001E-4</v>
      </c>
      <c r="BM73" s="522">
        <v>0.23230000000000003</v>
      </c>
      <c r="BN73" s="522">
        <v>-9.4999999999999998E-3</v>
      </c>
      <c r="BO73" s="522">
        <v>0.22280000000000003</v>
      </c>
      <c r="BP73" s="522">
        <v>1.1299999999999999E-2</v>
      </c>
      <c r="BQ73" s="522">
        <v>0.23410000000000003</v>
      </c>
      <c r="BR73" s="522">
        <v>2.8E-3</v>
      </c>
      <c r="BS73" s="522">
        <v>0.23690000000000003</v>
      </c>
      <c r="BT73" s="522">
        <v>-4.1999999999999997E-3</v>
      </c>
      <c r="BU73" s="522">
        <v>0.23270000000000002</v>
      </c>
      <c r="BV73" s="522">
        <v>1E-3</v>
      </c>
      <c r="BW73" s="522">
        <v>0.23370000000000002</v>
      </c>
      <c r="BX73" s="522">
        <v>-4.5999999999999999E-3</v>
      </c>
      <c r="BY73" s="522">
        <v>0.22910000000000003</v>
      </c>
      <c r="BZ73" s="522">
        <v>-4.4999999999999997E-3</v>
      </c>
      <c r="CA73" s="522">
        <v>0.22460000000000002</v>
      </c>
      <c r="CB73" s="522">
        <v>5.9999999999999995E-4</v>
      </c>
      <c r="CC73" s="522">
        <v>0.22520000000000001</v>
      </c>
      <c r="CD73" s="522">
        <v>6.4000000000000003E-3</v>
      </c>
      <c r="CE73" s="522">
        <v>0.2316</v>
      </c>
      <c r="CF73" s="522">
        <v>4.0000000000000002E-4</v>
      </c>
      <c r="CG73" s="522">
        <v>0.23200000000000001</v>
      </c>
      <c r="CH73" s="522">
        <v>-1E-4</v>
      </c>
      <c r="CI73" s="522">
        <v>0.23190000000000002</v>
      </c>
      <c r="CJ73" s="522">
        <v>-1.1999999999999999E-3</v>
      </c>
      <c r="CK73" s="522">
        <v>0.23070000000000002</v>
      </c>
      <c r="CL73" s="522">
        <v>1E-4</v>
      </c>
      <c r="CM73" s="522">
        <v>0.23080000000000001</v>
      </c>
      <c r="CN73" s="522">
        <v>2.7000000000000001E-3</v>
      </c>
      <c r="CO73" s="522">
        <v>0.23350000000000001</v>
      </c>
      <c r="CP73" s="522">
        <v>-7.6687500000000002E-3</v>
      </c>
      <c r="CQ73" s="522">
        <v>0.22583125000000001</v>
      </c>
      <c r="CR73" s="522">
        <v>-6.4250000000000002E-3</v>
      </c>
      <c r="CS73" s="522">
        <v>0.21940625000000002</v>
      </c>
      <c r="CT73" s="522">
        <v>-4.5875000000000004E-3</v>
      </c>
      <c r="CU73" s="522">
        <v>0.21481875000000003</v>
      </c>
      <c r="CV73" s="522">
        <v>3.8874999999999999E-3</v>
      </c>
      <c r="CW73" s="522">
        <v>0.21481875000000003</v>
      </c>
      <c r="CX73" s="522">
        <v>1.75E-3</v>
      </c>
      <c r="CY73" s="522">
        <v>0.21656875000000003</v>
      </c>
      <c r="CZ73" s="522">
        <v>4.1875000000000002E-3</v>
      </c>
      <c r="DA73" s="522">
        <v>0.22075625000000004</v>
      </c>
      <c r="DB73" s="522">
        <v>4.6874999999999998E-4</v>
      </c>
      <c r="DC73" s="522">
        <v>0.22122500000000003</v>
      </c>
      <c r="DD73" s="522">
        <v>-6.3437500000000004E-3</v>
      </c>
      <c r="DE73" s="522">
        <v>0.21488125000000002</v>
      </c>
      <c r="DF73" s="522">
        <v>3.7125000000000001E-3</v>
      </c>
      <c r="DG73" s="522">
        <v>0.21859375000000003</v>
      </c>
      <c r="DH73" s="522">
        <v>8.0437500000000006E-3</v>
      </c>
      <c r="DI73" s="522">
        <v>0.22663750000000002</v>
      </c>
      <c r="DJ73" s="522">
        <v>-4.3562499999999999E-3</v>
      </c>
      <c r="DK73" s="522">
        <v>0.22228125000000001</v>
      </c>
      <c r="DL73" s="522">
        <v>-2.5374999999999998E-3</v>
      </c>
      <c r="DM73" s="522">
        <v>0.21974375000000002</v>
      </c>
      <c r="DN73" s="522">
        <v>5.3E-3</v>
      </c>
      <c r="DO73" s="522">
        <v>0.22504375000000001</v>
      </c>
      <c r="DP73" s="522">
        <v>0.21970000000000001</v>
      </c>
      <c r="DQ73" s="522">
        <v>4.0000000000000002E-4</v>
      </c>
      <c r="DR73" s="522">
        <v>0.22010000000000002</v>
      </c>
      <c r="DS73" s="562">
        <v>1.0124999999999999E-3</v>
      </c>
      <c r="DT73" s="562">
        <v>0.22641250000000002</v>
      </c>
      <c r="DU73" s="562">
        <v>3.5750000000000001E-3</v>
      </c>
      <c r="DV73" s="562">
        <v>0.22998750000000001</v>
      </c>
      <c r="DW73" s="562">
        <v>-1.1624999999999999E-3</v>
      </c>
      <c r="DX73" s="562">
        <v>0.228825</v>
      </c>
      <c r="DY73" s="591">
        <v>3.5750000000000001E-3</v>
      </c>
      <c r="DZ73" s="591">
        <v>0.2324</v>
      </c>
    </row>
    <row r="74" spans="1:130" ht="26.4">
      <c r="A74" s="303" t="s">
        <v>172</v>
      </c>
      <c r="B74" s="303" t="s">
        <v>173</v>
      </c>
      <c r="C74" s="303" t="s">
        <v>13</v>
      </c>
      <c r="D74" s="303" t="s">
        <v>177</v>
      </c>
      <c r="E74" s="301">
        <v>109</v>
      </c>
      <c r="F74" s="534">
        <v>2.0236000000000001</v>
      </c>
      <c r="G74" s="521">
        <v>5.0000000000000001E-4</v>
      </c>
      <c r="H74" s="521">
        <v>3.3300000000000003E-2</v>
      </c>
      <c r="I74" s="521">
        <v>-6.9900000000000004E-2</v>
      </c>
      <c r="J74" s="521">
        <v>4.5999999999999999E-3</v>
      </c>
      <c r="K74" s="521">
        <v>1.9921</v>
      </c>
      <c r="L74" s="521">
        <v>3.4700000000000002E-2</v>
      </c>
      <c r="M74" s="521">
        <v>2.0268000000000002</v>
      </c>
      <c r="N74" s="521">
        <v>-1.1599999999999999E-2</v>
      </c>
      <c r="O74" s="521">
        <f t="shared" si="21"/>
        <v>2.0152000000000001</v>
      </c>
      <c r="P74" s="521">
        <v>5.2690000000000001E-2</v>
      </c>
      <c r="Q74" s="521">
        <v>2.0678900000000002</v>
      </c>
      <c r="R74" s="521">
        <v>-6.1999999999999998E-3</v>
      </c>
      <c r="S74" s="521">
        <v>2.06169</v>
      </c>
      <c r="T74" s="521">
        <v>-0.10929999999999999</v>
      </c>
      <c r="U74" s="521">
        <f t="shared" si="22"/>
        <v>1.9523900000000001</v>
      </c>
      <c r="V74" s="521">
        <v>-0.17019999999999999</v>
      </c>
      <c r="W74" s="521">
        <f t="shared" si="23"/>
        <v>1.7821900000000002</v>
      </c>
      <c r="X74" s="521">
        <v>-9.5399999999999999E-2</v>
      </c>
      <c r="Y74" s="521">
        <f t="shared" si="24"/>
        <v>1.6867900000000002</v>
      </c>
      <c r="Z74" s="521">
        <v>-6.13E-2</v>
      </c>
      <c r="AA74" s="521">
        <f t="shared" si="25"/>
        <v>1.6254900000000003</v>
      </c>
      <c r="AB74" s="521">
        <v>-3.0999999999999999E-3</v>
      </c>
      <c r="AC74" s="521">
        <v>1.6223900000000002</v>
      </c>
      <c r="AD74" s="521">
        <v>1.37E-2</v>
      </c>
      <c r="AE74" s="521">
        <f t="shared" si="16"/>
        <v>1.6360900000000003</v>
      </c>
      <c r="AF74" s="521">
        <v>1.21E-2</v>
      </c>
      <c r="AG74" s="521">
        <v>1.6481900000000003</v>
      </c>
      <c r="AH74" s="521">
        <v>1.5800000000000002E-2</v>
      </c>
      <c r="AI74" s="521">
        <v>1.6639900000000003</v>
      </c>
      <c r="AJ74" s="521">
        <v>-1.11E-2</v>
      </c>
      <c r="AK74" s="521">
        <f t="shared" si="29"/>
        <v>1.6528900000000002</v>
      </c>
      <c r="AL74" s="521">
        <v>2.3999999999999998E-3</v>
      </c>
      <c r="AM74" s="521">
        <f t="shared" si="26"/>
        <v>1.6552900000000002</v>
      </c>
      <c r="AN74" s="521">
        <v>-2.76E-2</v>
      </c>
      <c r="AO74" s="521">
        <f t="shared" si="27"/>
        <v>1.6276900000000001</v>
      </c>
      <c r="AP74" s="521">
        <v>2.58E-2</v>
      </c>
      <c r="AQ74" s="522">
        <v>1.6534900000000001</v>
      </c>
      <c r="AR74" s="521">
        <v>7.1000000000000004E-3</v>
      </c>
      <c r="AS74" s="522">
        <v>1.72</v>
      </c>
      <c r="AT74" s="521">
        <v>-2.7900000000000001E-2</v>
      </c>
      <c r="AU74" s="522">
        <v>1.6920999999999999</v>
      </c>
      <c r="AV74" s="521">
        <v>-9.4899999999999998E-2</v>
      </c>
      <c r="AW74" s="522">
        <v>1.5972</v>
      </c>
      <c r="AX74" s="522">
        <v>4.4999999999999997E-3</v>
      </c>
      <c r="AY74" s="522">
        <v>1.6016999999999999</v>
      </c>
      <c r="AZ74" s="521">
        <v>4.0000000000000002E-4</v>
      </c>
      <c r="BA74" s="522">
        <v>1.6020999999999999</v>
      </c>
      <c r="BB74" s="524">
        <v>-2.0999999999999999E-3</v>
      </c>
      <c r="BC74" s="522">
        <v>1.5999999999999999</v>
      </c>
      <c r="BD74" s="524">
        <v>-2.46E-2</v>
      </c>
      <c r="BE74" s="522">
        <v>1.5753999999999999</v>
      </c>
      <c r="BF74" s="521">
        <v>2.3199999999999998E-2</v>
      </c>
      <c r="BG74" s="522">
        <v>1.5985999999999998</v>
      </c>
      <c r="BH74" s="521">
        <v>5.6500000000000002E-2</v>
      </c>
      <c r="BI74" s="522">
        <v>1.6550999999999998</v>
      </c>
      <c r="BJ74" s="524">
        <v>6.5500000000000003E-2</v>
      </c>
      <c r="BK74" s="522">
        <f t="shared" si="28"/>
        <v>1.7205999999999997</v>
      </c>
      <c r="BL74" s="524">
        <v>3.7000000000000002E-3</v>
      </c>
      <c r="BM74" s="524">
        <v>1.7242999999999997</v>
      </c>
      <c r="BN74" s="524">
        <v>-7.5800000000000006E-2</v>
      </c>
      <c r="BO74" s="524">
        <v>1.6484999999999996</v>
      </c>
      <c r="BP74" s="524">
        <v>9.0300000000000005E-2</v>
      </c>
      <c r="BQ74" s="524">
        <v>1.7387999999999997</v>
      </c>
      <c r="BR74" s="522">
        <v>2.2200000000000001E-2</v>
      </c>
      <c r="BS74" s="522">
        <v>1.7609999999999997</v>
      </c>
      <c r="BT74" s="524">
        <v>-3.3300000000000003E-2</v>
      </c>
      <c r="BU74" s="524">
        <v>1.7276999999999996</v>
      </c>
      <c r="BV74" s="524">
        <v>8.0999999999999996E-3</v>
      </c>
      <c r="BW74" s="524">
        <v>1.7357999999999996</v>
      </c>
      <c r="BX74" s="524">
        <v>-3.6700000000000003E-2</v>
      </c>
      <c r="BY74" s="524">
        <v>1.6990999999999996</v>
      </c>
      <c r="BZ74" s="524">
        <v>-3.5799999999999998E-2</v>
      </c>
      <c r="CA74" s="524">
        <v>1.6632999999999996</v>
      </c>
      <c r="CB74" s="524">
        <v>4.8999999999999998E-3</v>
      </c>
      <c r="CC74" s="524">
        <v>1.6681999999999995</v>
      </c>
      <c r="CD74" s="524">
        <v>5.1200000000000002E-2</v>
      </c>
      <c r="CE74" s="524">
        <v>1.7193999999999994</v>
      </c>
      <c r="CF74" s="524">
        <v>3.0000000000000001E-3</v>
      </c>
      <c r="CG74" s="524">
        <v>1.7223999999999993</v>
      </c>
      <c r="CH74" s="524">
        <v>-1.1999999999999999E-3</v>
      </c>
      <c r="CI74" s="524">
        <v>1.7211999999999992</v>
      </c>
      <c r="CJ74" s="524">
        <v>-9.7999999999999997E-3</v>
      </c>
      <c r="CK74" s="524">
        <v>1.7113999999999991</v>
      </c>
      <c r="CL74" s="524">
        <v>5.9999999999999995E-4</v>
      </c>
      <c r="CM74" s="524">
        <v>1.7119999999999991</v>
      </c>
      <c r="CN74" s="524">
        <v>2.1899999999999999E-2</v>
      </c>
      <c r="CO74" s="524">
        <v>1.7338999999999991</v>
      </c>
      <c r="CP74" s="524">
        <v>-6.1350000000000002E-2</v>
      </c>
      <c r="CQ74" s="524">
        <v>1.6725499999999991</v>
      </c>
      <c r="CR74" s="524">
        <v>-5.1400000000000001E-2</v>
      </c>
      <c r="CS74" s="524">
        <v>1.6211499999999992</v>
      </c>
      <c r="CT74" s="524">
        <v>-3.6700000000000003E-2</v>
      </c>
      <c r="CU74" s="524">
        <v>1.5844499999999992</v>
      </c>
      <c r="CV74" s="524">
        <v>3.1099999999999999E-2</v>
      </c>
      <c r="CW74" s="524">
        <v>1.5844499999999992</v>
      </c>
      <c r="CX74" s="524">
        <v>1.4E-2</v>
      </c>
      <c r="CY74" s="524">
        <v>1.5984499999999993</v>
      </c>
      <c r="CZ74" s="524">
        <v>3.3500000000000002E-2</v>
      </c>
      <c r="DA74" s="524">
        <v>1.6319499999999993</v>
      </c>
      <c r="DB74" s="522">
        <v>3.7499999999999999E-3</v>
      </c>
      <c r="DC74" s="522">
        <v>1.6356999999999993</v>
      </c>
      <c r="DD74" s="524">
        <v>-5.0750000000000003E-2</v>
      </c>
      <c r="DE74" s="524">
        <v>1.5849499999999992</v>
      </c>
      <c r="DF74" s="524">
        <v>2.9700000000000001E-2</v>
      </c>
      <c r="DG74" s="524">
        <v>1.6146499999999993</v>
      </c>
      <c r="DH74" s="524">
        <v>6.4350000000000004E-2</v>
      </c>
      <c r="DI74" s="524">
        <v>1.6789999999999992</v>
      </c>
      <c r="DJ74" s="524">
        <v>-3.4849999999999999E-2</v>
      </c>
      <c r="DK74" s="524">
        <v>1.6441499999999991</v>
      </c>
      <c r="DL74" s="522">
        <v>-2.0299999999999999E-2</v>
      </c>
      <c r="DM74" s="522">
        <v>1.6238499999999991</v>
      </c>
      <c r="DN74" s="522">
        <v>3.3500000000000002E-2</v>
      </c>
      <c r="DO74" s="522">
        <v>1.6573499999999992</v>
      </c>
      <c r="DP74" s="522">
        <v>1.6574</v>
      </c>
      <c r="DQ74" s="522">
        <v>3.2000000000000002E-3</v>
      </c>
      <c r="DR74" s="522">
        <v>1.6606000000000001</v>
      </c>
      <c r="DS74" s="563">
        <v>8.0999999999999996E-3</v>
      </c>
      <c r="DT74" s="563">
        <v>1.6687000000000001</v>
      </c>
      <c r="DU74" s="563">
        <v>2.86E-2</v>
      </c>
      <c r="DV74" s="563">
        <v>1.6973</v>
      </c>
      <c r="DW74" s="563">
        <v>-9.2999999999999992E-3</v>
      </c>
      <c r="DX74" s="563">
        <v>1.6879999999999999</v>
      </c>
      <c r="DY74" s="592">
        <v>2.86E-2</v>
      </c>
      <c r="DZ74" s="592">
        <v>1.7165999999999999</v>
      </c>
    </row>
    <row r="75" spans="1:130" ht="26.4">
      <c r="A75" s="303" t="s">
        <v>172</v>
      </c>
      <c r="B75" s="303" t="s">
        <v>173</v>
      </c>
      <c r="C75" s="303" t="s">
        <v>87</v>
      </c>
      <c r="D75" s="303" t="s">
        <v>158</v>
      </c>
      <c r="E75" s="301">
        <v>308</v>
      </c>
      <c r="F75" s="534">
        <v>5.7938000000000001</v>
      </c>
      <c r="G75" s="521">
        <v>0</v>
      </c>
      <c r="H75" s="521">
        <v>0</v>
      </c>
      <c r="I75" s="521">
        <v>0.312</v>
      </c>
      <c r="J75" s="521">
        <v>0</v>
      </c>
      <c r="K75" s="521">
        <v>6.1058000000000003</v>
      </c>
      <c r="L75" s="521">
        <v>0</v>
      </c>
      <c r="M75" s="521">
        <v>6.1058000000000003</v>
      </c>
      <c r="N75" s="521"/>
      <c r="O75" s="521">
        <f t="shared" si="21"/>
        <v>6.1058000000000003</v>
      </c>
      <c r="P75" s="521">
        <v>0</v>
      </c>
      <c r="Q75" s="521">
        <v>6.1058000000000003</v>
      </c>
      <c r="R75" s="521">
        <v>0.81</v>
      </c>
      <c r="S75" s="521">
        <v>6.9158000000000008</v>
      </c>
      <c r="T75" s="521">
        <v>0</v>
      </c>
      <c r="U75" s="521">
        <f t="shared" si="22"/>
        <v>6.9158000000000008</v>
      </c>
      <c r="V75" s="521">
        <v>0</v>
      </c>
      <c r="W75" s="521">
        <f t="shared" si="23"/>
        <v>6.9158000000000008</v>
      </c>
      <c r="X75" s="521">
        <v>0</v>
      </c>
      <c r="Y75" s="521">
        <f t="shared" si="24"/>
        <v>6.9158000000000008</v>
      </c>
      <c r="Z75" s="521" t="s">
        <v>496</v>
      </c>
      <c r="AA75" s="521" t="s">
        <v>496</v>
      </c>
      <c r="AB75" s="521" t="s">
        <v>496</v>
      </c>
      <c r="AC75" s="521">
        <v>0</v>
      </c>
      <c r="AD75" s="521" t="s">
        <v>496</v>
      </c>
      <c r="AE75" s="521" t="s">
        <v>496</v>
      </c>
      <c r="AF75" s="521" t="s">
        <v>496</v>
      </c>
      <c r="AG75" s="521" t="s">
        <v>496</v>
      </c>
      <c r="AH75" s="521" t="s">
        <v>496</v>
      </c>
      <c r="AI75" s="521" t="s">
        <v>496</v>
      </c>
      <c r="AJ75" s="521" t="s">
        <v>496</v>
      </c>
      <c r="AK75" s="521" t="s">
        <v>496</v>
      </c>
      <c r="AL75" s="521"/>
      <c r="AM75" s="521">
        <f t="shared" si="26"/>
        <v>0</v>
      </c>
      <c r="AN75" s="521"/>
      <c r="AO75" s="521"/>
      <c r="AP75" s="521"/>
      <c r="AQ75" s="522">
        <v>0</v>
      </c>
      <c r="AR75" s="521" t="s">
        <v>496</v>
      </c>
      <c r="AS75" s="521" t="s">
        <v>496</v>
      </c>
      <c r="AT75" s="521" t="s">
        <v>496</v>
      </c>
      <c r="AU75" s="521" t="s">
        <v>496</v>
      </c>
      <c r="AV75" s="521" t="s">
        <v>496</v>
      </c>
      <c r="AW75" s="521" t="s">
        <v>496</v>
      </c>
      <c r="AX75" s="522" t="s">
        <v>496</v>
      </c>
      <c r="AY75" s="522" t="s">
        <v>496</v>
      </c>
      <c r="AZ75" s="521" t="s">
        <v>496</v>
      </c>
      <c r="BA75" s="521" t="s">
        <v>496</v>
      </c>
      <c r="BB75" s="521" t="s">
        <v>496</v>
      </c>
      <c r="BC75" s="521" t="s">
        <v>496</v>
      </c>
      <c r="BD75" s="522"/>
      <c r="BE75" s="522"/>
      <c r="BF75" s="522"/>
      <c r="BG75" s="522"/>
      <c r="BH75" s="522"/>
      <c r="BI75" s="522"/>
      <c r="BJ75" s="522"/>
      <c r="BK75" s="522"/>
      <c r="BL75" s="522"/>
      <c r="BM75" s="522"/>
      <c r="BN75" s="522" t="s">
        <v>529</v>
      </c>
      <c r="BO75" s="522">
        <v>0</v>
      </c>
      <c r="BP75" s="522"/>
      <c r="BQ75" s="522"/>
      <c r="BR75" s="522">
        <v>0</v>
      </c>
      <c r="BS75" s="522">
        <v>0</v>
      </c>
      <c r="BT75" s="522"/>
      <c r="BU75" s="522"/>
      <c r="BV75" s="522"/>
      <c r="BW75" s="522"/>
      <c r="BX75" s="522"/>
      <c r="BY75" s="522"/>
      <c r="BZ75" s="522"/>
      <c r="CA75" s="522"/>
      <c r="CB75" s="522"/>
      <c r="CC75" s="522"/>
      <c r="CD75" s="522"/>
      <c r="CE75" s="522"/>
      <c r="CF75" s="522"/>
      <c r="CG75" s="522"/>
      <c r="CH75" s="522"/>
      <c r="CI75" s="522"/>
      <c r="CJ75" s="522"/>
      <c r="CK75" s="522"/>
      <c r="CL75" s="522"/>
      <c r="CM75" s="522"/>
      <c r="CN75" s="522"/>
      <c r="CO75" s="522"/>
      <c r="CP75" s="522" t="s">
        <v>529</v>
      </c>
      <c r="CQ75" s="522">
        <v>0</v>
      </c>
      <c r="CR75" s="522"/>
      <c r="CS75" s="522"/>
      <c r="CT75" s="522"/>
      <c r="CU75" s="522"/>
      <c r="CV75" s="522"/>
      <c r="CW75" s="522"/>
      <c r="CX75" s="522"/>
      <c r="CY75" s="522"/>
      <c r="CZ75" s="522"/>
      <c r="DA75" s="522"/>
      <c r="DB75" s="522" t="s">
        <v>529</v>
      </c>
      <c r="DC75" s="522">
        <v>0</v>
      </c>
      <c r="DD75" s="522"/>
      <c r="DE75" s="522"/>
      <c r="DF75" s="522"/>
      <c r="DG75" s="522"/>
      <c r="DH75" s="522" t="s">
        <v>529</v>
      </c>
      <c r="DI75" s="522">
        <v>0</v>
      </c>
      <c r="DJ75" s="522" t="s">
        <v>529</v>
      </c>
      <c r="DK75" s="522">
        <v>0</v>
      </c>
      <c r="DL75" s="522" t="s">
        <v>529</v>
      </c>
      <c r="DM75" s="522">
        <v>0</v>
      </c>
      <c r="DN75" s="522"/>
      <c r="DO75" s="522"/>
      <c r="DP75" s="522"/>
      <c r="DQ75" s="522"/>
      <c r="DR75" s="522"/>
      <c r="DS75" s="562"/>
      <c r="DT75" s="562"/>
      <c r="DU75" s="562"/>
      <c r="DV75" s="562"/>
      <c r="DW75" s="562"/>
      <c r="DX75" s="562"/>
      <c r="DY75" s="591"/>
      <c r="DZ75" s="591"/>
    </row>
    <row r="76" spans="1:130" ht="26.4">
      <c r="A76" s="303" t="s">
        <v>172</v>
      </c>
      <c r="B76" s="303" t="s">
        <v>173</v>
      </c>
      <c r="C76" s="303" t="s">
        <v>23</v>
      </c>
      <c r="D76" s="303" t="s">
        <v>152</v>
      </c>
      <c r="E76" s="301">
        <v>371</v>
      </c>
      <c r="F76" s="534">
        <v>0.12970000000000001</v>
      </c>
      <c r="G76" s="521">
        <v>0</v>
      </c>
      <c r="H76" s="521">
        <v>0</v>
      </c>
      <c r="I76" s="521">
        <v>0</v>
      </c>
      <c r="J76" s="521">
        <v>0</v>
      </c>
      <c r="K76" s="521">
        <v>0.12970000000000001</v>
      </c>
      <c r="L76" s="521">
        <v>0</v>
      </c>
      <c r="M76" s="521">
        <v>0.12970000000000001</v>
      </c>
      <c r="N76" s="521"/>
      <c r="O76" s="521">
        <f t="shared" si="21"/>
        <v>0.12970000000000001</v>
      </c>
      <c r="P76" s="521">
        <v>0</v>
      </c>
      <c r="Q76" s="521">
        <v>0.13400000000000001</v>
      </c>
      <c r="R76" s="521">
        <v>0</v>
      </c>
      <c r="S76" s="521">
        <v>0.13400000000000001</v>
      </c>
      <c r="T76" s="521">
        <v>0</v>
      </c>
      <c r="U76" s="521">
        <f t="shared" si="22"/>
        <v>0.13400000000000001</v>
      </c>
      <c r="V76" s="521">
        <v>0</v>
      </c>
      <c r="W76" s="521">
        <f t="shared" si="23"/>
        <v>0.13400000000000001</v>
      </c>
      <c r="X76" s="521">
        <v>0</v>
      </c>
      <c r="Y76" s="521">
        <f t="shared" si="24"/>
        <v>0.13400000000000001</v>
      </c>
      <c r="Z76" s="521">
        <v>0</v>
      </c>
      <c r="AA76" s="521">
        <f t="shared" si="25"/>
        <v>0.13400000000000001</v>
      </c>
      <c r="AB76" s="521">
        <v>0</v>
      </c>
      <c r="AC76" s="521">
        <v>0.13400000000000001</v>
      </c>
      <c r="AD76" s="521">
        <v>0</v>
      </c>
      <c r="AE76" s="521">
        <f t="shared" si="16"/>
        <v>0.13400000000000001</v>
      </c>
      <c r="AF76" s="521">
        <v>0</v>
      </c>
      <c r="AG76" s="521">
        <v>0.13400000000000001</v>
      </c>
      <c r="AH76" s="521">
        <v>0</v>
      </c>
      <c r="AI76" s="521">
        <v>0.13400000000000001</v>
      </c>
      <c r="AJ76" s="521">
        <v>0</v>
      </c>
      <c r="AK76" s="521">
        <f>SUM(AI76:AJ76)</f>
        <v>0.13400000000000001</v>
      </c>
      <c r="AL76" s="521">
        <v>2.8999999999999998E-3</v>
      </c>
      <c r="AM76" s="521">
        <f t="shared" si="26"/>
        <v>0.13690000000000002</v>
      </c>
      <c r="AN76" s="521"/>
      <c r="AO76" s="521">
        <f t="shared" si="27"/>
        <v>0.13690000000000002</v>
      </c>
      <c r="AP76" s="521"/>
      <c r="AQ76" s="522">
        <v>0.13690000000000002</v>
      </c>
      <c r="AR76" s="521">
        <v>0</v>
      </c>
      <c r="AS76" s="522">
        <v>0.13690000000000002</v>
      </c>
      <c r="AT76" s="521">
        <v>0</v>
      </c>
      <c r="AU76" s="522">
        <v>0.13690000000000002</v>
      </c>
      <c r="AV76" s="521">
        <v>0</v>
      </c>
      <c r="AW76" s="522">
        <v>0.13690000000000002</v>
      </c>
      <c r="AX76" s="522">
        <v>0</v>
      </c>
      <c r="AY76" s="522">
        <v>0.13690000000000002</v>
      </c>
      <c r="AZ76" s="521">
        <v>0</v>
      </c>
      <c r="BA76" s="522">
        <v>0.13690000000000002</v>
      </c>
      <c r="BB76" s="522">
        <v>0</v>
      </c>
      <c r="BC76" s="522">
        <v>0.13690000000000002</v>
      </c>
      <c r="BD76" s="522">
        <v>0</v>
      </c>
      <c r="BE76" s="522">
        <v>0.13690000000000002</v>
      </c>
      <c r="BF76" s="521">
        <v>0</v>
      </c>
      <c r="BG76" s="522">
        <v>0.13690000000000002</v>
      </c>
      <c r="BH76" s="521">
        <v>1.9E-3</v>
      </c>
      <c r="BI76" s="522">
        <v>0.13880000000000003</v>
      </c>
      <c r="BJ76" s="522">
        <v>0</v>
      </c>
      <c r="BK76" s="522">
        <f t="shared" si="28"/>
        <v>0.13880000000000003</v>
      </c>
      <c r="BL76" s="522">
        <v>4.8999999999999998E-3</v>
      </c>
      <c r="BM76" s="522">
        <v>0.14370000000000002</v>
      </c>
      <c r="BN76" s="522">
        <v>3.0000000000000001E-3</v>
      </c>
      <c r="BO76" s="522">
        <v>0.14670000000000002</v>
      </c>
      <c r="BP76" s="522">
        <v>7.4999999999999997E-3</v>
      </c>
      <c r="BQ76" s="522">
        <v>0.15420000000000003</v>
      </c>
      <c r="BR76" s="522">
        <v>0</v>
      </c>
      <c r="BS76" s="522">
        <v>0.15420000000000003</v>
      </c>
      <c r="BT76" s="522">
        <v>0</v>
      </c>
      <c r="BU76" s="522">
        <v>0.15420000000000003</v>
      </c>
      <c r="BV76" s="522">
        <v>0</v>
      </c>
      <c r="BW76" s="522">
        <v>0.15420000000000003</v>
      </c>
      <c r="BX76" s="522">
        <v>0</v>
      </c>
      <c r="BY76" s="522">
        <v>0.15420000000000003</v>
      </c>
      <c r="BZ76" s="522">
        <v>0</v>
      </c>
      <c r="CA76" s="522">
        <v>0.15420000000000003</v>
      </c>
      <c r="CB76" s="522">
        <v>0</v>
      </c>
      <c r="CC76" s="522">
        <v>0.15420000000000003</v>
      </c>
      <c r="CD76" s="522">
        <v>0</v>
      </c>
      <c r="CE76" s="522">
        <v>0.15420000000000003</v>
      </c>
      <c r="CF76" s="522">
        <v>0</v>
      </c>
      <c r="CG76" s="522">
        <v>0.15420000000000003</v>
      </c>
      <c r="CH76" s="522">
        <v>0</v>
      </c>
      <c r="CI76" s="522">
        <v>0.15420000000000003</v>
      </c>
      <c r="CJ76" s="522">
        <v>2.75E-2</v>
      </c>
      <c r="CK76" s="522">
        <v>0.18170000000000003</v>
      </c>
      <c r="CL76" s="522">
        <v>0</v>
      </c>
      <c r="CM76" s="522">
        <v>0.18170000000000003</v>
      </c>
      <c r="CN76" s="522">
        <v>2.5000000000000001E-3</v>
      </c>
      <c r="CO76" s="522">
        <v>0.18420000000000003</v>
      </c>
      <c r="CP76" s="522">
        <v>0</v>
      </c>
      <c r="CQ76" s="522">
        <v>0.18420000000000003</v>
      </c>
      <c r="CR76" s="522">
        <v>0</v>
      </c>
      <c r="CS76" s="522">
        <v>0.18420000000000003</v>
      </c>
      <c r="CT76" s="522">
        <v>5.9999999999999995E-4</v>
      </c>
      <c r="CU76" s="522">
        <v>0.18480000000000002</v>
      </c>
      <c r="CV76" s="522">
        <v>0</v>
      </c>
      <c r="CW76" s="522">
        <v>0.18480000000000002</v>
      </c>
      <c r="CX76" s="522">
        <v>0</v>
      </c>
      <c r="CY76" s="522">
        <v>0.18480000000000002</v>
      </c>
      <c r="CZ76" s="522">
        <v>0</v>
      </c>
      <c r="DA76" s="522">
        <v>0.18480000000000002</v>
      </c>
      <c r="DB76" s="522">
        <v>0</v>
      </c>
      <c r="DC76" s="522">
        <v>0.18480000000000002</v>
      </c>
      <c r="DD76" s="522">
        <v>1.8749999999999999E-3</v>
      </c>
      <c r="DE76" s="522">
        <v>0.18667500000000001</v>
      </c>
      <c r="DF76" s="522">
        <v>0</v>
      </c>
      <c r="DG76" s="522">
        <v>0.18667500000000001</v>
      </c>
      <c r="DH76" s="522">
        <v>0</v>
      </c>
      <c r="DI76" s="522">
        <v>0.18667500000000001</v>
      </c>
      <c r="DJ76" s="522">
        <v>0</v>
      </c>
      <c r="DK76" s="522">
        <v>0.18667500000000001</v>
      </c>
      <c r="DL76" s="522">
        <v>0</v>
      </c>
      <c r="DM76" s="522">
        <v>0.18667500000000001</v>
      </c>
      <c r="DN76" s="522">
        <v>1.4E-3</v>
      </c>
      <c r="DO76" s="522">
        <v>0.18807500000000002</v>
      </c>
      <c r="DP76" s="522">
        <v>0.18667500000000001</v>
      </c>
      <c r="DQ76" s="522">
        <v>0</v>
      </c>
      <c r="DR76" s="522">
        <v>0.18667500000000001</v>
      </c>
      <c r="DS76" s="562">
        <v>0</v>
      </c>
      <c r="DT76" s="562">
        <v>0.18667500000000001</v>
      </c>
      <c r="DU76" s="562">
        <v>0</v>
      </c>
      <c r="DV76" s="562">
        <v>0.18667500000000001</v>
      </c>
      <c r="DW76" s="562">
        <v>0</v>
      </c>
      <c r="DX76" s="562">
        <v>0.18667500000000001</v>
      </c>
      <c r="DY76" s="591">
        <v>0</v>
      </c>
      <c r="DZ76" s="591">
        <v>0.18667500000000001</v>
      </c>
    </row>
    <row r="77" spans="1:130" ht="26.4">
      <c r="A77" s="303" t="s">
        <v>172</v>
      </c>
      <c r="B77" s="303" t="s">
        <v>173</v>
      </c>
      <c r="C77" s="303" t="s">
        <v>178</v>
      </c>
      <c r="D77" s="303" t="s">
        <v>9</v>
      </c>
      <c r="E77" s="301"/>
      <c r="F77" s="534">
        <v>0.71419999999999995</v>
      </c>
      <c r="G77" s="521">
        <v>0</v>
      </c>
      <c r="H77" s="521">
        <v>0.03</v>
      </c>
      <c r="I77" s="521">
        <v>0</v>
      </c>
      <c r="J77" s="521">
        <v>0</v>
      </c>
      <c r="K77" s="521">
        <v>0.74419999999999997</v>
      </c>
      <c r="L77" s="521">
        <v>0</v>
      </c>
      <c r="M77" s="521">
        <v>0.74419999999999997</v>
      </c>
      <c r="N77" s="521"/>
      <c r="O77" s="521">
        <f t="shared" si="21"/>
        <v>0.74419999999999997</v>
      </c>
      <c r="P77" s="521">
        <v>0</v>
      </c>
      <c r="Q77" s="521">
        <v>0.74419999999999997</v>
      </c>
      <c r="R77" s="521">
        <v>0</v>
      </c>
      <c r="S77" s="521">
        <v>0.74419999999999997</v>
      </c>
      <c r="T77" s="521">
        <v>0</v>
      </c>
      <c r="U77" s="521">
        <f t="shared" si="22"/>
        <v>0.74419999999999997</v>
      </c>
      <c r="V77" s="521">
        <v>0</v>
      </c>
      <c r="W77" s="521">
        <f t="shared" si="23"/>
        <v>0.74419999999999997</v>
      </c>
      <c r="X77" s="521">
        <v>0</v>
      </c>
      <c r="Y77" s="521">
        <f t="shared" si="24"/>
        <v>0.74419999999999997</v>
      </c>
      <c r="Z77" s="521">
        <v>0</v>
      </c>
      <c r="AA77" s="521">
        <f t="shared" si="25"/>
        <v>0.74419999999999997</v>
      </c>
      <c r="AB77" s="521">
        <v>0</v>
      </c>
      <c r="AC77" s="521">
        <v>0.74419999999999997</v>
      </c>
      <c r="AD77" s="521">
        <v>0</v>
      </c>
      <c r="AE77" s="521">
        <f t="shared" si="16"/>
        <v>0.74419999999999997</v>
      </c>
      <c r="AF77" s="521">
        <v>0</v>
      </c>
      <c r="AG77" s="521">
        <v>0.74419999999999997</v>
      </c>
      <c r="AH77" s="521">
        <v>0</v>
      </c>
      <c r="AI77" s="521">
        <v>0.74419999999999997</v>
      </c>
      <c r="AJ77" s="521">
        <v>0</v>
      </c>
      <c r="AK77" s="521">
        <f>SUM(AI77:AJ77)</f>
        <v>0.74419999999999997</v>
      </c>
      <c r="AL77" s="521"/>
      <c r="AM77" s="521">
        <f t="shared" si="26"/>
        <v>0.74419999999999997</v>
      </c>
      <c r="AN77" s="521"/>
      <c r="AO77" s="521">
        <f t="shared" si="27"/>
        <v>0.74419999999999997</v>
      </c>
      <c r="AP77" s="521"/>
      <c r="AQ77" s="522">
        <v>0.74419999999999997</v>
      </c>
      <c r="AR77" s="521">
        <v>0</v>
      </c>
      <c r="AS77" s="522">
        <v>0.74419999999999997</v>
      </c>
      <c r="AT77" s="521">
        <v>0</v>
      </c>
      <c r="AU77" s="522">
        <v>0.74419999999999997</v>
      </c>
      <c r="AV77" s="521">
        <v>0</v>
      </c>
      <c r="AW77" s="522">
        <v>0.74419999999999997</v>
      </c>
      <c r="AX77" s="522">
        <v>0</v>
      </c>
      <c r="AY77" s="522">
        <v>0.74419999999999997</v>
      </c>
      <c r="AZ77" s="521">
        <v>0</v>
      </c>
      <c r="BA77" s="522">
        <v>0.74419999999999997</v>
      </c>
      <c r="BB77" s="522">
        <v>0</v>
      </c>
      <c r="BC77" s="522">
        <v>0.74419999999999997</v>
      </c>
      <c r="BD77" s="522">
        <v>0</v>
      </c>
      <c r="BE77" s="522">
        <v>0.74419999999999997</v>
      </c>
      <c r="BF77" s="521">
        <v>0</v>
      </c>
      <c r="BG77" s="522">
        <v>0.74419999999999997</v>
      </c>
      <c r="BH77" s="521">
        <v>0</v>
      </c>
      <c r="BI77" s="522">
        <v>0.74419999999999997</v>
      </c>
      <c r="BJ77" s="522">
        <v>0</v>
      </c>
      <c r="BK77" s="522">
        <f t="shared" si="28"/>
        <v>0.74419999999999997</v>
      </c>
      <c r="BL77" s="522">
        <v>0</v>
      </c>
      <c r="BM77" s="522">
        <v>0.74419999999999997</v>
      </c>
      <c r="BN77" s="522">
        <v>0</v>
      </c>
      <c r="BO77" s="522">
        <v>0.74419999999999997</v>
      </c>
      <c r="BP77" s="522">
        <v>0</v>
      </c>
      <c r="BQ77" s="522">
        <v>0.74419999999999997</v>
      </c>
      <c r="BR77" s="522">
        <v>0</v>
      </c>
      <c r="BS77" s="522">
        <v>0.74419999999999997</v>
      </c>
      <c r="BT77" s="522">
        <v>0</v>
      </c>
      <c r="BU77" s="522">
        <v>0.74419999999999997</v>
      </c>
      <c r="BV77" s="522">
        <v>0</v>
      </c>
      <c r="BW77" s="522">
        <v>0.74419999999999997</v>
      </c>
      <c r="BX77" s="522">
        <v>0</v>
      </c>
      <c r="BY77" s="522">
        <v>0.74419999999999997</v>
      </c>
      <c r="BZ77" s="522">
        <v>0</v>
      </c>
      <c r="CA77" s="522">
        <v>0.74419999999999997</v>
      </c>
      <c r="CB77" s="522">
        <v>0</v>
      </c>
      <c r="CC77" s="522">
        <v>0.74419999999999997</v>
      </c>
      <c r="CD77" s="522">
        <v>0</v>
      </c>
      <c r="CE77" s="522">
        <v>0.74419999999999997</v>
      </c>
      <c r="CF77" s="522">
        <v>0</v>
      </c>
      <c r="CG77" s="522">
        <v>0.74419999999999997</v>
      </c>
      <c r="CH77" s="522">
        <v>0</v>
      </c>
      <c r="CI77" s="522">
        <v>0.74419999999999997</v>
      </c>
      <c r="CJ77" s="522">
        <v>0</v>
      </c>
      <c r="CK77" s="522">
        <v>0.74419999999999997</v>
      </c>
      <c r="CL77" s="522">
        <v>0</v>
      </c>
      <c r="CM77" s="522">
        <v>0.74419999999999997</v>
      </c>
      <c r="CN77" s="522">
        <v>0</v>
      </c>
      <c r="CO77" s="522">
        <v>0.74419999999999997</v>
      </c>
      <c r="CP77" s="522">
        <v>0</v>
      </c>
      <c r="CQ77" s="522">
        <v>0.74419999999999997</v>
      </c>
      <c r="CR77" s="522">
        <v>0</v>
      </c>
      <c r="CS77" s="522">
        <v>0.74419999999999997</v>
      </c>
      <c r="CT77" s="522">
        <v>0.03</v>
      </c>
      <c r="CU77" s="522">
        <v>0.7742</v>
      </c>
      <c r="CV77" s="522">
        <v>0</v>
      </c>
      <c r="CW77" s="522">
        <v>0.7742</v>
      </c>
      <c r="CX77" s="522">
        <v>0</v>
      </c>
      <c r="CY77" s="522">
        <v>0.7742</v>
      </c>
      <c r="CZ77" s="522">
        <v>0</v>
      </c>
      <c r="DA77" s="522">
        <v>0.7742</v>
      </c>
      <c r="DB77" s="522" t="s">
        <v>529</v>
      </c>
      <c r="DC77" s="522">
        <v>0.7742</v>
      </c>
      <c r="DD77" s="522" t="s">
        <v>529</v>
      </c>
      <c r="DE77" s="522">
        <v>0.7742</v>
      </c>
      <c r="DF77" s="522" t="s">
        <v>529</v>
      </c>
      <c r="DG77" s="522">
        <v>0.7742</v>
      </c>
      <c r="DH77" s="522" t="s">
        <v>529</v>
      </c>
      <c r="DI77" s="522">
        <v>0.7742</v>
      </c>
      <c r="DJ77" s="522" t="s">
        <v>529</v>
      </c>
      <c r="DK77" s="522">
        <v>0.7742</v>
      </c>
      <c r="DL77" s="522" t="s">
        <v>529</v>
      </c>
      <c r="DM77" s="522">
        <v>0.7742</v>
      </c>
      <c r="DN77" s="522"/>
      <c r="DO77" s="522">
        <v>0.7742</v>
      </c>
      <c r="DP77" s="522">
        <v>0.7742</v>
      </c>
      <c r="DQ77" s="522"/>
      <c r="DR77" s="522">
        <v>0.7742</v>
      </c>
      <c r="DS77" s="562"/>
      <c r="DT77" s="562"/>
      <c r="DU77" s="562"/>
      <c r="DV77" s="562"/>
      <c r="DW77" s="562"/>
      <c r="DX77" s="562"/>
      <c r="DY77" s="591"/>
      <c r="DZ77" s="591"/>
    </row>
    <row r="78" spans="1:130" ht="26.4">
      <c r="A78" s="303" t="s">
        <v>172</v>
      </c>
      <c r="B78" s="303" t="s">
        <v>173</v>
      </c>
      <c r="C78" s="303" t="s">
        <v>55</v>
      </c>
      <c r="D78" s="303" t="s">
        <v>158</v>
      </c>
      <c r="E78" s="301">
        <v>325</v>
      </c>
      <c r="F78" s="534">
        <v>6.4105999999999996</v>
      </c>
      <c r="G78" s="521">
        <v>0</v>
      </c>
      <c r="H78" s="521">
        <v>0.38</v>
      </c>
      <c r="I78" s="521">
        <v>0</v>
      </c>
      <c r="J78" s="521">
        <v>0</v>
      </c>
      <c r="K78" s="521" t="s">
        <v>416</v>
      </c>
      <c r="L78" s="521"/>
      <c r="M78" s="521"/>
      <c r="N78" s="521"/>
      <c r="O78" s="521">
        <f t="shared" si="21"/>
        <v>0</v>
      </c>
      <c r="P78" s="521" t="s">
        <v>496</v>
      </c>
      <c r="Q78" s="521" t="s">
        <v>496</v>
      </c>
      <c r="R78" s="521" t="s">
        <v>496</v>
      </c>
      <c r="S78" s="521" t="s">
        <v>495</v>
      </c>
      <c r="T78" s="521" t="s">
        <v>496</v>
      </c>
      <c r="U78" s="521" t="s">
        <v>496</v>
      </c>
      <c r="V78" s="521" t="s">
        <v>496</v>
      </c>
      <c r="W78" s="521" t="s">
        <v>496</v>
      </c>
      <c r="X78" s="521" t="s">
        <v>496</v>
      </c>
      <c r="Y78" s="521" t="s">
        <v>496</v>
      </c>
      <c r="Z78" s="521" t="s">
        <v>496</v>
      </c>
      <c r="AA78" s="521" t="s">
        <v>496</v>
      </c>
      <c r="AB78" s="521" t="s">
        <v>496</v>
      </c>
      <c r="AC78" s="521" t="s">
        <v>496</v>
      </c>
      <c r="AD78" s="521" t="s">
        <v>496</v>
      </c>
      <c r="AE78" s="521" t="s">
        <v>496</v>
      </c>
      <c r="AF78" s="521" t="s">
        <v>496</v>
      </c>
      <c r="AG78" s="521" t="s">
        <v>496</v>
      </c>
      <c r="AH78" s="521" t="s">
        <v>496</v>
      </c>
      <c r="AI78" s="521" t="s">
        <v>496</v>
      </c>
      <c r="AJ78" s="521" t="s">
        <v>496</v>
      </c>
      <c r="AK78" s="521" t="s">
        <v>496</v>
      </c>
      <c r="AL78" s="521"/>
      <c r="AM78" s="521">
        <f t="shared" si="26"/>
        <v>0</v>
      </c>
      <c r="AN78" s="521"/>
      <c r="AO78" s="521"/>
      <c r="AP78" s="521"/>
      <c r="AQ78" s="522">
        <v>0</v>
      </c>
      <c r="AR78" s="521" t="s">
        <v>496</v>
      </c>
      <c r="AS78" s="521" t="s">
        <v>496</v>
      </c>
      <c r="AT78" s="521" t="s">
        <v>496</v>
      </c>
      <c r="AU78" s="521" t="s">
        <v>496</v>
      </c>
      <c r="AV78" s="521" t="s">
        <v>496</v>
      </c>
      <c r="AW78" s="521" t="s">
        <v>496</v>
      </c>
      <c r="AX78" s="522" t="s">
        <v>496</v>
      </c>
      <c r="AY78" s="522" t="s">
        <v>496</v>
      </c>
      <c r="AZ78" s="521" t="s">
        <v>496</v>
      </c>
      <c r="BA78" s="521" t="s">
        <v>496</v>
      </c>
      <c r="BB78" s="521" t="s">
        <v>496</v>
      </c>
      <c r="BC78" s="521" t="s">
        <v>496</v>
      </c>
      <c r="BD78" s="522"/>
      <c r="BE78" s="522"/>
      <c r="BF78" s="521" t="s">
        <v>496</v>
      </c>
      <c r="BG78" s="521" t="s">
        <v>496</v>
      </c>
      <c r="BH78" s="521" t="s">
        <v>496</v>
      </c>
      <c r="BI78" s="521" t="s">
        <v>496</v>
      </c>
      <c r="BJ78" s="521" t="s">
        <v>496</v>
      </c>
      <c r="BK78" s="521" t="s">
        <v>496</v>
      </c>
      <c r="BL78" s="522"/>
      <c r="BM78" s="522"/>
      <c r="BN78" s="522"/>
      <c r="BO78" s="522"/>
      <c r="BP78" s="522"/>
      <c r="BQ78" s="522"/>
      <c r="BR78" s="522"/>
      <c r="BS78" s="522"/>
      <c r="BT78" s="522"/>
      <c r="BU78" s="522"/>
      <c r="BV78" s="522"/>
      <c r="BW78" s="522"/>
      <c r="BX78" s="522"/>
      <c r="BY78" s="522"/>
      <c r="BZ78" s="522"/>
      <c r="CA78" s="522"/>
      <c r="CB78" s="522"/>
      <c r="CC78" s="522"/>
      <c r="CD78" s="522"/>
      <c r="CE78" s="522"/>
      <c r="CF78" s="522"/>
      <c r="CG78" s="522"/>
      <c r="CH78" s="522"/>
      <c r="CI78" s="522"/>
      <c r="CJ78" s="522"/>
      <c r="CK78" s="522"/>
      <c r="CL78" s="522"/>
      <c r="CM78" s="522"/>
      <c r="CN78" s="522"/>
      <c r="CO78" s="522"/>
      <c r="CP78" s="522"/>
      <c r="CQ78" s="522"/>
      <c r="CR78" s="522"/>
      <c r="CS78" s="522"/>
      <c r="CT78" s="522"/>
      <c r="CU78" s="522"/>
      <c r="CV78" s="522"/>
      <c r="CW78" s="522"/>
      <c r="CX78" s="522"/>
      <c r="CY78" s="522"/>
      <c r="CZ78" s="522"/>
      <c r="DA78" s="522"/>
      <c r="DB78" s="522"/>
      <c r="DC78" s="522"/>
      <c r="DD78" s="522"/>
      <c r="DE78" s="522"/>
      <c r="DF78" s="522"/>
      <c r="DG78" s="522"/>
      <c r="DH78" s="522"/>
      <c r="DI78" s="522"/>
      <c r="DJ78" s="522"/>
      <c r="DK78" s="522"/>
      <c r="DL78" s="522"/>
      <c r="DM78" s="522"/>
      <c r="DN78" s="522"/>
      <c r="DO78" s="522"/>
      <c r="DP78" s="522"/>
      <c r="DQ78" s="522"/>
      <c r="DR78" s="522"/>
      <c r="DS78" s="562"/>
      <c r="DT78" s="562"/>
      <c r="DU78" s="562"/>
      <c r="DV78" s="562"/>
      <c r="DW78" s="562"/>
      <c r="DX78" s="562"/>
      <c r="DY78" s="591"/>
      <c r="DZ78" s="591"/>
    </row>
    <row r="79" spans="1:130" ht="39.6">
      <c r="A79" s="303" t="s">
        <v>589</v>
      </c>
      <c r="B79" s="303" t="s">
        <v>180</v>
      </c>
      <c r="C79" s="303" t="s">
        <v>174</v>
      </c>
      <c r="D79" s="303" t="s">
        <v>166</v>
      </c>
      <c r="E79" s="301">
        <v>200</v>
      </c>
      <c r="F79" s="534">
        <v>3.1808999999999998</v>
      </c>
      <c r="G79" s="521">
        <v>5.1499999999999997E-2</v>
      </c>
      <c r="H79" s="521">
        <v>0.13370000000000001</v>
      </c>
      <c r="I79" s="521">
        <v>-9.7000000000000003E-3</v>
      </c>
      <c r="J79" s="521">
        <v>0</v>
      </c>
      <c r="K79" s="521">
        <v>3.3563999999999998</v>
      </c>
      <c r="L79" s="521">
        <v>0.39860000000000001</v>
      </c>
      <c r="M79" s="521">
        <v>3.7549999999999999</v>
      </c>
      <c r="N79" s="521">
        <v>-0.04</v>
      </c>
      <c r="O79" s="521">
        <f t="shared" si="21"/>
        <v>3.7149999999999999</v>
      </c>
      <c r="P79" s="521">
        <v>0.31009999999999999</v>
      </c>
      <c r="Q79" s="521">
        <v>4.0251000000000001</v>
      </c>
      <c r="R79" s="521">
        <v>0.24360000000000001</v>
      </c>
      <c r="S79" s="521">
        <v>4.2686999999999999</v>
      </c>
      <c r="T79" s="521">
        <v>-0.45</v>
      </c>
      <c r="U79" s="521">
        <f t="shared" si="22"/>
        <v>3.8186999999999998</v>
      </c>
      <c r="V79" s="521">
        <v>-3.32E-2</v>
      </c>
      <c r="W79" s="521">
        <f t="shared" si="23"/>
        <v>3.7854999999999999</v>
      </c>
      <c r="X79" s="521">
        <v>-0.1961</v>
      </c>
      <c r="Y79" s="521">
        <f t="shared" si="24"/>
        <v>3.5893999999999999</v>
      </c>
      <c r="Z79" s="521">
        <v>-3.2800000000000003E-2</v>
      </c>
      <c r="AA79" s="521">
        <f t="shared" si="25"/>
        <v>3.5566</v>
      </c>
      <c r="AB79" s="521">
        <v>0.1036</v>
      </c>
      <c r="AC79" s="521">
        <v>3.6602000000000001</v>
      </c>
      <c r="AD79" s="521">
        <v>5.7000000000000002E-2</v>
      </c>
      <c r="AE79" s="521">
        <f t="shared" si="16"/>
        <v>3.7172000000000001</v>
      </c>
      <c r="AF79" s="521">
        <v>0.1396</v>
      </c>
      <c r="AG79" s="521">
        <v>3.8568000000000002</v>
      </c>
      <c r="AH79" s="521">
        <v>3.2000000000000001E-2</v>
      </c>
      <c r="AI79" s="521">
        <v>3.8888000000000003</v>
      </c>
      <c r="AJ79" s="521">
        <v>-9.1999999999999998E-3</v>
      </c>
      <c r="AK79" s="521">
        <f>SUM(AI79:AJ79)</f>
        <v>3.8796000000000004</v>
      </c>
      <c r="AL79" s="521">
        <v>7.2099999999999997E-2</v>
      </c>
      <c r="AM79" s="521">
        <f t="shared" si="26"/>
        <v>3.9517000000000002</v>
      </c>
      <c r="AN79" s="521">
        <v>0.93369999999999997</v>
      </c>
      <c r="AO79" s="521">
        <f t="shared" si="27"/>
        <v>4.8854000000000006</v>
      </c>
      <c r="AP79" s="521">
        <v>-0.40039999999999998</v>
      </c>
      <c r="AQ79" s="522">
        <v>4.4850000000000003</v>
      </c>
      <c r="AR79" s="521">
        <v>0.16189999999999999</v>
      </c>
      <c r="AS79" s="522">
        <v>4.6469000000000005</v>
      </c>
      <c r="AT79" s="521">
        <v>-2.6100000000000002E-2</v>
      </c>
      <c r="AU79" s="522">
        <v>4.6208000000000009</v>
      </c>
      <c r="AV79" s="521">
        <v>-0.36520000000000002</v>
      </c>
      <c r="AW79" s="522">
        <v>4.2556000000000012</v>
      </c>
      <c r="AX79" s="522">
        <v>0</v>
      </c>
      <c r="AY79" s="522">
        <v>4.2556000000000012</v>
      </c>
      <c r="AZ79" s="521">
        <v>-8.5400000000000004E-2</v>
      </c>
      <c r="BA79" s="522">
        <v>4.1702000000000012</v>
      </c>
      <c r="BB79" s="522">
        <v>-5.2400000000000002E-2</v>
      </c>
      <c r="BC79" s="522">
        <v>4.1178000000000008</v>
      </c>
      <c r="BD79" s="522">
        <v>7.7100000000000002E-2</v>
      </c>
      <c r="BE79" s="522">
        <v>4.1949000000000005</v>
      </c>
      <c r="BF79" s="521">
        <v>0.27229999999999999</v>
      </c>
      <c r="BG79" s="522">
        <v>4.4672000000000001</v>
      </c>
      <c r="BH79" s="521">
        <v>2.23E-2</v>
      </c>
      <c r="BI79" s="522">
        <v>4.4895000000000005</v>
      </c>
      <c r="BJ79" s="522">
        <v>1E-3</v>
      </c>
      <c r="BK79" s="522">
        <f t="shared" ref="BK79:BK84" si="30">BI79+BJ79</f>
        <v>4.4905000000000008</v>
      </c>
      <c r="BL79" s="522">
        <v>-0.12089999999999999</v>
      </c>
      <c r="BM79" s="522">
        <v>4.369600000000001</v>
      </c>
      <c r="BN79" s="522">
        <v>-0.28810000000000002</v>
      </c>
      <c r="BO79" s="522">
        <v>4.081500000000001</v>
      </c>
      <c r="BP79" s="522">
        <v>0.22389999999999999</v>
      </c>
      <c r="BQ79" s="522">
        <v>4.3054000000000006</v>
      </c>
      <c r="BR79" s="522">
        <v>5.5999999999999999E-3</v>
      </c>
      <c r="BS79" s="522">
        <v>4.3110000000000008</v>
      </c>
      <c r="BT79" s="522">
        <v>0.15679999999999999</v>
      </c>
      <c r="BU79" s="522">
        <v>4.4678000000000004</v>
      </c>
      <c r="BV79" s="522">
        <v>0</v>
      </c>
      <c r="BW79" s="522">
        <v>4.4678000000000004</v>
      </c>
      <c r="BX79" s="522">
        <v>0</v>
      </c>
      <c r="BY79" s="522">
        <v>4.4678000000000004</v>
      </c>
      <c r="BZ79" s="522">
        <v>0</v>
      </c>
      <c r="CA79" s="522">
        <v>4.4678000000000004</v>
      </c>
      <c r="CB79" s="522">
        <v>0</v>
      </c>
      <c r="CC79" s="522">
        <v>4.4678000000000004</v>
      </c>
      <c r="CD79" s="522">
        <v>0.63970000000000005</v>
      </c>
      <c r="CE79" s="522">
        <v>5.1075000000000008</v>
      </c>
      <c r="CF79" s="522">
        <v>0</v>
      </c>
      <c r="CG79" s="522">
        <v>5.1075000000000008</v>
      </c>
      <c r="CH79" s="522">
        <v>0</v>
      </c>
      <c r="CI79" s="522">
        <v>5.1075000000000008</v>
      </c>
      <c r="CJ79" s="522">
        <v>-8.5900000000000004E-2</v>
      </c>
      <c r="CK79" s="522">
        <v>5.0216000000000012</v>
      </c>
      <c r="CL79" s="522">
        <v>0</v>
      </c>
      <c r="CM79" s="522">
        <v>5.0216000000000012</v>
      </c>
      <c r="CN79" s="522">
        <v>-0.11609999999999999</v>
      </c>
      <c r="CO79" s="522">
        <v>4.9055000000000009</v>
      </c>
      <c r="CP79" s="522">
        <v>-3.0800000000000001E-2</v>
      </c>
      <c r="CQ79" s="522">
        <v>4.8747000000000007</v>
      </c>
      <c r="CR79" s="522">
        <v>7.7999999999999996E-3</v>
      </c>
      <c r="CS79" s="522">
        <v>4.8825000000000003</v>
      </c>
      <c r="CT79" s="522">
        <v>0</v>
      </c>
      <c r="CU79" s="522">
        <v>4.8825000000000003</v>
      </c>
      <c r="CV79" s="522">
        <v>0</v>
      </c>
      <c r="CW79" s="522">
        <v>4.8825000000000003</v>
      </c>
      <c r="CX79" s="522">
        <v>0.17319999999999999</v>
      </c>
      <c r="CY79" s="522">
        <v>5.0556999999999999</v>
      </c>
      <c r="CZ79" s="522">
        <v>0.21199999999999999</v>
      </c>
      <c r="DA79" s="522">
        <v>5.2676999999999996</v>
      </c>
      <c r="DB79" s="522">
        <v>0</v>
      </c>
      <c r="DC79" s="522">
        <v>5.2676999999999996</v>
      </c>
      <c r="DD79" s="522">
        <v>-0.1363</v>
      </c>
      <c r="DE79" s="522">
        <v>5.1313999999999993</v>
      </c>
      <c r="DF79" s="522">
        <v>2.3599999999999999E-2</v>
      </c>
      <c r="DG79" s="522">
        <v>5.1549999999999994</v>
      </c>
      <c r="DH79" s="522">
        <v>3.5099999999999999E-2</v>
      </c>
      <c r="DI79" s="522">
        <v>5.1900999999999993</v>
      </c>
      <c r="DJ79" s="522">
        <v>0</v>
      </c>
      <c r="DK79" s="522">
        <v>5.1900999999999993</v>
      </c>
      <c r="DL79" s="522">
        <v>0</v>
      </c>
      <c r="DM79" s="522">
        <v>5.1900999999999993</v>
      </c>
      <c r="DN79" s="522">
        <v>1.9199999999999998E-2</v>
      </c>
      <c r="DO79" s="522">
        <v>5.2092999999999989</v>
      </c>
      <c r="DP79" s="522">
        <v>5.1901000000000002</v>
      </c>
      <c r="DQ79" s="522">
        <v>0</v>
      </c>
      <c r="DR79" s="522">
        <v>5.1901000000000002</v>
      </c>
      <c r="DS79" s="562">
        <v>0</v>
      </c>
      <c r="DT79" s="562">
        <v>5.2092999999999998</v>
      </c>
      <c r="DU79" s="562">
        <v>5.7999999999999996E-3</v>
      </c>
      <c r="DV79" s="562">
        <v>5.2150999999999996</v>
      </c>
      <c r="DW79" s="562">
        <v>7.0800000000000002E-2</v>
      </c>
      <c r="DX79" s="562">
        <v>5.2858999999999998</v>
      </c>
      <c r="DY79" s="591">
        <v>7.0800000000000002E-2</v>
      </c>
      <c r="DZ79" s="591">
        <v>5.3567</v>
      </c>
    </row>
    <row r="80" spans="1:130" ht="26.4">
      <c r="A80" s="303" t="s">
        <v>179</v>
      </c>
      <c r="B80" s="303" t="s">
        <v>180</v>
      </c>
      <c r="C80" s="303" t="s">
        <v>156</v>
      </c>
      <c r="D80" s="303" t="s">
        <v>157</v>
      </c>
      <c r="E80" s="301">
        <v>266</v>
      </c>
      <c r="F80" s="534">
        <v>11.7719</v>
      </c>
      <c r="G80" s="521">
        <v>0.31</v>
      </c>
      <c r="H80" s="521">
        <v>1.9E-2</v>
      </c>
      <c r="I80" s="521">
        <v>-0.06</v>
      </c>
      <c r="J80" s="521">
        <v>0.24</v>
      </c>
      <c r="K80" s="521">
        <v>12.280900000000001</v>
      </c>
      <c r="L80" s="521">
        <v>0.41</v>
      </c>
      <c r="M80" s="521">
        <v>12.690899999999999</v>
      </c>
      <c r="N80" s="521">
        <v>0.2</v>
      </c>
      <c r="O80" s="521">
        <f t="shared" si="21"/>
        <v>12.890899999999998</v>
      </c>
      <c r="P80" s="521">
        <v>0</v>
      </c>
      <c r="Q80" s="521">
        <v>12.890899999999998</v>
      </c>
      <c r="R80" s="521">
        <v>0.35</v>
      </c>
      <c r="S80" s="521">
        <v>13.240899999999998</v>
      </c>
      <c r="T80" s="521">
        <v>0</v>
      </c>
      <c r="U80" s="521">
        <f t="shared" si="22"/>
        <v>13.240899999999998</v>
      </c>
      <c r="V80" s="521">
        <v>-0.48480000000000001</v>
      </c>
      <c r="W80" s="521">
        <f t="shared" si="23"/>
        <v>12.756099999999998</v>
      </c>
      <c r="X80" s="521">
        <v>0</v>
      </c>
      <c r="Y80" s="521">
        <f t="shared" si="24"/>
        <v>12.756099999999998</v>
      </c>
      <c r="Z80" s="521">
        <v>0</v>
      </c>
      <c r="AA80" s="521">
        <f t="shared" si="25"/>
        <v>12.756099999999998</v>
      </c>
      <c r="AB80" s="521">
        <v>0</v>
      </c>
      <c r="AC80" s="521">
        <v>12.756099999999998</v>
      </c>
      <c r="AD80" s="521">
        <v>0</v>
      </c>
      <c r="AE80" s="521">
        <f t="shared" si="16"/>
        <v>12.756099999999998</v>
      </c>
      <c r="AF80" s="521">
        <v>0</v>
      </c>
      <c r="AG80" s="521">
        <v>12.756099999999998</v>
      </c>
      <c r="AH80" s="521">
        <v>0</v>
      </c>
      <c r="AI80" s="521">
        <v>12.756099999999998</v>
      </c>
      <c r="AJ80" s="521">
        <v>0.18</v>
      </c>
      <c r="AK80" s="521">
        <f t="shared" ref="AK80:AK90" si="31">SUM(AI80:AJ80)</f>
        <v>12.936099999999998</v>
      </c>
      <c r="AL80" s="521"/>
      <c r="AM80" s="521">
        <f t="shared" si="26"/>
        <v>12.936099999999998</v>
      </c>
      <c r="AN80" s="521">
        <v>0.51</v>
      </c>
      <c r="AO80" s="521">
        <f t="shared" si="27"/>
        <v>13.446099999999998</v>
      </c>
      <c r="AP80" s="521"/>
      <c r="AQ80" s="522">
        <v>13.446099999999998</v>
      </c>
      <c r="AR80" s="521">
        <v>-0.03</v>
      </c>
      <c r="AS80" s="522">
        <v>13.416099999999998</v>
      </c>
      <c r="AT80" s="521">
        <v>0.06</v>
      </c>
      <c r="AU80" s="522">
        <v>13.476099999999999</v>
      </c>
      <c r="AV80" s="521">
        <v>0.15</v>
      </c>
      <c r="AW80" s="522">
        <v>13.626099999999999</v>
      </c>
      <c r="AX80" s="522">
        <v>0</v>
      </c>
      <c r="AY80" s="522">
        <v>13.626099999999999</v>
      </c>
      <c r="AZ80" s="521">
        <v>0</v>
      </c>
      <c r="BA80" s="522">
        <v>13.626099999999999</v>
      </c>
      <c r="BB80" s="522">
        <v>0</v>
      </c>
      <c r="BC80" s="522">
        <v>13.626099999999999</v>
      </c>
      <c r="BD80" s="522">
        <v>0</v>
      </c>
      <c r="BE80" s="522">
        <v>13.626099999999999</v>
      </c>
      <c r="BF80" s="521">
        <v>0</v>
      </c>
      <c r="BG80" s="522">
        <v>13.626099999999999</v>
      </c>
      <c r="BH80" s="521">
        <v>0.4</v>
      </c>
      <c r="BI80" s="522">
        <v>14.0261</v>
      </c>
      <c r="BJ80" s="522">
        <v>0</v>
      </c>
      <c r="BK80" s="522">
        <f t="shared" si="30"/>
        <v>14.0261</v>
      </c>
      <c r="BL80" s="522">
        <v>0</v>
      </c>
      <c r="BM80" s="522">
        <v>14.0261</v>
      </c>
      <c r="BN80" s="522">
        <v>0</v>
      </c>
      <c r="BO80" s="522">
        <v>14.0261</v>
      </c>
      <c r="BP80" s="522">
        <v>0</v>
      </c>
      <c r="BQ80" s="522">
        <v>14.0261</v>
      </c>
      <c r="BR80" s="522">
        <v>0</v>
      </c>
      <c r="BS80" s="522">
        <v>14.0261</v>
      </c>
      <c r="BT80" s="522">
        <v>0</v>
      </c>
      <c r="BU80" s="522">
        <v>14.0261</v>
      </c>
      <c r="BV80" s="522">
        <v>0</v>
      </c>
      <c r="BW80" s="522">
        <v>14.0261</v>
      </c>
      <c r="BX80" s="522">
        <v>0</v>
      </c>
      <c r="BY80" s="522">
        <v>14.0261</v>
      </c>
      <c r="BZ80" s="522">
        <v>0</v>
      </c>
      <c r="CA80" s="522">
        <v>14.0261</v>
      </c>
      <c r="CB80" s="522">
        <v>0</v>
      </c>
      <c r="CC80" s="522">
        <v>14.0261</v>
      </c>
      <c r="CD80" s="522">
        <v>0</v>
      </c>
      <c r="CE80" s="522">
        <v>14.0261</v>
      </c>
      <c r="CF80" s="522">
        <v>0</v>
      </c>
      <c r="CG80" s="522">
        <v>14.0261</v>
      </c>
      <c r="CH80" s="522">
        <v>0</v>
      </c>
      <c r="CI80" s="522">
        <v>14.0261</v>
      </c>
      <c r="CJ80" s="522">
        <v>0</v>
      </c>
      <c r="CK80" s="522">
        <v>14.0261</v>
      </c>
      <c r="CL80" s="522">
        <v>0</v>
      </c>
      <c r="CM80" s="522">
        <v>14.0261</v>
      </c>
      <c r="CN80" s="522">
        <v>0</v>
      </c>
      <c r="CO80" s="522">
        <v>14.0261</v>
      </c>
      <c r="CP80" s="522">
        <v>0</v>
      </c>
      <c r="CQ80" s="522">
        <v>14.0261</v>
      </c>
      <c r="CR80" s="522">
        <v>0</v>
      </c>
      <c r="CS80" s="522">
        <v>14.0261</v>
      </c>
      <c r="CT80" s="522">
        <v>0</v>
      </c>
      <c r="CU80" s="522">
        <v>14.0261</v>
      </c>
      <c r="CV80" s="522">
        <v>0</v>
      </c>
      <c r="CW80" s="522">
        <v>14.0261</v>
      </c>
      <c r="CX80" s="522">
        <v>0.18</v>
      </c>
      <c r="CY80" s="522">
        <v>14.206099999999999</v>
      </c>
      <c r="CZ80" s="522">
        <v>0</v>
      </c>
      <c r="DA80" s="522">
        <v>14.206099999999999</v>
      </c>
      <c r="DB80" s="522">
        <v>0</v>
      </c>
      <c r="DC80" s="522">
        <v>14.206099999999999</v>
      </c>
      <c r="DD80" s="522">
        <v>0</v>
      </c>
      <c r="DE80" s="522">
        <v>14.206099999999999</v>
      </c>
      <c r="DF80" s="522">
        <v>0</v>
      </c>
      <c r="DG80" s="522">
        <v>14.206099999999999</v>
      </c>
      <c r="DH80" s="522">
        <v>0</v>
      </c>
      <c r="DI80" s="522">
        <v>14.206099999999999</v>
      </c>
      <c r="DJ80" s="522">
        <v>7.5499999999999998E-2</v>
      </c>
      <c r="DK80" s="522">
        <v>14.281599999999999</v>
      </c>
      <c r="DL80" s="522">
        <v>0</v>
      </c>
      <c r="DM80" s="522">
        <v>14.281599999999999</v>
      </c>
      <c r="DN80" s="522">
        <v>8.5900000000000004E-2</v>
      </c>
      <c r="DO80" s="522">
        <v>14.3675</v>
      </c>
      <c r="DP80" s="522">
        <v>14.281599999999999</v>
      </c>
      <c r="DQ80" s="522">
        <v>0</v>
      </c>
      <c r="DR80" s="522">
        <v>14.281599999999999</v>
      </c>
      <c r="DS80" s="562">
        <v>0</v>
      </c>
      <c r="DT80" s="562">
        <v>14.281599999999999</v>
      </c>
      <c r="DU80" s="562">
        <v>0</v>
      </c>
      <c r="DV80" s="562">
        <v>14.281599999999999</v>
      </c>
      <c r="DW80" s="562">
        <v>0</v>
      </c>
      <c r="DX80" s="562">
        <v>14.281599999999999</v>
      </c>
      <c r="DY80" s="591">
        <v>0</v>
      </c>
      <c r="DZ80" s="591">
        <v>14.281599999999999</v>
      </c>
    </row>
    <row r="81" spans="1:130" ht="26.4">
      <c r="A81" s="303" t="s">
        <v>179</v>
      </c>
      <c r="B81" s="303" t="s">
        <v>180</v>
      </c>
      <c r="C81" s="303" t="s">
        <v>35</v>
      </c>
      <c r="D81" s="303" t="s">
        <v>17</v>
      </c>
      <c r="E81" s="301">
        <v>138</v>
      </c>
      <c r="F81" s="534">
        <v>0.23430000000000001</v>
      </c>
      <c r="G81" s="521">
        <v>4.0000000000000002E-4</v>
      </c>
      <c r="H81" s="521">
        <v>1.2999999999999999E-3</v>
      </c>
      <c r="I81" s="521">
        <v>-0.01</v>
      </c>
      <c r="J81" s="521">
        <v>-3.0000000000000001E-3</v>
      </c>
      <c r="K81" s="521">
        <v>0.223</v>
      </c>
      <c r="L81" s="521">
        <v>1.1999999999999999E-3</v>
      </c>
      <c r="M81" s="521">
        <v>0.22420000000000001</v>
      </c>
      <c r="N81" s="521">
        <v>-3.5000000000000001E-3</v>
      </c>
      <c r="O81" s="521">
        <f t="shared" si="21"/>
        <v>0.22070000000000001</v>
      </c>
      <c r="P81" s="521">
        <v>-3.5999999999999999E-3</v>
      </c>
      <c r="Q81" s="521">
        <v>0.21710000000000002</v>
      </c>
      <c r="R81" s="521">
        <v>-2.2000000000000001E-3</v>
      </c>
      <c r="S81" s="521">
        <v>0.21490000000000001</v>
      </c>
      <c r="T81" s="521">
        <v>1.0999999999999999E-2</v>
      </c>
      <c r="U81" s="521">
        <f t="shared" si="22"/>
        <v>0.22590000000000002</v>
      </c>
      <c r="V81" s="521">
        <v>-2.18E-2</v>
      </c>
      <c r="W81" s="521">
        <f t="shared" si="23"/>
        <v>0.2041</v>
      </c>
      <c r="X81" s="521">
        <v>-3.5000000000000001E-3</v>
      </c>
      <c r="Y81" s="521">
        <f t="shared" si="24"/>
        <v>0.2006</v>
      </c>
      <c r="Z81" s="521">
        <v>-6.1999999999999998E-3</v>
      </c>
      <c r="AA81" s="521">
        <f t="shared" si="25"/>
        <v>0.19439999999999999</v>
      </c>
      <c r="AB81" s="521">
        <v>-1.1999999999999999E-3</v>
      </c>
      <c r="AC81" s="521">
        <v>0.19319999999999998</v>
      </c>
      <c r="AD81" s="521">
        <v>8.0000000000000004E-4</v>
      </c>
      <c r="AE81" s="521">
        <f t="shared" si="16"/>
        <v>0.19399999999999998</v>
      </c>
      <c r="AF81" s="521">
        <v>-6.9999999999999999E-4</v>
      </c>
      <c r="AG81" s="521">
        <v>0.19329999999999997</v>
      </c>
      <c r="AH81" s="521">
        <v>5.9999999999999995E-4</v>
      </c>
      <c r="AI81" s="521">
        <v>0.19389999999999996</v>
      </c>
      <c r="AJ81" s="521">
        <v>-1.8E-3</v>
      </c>
      <c r="AK81" s="521">
        <f t="shared" si="31"/>
        <v>0.19209999999999997</v>
      </c>
      <c r="AL81" s="521">
        <v>-2.9999999999999997E-4</v>
      </c>
      <c r="AM81" s="521">
        <f t="shared" si="26"/>
        <v>0.19179999999999997</v>
      </c>
      <c r="AN81" s="521">
        <v>-1.0999999999999999E-2</v>
      </c>
      <c r="AO81" s="521">
        <f t="shared" si="27"/>
        <v>0.18079999999999996</v>
      </c>
      <c r="AP81" s="521">
        <v>5.0000000000000001E-4</v>
      </c>
      <c r="AQ81" s="522">
        <v>0.18129999999999996</v>
      </c>
      <c r="AR81" s="521">
        <v>-3.0999999999999999E-3</v>
      </c>
      <c r="AS81" s="522">
        <v>0.17819999999999997</v>
      </c>
      <c r="AT81" s="521">
        <v>-2.3999999999999998E-3</v>
      </c>
      <c r="AU81" s="522">
        <v>0.17579999999999996</v>
      </c>
      <c r="AV81" s="521">
        <v>1.1999999999999999E-3</v>
      </c>
      <c r="AW81" s="522">
        <v>0.17699999999999996</v>
      </c>
      <c r="AX81" s="522">
        <v>-1.9E-3</v>
      </c>
      <c r="AY81" s="522">
        <v>0.17509999999999995</v>
      </c>
      <c r="AZ81" s="521">
        <v>3.5999999999999999E-3</v>
      </c>
      <c r="BA81" s="522">
        <v>0.17869999999999994</v>
      </c>
      <c r="BB81" s="522">
        <v>-5.0000000000000001E-4</v>
      </c>
      <c r="BC81" s="522">
        <v>0.17819999999999994</v>
      </c>
      <c r="BD81" s="522">
        <v>-4.3E-3</v>
      </c>
      <c r="BE81" s="522">
        <v>0.17389999999999994</v>
      </c>
      <c r="BF81" s="521">
        <v>1.5E-3</v>
      </c>
      <c r="BG81" s="522">
        <v>0.17539999999999994</v>
      </c>
      <c r="BH81" s="521">
        <v>3.3E-3</v>
      </c>
      <c r="BI81" s="522">
        <v>0.17869999999999994</v>
      </c>
      <c r="BJ81" s="522">
        <v>1.0800000000000001E-2</v>
      </c>
      <c r="BK81" s="522">
        <f t="shared" si="30"/>
        <v>0.18949999999999995</v>
      </c>
      <c r="BL81" s="522">
        <v>3.2000000000000002E-3</v>
      </c>
      <c r="BM81" s="522">
        <v>0.19269999999999995</v>
      </c>
      <c r="BN81" s="522">
        <v>-5.4999999999999997E-3</v>
      </c>
      <c r="BO81" s="522">
        <v>0.18719999999999995</v>
      </c>
      <c r="BP81" s="522">
        <v>1.11E-2</v>
      </c>
      <c r="BQ81" s="522">
        <v>0.19829999999999995</v>
      </c>
      <c r="BR81" s="522">
        <v>-1.1000000000000001E-3</v>
      </c>
      <c r="BS81" s="522">
        <v>0.19719999999999996</v>
      </c>
      <c r="BT81" s="522">
        <v>-7.4999999999999997E-3</v>
      </c>
      <c r="BU81" s="522">
        <v>0.18969999999999995</v>
      </c>
      <c r="BV81" s="522">
        <v>2.3999999999999998E-3</v>
      </c>
      <c r="BW81" s="522">
        <v>0.19209999999999997</v>
      </c>
      <c r="BX81" s="522">
        <v>-4.7999999999999996E-3</v>
      </c>
      <c r="BY81" s="522">
        <v>0.18729999999999997</v>
      </c>
      <c r="BZ81" s="522">
        <v>-3.3E-3</v>
      </c>
      <c r="CA81" s="522">
        <v>0.18399999999999997</v>
      </c>
      <c r="CB81" s="522">
        <v>1.1000000000000001E-3</v>
      </c>
      <c r="CC81" s="522">
        <v>0.18509999999999996</v>
      </c>
      <c r="CD81" s="522">
        <v>0</v>
      </c>
      <c r="CE81" s="522">
        <v>0.18509999999999996</v>
      </c>
      <c r="CF81" s="522">
        <v>-4.0000000000000001E-3</v>
      </c>
      <c r="CG81" s="522">
        <v>0.18109999999999996</v>
      </c>
      <c r="CH81" s="522">
        <v>0</v>
      </c>
      <c r="CI81" s="522">
        <v>0.18109999999999996</v>
      </c>
      <c r="CJ81" s="522">
        <v>0</v>
      </c>
      <c r="CK81" s="522">
        <v>0.18109999999999996</v>
      </c>
      <c r="CL81" s="522">
        <v>0</v>
      </c>
      <c r="CM81" s="522">
        <v>0.18109999999999996</v>
      </c>
      <c r="CN81" s="522">
        <v>0</v>
      </c>
      <c r="CO81" s="522">
        <v>0.18109999999999996</v>
      </c>
      <c r="CP81" s="522">
        <v>0</v>
      </c>
      <c r="CQ81" s="522">
        <v>0.18109999999999996</v>
      </c>
      <c r="CR81" s="522">
        <v>0</v>
      </c>
      <c r="CS81" s="522">
        <v>0.18109999999999996</v>
      </c>
      <c r="CT81" s="522">
        <v>0</v>
      </c>
      <c r="CU81" s="522">
        <v>0.18109999999999996</v>
      </c>
      <c r="CV81" s="522">
        <v>2.3999999999999998E-3</v>
      </c>
      <c r="CW81" s="522">
        <v>0.18109999999999996</v>
      </c>
      <c r="CX81" s="522">
        <v>2.3999999999999998E-3</v>
      </c>
      <c r="CY81" s="522">
        <v>0.18349999999999997</v>
      </c>
      <c r="CZ81" s="522">
        <v>2.0625000000000001E-3</v>
      </c>
      <c r="DA81" s="522">
        <v>0.18556249999999996</v>
      </c>
      <c r="DB81" s="522" t="s">
        <v>529</v>
      </c>
      <c r="DC81" s="522">
        <v>0.18349999999999997</v>
      </c>
      <c r="DD81" s="522" t="s">
        <v>529</v>
      </c>
      <c r="DE81" s="522">
        <v>0.18349999999999997</v>
      </c>
      <c r="DF81" s="522" t="s">
        <v>529</v>
      </c>
      <c r="DG81" s="522">
        <v>0.18349999999999997</v>
      </c>
      <c r="DH81" s="522" t="s">
        <v>529</v>
      </c>
      <c r="DI81" s="522">
        <v>0.18349999999999997</v>
      </c>
      <c r="DJ81" s="522" t="s">
        <v>529</v>
      </c>
      <c r="DK81" s="522">
        <v>0.18349999999999997</v>
      </c>
      <c r="DL81" s="522" t="s">
        <v>529</v>
      </c>
      <c r="DM81" s="522">
        <v>0.18349999999999997</v>
      </c>
      <c r="DN81" s="522">
        <v>5.3E-3</v>
      </c>
      <c r="DO81" s="522">
        <v>0.18879999999999997</v>
      </c>
      <c r="DP81" s="522">
        <v>0.18349999999999997</v>
      </c>
      <c r="DQ81" s="522">
        <v>5.0000000000000001E-4</v>
      </c>
      <c r="DR81" s="522">
        <v>0.18399999999999997</v>
      </c>
      <c r="DS81" s="562">
        <v>1.5E-3</v>
      </c>
      <c r="DT81" s="562">
        <v>0.18549999999999997</v>
      </c>
      <c r="DU81" s="562">
        <v>2.5000000000000001E-3</v>
      </c>
      <c r="DV81" s="562">
        <v>0.18799999999999997</v>
      </c>
      <c r="DW81" s="562">
        <v>-1.1000000000000001E-3</v>
      </c>
      <c r="DX81" s="562">
        <v>0.18689999999999998</v>
      </c>
      <c r="DY81" s="591">
        <v>0</v>
      </c>
      <c r="DZ81" s="591">
        <v>0.18689999999999998</v>
      </c>
    </row>
    <row r="82" spans="1:130">
      <c r="A82" s="303" t="s">
        <v>179</v>
      </c>
      <c r="B82" s="303" t="s">
        <v>180</v>
      </c>
      <c r="C82" s="303" t="s">
        <v>16</v>
      </c>
      <c r="D82" s="303" t="s">
        <v>17</v>
      </c>
      <c r="E82" s="301">
        <v>148</v>
      </c>
      <c r="F82" s="534">
        <v>0.2339</v>
      </c>
      <c r="G82" s="521">
        <v>4.0000000000000002E-4</v>
      </c>
      <c r="H82" s="521">
        <v>1.2999999999999999E-3</v>
      </c>
      <c r="I82" s="521">
        <v>-0.01</v>
      </c>
      <c r="J82" s="521">
        <v>-3.0000000000000001E-3</v>
      </c>
      <c r="K82" s="521">
        <v>0.22259999999999999</v>
      </c>
      <c r="L82" s="521">
        <v>1.1999999999999999E-3</v>
      </c>
      <c r="M82" s="521">
        <v>0.2238</v>
      </c>
      <c r="N82" s="521">
        <v>-3.5000000000000001E-3</v>
      </c>
      <c r="O82" s="521">
        <f t="shared" si="21"/>
        <v>0.2203</v>
      </c>
      <c r="P82" s="521">
        <v>-3.5999999999999999E-3</v>
      </c>
      <c r="Q82" s="521">
        <v>0.2167</v>
      </c>
      <c r="R82" s="521">
        <v>-2.2000000000000001E-3</v>
      </c>
      <c r="S82" s="521">
        <v>0.2145</v>
      </c>
      <c r="T82" s="521">
        <v>1.0999999999999999E-2</v>
      </c>
      <c r="U82" s="521">
        <f t="shared" si="22"/>
        <v>0.22550000000000001</v>
      </c>
      <c r="V82" s="521">
        <v>-2.18E-2</v>
      </c>
      <c r="W82" s="521">
        <f t="shared" si="23"/>
        <v>0.20369999999999999</v>
      </c>
      <c r="X82" s="521">
        <v>-3.5000000000000001E-3</v>
      </c>
      <c r="Y82" s="521">
        <f t="shared" si="24"/>
        <v>0.20019999999999999</v>
      </c>
      <c r="Z82" s="521">
        <v>-6.1999999999999998E-3</v>
      </c>
      <c r="AA82" s="521">
        <f t="shared" si="25"/>
        <v>0.19399999999999998</v>
      </c>
      <c r="AB82" s="521">
        <v>-1.1999999999999999E-3</v>
      </c>
      <c r="AC82" s="521">
        <v>0.19279999999999997</v>
      </c>
      <c r="AD82" s="521">
        <v>8.0000000000000004E-4</v>
      </c>
      <c r="AE82" s="521">
        <f t="shared" si="16"/>
        <v>0.19359999999999997</v>
      </c>
      <c r="AF82" s="521">
        <v>-6.9999999999999999E-4</v>
      </c>
      <c r="AG82" s="521">
        <v>0.19289999999999996</v>
      </c>
      <c r="AH82" s="521">
        <v>5.9999999999999995E-4</v>
      </c>
      <c r="AI82" s="521">
        <v>0.19349999999999995</v>
      </c>
      <c r="AJ82" s="521">
        <v>-1.8E-3</v>
      </c>
      <c r="AK82" s="521">
        <f t="shared" si="31"/>
        <v>0.19169999999999995</v>
      </c>
      <c r="AL82" s="521">
        <v>-2.9999999999999997E-4</v>
      </c>
      <c r="AM82" s="521">
        <f t="shared" si="26"/>
        <v>0.19139999999999996</v>
      </c>
      <c r="AN82" s="521">
        <v>-1.32E-2</v>
      </c>
      <c r="AO82" s="521">
        <f t="shared" si="27"/>
        <v>0.17819999999999997</v>
      </c>
      <c r="AP82" s="521">
        <v>5.0000000000000001E-4</v>
      </c>
      <c r="AQ82" s="522">
        <v>0.17869999999999997</v>
      </c>
      <c r="AR82" s="521">
        <v>-3.0999999999999999E-3</v>
      </c>
      <c r="AS82" s="522">
        <v>0.17559999999999998</v>
      </c>
      <c r="AT82" s="521">
        <v>-2.3999999999999998E-3</v>
      </c>
      <c r="AU82" s="522">
        <v>0.17319999999999997</v>
      </c>
      <c r="AV82" s="521">
        <v>1.1999999999999999E-3</v>
      </c>
      <c r="AW82" s="522">
        <v>0.17439999999999997</v>
      </c>
      <c r="AX82" s="522">
        <v>-1.9E-3</v>
      </c>
      <c r="AY82" s="522">
        <v>0.17249999999999996</v>
      </c>
      <c r="AZ82" s="521">
        <v>3.5999999999999999E-3</v>
      </c>
      <c r="BA82" s="522">
        <v>0.17609999999999995</v>
      </c>
      <c r="BB82" s="522">
        <v>-5.0000000000000001E-4</v>
      </c>
      <c r="BC82" s="522">
        <v>0.17559999999999995</v>
      </c>
      <c r="BD82" s="522">
        <v>-4.3E-3</v>
      </c>
      <c r="BE82" s="522">
        <v>0.17129999999999995</v>
      </c>
      <c r="BF82" s="521">
        <v>1.5E-3</v>
      </c>
      <c r="BG82" s="522">
        <v>0.17279999999999995</v>
      </c>
      <c r="BH82" s="521">
        <v>3.3E-3</v>
      </c>
      <c r="BI82" s="522">
        <v>0.17609999999999995</v>
      </c>
      <c r="BJ82" s="522">
        <v>1.0800000000000001E-2</v>
      </c>
      <c r="BK82" s="522">
        <f t="shared" si="30"/>
        <v>0.18689999999999996</v>
      </c>
      <c r="BL82" s="522">
        <v>3.2000000000000002E-3</v>
      </c>
      <c r="BM82" s="522">
        <v>0.19009999999999996</v>
      </c>
      <c r="BN82" s="522">
        <v>-5.4999999999999997E-3</v>
      </c>
      <c r="BO82" s="522">
        <v>0.18459999999999996</v>
      </c>
      <c r="BP82" s="522">
        <v>1.11E-2</v>
      </c>
      <c r="BQ82" s="522">
        <v>0.19569999999999996</v>
      </c>
      <c r="BR82" s="522">
        <v>-1.1000000000000001E-3</v>
      </c>
      <c r="BS82" s="522">
        <v>0.19459999999999997</v>
      </c>
      <c r="BT82" s="522">
        <v>-7.4999999999999997E-3</v>
      </c>
      <c r="BU82" s="522">
        <v>0.18709999999999996</v>
      </c>
      <c r="BV82" s="522">
        <v>2.3999999999999998E-3</v>
      </c>
      <c r="BW82" s="522">
        <v>0.18949999999999997</v>
      </c>
      <c r="BX82" s="522">
        <v>-4.7999999999999996E-3</v>
      </c>
      <c r="BY82" s="522">
        <v>0.18469999999999998</v>
      </c>
      <c r="BZ82" s="522">
        <v>-3.3E-3</v>
      </c>
      <c r="CA82" s="522">
        <v>0.18139999999999998</v>
      </c>
      <c r="CB82" s="522">
        <v>1.1000000000000001E-3</v>
      </c>
      <c r="CC82" s="522">
        <v>0.18249999999999997</v>
      </c>
      <c r="CD82" s="522">
        <v>1E-4</v>
      </c>
      <c r="CE82" s="522">
        <v>0.18259999999999996</v>
      </c>
      <c r="CF82" s="522">
        <v>-4.0000000000000001E-3</v>
      </c>
      <c r="CG82" s="522">
        <v>0.17859999999999995</v>
      </c>
      <c r="CH82" s="522">
        <v>-1.1999999999999999E-3</v>
      </c>
      <c r="CI82" s="522">
        <v>0.17739999999999995</v>
      </c>
      <c r="CJ82" s="522">
        <v>1.6999999999999999E-3</v>
      </c>
      <c r="CK82" s="522">
        <v>0.17909999999999995</v>
      </c>
      <c r="CL82" s="522">
        <v>3.2000000000000002E-3</v>
      </c>
      <c r="CM82" s="522">
        <v>0.18229999999999996</v>
      </c>
      <c r="CN82" s="522">
        <v>5.4000000000000003E-3</v>
      </c>
      <c r="CO82" s="522">
        <v>0.18769999999999995</v>
      </c>
      <c r="CP82" s="522">
        <v>-7.1374999999999997E-3</v>
      </c>
      <c r="CQ82" s="522">
        <v>0.18056249999999996</v>
      </c>
      <c r="CR82" s="522">
        <v>-6.8374999999999998E-3</v>
      </c>
      <c r="CS82" s="522">
        <v>0.17372499999999996</v>
      </c>
      <c r="CT82" s="522">
        <v>-1.86875E-3</v>
      </c>
      <c r="CU82" s="522">
        <v>0.17185624999999996</v>
      </c>
      <c r="CV82" s="522">
        <v>2.4187499999999999E-3</v>
      </c>
      <c r="CW82" s="522">
        <v>0.17185624999999996</v>
      </c>
      <c r="CX82" s="522">
        <v>8.8750000000000005E-4</v>
      </c>
      <c r="CY82" s="522">
        <v>0.17274374999999997</v>
      </c>
      <c r="CZ82" s="522">
        <v>2.0625000000000001E-3</v>
      </c>
      <c r="DA82" s="522">
        <v>0.17480624999999997</v>
      </c>
      <c r="DB82" s="522">
        <v>-5.0624999999999997E-4</v>
      </c>
      <c r="DC82" s="522">
        <v>0.17429999999999995</v>
      </c>
      <c r="DD82" s="522">
        <v>-4.3249999999999999E-3</v>
      </c>
      <c r="DE82" s="522">
        <v>0.16997499999999996</v>
      </c>
      <c r="DF82" s="522">
        <v>2.5187500000000002E-3</v>
      </c>
      <c r="DG82" s="522">
        <v>0.17249374999999995</v>
      </c>
      <c r="DH82" s="522">
        <v>9.6062500000000002E-3</v>
      </c>
      <c r="DI82" s="522">
        <v>0.18209999999999996</v>
      </c>
      <c r="DJ82" s="522">
        <v>-4.8374999999999998E-3</v>
      </c>
      <c r="DK82" s="522">
        <v>0.17726249999999996</v>
      </c>
      <c r="DL82" s="522">
        <v>-2.11875E-3</v>
      </c>
      <c r="DM82" s="522">
        <v>0.17514374999999996</v>
      </c>
      <c r="DN82" s="522">
        <v>5.3E-3</v>
      </c>
      <c r="DO82" s="522">
        <v>0.18044374999999996</v>
      </c>
      <c r="DP82" s="522">
        <v>0.17510000000000001</v>
      </c>
      <c r="DQ82" s="522">
        <v>5.375E-4</v>
      </c>
      <c r="DR82" s="522">
        <v>0.1756375</v>
      </c>
      <c r="DS82" s="562">
        <v>1.4937500000000001E-3</v>
      </c>
      <c r="DT82" s="562">
        <v>0.18243124999999999</v>
      </c>
      <c r="DU82" s="562">
        <v>2.4624999999999998E-3</v>
      </c>
      <c r="DV82" s="562">
        <v>0.18489375</v>
      </c>
      <c r="DW82" s="562">
        <v>-1.08125E-3</v>
      </c>
      <c r="DX82" s="562">
        <v>0.18381249999999999</v>
      </c>
      <c r="DY82" s="591">
        <v>4.1374999999999997E-3</v>
      </c>
      <c r="DZ82" s="591">
        <v>0.18794999999999998</v>
      </c>
    </row>
    <row r="83" spans="1:130">
      <c r="A83" s="303" t="s">
        <v>179</v>
      </c>
      <c r="B83" s="303" t="s">
        <v>180</v>
      </c>
      <c r="C83" s="303" t="s">
        <v>18</v>
      </c>
      <c r="D83" s="303" t="s">
        <v>17</v>
      </c>
      <c r="E83" s="301">
        <v>160</v>
      </c>
      <c r="F83" s="534">
        <v>0.25519999999999998</v>
      </c>
      <c r="G83" s="521">
        <v>0</v>
      </c>
      <c r="H83" s="521">
        <v>3.0000000000000001E-3</v>
      </c>
      <c r="I83" s="521">
        <v>-9.2999999999999992E-3</v>
      </c>
      <c r="J83" s="521">
        <v>-8.0000000000000004E-4</v>
      </c>
      <c r="K83" s="521">
        <v>0.24809999999999999</v>
      </c>
      <c r="L83" s="521">
        <v>3.0999999999999999E-3</v>
      </c>
      <c r="M83" s="521">
        <v>0.25119999999999998</v>
      </c>
      <c r="N83" s="521">
        <v>-2.3E-3</v>
      </c>
      <c r="O83" s="521">
        <f t="shared" si="21"/>
        <v>0.24889999999999998</v>
      </c>
      <c r="P83" s="521">
        <v>5.9999999999999995E-4</v>
      </c>
      <c r="Q83" s="521">
        <v>0.24949999999999997</v>
      </c>
      <c r="R83" s="521">
        <v>-1.4E-3</v>
      </c>
      <c r="S83" s="521">
        <v>0.24809999999999996</v>
      </c>
      <c r="T83" s="521">
        <v>2.0000000000000001E-4</v>
      </c>
      <c r="U83" s="521">
        <f t="shared" si="22"/>
        <v>0.24829999999999997</v>
      </c>
      <c r="V83" s="521">
        <v>-2.1499999999999998E-2</v>
      </c>
      <c r="W83" s="521">
        <f t="shared" si="23"/>
        <v>0.22679999999999997</v>
      </c>
      <c r="X83" s="521">
        <v>-8.6E-3</v>
      </c>
      <c r="Y83" s="521">
        <f t="shared" si="24"/>
        <v>0.21819999999999998</v>
      </c>
      <c r="Z83" s="521">
        <v>-4.7999999999999996E-3</v>
      </c>
      <c r="AA83" s="521">
        <f t="shared" si="25"/>
        <v>0.21339999999999998</v>
      </c>
      <c r="AB83" s="521">
        <v>-6.9999999999999999E-4</v>
      </c>
      <c r="AC83" s="521">
        <v>0.21269999999999997</v>
      </c>
      <c r="AD83" s="521">
        <v>1.4E-3</v>
      </c>
      <c r="AE83" s="521">
        <f t="shared" si="16"/>
        <v>0.21409999999999998</v>
      </c>
      <c r="AF83" s="521">
        <v>5.9999999999999995E-4</v>
      </c>
      <c r="AG83" s="521">
        <v>0.21469999999999997</v>
      </c>
      <c r="AH83" s="521">
        <v>1.4E-3</v>
      </c>
      <c r="AI83" s="521">
        <v>0.21609999999999999</v>
      </c>
      <c r="AJ83" s="521">
        <v>-1.6000000000000001E-3</v>
      </c>
      <c r="AK83" s="521">
        <f t="shared" si="31"/>
        <v>0.2145</v>
      </c>
      <c r="AL83" s="521">
        <v>1E-4</v>
      </c>
      <c r="AM83" s="521">
        <f t="shared" si="26"/>
        <v>0.21459999999999999</v>
      </c>
      <c r="AN83" s="521">
        <v>-7.3000000000000001E-3</v>
      </c>
      <c r="AO83" s="521">
        <f t="shared" si="27"/>
        <v>0.20729999999999998</v>
      </c>
      <c r="AP83" s="521">
        <v>2.2000000000000001E-3</v>
      </c>
      <c r="AQ83" s="522">
        <v>0.20949999999999999</v>
      </c>
      <c r="AR83" s="521">
        <v>-6.9999999999999999E-4</v>
      </c>
      <c r="AS83" s="522">
        <v>0.20879999999999999</v>
      </c>
      <c r="AT83" s="521">
        <v>-3.0999999999999999E-3</v>
      </c>
      <c r="AU83" s="522">
        <v>0.20569999999999999</v>
      </c>
      <c r="AV83" s="521">
        <v>-6.7000000000000002E-3</v>
      </c>
      <c r="AW83" s="522">
        <v>0.19899999999999998</v>
      </c>
      <c r="AX83" s="522">
        <v>-4.0000000000000002E-4</v>
      </c>
      <c r="AY83" s="522">
        <v>0.19859999999999997</v>
      </c>
      <c r="AZ83" s="521">
        <v>1.4E-3</v>
      </c>
      <c r="BA83" s="522">
        <v>0.19999999999999998</v>
      </c>
      <c r="BB83" s="522">
        <v>-4.0000000000000002E-4</v>
      </c>
      <c r="BC83" s="522">
        <v>0.19959999999999997</v>
      </c>
      <c r="BD83" s="522">
        <v>-3.5999999999999999E-3</v>
      </c>
      <c r="BE83" s="522">
        <v>0.19599999999999998</v>
      </c>
      <c r="BF83" s="521">
        <v>2.3E-3</v>
      </c>
      <c r="BG83" s="522">
        <v>0.19829999999999998</v>
      </c>
      <c r="BH83" s="521">
        <v>5.5999999999999999E-3</v>
      </c>
      <c r="BI83" s="522">
        <v>0.20389999999999997</v>
      </c>
      <c r="BJ83" s="522">
        <v>9.1999999999999998E-3</v>
      </c>
      <c r="BK83" s="522">
        <f t="shared" si="30"/>
        <v>0.21309999999999996</v>
      </c>
      <c r="BL83" s="522">
        <v>1.6000000000000001E-3</v>
      </c>
      <c r="BM83" s="522">
        <v>0.21469999999999995</v>
      </c>
      <c r="BN83" s="522">
        <v>-7.9000000000000008E-3</v>
      </c>
      <c r="BO83" s="522">
        <v>0.20679999999999996</v>
      </c>
      <c r="BP83" s="522">
        <v>1.12E-2</v>
      </c>
      <c r="BQ83" s="522">
        <v>0.21799999999999994</v>
      </c>
      <c r="BR83" s="522">
        <v>1.1999999999999999E-3</v>
      </c>
      <c r="BS83" s="522">
        <v>0.21919999999999995</v>
      </c>
      <c r="BT83" s="522">
        <v>-5.4999999999999997E-3</v>
      </c>
      <c r="BU83" s="522">
        <v>0.21369999999999995</v>
      </c>
      <c r="BV83" s="522">
        <v>1.6000000000000001E-3</v>
      </c>
      <c r="BW83" s="522">
        <v>0.21529999999999994</v>
      </c>
      <c r="BX83" s="522">
        <v>-4.7000000000000002E-3</v>
      </c>
      <c r="BY83" s="522">
        <v>0.21059999999999993</v>
      </c>
      <c r="BZ83" s="522">
        <v>-4.0000000000000001E-3</v>
      </c>
      <c r="CA83" s="522">
        <v>0.20659999999999992</v>
      </c>
      <c r="CB83" s="522">
        <v>8.0000000000000004E-4</v>
      </c>
      <c r="CC83" s="522">
        <v>0.20739999999999992</v>
      </c>
      <c r="CD83" s="522">
        <v>3.8999999999999998E-3</v>
      </c>
      <c r="CE83" s="522">
        <v>0.2112999999999999</v>
      </c>
      <c r="CF83" s="522">
        <v>-1.4E-3</v>
      </c>
      <c r="CG83" s="522">
        <v>0.20989999999999989</v>
      </c>
      <c r="CH83" s="522">
        <v>-5.0000000000000001E-4</v>
      </c>
      <c r="CI83" s="522">
        <v>0.20939999999999989</v>
      </c>
      <c r="CJ83" s="522">
        <v>-1E-4</v>
      </c>
      <c r="CK83" s="522">
        <v>0.2092999999999999</v>
      </c>
      <c r="CL83" s="522">
        <v>1.2999999999999999E-3</v>
      </c>
      <c r="CM83" s="522">
        <v>0.2105999999999999</v>
      </c>
      <c r="CN83" s="522">
        <v>3.8E-3</v>
      </c>
      <c r="CO83" s="522">
        <v>0.2143999999999999</v>
      </c>
      <c r="CP83" s="522">
        <v>-7.4625000000000004E-3</v>
      </c>
      <c r="CQ83" s="522">
        <v>0.20693749999999989</v>
      </c>
      <c r="CR83" s="522">
        <v>-6.5937499999999998E-3</v>
      </c>
      <c r="CS83" s="522">
        <v>0.20034374999999988</v>
      </c>
      <c r="CT83" s="522">
        <v>-3.5125E-3</v>
      </c>
      <c r="CU83" s="522">
        <v>0.19683124999999987</v>
      </c>
      <c r="CV83" s="522">
        <v>3.3124999999999999E-3</v>
      </c>
      <c r="CW83" s="522">
        <v>0.19683124999999987</v>
      </c>
      <c r="CX83" s="522">
        <v>1.4124999999999999E-3</v>
      </c>
      <c r="CY83" s="522">
        <v>0.19824374999999989</v>
      </c>
      <c r="CZ83" s="522">
        <v>3.3500000000000001E-3</v>
      </c>
      <c r="DA83" s="522">
        <v>0.20159374999999988</v>
      </c>
      <c r="DB83" s="522">
        <v>8.1249999999999996E-5</v>
      </c>
      <c r="DC83" s="522">
        <v>0.20167499999999988</v>
      </c>
      <c r="DD83" s="522">
        <v>-5.5500000000000002E-3</v>
      </c>
      <c r="DE83" s="522">
        <v>0.19612499999999988</v>
      </c>
      <c r="DF83" s="522">
        <v>3.2437500000000001E-3</v>
      </c>
      <c r="DG83" s="522">
        <v>0.19936874999999987</v>
      </c>
      <c r="DH83" s="522">
        <v>8.6687499999999994E-3</v>
      </c>
      <c r="DI83" s="522">
        <v>0.20803749999999988</v>
      </c>
      <c r="DJ83" s="522">
        <v>-4.5500000000000002E-3</v>
      </c>
      <c r="DK83" s="522">
        <v>0.20348749999999988</v>
      </c>
      <c r="DL83" s="522">
        <v>-2.3749999999999999E-3</v>
      </c>
      <c r="DM83" s="522">
        <v>0.20111249999999989</v>
      </c>
      <c r="DN83" s="522">
        <v>5.3E-3</v>
      </c>
      <c r="DO83" s="522">
        <v>0.20641249999999989</v>
      </c>
      <c r="DP83" s="522">
        <v>0.2011</v>
      </c>
      <c r="DQ83" s="522">
        <v>4.5625E-4</v>
      </c>
      <c r="DR83" s="522">
        <v>0.20155624999999999</v>
      </c>
      <c r="DS83" s="562">
        <v>1.2062500000000001E-3</v>
      </c>
      <c r="DT83" s="562">
        <v>0.20806249999999998</v>
      </c>
      <c r="DU83" s="562">
        <v>3.1375000000000001E-3</v>
      </c>
      <c r="DV83" s="562">
        <v>0.21119999999999997</v>
      </c>
      <c r="DW83" s="562">
        <v>-1.1312500000000001E-3</v>
      </c>
      <c r="DX83" s="562">
        <v>0.21006874999999997</v>
      </c>
      <c r="DY83" s="591">
        <v>3.8E-3</v>
      </c>
      <c r="DZ83" s="591">
        <v>0.21386874999999997</v>
      </c>
    </row>
    <row r="84" spans="1:130">
      <c r="A84" s="303" t="s">
        <v>179</v>
      </c>
      <c r="B84" s="303" t="s">
        <v>180</v>
      </c>
      <c r="C84" s="303" t="s">
        <v>23</v>
      </c>
      <c r="D84" s="303" t="s">
        <v>152</v>
      </c>
      <c r="E84" s="303">
        <v>371</v>
      </c>
      <c r="F84" s="534">
        <v>0.12970000000000001</v>
      </c>
      <c r="G84" s="521">
        <v>0</v>
      </c>
      <c r="H84" s="521">
        <v>0</v>
      </c>
      <c r="I84" s="521">
        <v>0</v>
      </c>
      <c r="J84" s="521">
        <v>0</v>
      </c>
      <c r="K84" s="521">
        <v>0.12970000000000001</v>
      </c>
      <c r="L84" s="521">
        <v>0</v>
      </c>
      <c r="M84" s="521">
        <v>0.12970000000000001</v>
      </c>
      <c r="N84" s="521"/>
      <c r="O84" s="521">
        <f t="shared" si="21"/>
        <v>0.12970000000000001</v>
      </c>
      <c r="P84" s="521">
        <v>0</v>
      </c>
      <c r="Q84" s="521">
        <v>0.13400000000000001</v>
      </c>
      <c r="R84" s="521">
        <v>0</v>
      </c>
      <c r="S84" s="521">
        <v>0.13400000000000001</v>
      </c>
      <c r="T84" s="521">
        <v>0</v>
      </c>
      <c r="U84" s="521">
        <f t="shared" si="22"/>
        <v>0.13400000000000001</v>
      </c>
      <c r="V84" s="521">
        <v>0</v>
      </c>
      <c r="W84" s="521">
        <f t="shared" si="23"/>
        <v>0.13400000000000001</v>
      </c>
      <c r="X84" s="521">
        <v>0</v>
      </c>
      <c r="Y84" s="521">
        <f t="shared" si="24"/>
        <v>0.13400000000000001</v>
      </c>
      <c r="Z84" s="521">
        <v>0</v>
      </c>
      <c r="AA84" s="521">
        <f t="shared" si="25"/>
        <v>0.13400000000000001</v>
      </c>
      <c r="AB84" s="521">
        <v>0</v>
      </c>
      <c r="AC84" s="521">
        <v>0.13400000000000001</v>
      </c>
      <c r="AD84" s="521">
        <v>0</v>
      </c>
      <c r="AE84" s="521">
        <f t="shared" si="16"/>
        <v>0.13400000000000001</v>
      </c>
      <c r="AF84" s="521">
        <v>0</v>
      </c>
      <c r="AG84" s="521">
        <v>0.13400000000000001</v>
      </c>
      <c r="AH84" s="521">
        <v>0</v>
      </c>
      <c r="AI84" s="521">
        <v>0.13400000000000001</v>
      </c>
      <c r="AJ84" s="521">
        <v>0</v>
      </c>
      <c r="AK84" s="521">
        <f t="shared" si="31"/>
        <v>0.13400000000000001</v>
      </c>
      <c r="AL84" s="521">
        <v>2.8999999999999998E-3</v>
      </c>
      <c r="AM84" s="521">
        <f t="shared" si="26"/>
        <v>0.13690000000000002</v>
      </c>
      <c r="AN84" s="521"/>
      <c r="AO84" s="521">
        <f t="shared" si="27"/>
        <v>0.13690000000000002</v>
      </c>
      <c r="AP84" s="521"/>
      <c r="AQ84" s="522">
        <v>0.13690000000000002</v>
      </c>
      <c r="AR84" s="521">
        <v>0</v>
      </c>
      <c r="AS84" s="522">
        <v>0.13690000000000002</v>
      </c>
      <c r="AT84" s="521">
        <v>0</v>
      </c>
      <c r="AU84" s="522">
        <v>0.13690000000000002</v>
      </c>
      <c r="AV84" s="521">
        <v>0</v>
      </c>
      <c r="AW84" s="522">
        <v>0.13690000000000002</v>
      </c>
      <c r="AX84" s="522">
        <v>0</v>
      </c>
      <c r="AY84" s="522">
        <v>0.13690000000000002</v>
      </c>
      <c r="AZ84" s="521">
        <v>0</v>
      </c>
      <c r="BA84" s="522">
        <v>0.13690000000000002</v>
      </c>
      <c r="BB84" s="522">
        <v>0</v>
      </c>
      <c r="BC84" s="522">
        <v>0.13690000000000002</v>
      </c>
      <c r="BD84" s="522">
        <v>0</v>
      </c>
      <c r="BE84" s="522">
        <v>0.13690000000000002</v>
      </c>
      <c r="BF84" s="521">
        <v>0</v>
      </c>
      <c r="BG84" s="522">
        <v>0.13690000000000002</v>
      </c>
      <c r="BH84" s="521">
        <v>1.9E-3</v>
      </c>
      <c r="BI84" s="522">
        <v>0.13880000000000003</v>
      </c>
      <c r="BJ84" s="522">
        <v>0</v>
      </c>
      <c r="BK84" s="522">
        <f t="shared" si="30"/>
        <v>0.13880000000000003</v>
      </c>
      <c r="BL84" s="522">
        <v>4.8999999999999998E-3</v>
      </c>
      <c r="BM84" s="522">
        <v>0.14370000000000002</v>
      </c>
      <c r="BN84" s="522">
        <v>3.0000000000000001E-3</v>
      </c>
      <c r="BO84" s="522">
        <v>0.14670000000000002</v>
      </c>
      <c r="BP84" s="522">
        <v>7.4999999999999997E-3</v>
      </c>
      <c r="BQ84" s="522">
        <v>0.15420000000000003</v>
      </c>
      <c r="BR84" s="522">
        <v>0</v>
      </c>
      <c r="BS84" s="522">
        <v>0.15420000000000003</v>
      </c>
      <c r="BT84" s="522">
        <v>0</v>
      </c>
      <c r="BU84" s="522">
        <v>0.15420000000000003</v>
      </c>
      <c r="BV84" s="522">
        <v>0</v>
      </c>
      <c r="BW84" s="522">
        <v>0.15420000000000003</v>
      </c>
      <c r="BX84" s="522">
        <v>0</v>
      </c>
      <c r="BY84" s="522">
        <v>0.15420000000000003</v>
      </c>
      <c r="BZ84" s="522">
        <v>0</v>
      </c>
      <c r="CA84" s="522">
        <v>0.15420000000000003</v>
      </c>
      <c r="CB84" s="522">
        <v>0</v>
      </c>
      <c r="CC84" s="522">
        <v>0.15420000000000003</v>
      </c>
      <c r="CD84" s="522">
        <v>0</v>
      </c>
      <c r="CE84" s="522">
        <v>0.15420000000000003</v>
      </c>
      <c r="CF84" s="522">
        <v>0</v>
      </c>
      <c r="CG84" s="522">
        <v>0.15420000000000003</v>
      </c>
      <c r="CH84" s="522">
        <v>0</v>
      </c>
      <c r="CI84" s="522">
        <v>0.15420000000000003</v>
      </c>
      <c r="CJ84" s="522">
        <v>2.75E-2</v>
      </c>
      <c r="CK84" s="522">
        <v>0.18170000000000003</v>
      </c>
      <c r="CL84" s="522">
        <v>0</v>
      </c>
      <c r="CM84" s="522">
        <v>0.18170000000000003</v>
      </c>
      <c r="CN84" s="522">
        <v>2.5000000000000001E-3</v>
      </c>
      <c r="CO84" s="522">
        <v>0.18420000000000003</v>
      </c>
      <c r="CP84" s="522">
        <v>0</v>
      </c>
      <c r="CQ84" s="522">
        <v>0.18420000000000003</v>
      </c>
      <c r="CR84" s="522">
        <v>0</v>
      </c>
      <c r="CS84" s="522">
        <v>0.18420000000000003</v>
      </c>
      <c r="CT84" s="522">
        <v>5.9999999999999995E-4</v>
      </c>
      <c r="CU84" s="522">
        <v>0.18480000000000002</v>
      </c>
      <c r="CV84" s="522">
        <v>0</v>
      </c>
      <c r="CW84" s="522">
        <v>0.18480000000000002</v>
      </c>
      <c r="CX84" s="522">
        <v>0</v>
      </c>
      <c r="CY84" s="522">
        <v>0.18480000000000002</v>
      </c>
      <c r="CZ84" s="522">
        <v>0</v>
      </c>
      <c r="DA84" s="522">
        <v>0.18480000000000002</v>
      </c>
      <c r="DB84" s="522">
        <v>0</v>
      </c>
      <c r="DC84" s="522">
        <v>0.18480000000000002</v>
      </c>
      <c r="DD84" s="522">
        <v>1.8749999999999999E-3</v>
      </c>
      <c r="DE84" s="522">
        <v>0.18667500000000001</v>
      </c>
      <c r="DF84" s="522">
        <v>0</v>
      </c>
      <c r="DG84" s="522">
        <v>0.18667500000000001</v>
      </c>
      <c r="DH84" s="522">
        <v>0</v>
      </c>
      <c r="DI84" s="522">
        <v>0.18667500000000001</v>
      </c>
      <c r="DJ84" s="522">
        <v>0</v>
      </c>
      <c r="DK84" s="522">
        <v>0.18667500000000001</v>
      </c>
      <c r="DL84" s="522">
        <v>0</v>
      </c>
      <c r="DM84" s="522">
        <v>0.18667500000000001</v>
      </c>
      <c r="DN84" s="522">
        <v>1.4E-3</v>
      </c>
      <c r="DO84" s="522">
        <v>0.18807500000000002</v>
      </c>
      <c r="DP84" s="522">
        <v>0.18667500000000001</v>
      </c>
      <c r="DQ84" s="522">
        <v>0</v>
      </c>
      <c r="DR84" s="522">
        <v>0.18667500000000001</v>
      </c>
      <c r="DS84" s="562">
        <v>0</v>
      </c>
      <c r="DT84" s="562">
        <v>0.18667500000000001</v>
      </c>
      <c r="DU84" s="562">
        <v>0</v>
      </c>
      <c r="DV84" s="562">
        <v>0.18667500000000001</v>
      </c>
      <c r="DW84" s="562">
        <v>0</v>
      </c>
      <c r="DX84" s="562">
        <v>0.18667500000000001</v>
      </c>
      <c r="DY84" s="591">
        <v>0</v>
      </c>
      <c r="DZ84" s="591">
        <v>0.18667500000000001</v>
      </c>
    </row>
    <row r="85" spans="1:130">
      <c r="A85" s="303" t="s">
        <v>179</v>
      </c>
      <c r="B85" s="303" t="s">
        <v>180</v>
      </c>
      <c r="C85" s="303" t="s">
        <v>50</v>
      </c>
      <c r="D85" s="303" t="s">
        <v>146</v>
      </c>
      <c r="E85" s="303"/>
      <c r="F85" s="534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1"/>
      <c r="AL85" s="521"/>
      <c r="AM85" s="521">
        <f t="shared" si="26"/>
        <v>0</v>
      </c>
      <c r="AN85" s="521"/>
      <c r="AO85" s="521"/>
      <c r="AP85" s="521"/>
      <c r="AQ85" s="522">
        <v>0</v>
      </c>
      <c r="AR85" s="522"/>
      <c r="AS85" s="522"/>
      <c r="AT85" s="522"/>
      <c r="AU85" s="522"/>
      <c r="AV85" s="522"/>
      <c r="AW85" s="522"/>
      <c r="AX85" s="522"/>
      <c r="AY85" s="522"/>
      <c r="AZ85" s="522"/>
      <c r="BA85" s="522"/>
      <c r="BB85" s="522"/>
      <c r="BC85" s="522"/>
      <c r="BD85" s="522"/>
      <c r="BE85" s="522"/>
      <c r="BF85" s="522"/>
      <c r="BG85" s="522"/>
      <c r="BH85" s="522"/>
      <c r="BI85" s="522"/>
      <c r="BJ85" s="522"/>
      <c r="BK85" s="522"/>
      <c r="BL85" s="522"/>
      <c r="BM85" s="522"/>
      <c r="BN85" s="522"/>
      <c r="BO85" s="522"/>
      <c r="BP85" s="522"/>
      <c r="BQ85" s="522"/>
      <c r="BR85" s="522"/>
      <c r="BS85" s="522"/>
      <c r="BT85" s="522"/>
      <c r="BU85" s="522"/>
      <c r="BV85" s="522"/>
      <c r="BW85" s="522"/>
      <c r="BX85" s="522"/>
      <c r="BY85" s="522"/>
      <c r="BZ85" s="522"/>
      <c r="CA85" s="522"/>
      <c r="CB85" s="522"/>
      <c r="CC85" s="522"/>
      <c r="CD85" s="522"/>
      <c r="CE85" s="522"/>
      <c r="CF85" s="522"/>
      <c r="CG85" s="522"/>
      <c r="CH85" s="522"/>
      <c r="CI85" s="522"/>
      <c r="CJ85" s="522"/>
      <c r="CK85" s="522"/>
      <c r="CL85" s="522"/>
      <c r="CM85" s="522"/>
      <c r="CN85" s="522"/>
      <c r="CO85" s="522"/>
      <c r="CP85" s="522"/>
      <c r="CQ85" s="522"/>
      <c r="CR85" s="522"/>
      <c r="CS85" s="522"/>
      <c r="CT85" s="522"/>
      <c r="CU85" s="522"/>
      <c r="CV85" s="522"/>
      <c r="CW85" s="522"/>
      <c r="CX85" s="522"/>
      <c r="CY85" s="522"/>
      <c r="CZ85" s="522"/>
      <c r="DA85" s="522"/>
      <c r="DB85" s="522"/>
      <c r="DC85" s="522"/>
      <c r="DD85" s="522"/>
      <c r="DE85" s="522"/>
      <c r="DF85" s="522"/>
      <c r="DG85" s="522"/>
      <c r="DH85" s="522"/>
      <c r="DI85" s="522"/>
      <c r="DJ85" s="522"/>
      <c r="DK85" s="522"/>
      <c r="DL85" s="522"/>
      <c r="DM85" s="522"/>
      <c r="DN85" s="522"/>
      <c r="DO85" s="522"/>
      <c r="DP85" s="522"/>
      <c r="DQ85" s="522"/>
      <c r="DR85" s="522"/>
      <c r="DS85" s="562"/>
      <c r="DT85" s="562"/>
      <c r="DU85" s="562"/>
      <c r="DV85" s="562"/>
      <c r="DW85" s="562"/>
      <c r="DX85" s="562"/>
      <c r="DY85" s="591"/>
      <c r="DZ85" s="591"/>
    </row>
    <row r="86" spans="1:130">
      <c r="A86" s="303" t="s">
        <v>179</v>
      </c>
      <c r="B86" s="303" t="s">
        <v>180</v>
      </c>
      <c r="C86" s="303" t="s">
        <v>51</v>
      </c>
      <c r="D86" s="303" t="s">
        <v>146</v>
      </c>
      <c r="E86" s="303"/>
      <c r="F86" s="534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21"/>
      <c r="AA86" s="521"/>
      <c r="AB86" s="521"/>
      <c r="AC86" s="521"/>
      <c r="AD86" s="521"/>
      <c r="AE86" s="521"/>
      <c r="AF86" s="521"/>
      <c r="AG86" s="521"/>
      <c r="AH86" s="521"/>
      <c r="AI86" s="521"/>
      <c r="AJ86" s="521"/>
      <c r="AK86" s="521"/>
      <c r="AL86" s="521"/>
      <c r="AM86" s="521">
        <f t="shared" si="26"/>
        <v>0</v>
      </c>
      <c r="AN86" s="521"/>
      <c r="AO86" s="521"/>
      <c r="AP86" s="521"/>
      <c r="AQ86" s="522">
        <v>0</v>
      </c>
      <c r="AR86" s="522"/>
      <c r="AS86" s="522"/>
      <c r="AT86" s="522"/>
      <c r="AU86" s="522"/>
      <c r="AV86" s="522"/>
      <c r="AW86" s="522"/>
      <c r="AX86" s="522"/>
      <c r="AY86" s="522"/>
      <c r="AZ86" s="522"/>
      <c r="BA86" s="522"/>
      <c r="BB86" s="522"/>
      <c r="BC86" s="522"/>
      <c r="BD86" s="522"/>
      <c r="BE86" s="522"/>
      <c r="BF86" s="522"/>
      <c r="BG86" s="522"/>
      <c r="BH86" s="522"/>
      <c r="BI86" s="522"/>
      <c r="BJ86" s="522"/>
      <c r="BK86" s="522"/>
      <c r="BL86" s="522"/>
      <c r="BM86" s="522"/>
      <c r="BN86" s="522"/>
      <c r="BO86" s="522"/>
      <c r="BP86" s="522"/>
      <c r="BQ86" s="522"/>
      <c r="BR86" s="522"/>
      <c r="BS86" s="522"/>
      <c r="BT86" s="522"/>
      <c r="BU86" s="522"/>
      <c r="BV86" s="522"/>
      <c r="BW86" s="522"/>
      <c r="BX86" s="522"/>
      <c r="BY86" s="522"/>
      <c r="BZ86" s="522"/>
      <c r="CA86" s="522"/>
      <c r="CB86" s="522"/>
      <c r="CC86" s="522"/>
      <c r="CD86" s="522"/>
      <c r="CE86" s="522"/>
      <c r="CF86" s="522"/>
      <c r="CG86" s="522"/>
      <c r="CH86" s="522"/>
      <c r="CI86" s="522"/>
      <c r="CJ86" s="522"/>
      <c r="CK86" s="522"/>
      <c r="CL86" s="522"/>
      <c r="CM86" s="522"/>
      <c r="CN86" s="522"/>
      <c r="CO86" s="522"/>
      <c r="CP86" s="522"/>
      <c r="CQ86" s="522"/>
      <c r="CR86" s="522"/>
      <c r="CS86" s="522"/>
      <c r="CT86" s="522"/>
      <c r="CU86" s="522"/>
      <c r="CV86" s="522"/>
      <c r="CW86" s="522"/>
      <c r="CX86" s="522"/>
      <c r="CY86" s="522"/>
      <c r="CZ86" s="522"/>
      <c r="DA86" s="522"/>
      <c r="DB86" s="522"/>
      <c r="DC86" s="522"/>
      <c r="DD86" s="522"/>
      <c r="DE86" s="522"/>
      <c r="DF86" s="522"/>
      <c r="DG86" s="522"/>
      <c r="DH86" s="522"/>
      <c r="DI86" s="522"/>
      <c r="DJ86" s="522"/>
      <c r="DK86" s="522"/>
      <c r="DL86" s="522"/>
      <c r="DM86" s="522"/>
      <c r="DN86" s="522"/>
      <c r="DO86" s="522"/>
      <c r="DP86" s="522"/>
      <c r="DQ86" s="522"/>
      <c r="DR86" s="522"/>
      <c r="DS86" s="562"/>
      <c r="DT86" s="562"/>
      <c r="DU86" s="562"/>
      <c r="DV86" s="562"/>
      <c r="DW86" s="562"/>
      <c r="DX86" s="562"/>
      <c r="DY86" s="591"/>
      <c r="DZ86" s="591"/>
    </row>
    <row r="87" spans="1:130">
      <c r="A87" s="303" t="s">
        <v>179</v>
      </c>
      <c r="B87" s="303" t="s">
        <v>180</v>
      </c>
      <c r="C87" s="303" t="s">
        <v>181</v>
      </c>
      <c r="D87" s="303" t="s">
        <v>182</v>
      </c>
      <c r="E87" s="303"/>
      <c r="F87" s="534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  <c r="AH87" s="521"/>
      <c r="AI87" s="521"/>
      <c r="AJ87" s="521"/>
      <c r="AK87" s="521"/>
      <c r="AL87" s="521"/>
      <c r="AM87" s="521">
        <f t="shared" si="26"/>
        <v>0</v>
      </c>
      <c r="AN87" s="521"/>
      <c r="AO87" s="521"/>
      <c r="AP87" s="521"/>
      <c r="AQ87" s="522">
        <v>0</v>
      </c>
      <c r="AR87" s="522"/>
      <c r="AS87" s="522"/>
      <c r="AT87" s="522"/>
      <c r="AU87" s="522"/>
      <c r="AV87" s="522"/>
      <c r="AW87" s="522"/>
      <c r="AX87" s="522"/>
      <c r="AY87" s="522"/>
      <c r="AZ87" s="522"/>
      <c r="BA87" s="522"/>
      <c r="BB87" s="522"/>
      <c r="BC87" s="522"/>
      <c r="BD87" s="522"/>
      <c r="BE87" s="522"/>
      <c r="BF87" s="522"/>
      <c r="BG87" s="522"/>
      <c r="BH87" s="522"/>
      <c r="BI87" s="522"/>
      <c r="BJ87" s="522"/>
      <c r="BK87" s="522"/>
      <c r="BL87" s="522"/>
      <c r="BM87" s="522"/>
      <c r="BN87" s="522"/>
      <c r="BO87" s="522"/>
      <c r="BP87" s="522"/>
      <c r="BQ87" s="522"/>
      <c r="BR87" s="522"/>
      <c r="BS87" s="522"/>
      <c r="BT87" s="522"/>
      <c r="BU87" s="522"/>
      <c r="BV87" s="522"/>
      <c r="BW87" s="522"/>
      <c r="BX87" s="522"/>
      <c r="BY87" s="522"/>
      <c r="BZ87" s="522"/>
      <c r="CA87" s="522"/>
      <c r="CB87" s="522"/>
      <c r="CC87" s="522"/>
      <c r="CD87" s="522"/>
      <c r="CE87" s="522"/>
      <c r="CF87" s="522"/>
      <c r="CG87" s="522"/>
      <c r="CH87" s="522"/>
      <c r="CI87" s="522"/>
      <c r="CJ87" s="522"/>
      <c r="CK87" s="522"/>
      <c r="CL87" s="522"/>
      <c r="CM87" s="522"/>
      <c r="CN87" s="522"/>
      <c r="CO87" s="522"/>
      <c r="CP87" s="522"/>
      <c r="CQ87" s="522"/>
      <c r="CR87" s="522"/>
      <c r="CS87" s="522"/>
      <c r="CT87" s="522"/>
      <c r="CU87" s="522"/>
      <c r="CV87" s="522"/>
      <c r="CW87" s="522"/>
      <c r="CX87" s="522"/>
      <c r="CY87" s="522"/>
      <c r="CZ87" s="522"/>
      <c r="DA87" s="522"/>
      <c r="DB87" s="522"/>
      <c r="DC87" s="522"/>
      <c r="DD87" s="522"/>
      <c r="DE87" s="522"/>
      <c r="DF87" s="522"/>
      <c r="DG87" s="522"/>
      <c r="DH87" s="522"/>
      <c r="DI87" s="522"/>
      <c r="DJ87" s="522"/>
      <c r="DK87" s="522"/>
      <c r="DL87" s="522"/>
      <c r="DM87" s="522"/>
      <c r="DN87" s="522"/>
      <c r="DO87" s="522"/>
      <c r="DP87" s="522"/>
      <c r="DQ87" s="522"/>
      <c r="DR87" s="522"/>
      <c r="DS87" s="562"/>
      <c r="DT87" s="562"/>
      <c r="DU87" s="562"/>
      <c r="DV87" s="562"/>
      <c r="DW87" s="562"/>
      <c r="DX87" s="562"/>
      <c r="DY87" s="591"/>
      <c r="DZ87" s="591"/>
    </row>
    <row r="88" spans="1:130">
      <c r="A88" s="303" t="s">
        <v>179</v>
      </c>
      <c r="B88" s="303" t="s">
        <v>180</v>
      </c>
      <c r="C88" s="303" t="s">
        <v>8</v>
      </c>
      <c r="D88" s="303" t="s">
        <v>149</v>
      </c>
      <c r="E88" s="303">
        <v>250</v>
      </c>
      <c r="F88" s="534">
        <v>5.9024999999999999</v>
      </c>
      <c r="G88" s="521">
        <v>0.1055</v>
      </c>
      <c r="H88" s="521">
        <v>0.1225</v>
      </c>
      <c r="I88" s="521">
        <v>7.4999999999999997E-3</v>
      </c>
      <c r="J88" s="521">
        <v>0.17499999999999999</v>
      </c>
      <c r="K88" s="521">
        <v>6.3129999999999997</v>
      </c>
      <c r="L88" s="521">
        <v>0.18049999999999999</v>
      </c>
      <c r="M88" s="521">
        <v>6.4935</v>
      </c>
      <c r="N88" s="521">
        <v>0.28749999999999998</v>
      </c>
      <c r="O88" s="521">
        <f t="shared" si="21"/>
        <v>6.7809999999999997</v>
      </c>
      <c r="P88" s="521">
        <v>0.25750000000000001</v>
      </c>
      <c r="Q88" s="521">
        <v>7.0385</v>
      </c>
      <c r="R88" s="521">
        <v>8.5000000000000006E-2</v>
      </c>
      <c r="S88" s="521">
        <v>7.1234999999999999</v>
      </c>
      <c r="T88" s="521">
        <v>-0.97</v>
      </c>
      <c r="U88" s="521">
        <f t="shared" si="22"/>
        <v>6.1535000000000002</v>
      </c>
      <c r="V88" s="521">
        <v>-7.3999999999999996E-2</v>
      </c>
      <c r="W88" s="521">
        <f t="shared" si="23"/>
        <v>6.0795000000000003</v>
      </c>
      <c r="X88" s="521">
        <v>-0.44840000000000002</v>
      </c>
      <c r="Y88" s="521">
        <f t="shared" si="24"/>
        <v>5.6311</v>
      </c>
      <c r="Z88" s="521">
        <v>0.11799999999999999</v>
      </c>
      <c r="AA88" s="521">
        <f t="shared" si="25"/>
        <v>5.7491000000000003</v>
      </c>
      <c r="AB88" s="521">
        <v>5.2999999999999999E-2</v>
      </c>
      <c r="AC88" s="521">
        <v>5.8021000000000003</v>
      </c>
      <c r="AD88" s="521">
        <v>1.7999999999999999E-2</v>
      </c>
      <c r="AE88" s="521">
        <f t="shared" si="16"/>
        <v>5.8201000000000001</v>
      </c>
      <c r="AF88" s="521">
        <v>0.1135</v>
      </c>
      <c r="AG88" s="521">
        <v>5.9336000000000002</v>
      </c>
      <c r="AH88" s="521">
        <v>7.2499999999999995E-2</v>
      </c>
      <c r="AI88" s="521">
        <v>6.0061</v>
      </c>
      <c r="AJ88" s="521">
        <v>-8.9999999999999993E-3</v>
      </c>
      <c r="AK88" s="521">
        <f t="shared" si="31"/>
        <v>5.9970999999999997</v>
      </c>
      <c r="AL88" s="521">
        <v>-7.0000000000000001E-3</v>
      </c>
      <c r="AM88" s="521">
        <f t="shared" si="26"/>
        <v>5.9901</v>
      </c>
      <c r="AN88" s="521">
        <v>0.53049999999999997</v>
      </c>
      <c r="AO88" s="521">
        <f t="shared" si="27"/>
        <v>6.5206</v>
      </c>
      <c r="AP88" s="521">
        <v>0.184</v>
      </c>
      <c r="AQ88" s="522">
        <v>6.7046000000000001</v>
      </c>
      <c r="AR88" s="521">
        <v>0.188</v>
      </c>
      <c r="AS88" s="522">
        <v>6.8921000000000001</v>
      </c>
      <c r="AT88" s="521">
        <v>-8.1000000000000003E-2</v>
      </c>
      <c r="AU88" s="522">
        <v>6.8110999999999997</v>
      </c>
      <c r="AV88" s="521">
        <v>-0.71650000000000003</v>
      </c>
      <c r="AW88" s="522">
        <v>6.0945999999999998</v>
      </c>
      <c r="AX88" s="522">
        <v>0.127</v>
      </c>
      <c r="AY88" s="522">
        <v>6.2215999999999996</v>
      </c>
      <c r="AZ88" s="521">
        <v>-0.191</v>
      </c>
      <c r="BA88" s="522">
        <v>6.0305999999999997</v>
      </c>
      <c r="BB88" s="522">
        <v>6.9999999999999999E-4</v>
      </c>
      <c r="BC88" s="522">
        <v>6.0312999999999999</v>
      </c>
      <c r="BD88" s="522">
        <v>6.6500000000000004E-2</v>
      </c>
      <c r="BE88" s="522">
        <v>6.0977999999999994</v>
      </c>
      <c r="BF88" s="521">
        <v>9.8000000000000004E-2</v>
      </c>
      <c r="BG88" s="522">
        <v>6.1957999999999993</v>
      </c>
      <c r="BH88" s="521">
        <v>0.22900000000000001</v>
      </c>
      <c r="BI88" s="522">
        <v>6.4247999999999994</v>
      </c>
      <c r="BJ88" s="522">
        <v>-0.11700000000000001</v>
      </c>
      <c r="BK88" s="522">
        <f t="shared" ref="BK88:BK90" si="32">BI88+BJ88</f>
        <v>6.3077999999999994</v>
      </c>
      <c r="BL88" s="522">
        <v>-0.1295</v>
      </c>
      <c r="BM88" s="522">
        <v>6.1782999999999992</v>
      </c>
      <c r="BN88" s="522">
        <v>-0.216</v>
      </c>
      <c r="BO88" s="522">
        <v>5.962299999999999</v>
      </c>
      <c r="BP88" s="522">
        <v>0.224</v>
      </c>
      <c r="BQ88" s="522">
        <v>6.1862999999999992</v>
      </c>
      <c r="BR88" s="522">
        <v>0.22800000000000001</v>
      </c>
      <c r="BS88" s="522">
        <v>6.414299999999999</v>
      </c>
      <c r="BT88" s="522">
        <v>0.189</v>
      </c>
      <c r="BU88" s="522">
        <v>6.6032999999999991</v>
      </c>
      <c r="BV88" s="522">
        <v>0</v>
      </c>
      <c r="BW88" s="522">
        <v>6.6032999999999991</v>
      </c>
      <c r="BX88" s="522">
        <v>0</v>
      </c>
      <c r="BY88" s="522">
        <v>6.6032999999999991</v>
      </c>
      <c r="BZ88" s="522">
        <v>0</v>
      </c>
      <c r="CA88" s="522">
        <v>6.6032999999999991</v>
      </c>
      <c r="CB88" s="522">
        <v>0</v>
      </c>
      <c r="CC88" s="522">
        <v>6.6032999999999991</v>
      </c>
      <c r="CD88" s="522">
        <v>0.46500000000000002</v>
      </c>
      <c r="CE88" s="522">
        <v>7.0682999999999989</v>
      </c>
      <c r="CF88" s="522">
        <v>0</v>
      </c>
      <c r="CG88" s="522">
        <v>7.0682999999999989</v>
      </c>
      <c r="CH88" s="522">
        <v>0</v>
      </c>
      <c r="CI88" s="522">
        <v>7.0682999999999989</v>
      </c>
      <c r="CJ88" s="522">
        <v>0</v>
      </c>
      <c r="CK88" s="522">
        <v>7.0682999999999989</v>
      </c>
      <c r="CL88" s="522">
        <v>0</v>
      </c>
      <c r="CM88" s="522">
        <v>7.0682999999999989</v>
      </c>
      <c r="CN88" s="522">
        <v>-0.15</v>
      </c>
      <c r="CO88" s="522">
        <v>6.9182999999999986</v>
      </c>
      <c r="CP88" s="522">
        <v>0</v>
      </c>
      <c r="CQ88" s="522">
        <v>6.9182999999999986</v>
      </c>
      <c r="CR88" s="522">
        <v>0</v>
      </c>
      <c r="CS88" s="522">
        <v>6.9182999999999986</v>
      </c>
      <c r="CT88" s="522">
        <v>0</v>
      </c>
      <c r="CU88" s="522">
        <v>6.9182999999999986</v>
      </c>
      <c r="CV88" s="522">
        <v>0</v>
      </c>
      <c r="CW88" s="522">
        <v>6.9182999999999986</v>
      </c>
      <c r="CX88" s="522">
        <v>0.05</v>
      </c>
      <c r="CY88" s="522">
        <v>6.9682999999999984</v>
      </c>
      <c r="CZ88" s="522">
        <v>0.155</v>
      </c>
      <c r="DA88" s="522">
        <v>7.1232999999999986</v>
      </c>
      <c r="DB88" s="522">
        <v>6.1499999999999999E-2</v>
      </c>
      <c r="DC88" s="522">
        <v>7.1847999999999983</v>
      </c>
      <c r="DD88" s="522">
        <v>0</v>
      </c>
      <c r="DE88" s="522">
        <v>7.1847999999999983</v>
      </c>
      <c r="DF88" s="522">
        <v>8.1000000000000003E-2</v>
      </c>
      <c r="DG88" s="522">
        <v>7.2657999999999987</v>
      </c>
      <c r="DH88" s="522">
        <v>0</v>
      </c>
      <c r="DI88" s="522">
        <v>7.2657999999999987</v>
      </c>
      <c r="DJ88" s="522">
        <v>2.3E-2</v>
      </c>
      <c r="DK88" s="522">
        <v>7.2887999999999984</v>
      </c>
      <c r="DL88" s="522">
        <v>0</v>
      </c>
      <c r="DM88" s="522">
        <v>7.2887999999999984</v>
      </c>
      <c r="DN88" s="522">
        <v>0.10589999999999999</v>
      </c>
      <c r="DO88" s="522">
        <v>7.3946999999999985</v>
      </c>
      <c r="DP88" s="522">
        <v>7.2887999999999984</v>
      </c>
      <c r="DQ88" s="522">
        <v>0.2475</v>
      </c>
      <c r="DR88" s="522">
        <v>7.536299999999998</v>
      </c>
      <c r="DS88" s="562">
        <v>0</v>
      </c>
      <c r="DT88" s="562">
        <v>7.536299999999998</v>
      </c>
      <c r="DU88" s="562">
        <v>8.3500000000000005E-2</v>
      </c>
      <c r="DV88" s="562">
        <v>7.6197999999999979</v>
      </c>
      <c r="DW88" s="562">
        <v>0</v>
      </c>
      <c r="DX88" s="562">
        <v>7.6197999999999979</v>
      </c>
      <c r="DY88" s="591">
        <v>0</v>
      </c>
      <c r="DZ88" s="591">
        <v>7.6197999999999979</v>
      </c>
    </row>
    <row r="89" spans="1:130">
      <c r="A89" s="303" t="s">
        <v>179</v>
      </c>
      <c r="B89" s="303" t="s">
        <v>180</v>
      </c>
      <c r="C89" s="303" t="s">
        <v>58</v>
      </c>
      <c r="D89" s="303" t="s">
        <v>25</v>
      </c>
      <c r="E89" s="303"/>
      <c r="F89" s="534">
        <v>0.71419999999999995</v>
      </c>
      <c r="G89" s="521">
        <v>0</v>
      </c>
      <c r="H89" s="521">
        <v>0.03</v>
      </c>
      <c r="I89" s="521">
        <v>0</v>
      </c>
      <c r="J89" s="521">
        <v>0</v>
      </c>
      <c r="K89" s="521">
        <v>0.74419999999999997</v>
      </c>
      <c r="L89" s="521">
        <v>0</v>
      </c>
      <c r="M89" s="521">
        <v>0.74419999999999997</v>
      </c>
      <c r="N89" s="521"/>
      <c r="O89" s="521">
        <f t="shared" si="21"/>
        <v>0.74419999999999997</v>
      </c>
      <c r="P89" s="521">
        <v>0</v>
      </c>
      <c r="Q89" s="521">
        <v>0.74419999999999997</v>
      </c>
      <c r="R89" s="521">
        <v>0</v>
      </c>
      <c r="S89" s="521">
        <v>0.74419999999999997</v>
      </c>
      <c r="T89" s="521">
        <v>0</v>
      </c>
      <c r="U89" s="521">
        <f t="shared" si="22"/>
        <v>0.74419999999999997</v>
      </c>
      <c r="V89" s="521">
        <v>0</v>
      </c>
      <c r="W89" s="521">
        <f t="shared" si="23"/>
        <v>0.74419999999999997</v>
      </c>
      <c r="X89" s="521">
        <v>0</v>
      </c>
      <c r="Y89" s="521">
        <f t="shared" si="24"/>
        <v>0.74419999999999997</v>
      </c>
      <c r="Z89" s="521">
        <v>0</v>
      </c>
      <c r="AA89" s="521">
        <f t="shared" si="25"/>
        <v>0.74419999999999997</v>
      </c>
      <c r="AB89" s="521">
        <v>0</v>
      </c>
      <c r="AC89" s="521">
        <v>0.74419999999999997</v>
      </c>
      <c r="AD89" s="521">
        <v>0</v>
      </c>
      <c r="AE89" s="521">
        <f t="shared" si="16"/>
        <v>0.74419999999999997</v>
      </c>
      <c r="AF89" s="521">
        <v>0</v>
      </c>
      <c r="AG89" s="521">
        <v>0.74419999999999997</v>
      </c>
      <c r="AH89" s="521">
        <v>0</v>
      </c>
      <c r="AI89" s="521">
        <v>0.74419999999999997</v>
      </c>
      <c r="AJ89" s="521">
        <v>0</v>
      </c>
      <c r="AK89" s="521">
        <f t="shared" si="31"/>
        <v>0.74419999999999997</v>
      </c>
      <c r="AL89" s="521"/>
      <c r="AM89" s="521">
        <f t="shared" si="26"/>
        <v>0.74419999999999997</v>
      </c>
      <c r="AN89" s="521"/>
      <c r="AO89" s="521">
        <f t="shared" si="27"/>
        <v>0.74419999999999997</v>
      </c>
      <c r="AP89" s="521"/>
      <c r="AQ89" s="522">
        <v>0.74419999999999997</v>
      </c>
      <c r="AR89" s="521">
        <v>0</v>
      </c>
      <c r="AS89" s="522">
        <v>0.74419999999999997</v>
      </c>
      <c r="AT89" s="521">
        <v>0</v>
      </c>
      <c r="AU89" s="522">
        <v>0.74419999999999997</v>
      </c>
      <c r="AV89" s="521">
        <v>0</v>
      </c>
      <c r="AW89" s="522">
        <v>0.74419999999999997</v>
      </c>
      <c r="AX89" s="522">
        <v>0</v>
      </c>
      <c r="AY89" s="522">
        <v>0.74419999999999997</v>
      </c>
      <c r="AZ89" s="521">
        <v>0</v>
      </c>
      <c r="BA89" s="522">
        <v>0.74419999999999997</v>
      </c>
      <c r="BB89" s="522">
        <v>0</v>
      </c>
      <c r="BC89" s="522">
        <v>0.74419999999999997</v>
      </c>
      <c r="BD89" s="522">
        <v>0</v>
      </c>
      <c r="BE89" s="522">
        <v>0.74419999999999997</v>
      </c>
      <c r="BF89" s="521">
        <v>0</v>
      </c>
      <c r="BG89" s="522">
        <v>0.74419999999999997</v>
      </c>
      <c r="BH89" s="521">
        <v>0</v>
      </c>
      <c r="BI89" s="522">
        <v>0.74419999999999997</v>
      </c>
      <c r="BJ89" s="522">
        <v>0</v>
      </c>
      <c r="BK89" s="522">
        <f t="shared" si="32"/>
        <v>0.74419999999999997</v>
      </c>
      <c r="BL89" s="522">
        <v>0</v>
      </c>
      <c r="BM89" s="522">
        <v>0.74419999999999997</v>
      </c>
      <c r="BN89" s="522">
        <v>0</v>
      </c>
      <c r="BO89" s="522">
        <v>0.74419999999999997</v>
      </c>
      <c r="BP89" s="522">
        <v>0</v>
      </c>
      <c r="BQ89" s="522">
        <v>0.74419999999999997</v>
      </c>
      <c r="BR89" s="522">
        <v>0</v>
      </c>
      <c r="BS89" s="522">
        <v>0.74419999999999997</v>
      </c>
      <c r="BT89" s="522">
        <v>0</v>
      </c>
      <c r="BU89" s="522">
        <v>0.74419999999999997</v>
      </c>
      <c r="BV89" s="522">
        <v>0</v>
      </c>
      <c r="BW89" s="522">
        <v>0.74419999999999997</v>
      </c>
      <c r="BX89" s="522">
        <v>0</v>
      </c>
      <c r="BY89" s="522">
        <v>0.74419999999999997</v>
      </c>
      <c r="BZ89" s="522">
        <v>0</v>
      </c>
      <c r="CA89" s="522">
        <v>0.74419999999999997</v>
      </c>
      <c r="CB89" s="522">
        <v>0</v>
      </c>
      <c r="CC89" s="522">
        <v>0.74419999999999997</v>
      </c>
      <c r="CD89" s="522">
        <v>0</v>
      </c>
      <c r="CE89" s="522">
        <v>0.74419999999999997</v>
      </c>
      <c r="CF89" s="522">
        <v>0</v>
      </c>
      <c r="CG89" s="522">
        <v>0.74419999999999997</v>
      </c>
      <c r="CH89" s="522">
        <v>0</v>
      </c>
      <c r="CI89" s="522">
        <v>0.74419999999999997</v>
      </c>
      <c r="CJ89" s="522">
        <v>0</v>
      </c>
      <c r="CK89" s="522">
        <v>0.74419999999999997</v>
      </c>
      <c r="CL89" s="522">
        <v>0</v>
      </c>
      <c r="CM89" s="522">
        <v>0.74419999999999997</v>
      </c>
      <c r="CN89" s="522">
        <v>0</v>
      </c>
      <c r="CO89" s="522">
        <v>0.74419999999999997</v>
      </c>
      <c r="CP89" s="522">
        <v>0</v>
      </c>
      <c r="CQ89" s="522">
        <v>0.74419999999999997</v>
      </c>
      <c r="CR89" s="522">
        <v>0</v>
      </c>
      <c r="CS89" s="522">
        <v>0.74419999999999997</v>
      </c>
      <c r="CT89" s="522">
        <v>0.03</v>
      </c>
      <c r="CU89" s="522">
        <v>0.7742</v>
      </c>
      <c r="CV89" s="522">
        <v>0</v>
      </c>
      <c r="CW89" s="522">
        <v>0.7742</v>
      </c>
      <c r="CX89" s="522">
        <v>0</v>
      </c>
      <c r="CY89" s="522">
        <v>0.7742</v>
      </c>
      <c r="CZ89" s="522">
        <v>0</v>
      </c>
      <c r="DA89" s="522">
        <v>0.7742</v>
      </c>
      <c r="DB89" s="522" t="s">
        <v>529</v>
      </c>
      <c r="DC89" s="522">
        <v>0.7742</v>
      </c>
      <c r="DD89" s="522" t="s">
        <v>529</v>
      </c>
      <c r="DE89" s="522">
        <v>0.7742</v>
      </c>
      <c r="DF89" s="522" t="s">
        <v>529</v>
      </c>
      <c r="DG89" s="522">
        <v>0.7742</v>
      </c>
      <c r="DH89" s="522" t="s">
        <v>529</v>
      </c>
      <c r="DI89" s="522">
        <v>0.7742</v>
      </c>
      <c r="DJ89" s="522" t="s">
        <v>529</v>
      </c>
      <c r="DK89" s="522">
        <v>0.7742</v>
      </c>
      <c r="DL89" s="522" t="s">
        <v>529</v>
      </c>
      <c r="DM89" s="522">
        <v>0.7742</v>
      </c>
      <c r="DN89" s="522"/>
      <c r="DO89" s="522">
        <v>0.7742</v>
      </c>
      <c r="DP89" s="522">
        <v>0.7742</v>
      </c>
      <c r="DQ89" s="522"/>
      <c r="DR89" s="522">
        <v>0.7742</v>
      </c>
      <c r="DS89" s="562"/>
      <c r="DT89" s="562"/>
      <c r="DU89" s="562"/>
      <c r="DV89" s="562"/>
      <c r="DW89" s="562"/>
      <c r="DX89" s="562"/>
      <c r="DY89" s="591"/>
      <c r="DZ89" s="591"/>
    </row>
    <row r="90" spans="1:130">
      <c r="A90" s="303" t="s">
        <v>179</v>
      </c>
      <c r="B90" s="303" t="s">
        <v>180</v>
      </c>
      <c r="C90" s="303" t="s">
        <v>183</v>
      </c>
      <c r="D90" s="303" t="s">
        <v>151</v>
      </c>
      <c r="E90" s="303">
        <v>327</v>
      </c>
      <c r="F90" s="534">
        <v>23.072199999999999</v>
      </c>
      <c r="G90" s="521">
        <v>0</v>
      </c>
      <c r="H90" s="521">
        <v>0</v>
      </c>
      <c r="I90" s="521">
        <v>0.75629999999999997</v>
      </c>
      <c r="J90" s="521">
        <v>0</v>
      </c>
      <c r="K90" s="521">
        <v>23.828499999999998</v>
      </c>
      <c r="L90" s="521">
        <v>0</v>
      </c>
      <c r="M90" s="521">
        <v>23.828499999999998</v>
      </c>
      <c r="N90" s="521"/>
      <c r="O90" s="521">
        <f t="shared" si="21"/>
        <v>23.828499999999998</v>
      </c>
      <c r="P90" s="521">
        <v>0</v>
      </c>
      <c r="Q90" s="521">
        <v>23.828499999999998</v>
      </c>
      <c r="R90" s="521">
        <v>0</v>
      </c>
      <c r="S90" s="521">
        <v>23.828499999999998</v>
      </c>
      <c r="T90" s="521">
        <v>0</v>
      </c>
      <c r="U90" s="521">
        <f t="shared" si="22"/>
        <v>23.828499999999998</v>
      </c>
      <c r="V90" s="521">
        <v>0</v>
      </c>
      <c r="W90" s="521">
        <f t="shared" si="23"/>
        <v>23.828499999999998</v>
      </c>
      <c r="X90" s="521">
        <v>0</v>
      </c>
      <c r="Y90" s="521">
        <f t="shared" si="24"/>
        <v>23.828499999999998</v>
      </c>
      <c r="Z90" s="521">
        <v>0</v>
      </c>
      <c r="AA90" s="521">
        <f t="shared" si="25"/>
        <v>23.828499999999998</v>
      </c>
      <c r="AB90" s="521"/>
      <c r="AC90" s="521">
        <v>23.828499999999998</v>
      </c>
      <c r="AD90" s="521">
        <v>0</v>
      </c>
      <c r="AE90" s="521">
        <f t="shared" si="16"/>
        <v>23.828499999999998</v>
      </c>
      <c r="AF90" s="521">
        <v>0</v>
      </c>
      <c r="AG90" s="521">
        <v>23.828499999999998</v>
      </c>
      <c r="AH90" s="521">
        <v>0</v>
      </c>
      <c r="AI90" s="521">
        <v>23.828499999999998</v>
      </c>
      <c r="AJ90" s="521">
        <v>0</v>
      </c>
      <c r="AK90" s="521">
        <f t="shared" si="31"/>
        <v>23.828499999999998</v>
      </c>
      <c r="AL90" s="521"/>
      <c r="AM90" s="521">
        <f t="shared" si="26"/>
        <v>23.828499999999998</v>
      </c>
      <c r="AN90" s="521"/>
      <c r="AO90" s="521">
        <f t="shared" si="27"/>
        <v>23.828499999999998</v>
      </c>
      <c r="AP90" s="521"/>
      <c r="AQ90" s="522">
        <v>23.828499999999998</v>
      </c>
      <c r="AR90" s="521">
        <v>0</v>
      </c>
      <c r="AS90" s="522">
        <v>23.828499999999998</v>
      </c>
      <c r="AT90" s="521">
        <v>0</v>
      </c>
      <c r="AU90" s="522">
        <v>23.828499999999998</v>
      </c>
      <c r="AV90" s="521">
        <v>0</v>
      </c>
      <c r="AW90" s="522">
        <v>23.828499999999998</v>
      </c>
      <c r="AX90" s="522">
        <v>0</v>
      </c>
      <c r="AY90" s="522">
        <v>23.828499999999998</v>
      </c>
      <c r="AZ90" s="521">
        <v>0</v>
      </c>
      <c r="BA90" s="522">
        <v>23.828499999999998</v>
      </c>
      <c r="BB90" s="522">
        <v>0</v>
      </c>
      <c r="BC90" s="522">
        <v>23.828499999999998</v>
      </c>
      <c r="BD90" s="522">
        <v>0</v>
      </c>
      <c r="BE90" s="522">
        <v>23.828499999999998</v>
      </c>
      <c r="BF90" s="521">
        <v>0</v>
      </c>
      <c r="BG90" s="522">
        <v>23.828499999999998</v>
      </c>
      <c r="BH90" s="521">
        <v>0</v>
      </c>
      <c r="BI90" s="522">
        <v>23.828499999999998</v>
      </c>
      <c r="BJ90" s="522">
        <v>0</v>
      </c>
      <c r="BK90" s="522">
        <f t="shared" si="32"/>
        <v>23.828499999999998</v>
      </c>
      <c r="BL90" s="522">
        <v>0</v>
      </c>
      <c r="BM90" s="522">
        <v>23.828499999999998</v>
      </c>
      <c r="BN90" s="522" t="s">
        <v>529</v>
      </c>
      <c r="BO90" s="522">
        <v>23.828499999999998</v>
      </c>
      <c r="BP90" s="522" t="s">
        <v>529</v>
      </c>
      <c r="BQ90" s="522">
        <v>23.828499999999998</v>
      </c>
      <c r="BR90" s="522">
        <v>0</v>
      </c>
      <c r="BS90" s="522">
        <v>23.828499999999998</v>
      </c>
      <c r="BT90" s="522" t="s">
        <v>529</v>
      </c>
      <c r="BU90" s="522">
        <v>23.828499999999998</v>
      </c>
      <c r="BV90" s="522" t="s">
        <v>529</v>
      </c>
      <c r="BW90" s="522">
        <v>23.828499999999998</v>
      </c>
      <c r="BX90" s="522" t="s">
        <v>529</v>
      </c>
      <c r="BY90" s="522">
        <v>23.828499999999998</v>
      </c>
      <c r="BZ90" s="522" t="s">
        <v>529</v>
      </c>
      <c r="CA90" s="522">
        <v>23.828499999999998</v>
      </c>
      <c r="CB90" s="522" t="s">
        <v>529</v>
      </c>
      <c r="CC90" s="522">
        <v>23.828499999999998</v>
      </c>
      <c r="CD90" s="522" t="s">
        <v>529</v>
      </c>
      <c r="CE90" s="522">
        <v>23.828499999999998</v>
      </c>
      <c r="CF90" s="522" t="s">
        <v>529</v>
      </c>
      <c r="CG90" s="522">
        <v>23.828499999999998</v>
      </c>
      <c r="CH90" s="522" t="s">
        <v>529</v>
      </c>
      <c r="CI90" s="522">
        <v>23.828499999999998</v>
      </c>
      <c r="CJ90" s="522" t="s">
        <v>529</v>
      </c>
      <c r="CK90" s="522">
        <v>23.828499999999998</v>
      </c>
      <c r="CL90" s="522" t="s">
        <v>529</v>
      </c>
      <c r="CM90" s="522">
        <v>23.828499999999998</v>
      </c>
      <c r="CN90" s="522" t="s">
        <v>529</v>
      </c>
      <c r="CO90" s="522">
        <v>23.828499999999998</v>
      </c>
      <c r="CP90" s="522" t="s">
        <v>529</v>
      </c>
      <c r="CQ90" s="522">
        <v>23.828499999999998</v>
      </c>
      <c r="CR90" s="522" t="s">
        <v>529</v>
      </c>
      <c r="CS90" s="522">
        <v>23.828499999999998</v>
      </c>
      <c r="CT90" s="522" t="s">
        <v>529</v>
      </c>
      <c r="CU90" s="522">
        <v>23.828499999999998</v>
      </c>
      <c r="CV90" s="522" t="s">
        <v>529</v>
      </c>
      <c r="CW90" s="522">
        <v>23.828499999999998</v>
      </c>
      <c r="CX90" s="522" t="s">
        <v>529</v>
      </c>
      <c r="CY90" s="522">
        <v>23.828499999999998</v>
      </c>
      <c r="CZ90" s="522" t="s">
        <v>529</v>
      </c>
      <c r="DA90" s="522">
        <v>23.828499999999998</v>
      </c>
      <c r="DB90" s="522" t="s">
        <v>529</v>
      </c>
      <c r="DC90" s="522">
        <v>23.828499999999998</v>
      </c>
      <c r="DD90" s="522" t="s">
        <v>529</v>
      </c>
      <c r="DE90" s="522">
        <v>23.828499999999998</v>
      </c>
      <c r="DF90" s="522" t="s">
        <v>529</v>
      </c>
      <c r="DG90" s="522">
        <v>23.828499999999998</v>
      </c>
      <c r="DH90" s="522" t="s">
        <v>529</v>
      </c>
      <c r="DI90" s="522">
        <v>23.828499999999998</v>
      </c>
      <c r="DJ90" s="522" t="s">
        <v>529</v>
      </c>
      <c r="DK90" s="522">
        <v>23.828499999999998</v>
      </c>
      <c r="DL90" s="522" t="s">
        <v>529</v>
      </c>
      <c r="DM90" s="522">
        <v>23.828499999999998</v>
      </c>
      <c r="DN90" s="522"/>
      <c r="DO90" s="522">
        <v>23.828499999999998</v>
      </c>
      <c r="DP90" s="522">
        <v>23.828499999999998</v>
      </c>
      <c r="DQ90" s="522"/>
      <c r="DR90" s="522">
        <v>23.828499999999998</v>
      </c>
      <c r="DS90" s="562"/>
      <c r="DT90" s="562"/>
      <c r="DU90" s="562"/>
      <c r="DV90" s="562"/>
      <c r="DW90" s="562"/>
      <c r="DX90" s="562"/>
      <c r="DY90" s="591"/>
      <c r="DZ90" s="591"/>
    </row>
    <row r="91" spans="1:130">
      <c r="A91" s="303" t="s">
        <v>179</v>
      </c>
      <c r="B91" s="303" t="s">
        <v>180</v>
      </c>
      <c r="C91" s="303" t="s">
        <v>87</v>
      </c>
      <c r="D91" s="303" t="s">
        <v>158</v>
      </c>
      <c r="E91" s="303">
        <v>308</v>
      </c>
      <c r="F91" s="534">
        <v>5.7938000000000001</v>
      </c>
      <c r="G91" s="521">
        <v>0</v>
      </c>
      <c r="H91" s="521">
        <v>0</v>
      </c>
      <c r="I91" s="521">
        <v>0.312</v>
      </c>
      <c r="J91" s="521">
        <v>0</v>
      </c>
      <c r="K91" s="521">
        <v>6.1058000000000003</v>
      </c>
      <c r="L91" s="521">
        <v>0</v>
      </c>
      <c r="M91" s="521">
        <v>6.1058000000000003</v>
      </c>
      <c r="N91" s="521"/>
      <c r="O91" s="521">
        <f t="shared" si="21"/>
        <v>6.1058000000000003</v>
      </c>
      <c r="P91" s="521">
        <v>0</v>
      </c>
      <c r="Q91" s="521">
        <v>6.1058000000000003</v>
      </c>
      <c r="R91" s="521">
        <v>0.81</v>
      </c>
      <c r="S91" s="521">
        <v>6.9158000000000008</v>
      </c>
      <c r="T91" s="521">
        <v>0</v>
      </c>
      <c r="U91" s="521">
        <f t="shared" si="22"/>
        <v>6.9158000000000008</v>
      </c>
      <c r="V91" s="521">
        <v>0</v>
      </c>
      <c r="W91" s="521">
        <f t="shared" si="23"/>
        <v>6.9158000000000008</v>
      </c>
      <c r="X91" s="521">
        <v>0</v>
      </c>
      <c r="Y91" s="521">
        <f t="shared" si="24"/>
        <v>6.9158000000000008</v>
      </c>
      <c r="Z91" s="521" t="s">
        <v>496</v>
      </c>
      <c r="AA91" s="521" t="s">
        <v>496</v>
      </c>
      <c r="AB91" s="521" t="s">
        <v>496</v>
      </c>
      <c r="AC91" s="521" t="s">
        <v>496</v>
      </c>
      <c r="AD91" s="521" t="s">
        <v>496</v>
      </c>
      <c r="AE91" s="521" t="s">
        <v>496</v>
      </c>
      <c r="AF91" s="521" t="s">
        <v>496</v>
      </c>
      <c r="AG91" s="521" t="s">
        <v>496</v>
      </c>
      <c r="AH91" s="521" t="s">
        <v>496</v>
      </c>
      <c r="AI91" s="521" t="s">
        <v>496</v>
      </c>
      <c r="AJ91" s="521" t="s">
        <v>496</v>
      </c>
      <c r="AK91" s="521" t="s">
        <v>496</v>
      </c>
      <c r="AL91" s="521"/>
      <c r="AM91" s="521">
        <f t="shared" si="26"/>
        <v>0</v>
      </c>
      <c r="AN91" s="521"/>
      <c r="AO91" s="521"/>
      <c r="AP91" s="521"/>
      <c r="AQ91" s="522">
        <v>0</v>
      </c>
      <c r="AR91" s="521" t="s">
        <v>496</v>
      </c>
      <c r="AS91" s="521" t="s">
        <v>496</v>
      </c>
      <c r="AT91" s="521" t="s">
        <v>496</v>
      </c>
      <c r="AU91" s="521" t="s">
        <v>496</v>
      </c>
      <c r="AV91" s="521" t="s">
        <v>496</v>
      </c>
      <c r="AW91" s="521" t="s">
        <v>496</v>
      </c>
      <c r="AX91" s="522" t="s">
        <v>496</v>
      </c>
      <c r="AY91" s="522" t="s">
        <v>496</v>
      </c>
      <c r="AZ91" s="521" t="s">
        <v>496</v>
      </c>
      <c r="BA91" s="521" t="s">
        <v>496</v>
      </c>
      <c r="BB91" s="521" t="s">
        <v>496</v>
      </c>
      <c r="BC91" s="521" t="s">
        <v>496</v>
      </c>
      <c r="BD91" s="522"/>
      <c r="BE91" s="522"/>
      <c r="BF91" s="521" t="s">
        <v>496</v>
      </c>
      <c r="BG91" s="521" t="s">
        <v>496</v>
      </c>
      <c r="BH91" s="521" t="s">
        <v>496</v>
      </c>
      <c r="BI91" s="521" t="s">
        <v>496</v>
      </c>
      <c r="BJ91" s="521" t="s">
        <v>496</v>
      </c>
      <c r="BK91" s="521" t="s">
        <v>496</v>
      </c>
      <c r="BL91" s="522"/>
      <c r="BM91" s="522"/>
      <c r="BN91" s="522"/>
      <c r="BO91" s="522"/>
      <c r="BP91" s="522"/>
      <c r="BQ91" s="522"/>
      <c r="BR91" s="522"/>
      <c r="BS91" s="522"/>
      <c r="BT91" s="522"/>
      <c r="BU91" s="522"/>
      <c r="BV91" s="522"/>
      <c r="BW91" s="522"/>
      <c r="BX91" s="522"/>
      <c r="BY91" s="522"/>
      <c r="BZ91" s="522"/>
      <c r="CA91" s="522"/>
      <c r="CB91" s="522"/>
      <c r="CC91" s="522"/>
      <c r="CD91" s="522"/>
      <c r="CE91" s="522"/>
      <c r="CF91" s="522"/>
      <c r="CG91" s="522"/>
      <c r="CH91" s="522"/>
      <c r="CI91" s="522"/>
      <c r="CJ91" s="522"/>
      <c r="CK91" s="522"/>
      <c r="CL91" s="522"/>
      <c r="CM91" s="522"/>
      <c r="CN91" s="522"/>
      <c r="CO91" s="522"/>
      <c r="CP91" s="522"/>
      <c r="CQ91" s="522"/>
      <c r="CR91" s="522"/>
      <c r="CS91" s="522"/>
      <c r="CT91" s="522"/>
      <c r="CU91" s="522"/>
      <c r="CV91" s="522"/>
      <c r="CW91" s="522"/>
      <c r="CX91" s="522"/>
      <c r="CY91" s="522"/>
      <c r="CZ91" s="522"/>
      <c r="DA91" s="522"/>
      <c r="DB91" s="522"/>
      <c r="DC91" s="522"/>
      <c r="DD91" s="522"/>
      <c r="DE91" s="522"/>
      <c r="DF91" s="522"/>
      <c r="DG91" s="522"/>
      <c r="DH91" s="522"/>
      <c r="DI91" s="522"/>
      <c r="DJ91" s="522" t="s">
        <v>529</v>
      </c>
      <c r="DK91" s="522">
        <v>0</v>
      </c>
      <c r="DL91" s="522"/>
      <c r="DM91" s="522"/>
      <c r="DN91" s="522"/>
      <c r="DO91" s="522"/>
      <c r="DP91" s="522"/>
      <c r="DQ91" s="522"/>
      <c r="DR91" s="522"/>
      <c r="DS91" s="562"/>
      <c r="DT91" s="562"/>
      <c r="DU91" s="562"/>
      <c r="DV91" s="562"/>
      <c r="DW91" s="562"/>
      <c r="DX91" s="562"/>
      <c r="DY91" s="591"/>
      <c r="DZ91" s="591"/>
    </row>
    <row r="92" spans="1:130">
      <c r="A92" s="303" t="s">
        <v>179</v>
      </c>
      <c r="B92" s="303" t="s">
        <v>180</v>
      </c>
      <c r="C92" s="303" t="s">
        <v>54</v>
      </c>
      <c r="D92" s="303" t="s">
        <v>149</v>
      </c>
      <c r="E92" s="303">
        <v>300</v>
      </c>
      <c r="F92" s="534">
        <v>7.5594000000000001</v>
      </c>
      <c r="G92" s="521">
        <v>4.4999999999999997E-3</v>
      </c>
      <c r="H92" s="521">
        <v>-0.1205</v>
      </c>
      <c r="I92" s="521">
        <v>-0.19350000000000001</v>
      </c>
      <c r="J92" s="521">
        <v>2.5000000000000001E-3</v>
      </c>
      <c r="K92" s="521">
        <v>7.2523999999999997</v>
      </c>
      <c r="L92" s="521">
        <v>7.7499999999999999E-2</v>
      </c>
      <c r="M92" s="521">
        <v>7.3299000000000003</v>
      </c>
      <c r="N92" s="521">
        <v>-5.5500000000000001E-2</v>
      </c>
      <c r="O92" s="521">
        <f t="shared" si="21"/>
        <v>7.2744</v>
      </c>
      <c r="P92" s="521">
        <v>-0.4425</v>
      </c>
      <c r="Q92" s="521">
        <v>6.8319000000000001</v>
      </c>
      <c r="R92" s="521">
        <v>6.4500000000000002E-2</v>
      </c>
      <c r="S92" s="521">
        <v>6.8963999999999999</v>
      </c>
      <c r="T92" s="521">
        <v>-0.30499999999999999</v>
      </c>
      <c r="U92" s="521">
        <f t="shared" si="22"/>
        <v>6.5914000000000001</v>
      </c>
      <c r="V92" s="521">
        <v>-0.27800000000000002</v>
      </c>
      <c r="W92" s="521">
        <f t="shared" si="23"/>
        <v>6.3133999999999997</v>
      </c>
      <c r="X92" s="521">
        <v>-0.52400000000000002</v>
      </c>
      <c r="Y92" s="521">
        <f t="shared" si="24"/>
        <v>5.7893999999999997</v>
      </c>
      <c r="Z92" s="521">
        <v>2.1999999999999999E-2</v>
      </c>
      <c r="AA92" s="521">
        <f t="shared" si="25"/>
        <v>5.8113999999999999</v>
      </c>
      <c r="AB92" s="521">
        <v>6.7000000000000004E-2</v>
      </c>
      <c r="AC92" s="521">
        <v>5.8784000000000001</v>
      </c>
      <c r="AD92" s="521">
        <v>-0.13100000000000001</v>
      </c>
      <c r="AE92" s="521">
        <f t="shared" si="16"/>
        <v>5.7473999999999998</v>
      </c>
      <c r="AF92" s="521">
        <v>-7.0000000000000001E-3</v>
      </c>
      <c r="AG92" s="521">
        <v>5.7404000000000002</v>
      </c>
      <c r="AH92" s="521">
        <v>-2.5000000000000001E-3</v>
      </c>
      <c r="AI92" s="521">
        <v>5.7378999999999998</v>
      </c>
      <c r="AJ92" s="521">
        <v>-0.1285</v>
      </c>
      <c r="AK92" s="521">
        <f>SUM(AI92:AJ92)</f>
        <v>5.6093999999999999</v>
      </c>
      <c r="AL92" s="521">
        <v>-0.1585</v>
      </c>
      <c r="AM92" s="521">
        <f t="shared" si="26"/>
        <v>5.4508999999999999</v>
      </c>
      <c r="AN92" s="521">
        <v>0.2165</v>
      </c>
      <c r="AO92" s="521">
        <f t="shared" si="27"/>
        <v>5.6673999999999998</v>
      </c>
      <c r="AP92" s="521">
        <v>0.19600000000000001</v>
      </c>
      <c r="AQ92" s="522">
        <v>5.8633999999999995</v>
      </c>
      <c r="AR92" s="521">
        <v>-6.0499999999999998E-2</v>
      </c>
      <c r="AS92" s="522">
        <v>5.8028999999999993</v>
      </c>
      <c r="AT92" s="521">
        <v>-9.4500000000000001E-2</v>
      </c>
      <c r="AU92" s="522">
        <v>5.7083999999999993</v>
      </c>
      <c r="AV92" s="521">
        <v>-0.188</v>
      </c>
      <c r="AW92" s="522">
        <v>5.5203999999999995</v>
      </c>
      <c r="AX92" s="522">
        <v>8.0000000000000002E-3</v>
      </c>
      <c r="AY92" s="522">
        <v>5.5283999999999995</v>
      </c>
      <c r="AZ92" s="521">
        <v>-7.0999999999999994E-2</v>
      </c>
      <c r="BA92" s="522">
        <v>5.4573999999999998</v>
      </c>
      <c r="BB92" s="522">
        <v>-0.03</v>
      </c>
      <c r="BC92" s="522">
        <v>5.4273999999999996</v>
      </c>
      <c r="BD92" s="522">
        <v>4.1500000000000002E-2</v>
      </c>
      <c r="BE92" s="522">
        <v>5.4688999999999997</v>
      </c>
      <c r="BF92" s="521">
        <v>9.2999999999999999E-2</v>
      </c>
      <c r="BG92" s="522">
        <v>5.5618999999999996</v>
      </c>
      <c r="BH92" s="521">
        <v>0.1285</v>
      </c>
      <c r="BI92" s="522">
        <v>5.6903999999999995</v>
      </c>
      <c r="BJ92" s="522">
        <v>-1.2999999999999999E-2</v>
      </c>
      <c r="BK92" s="522">
        <f t="shared" ref="BK92" si="33">BI92+BJ92</f>
        <v>5.6773999999999996</v>
      </c>
      <c r="BL92" s="522">
        <v>3.0499999999999999E-2</v>
      </c>
      <c r="BM92" s="522">
        <v>5.7078999999999995</v>
      </c>
      <c r="BN92" s="522">
        <v>7.4999999999999997E-3</v>
      </c>
      <c r="BO92" s="522">
        <v>5.7153999999999998</v>
      </c>
      <c r="BP92" s="522">
        <v>0</v>
      </c>
      <c r="BQ92" s="522">
        <v>5.7153999999999998</v>
      </c>
      <c r="BR92" s="522">
        <v>0.13</v>
      </c>
      <c r="BS92" s="522">
        <v>5.8453999999999997</v>
      </c>
      <c r="BT92" s="522">
        <v>0.13300000000000001</v>
      </c>
      <c r="BU92" s="522">
        <v>5.9783999999999997</v>
      </c>
      <c r="BV92" s="522">
        <v>0</v>
      </c>
      <c r="BW92" s="522">
        <v>5.9783999999999997</v>
      </c>
      <c r="BX92" s="522">
        <v>0</v>
      </c>
      <c r="BY92" s="522">
        <v>5.9783999999999997</v>
      </c>
      <c r="BZ92" s="522">
        <v>0</v>
      </c>
      <c r="CA92" s="522">
        <v>5.9783999999999997</v>
      </c>
      <c r="CB92" s="522">
        <v>0</v>
      </c>
      <c r="CC92" s="522">
        <v>5.9783999999999997</v>
      </c>
      <c r="CD92" s="522">
        <v>0.27300000000000002</v>
      </c>
      <c r="CE92" s="522">
        <v>6.2513999999999994</v>
      </c>
      <c r="CF92" s="522">
        <v>0</v>
      </c>
      <c r="CG92" s="522">
        <v>6.2513999999999994</v>
      </c>
      <c r="CH92" s="522">
        <v>0</v>
      </c>
      <c r="CI92" s="522">
        <v>6.2513999999999994</v>
      </c>
      <c r="CJ92" s="522">
        <v>0</v>
      </c>
      <c r="CK92" s="522">
        <v>6.2513999999999994</v>
      </c>
      <c r="CL92" s="522">
        <v>0</v>
      </c>
      <c r="CM92" s="522">
        <v>6.2513999999999994</v>
      </c>
      <c r="CN92" s="522">
        <v>-0.14749999999999999</v>
      </c>
      <c r="CO92" s="522">
        <v>6.1038999999999994</v>
      </c>
      <c r="CP92" s="522">
        <v>0</v>
      </c>
      <c r="CQ92" s="522">
        <v>6.1038999999999994</v>
      </c>
      <c r="CR92" s="522">
        <v>0</v>
      </c>
      <c r="CS92" s="522">
        <v>6.1038999999999994</v>
      </c>
      <c r="CT92" s="522">
        <v>0</v>
      </c>
      <c r="CU92" s="522">
        <v>6.1038999999999994</v>
      </c>
      <c r="CV92" s="522">
        <v>0</v>
      </c>
      <c r="CW92" s="522">
        <v>6.1038999999999994</v>
      </c>
      <c r="CX92" s="522">
        <v>1.8499999999999999E-2</v>
      </c>
      <c r="CY92" s="522">
        <v>6.1223999999999998</v>
      </c>
      <c r="CZ92" s="522">
        <v>0.1875</v>
      </c>
      <c r="DA92" s="522">
        <v>6.3098999999999998</v>
      </c>
      <c r="DB92" s="522">
        <v>5.1999999999999998E-2</v>
      </c>
      <c r="DC92" s="522">
        <v>6.3618999999999994</v>
      </c>
      <c r="DD92" s="522">
        <v>0</v>
      </c>
      <c r="DE92" s="522">
        <v>6.3618999999999994</v>
      </c>
      <c r="DF92" s="522">
        <v>6.5000000000000002E-2</v>
      </c>
      <c r="DG92" s="522">
        <v>6.4268999999999998</v>
      </c>
      <c r="DH92" s="522">
        <v>5.3499999999999999E-2</v>
      </c>
      <c r="DI92" s="522">
        <v>6.4803999999999995</v>
      </c>
      <c r="DJ92" s="522">
        <v>3.15E-2</v>
      </c>
      <c r="DK92" s="522">
        <v>6.5118999999999998</v>
      </c>
      <c r="DL92" s="522">
        <v>0</v>
      </c>
      <c r="DM92" s="522">
        <v>6.5118999999999998</v>
      </c>
      <c r="DN92" s="522">
        <v>0.10589999999999999</v>
      </c>
      <c r="DO92" s="522">
        <v>6.6177999999999999</v>
      </c>
      <c r="DP92" s="522">
        <v>6.5118999999999998</v>
      </c>
      <c r="DQ92" s="522">
        <v>0.26650000000000001</v>
      </c>
      <c r="DR92" s="522">
        <v>6.7783999999999995</v>
      </c>
      <c r="DS92" s="562">
        <v>4.5499999999999999E-2</v>
      </c>
      <c r="DT92" s="562">
        <v>6.8238999999999992</v>
      </c>
      <c r="DU92" s="562">
        <v>9.7000000000000003E-2</v>
      </c>
      <c r="DV92" s="562">
        <v>6.9208999999999996</v>
      </c>
      <c r="DW92" s="562">
        <v>0</v>
      </c>
      <c r="DX92" s="562">
        <v>6.9208999999999996</v>
      </c>
      <c r="DY92" s="591">
        <v>0</v>
      </c>
      <c r="DZ92" s="591">
        <v>6.9208999999999996</v>
      </c>
    </row>
    <row r="93" spans="1:130">
      <c r="A93" s="303" t="s">
        <v>179</v>
      </c>
      <c r="B93" s="303" t="s">
        <v>180</v>
      </c>
      <c r="C93" s="303" t="s">
        <v>55</v>
      </c>
      <c r="D93" s="303" t="s">
        <v>184</v>
      </c>
      <c r="E93" s="303"/>
      <c r="F93" s="534"/>
      <c r="G93" s="521"/>
      <c r="H93" s="521"/>
      <c r="I93" s="521"/>
      <c r="J93" s="521"/>
      <c r="K93" s="521"/>
      <c r="L93" s="521"/>
      <c r="M93" s="521"/>
      <c r="N93" s="521"/>
      <c r="O93" s="521" t="s">
        <v>92</v>
      </c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1"/>
      <c r="AL93" s="521"/>
      <c r="AM93" s="521">
        <f t="shared" si="26"/>
        <v>0</v>
      </c>
      <c r="AN93" s="521"/>
      <c r="AO93" s="521"/>
      <c r="AP93" s="521"/>
      <c r="AQ93" s="522">
        <v>0</v>
      </c>
      <c r="AR93" s="522"/>
      <c r="AS93" s="522"/>
      <c r="AT93" s="522"/>
      <c r="AU93" s="522"/>
      <c r="AV93" s="522"/>
      <c r="AW93" s="522"/>
      <c r="AX93" s="522"/>
      <c r="AY93" s="522"/>
      <c r="AZ93" s="522"/>
      <c r="BA93" s="522"/>
      <c r="BB93" s="522"/>
      <c r="BC93" s="522"/>
      <c r="BD93" s="522"/>
      <c r="BE93" s="522"/>
      <c r="BF93" s="522"/>
      <c r="BG93" s="522"/>
      <c r="BH93" s="522"/>
      <c r="BI93" s="522"/>
      <c r="BJ93" s="522"/>
      <c r="BK93" s="522"/>
      <c r="BL93" s="522"/>
      <c r="BM93" s="522"/>
      <c r="BN93" s="522"/>
      <c r="BO93" s="522"/>
      <c r="BP93" s="522"/>
      <c r="BQ93" s="522"/>
      <c r="BR93" s="522"/>
      <c r="BS93" s="522"/>
      <c r="BT93" s="522"/>
      <c r="BU93" s="522"/>
      <c r="BV93" s="522"/>
      <c r="BW93" s="522"/>
      <c r="BX93" s="522"/>
      <c r="BY93" s="522"/>
      <c r="BZ93" s="522"/>
      <c r="CA93" s="522"/>
      <c r="CB93" s="522"/>
      <c r="CC93" s="522"/>
      <c r="CD93" s="522"/>
      <c r="CE93" s="522"/>
      <c r="CF93" s="522"/>
      <c r="CG93" s="522"/>
      <c r="CH93" s="522"/>
      <c r="CI93" s="522"/>
      <c r="CJ93" s="522"/>
      <c r="CK93" s="522"/>
      <c r="CL93" s="522"/>
      <c r="CM93" s="522"/>
      <c r="CN93" s="522"/>
      <c r="CO93" s="522"/>
      <c r="CP93" s="522"/>
      <c r="CQ93" s="522"/>
      <c r="CR93" s="522"/>
      <c r="CS93" s="522"/>
      <c r="CT93" s="522"/>
      <c r="CU93" s="522"/>
      <c r="CV93" s="522"/>
      <c r="CW93" s="522"/>
      <c r="CX93" s="522"/>
      <c r="CY93" s="522"/>
      <c r="CZ93" s="522"/>
      <c r="DA93" s="522"/>
      <c r="DB93" s="522"/>
      <c r="DC93" s="522"/>
      <c r="DD93" s="522"/>
      <c r="DE93" s="522"/>
      <c r="DF93" s="522"/>
      <c r="DG93" s="522"/>
      <c r="DH93" s="522"/>
      <c r="DI93" s="522"/>
      <c r="DJ93" s="522"/>
      <c r="DK93" s="522"/>
      <c r="DL93" s="522"/>
      <c r="DM93" s="522"/>
      <c r="DN93" s="522"/>
      <c r="DO93" s="522"/>
      <c r="DP93" s="522"/>
      <c r="DQ93" s="522"/>
      <c r="DR93" s="522"/>
      <c r="DS93" s="562"/>
      <c r="DT93" s="562"/>
      <c r="DU93" s="562"/>
      <c r="DV93" s="562"/>
      <c r="DW93" s="562"/>
      <c r="DX93" s="562"/>
      <c r="DY93" s="591"/>
      <c r="DZ93" s="591"/>
    </row>
    <row r="94" spans="1:130" ht="39.6">
      <c r="A94" s="303" t="s">
        <v>590</v>
      </c>
      <c r="B94" s="303" t="s">
        <v>186</v>
      </c>
      <c r="C94" s="303" t="s">
        <v>169</v>
      </c>
      <c r="D94" s="303" t="s">
        <v>166</v>
      </c>
      <c r="E94" s="303">
        <v>200</v>
      </c>
      <c r="F94" s="534">
        <v>3.1808999999999998</v>
      </c>
      <c r="G94" s="521">
        <v>5.1499999999999997E-2</v>
      </c>
      <c r="H94" s="521">
        <v>0.13370000000000001</v>
      </c>
      <c r="I94" s="521">
        <v>-9.7000000000000003E-3</v>
      </c>
      <c r="J94" s="521">
        <v>0</v>
      </c>
      <c r="K94" s="521">
        <v>3.3563999999999998</v>
      </c>
      <c r="L94" s="521">
        <v>0.39860000000000001</v>
      </c>
      <c r="M94" s="521">
        <v>3.7549999999999999</v>
      </c>
      <c r="N94" s="521">
        <v>-0.04</v>
      </c>
      <c r="O94" s="521">
        <f t="shared" si="21"/>
        <v>3.7149999999999999</v>
      </c>
      <c r="P94" s="521">
        <v>0.31009999999999999</v>
      </c>
      <c r="Q94" s="521">
        <v>4.0251000000000001</v>
      </c>
      <c r="R94" s="521">
        <v>0.24360000000000001</v>
      </c>
      <c r="S94" s="521">
        <v>4.2686999999999999</v>
      </c>
      <c r="T94" s="521">
        <v>-0.45</v>
      </c>
      <c r="U94" s="521">
        <f t="shared" si="22"/>
        <v>3.8186999999999998</v>
      </c>
      <c r="V94" s="521">
        <v>-3.32E-2</v>
      </c>
      <c r="W94" s="521">
        <f t="shared" si="23"/>
        <v>3.7854999999999999</v>
      </c>
      <c r="X94" s="521">
        <v>-0.1961</v>
      </c>
      <c r="Y94" s="521">
        <f t="shared" si="24"/>
        <v>3.5893999999999999</v>
      </c>
      <c r="Z94" s="521">
        <v>-3.2800000000000003E-2</v>
      </c>
      <c r="AA94" s="521">
        <f t="shared" si="25"/>
        <v>3.5566</v>
      </c>
      <c r="AB94" s="521">
        <v>0.1036</v>
      </c>
      <c r="AC94" s="521">
        <v>3.6602000000000001</v>
      </c>
      <c r="AD94" s="521">
        <v>5.7000000000000002E-2</v>
      </c>
      <c r="AE94" s="521">
        <f t="shared" si="16"/>
        <v>3.7172000000000001</v>
      </c>
      <c r="AF94" s="521">
        <v>0.1396</v>
      </c>
      <c r="AG94" s="521">
        <v>3.8568000000000002</v>
      </c>
      <c r="AH94" s="521">
        <v>3.2000000000000001E-2</v>
      </c>
      <c r="AI94" s="521">
        <v>3.8888000000000003</v>
      </c>
      <c r="AJ94" s="521">
        <v>-9.1999999999999998E-3</v>
      </c>
      <c r="AK94" s="521">
        <f>SUM(AI94:AJ94)</f>
        <v>3.8796000000000004</v>
      </c>
      <c r="AL94" s="521">
        <v>7.2099999999999997E-2</v>
      </c>
      <c r="AM94" s="521">
        <f t="shared" si="26"/>
        <v>3.9517000000000002</v>
      </c>
      <c r="AN94" s="521">
        <v>0.93369999999999997</v>
      </c>
      <c r="AO94" s="521">
        <f t="shared" si="27"/>
        <v>4.8854000000000006</v>
      </c>
      <c r="AP94" s="521">
        <v>-0.40039999999999998</v>
      </c>
      <c r="AQ94" s="522">
        <v>4.4850000000000003</v>
      </c>
      <c r="AR94" s="521">
        <v>0.16189999999999999</v>
      </c>
      <c r="AS94" s="522">
        <v>4.6469000000000005</v>
      </c>
      <c r="AT94" s="521">
        <v>-2.6100000000000002E-2</v>
      </c>
      <c r="AU94" s="522">
        <v>4.6208000000000009</v>
      </c>
      <c r="AV94" s="521">
        <v>-0.36520000000000002</v>
      </c>
      <c r="AW94" s="522">
        <v>4.2556000000000012</v>
      </c>
      <c r="AX94" s="522">
        <v>0</v>
      </c>
      <c r="AY94" s="522">
        <v>4.2556000000000012</v>
      </c>
      <c r="AZ94" s="521">
        <v>-8.5400000000000004E-2</v>
      </c>
      <c r="BA94" s="522">
        <v>4.1702000000000012</v>
      </c>
      <c r="BB94" s="522">
        <v>-5.2400000000000002E-2</v>
      </c>
      <c r="BC94" s="522">
        <v>4.1178000000000008</v>
      </c>
      <c r="BD94" s="522">
        <v>7.7100000000000002E-2</v>
      </c>
      <c r="BE94" s="522">
        <v>4.1949000000000005</v>
      </c>
      <c r="BF94" s="521">
        <v>0.27229999999999999</v>
      </c>
      <c r="BG94" s="522">
        <v>4.4672000000000001</v>
      </c>
      <c r="BH94" s="521">
        <v>2.23E-2</v>
      </c>
      <c r="BI94" s="522">
        <v>4.4895000000000005</v>
      </c>
      <c r="BJ94" s="522">
        <v>1E-3</v>
      </c>
      <c r="BK94" s="522">
        <f t="shared" ref="BK94:BK98" si="34">BI94+BJ94</f>
        <v>4.4905000000000008</v>
      </c>
      <c r="BL94" s="522">
        <v>-0.12089999999999999</v>
      </c>
      <c r="BM94" s="522">
        <v>4.369600000000001</v>
      </c>
      <c r="BN94" s="522">
        <v>-0.28810000000000002</v>
      </c>
      <c r="BO94" s="522">
        <v>4.081500000000001</v>
      </c>
      <c r="BP94" s="522">
        <v>0.22389999999999999</v>
      </c>
      <c r="BQ94" s="522">
        <v>4.3054000000000006</v>
      </c>
      <c r="BR94" s="522">
        <v>5.5999999999999999E-3</v>
      </c>
      <c r="BS94" s="522">
        <v>4.3110000000000008</v>
      </c>
      <c r="BT94" s="522">
        <v>0.15679999999999999</v>
      </c>
      <c r="BU94" s="522">
        <v>4.4678000000000004</v>
      </c>
      <c r="BV94" s="522">
        <v>0</v>
      </c>
      <c r="BW94" s="522">
        <v>4.4678000000000004</v>
      </c>
      <c r="BX94" s="522">
        <v>0</v>
      </c>
      <c r="BY94" s="522">
        <v>4.4678000000000004</v>
      </c>
      <c r="BZ94" s="522">
        <v>0</v>
      </c>
      <c r="CA94" s="522">
        <v>4.4678000000000004</v>
      </c>
      <c r="CB94" s="522">
        <v>0</v>
      </c>
      <c r="CC94" s="522">
        <v>4.4678000000000004</v>
      </c>
      <c r="CD94" s="522">
        <v>0.63970000000000005</v>
      </c>
      <c r="CE94" s="522">
        <v>5.1075000000000008</v>
      </c>
      <c r="CF94" s="522">
        <v>0</v>
      </c>
      <c r="CG94" s="522">
        <v>5.1075000000000008</v>
      </c>
      <c r="CH94" s="522">
        <v>0</v>
      </c>
      <c r="CI94" s="522">
        <v>5.1075000000000008</v>
      </c>
      <c r="CJ94" s="522">
        <v>-8.5900000000000004E-2</v>
      </c>
      <c r="CK94" s="522">
        <v>5.0216000000000012</v>
      </c>
      <c r="CL94" s="522">
        <v>0</v>
      </c>
      <c r="CM94" s="522">
        <v>5.0216000000000012</v>
      </c>
      <c r="CN94" s="522">
        <v>-0.11609999999999999</v>
      </c>
      <c r="CO94" s="522">
        <v>4.9055000000000009</v>
      </c>
      <c r="CP94" s="522">
        <v>-3.0800000000000001E-2</v>
      </c>
      <c r="CQ94" s="522">
        <v>4.8747000000000007</v>
      </c>
      <c r="CR94" s="522">
        <v>7.7999999999999996E-3</v>
      </c>
      <c r="CS94" s="522">
        <v>4.8825000000000003</v>
      </c>
      <c r="CT94" s="522">
        <v>0</v>
      </c>
      <c r="CU94" s="522">
        <v>4.8825000000000003</v>
      </c>
      <c r="CV94" s="522">
        <v>0</v>
      </c>
      <c r="CW94" s="522">
        <v>4.8825000000000003</v>
      </c>
      <c r="CX94" s="522">
        <v>0.17319999999999999</v>
      </c>
      <c r="CY94" s="522">
        <v>5.0556999999999999</v>
      </c>
      <c r="CZ94" s="522">
        <v>0.21199999999999999</v>
      </c>
      <c r="DA94" s="522">
        <v>5.2676999999999996</v>
      </c>
      <c r="DB94" s="522">
        <v>0</v>
      </c>
      <c r="DC94" s="522">
        <v>5.2676999999999996</v>
      </c>
      <c r="DD94" s="522">
        <v>-0.1363</v>
      </c>
      <c r="DE94" s="522">
        <v>5.1313999999999993</v>
      </c>
      <c r="DF94" s="522">
        <v>2.3599999999999999E-2</v>
      </c>
      <c r="DG94" s="522">
        <v>5.1549999999999994</v>
      </c>
      <c r="DH94" s="522">
        <v>3.5099999999999999E-2</v>
      </c>
      <c r="DI94" s="522">
        <v>5.1900999999999993</v>
      </c>
      <c r="DJ94" s="522">
        <v>0</v>
      </c>
      <c r="DK94" s="522">
        <v>5.1900999999999993</v>
      </c>
      <c r="DL94" s="522">
        <v>0</v>
      </c>
      <c r="DM94" s="522">
        <v>5.1900999999999993</v>
      </c>
      <c r="DN94" s="522">
        <v>1.9199999999999998E-2</v>
      </c>
      <c r="DO94" s="522">
        <v>5.2092999999999989</v>
      </c>
      <c r="DP94" s="522">
        <v>5.1901000000000002</v>
      </c>
      <c r="DQ94" s="522">
        <v>0</v>
      </c>
      <c r="DR94" s="522">
        <v>5.1901000000000002</v>
      </c>
      <c r="DS94" s="562">
        <v>0</v>
      </c>
      <c r="DT94" s="562">
        <v>5.2092999999999998</v>
      </c>
      <c r="DU94" s="562">
        <v>5.7999999999999996E-3</v>
      </c>
      <c r="DV94" s="562">
        <v>5.2150999999999996</v>
      </c>
      <c r="DW94" s="562">
        <v>7.0800000000000002E-2</v>
      </c>
      <c r="DX94" s="562">
        <v>5.2858999999999998</v>
      </c>
      <c r="DY94" s="591">
        <v>7.0800000000000002E-2</v>
      </c>
      <c r="DZ94" s="591">
        <v>5.3567</v>
      </c>
    </row>
    <row r="95" spans="1:130" ht="26.4">
      <c r="A95" s="303" t="s">
        <v>185</v>
      </c>
      <c r="B95" s="303" t="s">
        <v>186</v>
      </c>
      <c r="C95" s="303" t="s">
        <v>187</v>
      </c>
      <c r="D95" s="303" t="s">
        <v>142</v>
      </c>
      <c r="E95" s="303">
        <v>212</v>
      </c>
      <c r="F95" s="534">
        <v>1.7103999999999999</v>
      </c>
      <c r="G95" s="521">
        <v>8.8999999999999999E-3</v>
      </c>
      <c r="H95" s="521">
        <v>-1.12E-2</v>
      </c>
      <c r="I95" s="521">
        <v>5.7000000000000002E-3</v>
      </c>
      <c r="J95" s="521">
        <v>0</v>
      </c>
      <c r="K95" s="521">
        <v>1.7138</v>
      </c>
      <c r="L95" s="521">
        <v>2.2800000000000001E-2</v>
      </c>
      <c r="M95" s="521">
        <v>1.7365999999999999</v>
      </c>
      <c r="N95" s="521">
        <v>1.35E-2</v>
      </c>
      <c r="O95" s="521">
        <f t="shared" si="21"/>
        <v>1.7501</v>
      </c>
      <c r="P95" s="521">
        <v>0.15920000000000001</v>
      </c>
      <c r="Q95" s="521">
        <v>1.9093</v>
      </c>
      <c r="R95" s="521">
        <v>-0.1241</v>
      </c>
      <c r="S95" s="521">
        <v>1.7851999999999999</v>
      </c>
      <c r="T95" s="521">
        <v>-0.2394</v>
      </c>
      <c r="U95" s="521">
        <f t="shared" si="22"/>
        <v>1.5457999999999998</v>
      </c>
      <c r="V95" s="521">
        <v>-0.18740000000000001</v>
      </c>
      <c r="W95" s="521">
        <f t="shared" si="23"/>
        <v>1.3583999999999998</v>
      </c>
      <c r="X95" s="521">
        <v>-2.7900000000000001E-2</v>
      </c>
      <c r="Y95" s="521">
        <f t="shared" si="24"/>
        <v>1.3304999999999998</v>
      </c>
      <c r="Z95" s="521">
        <v>6.9599999999999995E-2</v>
      </c>
      <c r="AA95" s="521">
        <f t="shared" si="25"/>
        <v>1.4000999999999997</v>
      </c>
      <c r="AB95" s="521"/>
      <c r="AC95" s="521">
        <v>2.0580000000000003</v>
      </c>
      <c r="AD95" s="521">
        <v>2.3900000000000001E-2</v>
      </c>
      <c r="AE95" s="521">
        <f t="shared" si="16"/>
        <v>2.0819000000000001</v>
      </c>
      <c r="AF95" s="521">
        <v>3.9600000000000003E-2</v>
      </c>
      <c r="AG95" s="521">
        <v>2.1215000000000002</v>
      </c>
      <c r="AH95" s="521">
        <v>-2E-3</v>
      </c>
      <c r="AI95" s="521">
        <v>2.1195000000000004</v>
      </c>
      <c r="AJ95" s="521">
        <v>-1E-3</v>
      </c>
      <c r="AK95" s="521">
        <f t="shared" ref="AK95:AK98" si="35">SUM(AI95:AJ95)</f>
        <v>2.1185000000000005</v>
      </c>
      <c r="AL95" s="521">
        <v>0.17299999999999999</v>
      </c>
      <c r="AM95" s="521">
        <f t="shared" si="26"/>
        <v>2.2915000000000005</v>
      </c>
      <c r="AN95" s="521">
        <v>0.45429999999999998</v>
      </c>
      <c r="AO95" s="521">
        <f t="shared" si="27"/>
        <v>2.7458000000000005</v>
      </c>
      <c r="AP95" s="521">
        <v>-0.34710000000000002</v>
      </c>
      <c r="AQ95" s="522">
        <v>2.3987000000000003</v>
      </c>
      <c r="AR95" s="521">
        <v>9.8699999999999996E-2</v>
      </c>
      <c r="AS95" s="522">
        <v>2.5299</v>
      </c>
      <c r="AT95" s="521">
        <v>-1.3100000000000001E-2</v>
      </c>
      <c r="AU95" s="522">
        <v>2.5167999999999999</v>
      </c>
      <c r="AV95" s="521">
        <v>5.7000000000000002E-3</v>
      </c>
      <c r="AW95" s="522">
        <v>2.5225</v>
      </c>
      <c r="AX95" s="522">
        <v>0</v>
      </c>
      <c r="AY95" s="522">
        <v>2.5225</v>
      </c>
      <c r="AZ95" s="521">
        <v>-4.2700000000000002E-2</v>
      </c>
      <c r="BA95" s="522">
        <v>2.4798</v>
      </c>
      <c r="BB95" s="522">
        <v>-2.6200000000000001E-2</v>
      </c>
      <c r="BC95" s="522">
        <v>2.4535999999999998</v>
      </c>
      <c r="BD95" s="522">
        <v>3.85E-2</v>
      </c>
      <c r="BE95" s="522">
        <v>2.4920999999999998</v>
      </c>
      <c r="BF95" s="521">
        <v>0.1361</v>
      </c>
      <c r="BG95" s="522">
        <v>2.6281999999999996</v>
      </c>
      <c r="BH95" s="521">
        <v>1.11E-2</v>
      </c>
      <c r="BI95" s="522">
        <v>2.6392999999999995</v>
      </c>
      <c r="BJ95" s="522">
        <v>5.0000000000000001E-4</v>
      </c>
      <c r="BK95" s="522">
        <f t="shared" si="34"/>
        <v>2.6397999999999997</v>
      </c>
      <c r="BL95" s="522">
        <v>-6.0499999999999998E-2</v>
      </c>
      <c r="BM95" s="522">
        <v>2.5792999999999999</v>
      </c>
      <c r="BN95" s="522">
        <v>-0.14410000000000001</v>
      </c>
      <c r="BO95" s="522">
        <v>2.4352</v>
      </c>
      <c r="BP95" s="522">
        <v>0.112</v>
      </c>
      <c r="BQ95" s="522">
        <v>2.5472000000000001</v>
      </c>
      <c r="BR95" s="522">
        <v>2.8E-3</v>
      </c>
      <c r="BS95" s="522">
        <v>2.5500000000000003</v>
      </c>
      <c r="BT95" s="522">
        <v>7.8399999999999997E-2</v>
      </c>
      <c r="BU95" s="522">
        <v>2.6284000000000001</v>
      </c>
      <c r="BV95" s="522">
        <v>0</v>
      </c>
      <c r="BW95" s="522">
        <v>2.6284000000000001</v>
      </c>
      <c r="BX95" s="522">
        <v>0</v>
      </c>
      <c r="BY95" s="522">
        <v>2.6284000000000001</v>
      </c>
      <c r="BZ95" s="522">
        <v>0</v>
      </c>
      <c r="CA95" s="522">
        <v>2.6284000000000001</v>
      </c>
      <c r="CB95" s="522">
        <v>0</v>
      </c>
      <c r="CC95" s="522">
        <v>2.6284000000000001</v>
      </c>
      <c r="CD95" s="522">
        <v>0.31640000000000001</v>
      </c>
      <c r="CE95" s="522">
        <v>2.9447999999999999</v>
      </c>
      <c r="CF95" s="522">
        <v>0</v>
      </c>
      <c r="CG95" s="522">
        <v>2.9447999999999999</v>
      </c>
      <c r="CH95" s="522">
        <v>0</v>
      </c>
      <c r="CI95" s="522">
        <v>2.9447999999999999</v>
      </c>
      <c r="CJ95" s="522">
        <v>-4.2999999999999997E-2</v>
      </c>
      <c r="CK95" s="522">
        <v>2.9017999999999997</v>
      </c>
      <c r="CL95" s="522">
        <v>0</v>
      </c>
      <c r="CM95" s="522">
        <v>2.9017999999999997</v>
      </c>
      <c r="CN95" s="522">
        <v>-5.8099999999999999E-2</v>
      </c>
      <c r="CO95" s="522">
        <v>2.8436999999999997</v>
      </c>
      <c r="CP95" s="522">
        <v>-1.4200000000000001E-2</v>
      </c>
      <c r="CQ95" s="522">
        <v>2.8294999999999995</v>
      </c>
      <c r="CR95" s="522">
        <v>0</v>
      </c>
      <c r="CS95" s="522">
        <v>2.8294999999999995</v>
      </c>
      <c r="CT95" s="522">
        <v>0</v>
      </c>
      <c r="CU95" s="522">
        <v>2.8294999999999995</v>
      </c>
      <c r="CV95" s="522">
        <v>0</v>
      </c>
      <c r="CW95" s="522">
        <v>2.8294999999999995</v>
      </c>
      <c r="CX95" s="522">
        <v>8.6599999999999996E-2</v>
      </c>
      <c r="CY95" s="522">
        <v>2.9160999999999992</v>
      </c>
      <c r="CZ95" s="522">
        <v>0.106</v>
      </c>
      <c r="DA95" s="522">
        <v>3.0220999999999991</v>
      </c>
      <c r="DB95" s="522">
        <v>0</v>
      </c>
      <c r="DC95" s="522">
        <v>3.0220999999999991</v>
      </c>
      <c r="DD95" s="522">
        <v>-6.8150000000000002E-2</v>
      </c>
      <c r="DE95" s="522">
        <v>2.953949999999999</v>
      </c>
      <c r="DF95" s="522">
        <v>1.18E-2</v>
      </c>
      <c r="DG95" s="522">
        <v>2.965749999999999</v>
      </c>
      <c r="DH95" s="522">
        <v>1.755E-2</v>
      </c>
      <c r="DI95" s="522">
        <v>2.983299999999999</v>
      </c>
      <c r="DJ95" s="522">
        <v>0</v>
      </c>
      <c r="DK95" s="522">
        <v>2.983299999999999</v>
      </c>
      <c r="DL95" s="522">
        <v>0</v>
      </c>
      <c r="DM95" s="522">
        <v>2.983299999999999</v>
      </c>
      <c r="DN95" s="522"/>
      <c r="DO95" s="522">
        <v>2.983299999999999</v>
      </c>
      <c r="DP95" s="522">
        <v>2.983299999999999</v>
      </c>
      <c r="DQ95" s="522">
        <v>0</v>
      </c>
      <c r="DR95" s="522">
        <v>2.983299999999999</v>
      </c>
      <c r="DS95" s="562">
        <v>5.4699999999999999E-2</v>
      </c>
      <c r="DT95" s="562">
        <v>3.0379999999999989</v>
      </c>
      <c r="DU95" s="562">
        <v>7.7299999999999994E-2</v>
      </c>
      <c r="DV95" s="562">
        <v>3.1152999999999991</v>
      </c>
      <c r="DW95" s="562">
        <v>0</v>
      </c>
      <c r="DX95" s="562">
        <v>3.1152999999999991</v>
      </c>
      <c r="DY95" s="591">
        <v>0</v>
      </c>
      <c r="DZ95" s="591">
        <v>3.1152999999999991</v>
      </c>
    </row>
    <row r="96" spans="1:130" ht="26.4">
      <c r="A96" s="303" t="s">
        <v>185</v>
      </c>
      <c r="B96" s="303" t="s">
        <v>186</v>
      </c>
      <c r="C96" s="303" t="s">
        <v>47</v>
      </c>
      <c r="D96" s="303" t="s">
        <v>166</v>
      </c>
      <c r="E96" s="303">
        <v>231</v>
      </c>
      <c r="F96" s="534">
        <v>1.296</v>
      </c>
      <c r="G96" s="521">
        <v>1.78E-2</v>
      </c>
      <c r="H96" s="521">
        <v>2.4E-2</v>
      </c>
      <c r="I96" s="521">
        <v>-1.52E-2</v>
      </c>
      <c r="J96" s="521">
        <v>0</v>
      </c>
      <c r="K96" s="521">
        <v>1.3226</v>
      </c>
      <c r="L96" s="521">
        <v>0.1104</v>
      </c>
      <c r="M96" s="521">
        <v>1.4330000000000001</v>
      </c>
      <c r="N96" s="521">
        <v>-2.12E-2</v>
      </c>
      <c r="O96" s="521">
        <f t="shared" si="21"/>
        <v>1.4117999999999999</v>
      </c>
      <c r="P96" s="521">
        <v>5.9700000000000003E-2</v>
      </c>
      <c r="Q96" s="521">
        <v>1.4715</v>
      </c>
      <c r="R96" s="521">
        <v>6.9599999999999995E-2</v>
      </c>
      <c r="S96" s="521">
        <v>1.5411000000000001</v>
      </c>
      <c r="T96" s="521">
        <v>-0.12</v>
      </c>
      <c r="U96" s="521">
        <f t="shared" si="22"/>
        <v>1.4211</v>
      </c>
      <c r="V96" s="521">
        <v>-2.0299999999999999E-2</v>
      </c>
      <c r="W96" s="521">
        <f t="shared" si="23"/>
        <v>1.4008</v>
      </c>
      <c r="X96" s="521">
        <v>-8.8800000000000004E-2</v>
      </c>
      <c r="Y96" s="521">
        <f t="shared" si="24"/>
        <v>1.3120000000000001</v>
      </c>
      <c r="Z96" s="521">
        <v>0</v>
      </c>
      <c r="AA96" s="521">
        <f t="shared" si="25"/>
        <v>1.3120000000000001</v>
      </c>
      <c r="AB96" s="521">
        <v>3.4799999999999998E-2</v>
      </c>
      <c r="AC96" s="521">
        <v>1.3374999999999999</v>
      </c>
      <c r="AD96" s="521">
        <v>3.0000000000000001E-3</v>
      </c>
      <c r="AE96" s="521">
        <f t="shared" si="16"/>
        <v>1.3404999999999998</v>
      </c>
      <c r="AF96" s="521">
        <v>3.4500000000000003E-2</v>
      </c>
      <c r="AG96" s="521">
        <v>1.3749999999999998</v>
      </c>
      <c r="AH96" s="521">
        <v>6.8999999999999999E-3</v>
      </c>
      <c r="AI96" s="521">
        <v>1.3818999999999997</v>
      </c>
      <c r="AJ96" s="521">
        <v>-1.4E-2</v>
      </c>
      <c r="AK96" s="521">
        <f t="shared" si="35"/>
        <v>1.3678999999999997</v>
      </c>
      <c r="AL96" s="521">
        <v>5.0000000000000001E-3</v>
      </c>
      <c r="AM96" s="521">
        <f t="shared" si="26"/>
        <v>1.3728999999999996</v>
      </c>
      <c r="AN96" s="521">
        <v>0.2596</v>
      </c>
      <c r="AO96" s="521">
        <f t="shared" si="27"/>
        <v>1.6324999999999996</v>
      </c>
      <c r="AP96" s="521">
        <v>-9.3600000000000003E-2</v>
      </c>
      <c r="AQ96" s="522">
        <v>1.5388999999999997</v>
      </c>
      <c r="AR96" s="521">
        <v>3.4099999999999998E-2</v>
      </c>
      <c r="AS96" s="522">
        <v>1.5729999999999997</v>
      </c>
      <c r="AT96" s="521">
        <v>-1.4E-2</v>
      </c>
      <c r="AU96" s="522">
        <v>1.5589999999999997</v>
      </c>
      <c r="AV96" s="521">
        <v>-0.1004</v>
      </c>
      <c r="AW96" s="522">
        <v>1.4585999999999997</v>
      </c>
      <c r="AX96" s="522">
        <v>0</v>
      </c>
      <c r="AY96" s="522">
        <v>1.4585999999999997</v>
      </c>
      <c r="AZ96" s="521">
        <v>-2.5499999999999998E-2</v>
      </c>
      <c r="BA96" s="522">
        <v>1.4330999999999996</v>
      </c>
      <c r="BB96" s="522">
        <v>-1.6899999999999998E-2</v>
      </c>
      <c r="BC96" s="522">
        <v>1.4161999999999997</v>
      </c>
      <c r="BD96" s="522">
        <v>2.3099999999999999E-2</v>
      </c>
      <c r="BE96" s="522">
        <v>1.4392999999999996</v>
      </c>
      <c r="BF96" s="521">
        <v>7.9699999999999993E-2</v>
      </c>
      <c r="BG96" s="522">
        <v>1.5189999999999997</v>
      </c>
      <c r="BH96" s="521">
        <v>1.29E-2</v>
      </c>
      <c r="BI96" s="522">
        <v>1.5318999999999996</v>
      </c>
      <c r="BJ96" s="522">
        <v>1.5E-3</v>
      </c>
      <c r="BK96" s="522">
        <f t="shared" si="34"/>
        <v>1.5333999999999997</v>
      </c>
      <c r="BL96" s="522">
        <v>-2.7E-2</v>
      </c>
      <c r="BM96" s="522">
        <v>1.5063999999999997</v>
      </c>
      <c r="BN96" s="522">
        <v>-7.22E-2</v>
      </c>
      <c r="BO96" s="522">
        <v>1.4341999999999997</v>
      </c>
      <c r="BP96" s="522">
        <v>5.0700000000000002E-2</v>
      </c>
      <c r="BQ96" s="522">
        <v>1.4848999999999997</v>
      </c>
      <c r="BR96" s="522">
        <v>8.6E-3</v>
      </c>
      <c r="BS96" s="522">
        <v>1.4934999999999996</v>
      </c>
      <c r="BT96" s="522">
        <v>5.0299999999999997E-2</v>
      </c>
      <c r="BU96" s="522">
        <v>1.5437999999999996</v>
      </c>
      <c r="BV96" s="522">
        <v>0</v>
      </c>
      <c r="BW96" s="522">
        <v>1.5437999999999996</v>
      </c>
      <c r="BX96" s="522">
        <v>0</v>
      </c>
      <c r="BY96" s="522">
        <v>1.5437999999999996</v>
      </c>
      <c r="BZ96" s="522">
        <v>0</v>
      </c>
      <c r="CA96" s="522">
        <v>1.5437999999999996</v>
      </c>
      <c r="CB96" s="522">
        <v>0</v>
      </c>
      <c r="CC96" s="522">
        <v>1.5437999999999996</v>
      </c>
      <c r="CD96" s="522">
        <v>0.17829999999999999</v>
      </c>
      <c r="CE96" s="522">
        <v>1.7220999999999995</v>
      </c>
      <c r="CF96" s="522">
        <v>0</v>
      </c>
      <c r="CG96" s="522">
        <v>1.7220999999999995</v>
      </c>
      <c r="CH96" s="522">
        <v>0</v>
      </c>
      <c r="CI96" s="522">
        <v>1.7220999999999995</v>
      </c>
      <c r="CJ96" s="522">
        <v>-2.6100000000000002E-2</v>
      </c>
      <c r="CK96" s="522">
        <v>1.6959999999999995</v>
      </c>
      <c r="CL96" s="522">
        <v>0</v>
      </c>
      <c r="CM96" s="522">
        <v>1.6959999999999995</v>
      </c>
      <c r="CN96" s="522">
        <v>-4.1300000000000003E-2</v>
      </c>
      <c r="CO96" s="522">
        <v>1.6546999999999996</v>
      </c>
      <c r="CP96" s="522">
        <v>-1.21E-2</v>
      </c>
      <c r="CQ96" s="522">
        <v>1.6425999999999996</v>
      </c>
      <c r="CR96" s="522">
        <v>0</v>
      </c>
      <c r="CS96" s="522">
        <v>1.6425999999999996</v>
      </c>
      <c r="CT96" s="522">
        <v>0</v>
      </c>
      <c r="CU96" s="522">
        <v>1.6425999999999996</v>
      </c>
      <c r="CV96" s="522">
        <v>0</v>
      </c>
      <c r="CW96" s="522">
        <v>1.6425999999999996</v>
      </c>
      <c r="CX96" s="522">
        <v>4.7199999999999999E-2</v>
      </c>
      <c r="CY96" s="522">
        <v>1.6897999999999995</v>
      </c>
      <c r="CZ96" s="522">
        <v>7.0900000000000005E-2</v>
      </c>
      <c r="DA96" s="522">
        <v>1.7606999999999995</v>
      </c>
      <c r="DB96" s="522">
        <v>0</v>
      </c>
      <c r="DC96" s="522">
        <v>1.7606999999999995</v>
      </c>
      <c r="DD96" s="522">
        <v>-4.2799999999999998E-2</v>
      </c>
      <c r="DE96" s="522">
        <v>1.7178999999999995</v>
      </c>
      <c r="DF96" s="522">
        <v>1.06E-2</v>
      </c>
      <c r="DG96" s="522">
        <v>1.7284999999999995</v>
      </c>
      <c r="DH96" s="522">
        <v>1.54E-2</v>
      </c>
      <c r="DI96" s="522">
        <v>1.7438999999999996</v>
      </c>
      <c r="DJ96" s="522">
        <v>0</v>
      </c>
      <c r="DK96" s="522">
        <v>1.7438999999999996</v>
      </c>
      <c r="DL96" s="522">
        <v>0</v>
      </c>
      <c r="DM96" s="522">
        <v>1.7438999999999996</v>
      </c>
      <c r="DN96" s="522">
        <v>1.9199999999999998E-2</v>
      </c>
      <c r="DO96" s="522">
        <v>1.7630999999999997</v>
      </c>
      <c r="DP96" s="522">
        <v>1.7630999999999999</v>
      </c>
      <c r="DQ96" s="522">
        <v>0</v>
      </c>
      <c r="DR96" s="522">
        <v>1.7630999999999999</v>
      </c>
      <c r="DS96" s="562">
        <v>0</v>
      </c>
      <c r="DT96" s="562">
        <v>1.7630999999999999</v>
      </c>
      <c r="DU96" s="562">
        <v>8.8000000000000005E-3</v>
      </c>
      <c r="DV96" s="562">
        <v>1.7718999999999998</v>
      </c>
      <c r="DW96" s="562">
        <v>1.9E-2</v>
      </c>
      <c r="DX96" s="562">
        <v>1.7908999999999997</v>
      </c>
      <c r="DY96" s="591">
        <v>1.9E-2</v>
      </c>
      <c r="DZ96" s="591">
        <v>1.8098999999999996</v>
      </c>
    </row>
    <row r="97" spans="1:130" ht="26.4">
      <c r="A97" s="303" t="s">
        <v>185</v>
      </c>
      <c r="B97" s="303" t="s">
        <v>186</v>
      </c>
      <c r="C97" s="303" t="s">
        <v>8</v>
      </c>
      <c r="D97" s="303" t="s">
        <v>149</v>
      </c>
      <c r="E97" s="303">
        <v>250</v>
      </c>
      <c r="F97" s="534">
        <v>5.9024999999999999</v>
      </c>
      <c r="G97" s="521">
        <v>0.1055</v>
      </c>
      <c r="H97" s="521">
        <v>0.1225</v>
      </c>
      <c r="I97" s="521">
        <v>7.4999999999999997E-3</v>
      </c>
      <c r="J97" s="521">
        <v>0.17499999999999999</v>
      </c>
      <c r="K97" s="521">
        <v>6.3129999999999997</v>
      </c>
      <c r="L97" s="521">
        <v>0.18049999999999999</v>
      </c>
      <c r="M97" s="521">
        <v>6.4935</v>
      </c>
      <c r="N97" s="521">
        <v>0.28749999999999998</v>
      </c>
      <c r="O97" s="521">
        <f t="shared" si="21"/>
        <v>6.7809999999999997</v>
      </c>
      <c r="P97" s="521">
        <v>0.25750000000000001</v>
      </c>
      <c r="Q97" s="521">
        <v>7.0385</v>
      </c>
      <c r="R97" s="521">
        <v>8.5000000000000006E-2</v>
      </c>
      <c r="S97" s="521">
        <v>7.1234999999999999</v>
      </c>
      <c r="T97" s="521">
        <v>-0.97</v>
      </c>
      <c r="U97" s="521">
        <f t="shared" si="22"/>
        <v>6.1535000000000002</v>
      </c>
      <c r="V97" s="521">
        <v>-7.3999999999999996E-2</v>
      </c>
      <c r="W97" s="521">
        <f t="shared" si="23"/>
        <v>6.0795000000000003</v>
      </c>
      <c r="X97" s="521">
        <v>-0.44840000000000002</v>
      </c>
      <c r="Y97" s="521">
        <f t="shared" si="24"/>
        <v>5.6311</v>
      </c>
      <c r="Z97" s="521">
        <v>0.11799999999999999</v>
      </c>
      <c r="AA97" s="521">
        <f t="shared" si="25"/>
        <v>5.7491000000000003</v>
      </c>
      <c r="AB97" s="521">
        <v>5.2999999999999999E-2</v>
      </c>
      <c r="AC97" s="521">
        <v>5.8021000000000003</v>
      </c>
      <c r="AD97" s="521">
        <v>1.7999999999999999E-2</v>
      </c>
      <c r="AE97" s="521">
        <f t="shared" si="16"/>
        <v>5.8201000000000001</v>
      </c>
      <c r="AF97" s="521">
        <v>0.1135</v>
      </c>
      <c r="AG97" s="521">
        <v>5.9336000000000002</v>
      </c>
      <c r="AH97" s="521">
        <v>7.2499999999999995E-2</v>
      </c>
      <c r="AI97" s="521">
        <v>6.0061</v>
      </c>
      <c r="AJ97" s="521">
        <v>-8.9999999999999993E-3</v>
      </c>
      <c r="AK97" s="521">
        <f t="shared" si="35"/>
        <v>5.9970999999999997</v>
      </c>
      <c r="AL97" s="521">
        <v>-7.0000000000000001E-3</v>
      </c>
      <c r="AM97" s="521">
        <f t="shared" si="26"/>
        <v>5.9901</v>
      </c>
      <c r="AN97" s="521">
        <v>0.53049999999999997</v>
      </c>
      <c r="AO97" s="521">
        <f t="shared" si="27"/>
        <v>6.5206</v>
      </c>
      <c r="AP97" s="521">
        <v>0.184</v>
      </c>
      <c r="AQ97" s="522">
        <v>6.7046000000000001</v>
      </c>
      <c r="AR97" s="521">
        <v>0.188</v>
      </c>
      <c r="AS97" s="522">
        <v>6.8921000000000001</v>
      </c>
      <c r="AT97" s="521">
        <v>-8.1000000000000003E-2</v>
      </c>
      <c r="AU97" s="522">
        <v>6.8110999999999997</v>
      </c>
      <c r="AV97" s="521">
        <v>-0.71650000000000003</v>
      </c>
      <c r="AW97" s="522">
        <v>6.0945999999999998</v>
      </c>
      <c r="AX97" s="522">
        <v>0.127</v>
      </c>
      <c r="AY97" s="522">
        <v>6.2215999999999996</v>
      </c>
      <c r="AZ97" s="521">
        <v>-0.191</v>
      </c>
      <c r="BA97" s="522">
        <v>6.0305999999999997</v>
      </c>
      <c r="BB97" s="522">
        <v>6.9999999999999999E-4</v>
      </c>
      <c r="BC97" s="522">
        <v>6.0312999999999999</v>
      </c>
      <c r="BD97" s="522">
        <v>6.6500000000000004E-2</v>
      </c>
      <c r="BE97" s="522">
        <v>6.0977999999999994</v>
      </c>
      <c r="BF97" s="521">
        <v>9.8000000000000004E-2</v>
      </c>
      <c r="BG97" s="522">
        <v>6.1957999999999993</v>
      </c>
      <c r="BH97" s="521">
        <v>0.22900000000000001</v>
      </c>
      <c r="BI97" s="522">
        <v>6.4247999999999994</v>
      </c>
      <c r="BJ97" s="522">
        <v>-0.11700000000000001</v>
      </c>
      <c r="BK97" s="522">
        <f t="shared" si="34"/>
        <v>6.3077999999999994</v>
      </c>
      <c r="BL97" s="522">
        <v>-0.1295</v>
      </c>
      <c r="BM97" s="522">
        <v>6.1782999999999992</v>
      </c>
      <c r="BN97" s="522">
        <v>-0.216</v>
      </c>
      <c r="BO97" s="522">
        <v>5.962299999999999</v>
      </c>
      <c r="BP97" s="522">
        <v>0.224</v>
      </c>
      <c r="BQ97" s="522">
        <v>6.1862999999999992</v>
      </c>
      <c r="BR97" s="522">
        <v>0.22800000000000001</v>
      </c>
      <c r="BS97" s="522">
        <v>6.414299999999999</v>
      </c>
      <c r="BT97" s="522">
        <v>0.189</v>
      </c>
      <c r="BU97" s="522">
        <v>6.6032999999999991</v>
      </c>
      <c r="BV97" s="522">
        <v>0</v>
      </c>
      <c r="BW97" s="522">
        <v>6.6032999999999991</v>
      </c>
      <c r="BX97" s="522">
        <v>0</v>
      </c>
      <c r="BY97" s="522">
        <v>6.6032999999999991</v>
      </c>
      <c r="BZ97" s="522">
        <v>0</v>
      </c>
      <c r="CA97" s="522">
        <v>6.6032999999999991</v>
      </c>
      <c r="CB97" s="522">
        <v>0</v>
      </c>
      <c r="CC97" s="522">
        <v>6.6032999999999991</v>
      </c>
      <c r="CD97" s="522">
        <v>0.46500000000000002</v>
      </c>
      <c r="CE97" s="522">
        <v>7.0682999999999989</v>
      </c>
      <c r="CF97" s="522">
        <v>0</v>
      </c>
      <c r="CG97" s="522">
        <v>7.0682999999999989</v>
      </c>
      <c r="CH97" s="522">
        <v>0</v>
      </c>
      <c r="CI97" s="522">
        <v>7.0682999999999989</v>
      </c>
      <c r="CJ97" s="522">
        <v>0</v>
      </c>
      <c r="CK97" s="522">
        <v>7.0682999999999989</v>
      </c>
      <c r="CL97" s="522">
        <v>0</v>
      </c>
      <c r="CM97" s="522">
        <v>7.0682999999999989</v>
      </c>
      <c r="CN97" s="522">
        <v>-0.15</v>
      </c>
      <c r="CO97" s="522">
        <v>6.9182999999999986</v>
      </c>
      <c r="CP97" s="522">
        <v>0</v>
      </c>
      <c r="CQ97" s="522">
        <v>6.9182999999999986</v>
      </c>
      <c r="CR97" s="522">
        <v>0</v>
      </c>
      <c r="CS97" s="522">
        <v>6.9182999999999986</v>
      </c>
      <c r="CT97" s="522">
        <v>0</v>
      </c>
      <c r="CU97" s="522">
        <v>6.9182999999999986</v>
      </c>
      <c r="CV97" s="522">
        <v>0</v>
      </c>
      <c r="CW97" s="522">
        <v>6.9182999999999986</v>
      </c>
      <c r="CX97" s="522">
        <v>0.05</v>
      </c>
      <c r="CY97" s="522">
        <v>6.9682999999999984</v>
      </c>
      <c r="CZ97" s="522">
        <v>0.155</v>
      </c>
      <c r="DA97" s="522">
        <v>7.1232999999999986</v>
      </c>
      <c r="DB97" s="522">
        <v>6.1499999999999999E-2</v>
      </c>
      <c r="DC97" s="522">
        <v>7.1847999999999983</v>
      </c>
      <c r="DD97" s="522">
        <v>0</v>
      </c>
      <c r="DE97" s="522">
        <v>7.1847999999999983</v>
      </c>
      <c r="DF97" s="522">
        <v>8.1000000000000003E-2</v>
      </c>
      <c r="DG97" s="522">
        <v>7.2657999999999987</v>
      </c>
      <c r="DH97" s="522">
        <v>0</v>
      </c>
      <c r="DI97" s="522">
        <v>7.2657999999999987</v>
      </c>
      <c r="DJ97" s="522">
        <v>2.3E-2</v>
      </c>
      <c r="DK97" s="522">
        <v>7.2887999999999984</v>
      </c>
      <c r="DL97" s="522">
        <v>0</v>
      </c>
      <c r="DM97" s="522">
        <v>7.2887999999999984</v>
      </c>
      <c r="DN97" s="522">
        <v>0.10589999999999999</v>
      </c>
      <c r="DO97" s="522">
        <v>7.3946999999999985</v>
      </c>
      <c r="DP97" s="522">
        <v>7.2887999999999984</v>
      </c>
      <c r="DQ97" s="522">
        <v>0.2475</v>
      </c>
      <c r="DR97" s="522">
        <v>7.536299999999998</v>
      </c>
      <c r="DS97" s="562">
        <v>0</v>
      </c>
      <c r="DT97" s="562">
        <v>7.536299999999998</v>
      </c>
      <c r="DU97" s="562">
        <v>8.3500000000000005E-2</v>
      </c>
      <c r="DV97" s="562">
        <v>7.6197999999999979</v>
      </c>
      <c r="DW97" s="562">
        <v>0</v>
      </c>
      <c r="DX97" s="562">
        <v>7.6197999999999979</v>
      </c>
      <c r="DY97" s="591">
        <v>0</v>
      </c>
      <c r="DZ97" s="591">
        <v>7.6197999999999979</v>
      </c>
    </row>
    <row r="98" spans="1:130" ht="26.4">
      <c r="A98" s="303" t="s">
        <v>185</v>
      </c>
      <c r="B98" s="303" t="s">
        <v>186</v>
      </c>
      <c r="C98" s="303" t="s">
        <v>188</v>
      </c>
      <c r="D98" s="303" t="s">
        <v>151</v>
      </c>
      <c r="E98" s="303">
        <v>327</v>
      </c>
      <c r="F98" s="534">
        <v>23.072199999999999</v>
      </c>
      <c r="G98" s="521">
        <v>0</v>
      </c>
      <c r="H98" s="521">
        <v>0</v>
      </c>
      <c r="I98" s="521">
        <v>0.75629999999999997</v>
      </c>
      <c r="J98" s="521">
        <v>0</v>
      </c>
      <c r="K98" s="521">
        <v>23.828499999999998</v>
      </c>
      <c r="L98" s="521">
        <v>0</v>
      </c>
      <c r="M98" s="521">
        <v>23.828499999999998</v>
      </c>
      <c r="N98" s="521"/>
      <c r="O98" s="521">
        <f t="shared" si="21"/>
        <v>23.828499999999998</v>
      </c>
      <c r="P98" s="521">
        <v>0</v>
      </c>
      <c r="Q98" s="521">
        <v>23.828499999999998</v>
      </c>
      <c r="R98" s="521">
        <v>0</v>
      </c>
      <c r="S98" s="521">
        <v>23.828499999999998</v>
      </c>
      <c r="T98" s="521">
        <v>0</v>
      </c>
      <c r="U98" s="521">
        <f t="shared" si="22"/>
        <v>23.828499999999998</v>
      </c>
      <c r="V98" s="521">
        <v>0</v>
      </c>
      <c r="W98" s="521">
        <f t="shared" si="23"/>
        <v>23.828499999999998</v>
      </c>
      <c r="X98" s="521">
        <v>0</v>
      </c>
      <c r="Y98" s="521">
        <f t="shared" si="24"/>
        <v>23.828499999999998</v>
      </c>
      <c r="Z98" s="521">
        <v>0</v>
      </c>
      <c r="AA98" s="521">
        <f t="shared" si="25"/>
        <v>23.828499999999998</v>
      </c>
      <c r="AB98" s="521"/>
      <c r="AC98" s="521">
        <v>23.828499999999998</v>
      </c>
      <c r="AD98" s="521">
        <v>0</v>
      </c>
      <c r="AE98" s="521">
        <f t="shared" si="16"/>
        <v>23.828499999999998</v>
      </c>
      <c r="AF98" s="521">
        <v>0</v>
      </c>
      <c r="AG98" s="521">
        <v>23.828499999999998</v>
      </c>
      <c r="AH98" s="521">
        <v>0</v>
      </c>
      <c r="AI98" s="521">
        <v>23.828499999999998</v>
      </c>
      <c r="AJ98" s="521">
        <v>0</v>
      </c>
      <c r="AK98" s="521">
        <f t="shared" si="35"/>
        <v>23.828499999999998</v>
      </c>
      <c r="AL98" s="521"/>
      <c r="AM98" s="521">
        <f t="shared" si="26"/>
        <v>23.828499999999998</v>
      </c>
      <c r="AN98" s="521"/>
      <c r="AO98" s="521">
        <f t="shared" si="27"/>
        <v>23.828499999999998</v>
      </c>
      <c r="AP98" s="521"/>
      <c r="AQ98" s="522">
        <v>23.828499999999998</v>
      </c>
      <c r="AR98" s="521">
        <v>0</v>
      </c>
      <c r="AS98" s="522">
        <v>23.828499999999998</v>
      </c>
      <c r="AT98" s="521">
        <v>0</v>
      </c>
      <c r="AU98" s="522">
        <v>23.828499999999998</v>
      </c>
      <c r="AV98" s="521">
        <v>0</v>
      </c>
      <c r="AW98" s="522">
        <v>23.828499999999998</v>
      </c>
      <c r="AX98" s="522">
        <v>0</v>
      </c>
      <c r="AY98" s="522">
        <v>23.828499999999998</v>
      </c>
      <c r="AZ98" s="521">
        <v>0</v>
      </c>
      <c r="BA98" s="522">
        <v>23.828499999999998</v>
      </c>
      <c r="BB98" s="522">
        <v>0</v>
      </c>
      <c r="BC98" s="522">
        <v>23.828499999999998</v>
      </c>
      <c r="BD98" s="522">
        <v>0</v>
      </c>
      <c r="BE98" s="522">
        <v>23.828499999999998</v>
      </c>
      <c r="BF98" s="521">
        <v>0</v>
      </c>
      <c r="BG98" s="522">
        <v>23.828499999999998</v>
      </c>
      <c r="BH98" s="521">
        <v>0</v>
      </c>
      <c r="BI98" s="522">
        <v>23.828499999999998</v>
      </c>
      <c r="BJ98" s="522">
        <v>0</v>
      </c>
      <c r="BK98" s="522">
        <f t="shared" si="34"/>
        <v>23.828499999999998</v>
      </c>
      <c r="BL98" s="522">
        <v>0</v>
      </c>
      <c r="BM98" s="522">
        <v>23.828499999999998</v>
      </c>
      <c r="BN98" s="522" t="s">
        <v>529</v>
      </c>
      <c r="BO98" s="522">
        <v>23.828499999999998</v>
      </c>
      <c r="BP98" s="522" t="s">
        <v>529</v>
      </c>
      <c r="BQ98" s="522">
        <v>23.828499999999998</v>
      </c>
      <c r="BR98" s="522">
        <v>0</v>
      </c>
      <c r="BS98" s="522">
        <v>23.828499999999998</v>
      </c>
      <c r="BT98" s="522" t="s">
        <v>529</v>
      </c>
      <c r="BU98" s="522">
        <v>23.828499999999998</v>
      </c>
      <c r="BV98" s="522" t="s">
        <v>529</v>
      </c>
      <c r="BW98" s="522">
        <v>23.828499999999998</v>
      </c>
      <c r="BX98" s="522" t="s">
        <v>529</v>
      </c>
      <c r="BY98" s="522">
        <v>23.828499999999998</v>
      </c>
      <c r="BZ98" s="522" t="s">
        <v>529</v>
      </c>
      <c r="CA98" s="522">
        <v>23.828499999999998</v>
      </c>
      <c r="CB98" s="522" t="s">
        <v>529</v>
      </c>
      <c r="CC98" s="522">
        <v>23.828499999999998</v>
      </c>
      <c r="CD98" s="522" t="s">
        <v>529</v>
      </c>
      <c r="CE98" s="522">
        <v>23.828499999999998</v>
      </c>
      <c r="CF98" s="522" t="s">
        <v>529</v>
      </c>
      <c r="CG98" s="522">
        <v>23.828499999999998</v>
      </c>
      <c r="CH98" s="522" t="s">
        <v>529</v>
      </c>
      <c r="CI98" s="522">
        <v>23.828499999999998</v>
      </c>
      <c r="CJ98" s="522" t="s">
        <v>529</v>
      </c>
      <c r="CK98" s="522">
        <v>23.828499999999998</v>
      </c>
      <c r="CL98" s="522" t="s">
        <v>529</v>
      </c>
      <c r="CM98" s="522">
        <v>23.828499999999998</v>
      </c>
      <c r="CN98" s="522" t="s">
        <v>529</v>
      </c>
      <c r="CO98" s="522">
        <v>23.828499999999998</v>
      </c>
      <c r="CP98" s="522" t="s">
        <v>529</v>
      </c>
      <c r="CQ98" s="522">
        <v>23.828499999999998</v>
      </c>
      <c r="CR98" s="522" t="s">
        <v>529</v>
      </c>
      <c r="CS98" s="522">
        <v>23.828499999999998</v>
      </c>
      <c r="CT98" s="522" t="s">
        <v>529</v>
      </c>
      <c r="CU98" s="522">
        <v>23.828499999999998</v>
      </c>
      <c r="CV98" s="522" t="s">
        <v>529</v>
      </c>
      <c r="CW98" s="522">
        <v>23.828499999999998</v>
      </c>
      <c r="CX98" s="522" t="s">
        <v>529</v>
      </c>
      <c r="CY98" s="522">
        <v>23.828499999999998</v>
      </c>
      <c r="CZ98" s="522" t="s">
        <v>529</v>
      </c>
      <c r="DA98" s="522">
        <v>23.828499999999998</v>
      </c>
      <c r="DB98" s="522" t="s">
        <v>529</v>
      </c>
      <c r="DC98" s="522">
        <v>23.828499999999998</v>
      </c>
      <c r="DD98" s="522" t="s">
        <v>529</v>
      </c>
      <c r="DE98" s="522">
        <v>23.828499999999998</v>
      </c>
      <c r="DF98" s="522" t="s">
        <v>529</v>
      </c>
      <c r="DG98" s="522">
        <v>23.828499999999998</v>
      </c>
      <c r="DH98" s="522" t="s">
        <v>529</v>
      </c>
      <c r="DI98" s="522">
        <v>23.828499999999998</v>
      </c>
      <c r="DJ98" s="522" t="s">
        <v>529</v>
      </c>
      <c r="DK98" s="522">
        <v>23.828499999999998</v>
      </c>
      <c r="DL98" s="522" t="s">
        <v>529</v>
      </c>
      <c r="DM98" s="522">
        <v>23.828499999999998</v>
      </c>
      <c r="DN98" s="522"/>
      <c r="DO98" s="522">
        <v>23.828499999999998</v>
      </c>
      <c r="DP98" s="522">
        <v>23.828499999999998</v>
      </c>
      <c r="DQ98" s="522"/>
      <c r="DR98" s="522">
        <v>23.828499999999998</v>
      </c>
      <c r="DS98" s="562"/>
      <c r="DT98" s="562"/>
      <c r="DU98" s="562"/>
      <c r="DV98" s="562"/>
      <c r="DW98" s="562"/>
      <c r="DX98" s="562"/>
      <c r="DY98" s="591"/>
      <c r="DZ98" s="591"/>
    </row>
    <row r="99" spans="1:130" ht="26.4">
      <c r="A99" s="303" t="s">
        <v>185</v>
      </c>
      <c r="B99" s="303" t="s">
        <v>186</v>
      </c>
      <c r="C99" s="303" t="s">
        <v>189</v>
      </c>
      <c r="D99" s="303" t="s">
        <v>158</v>
      </c>
      <c r="E99" s="301">
        <v>308</v>
      </c>
      <c r="F99" s="534">
        <v>5.7938000000000001</v>
      </c>
      <c r="G99" s="521">
        <v>0</v>
      </c>
      <c r="H99" s="521">
        <v>0</v>
      </c>
      <c r="I99" s="521">
        <v>0.312</v>
      </c>
      <c r="J99" s="521">
        <v>0</v>
      </c>
      <c r="K99" s="521">
        <v>6.1058000000000003</v>
      </c>
      <c r="L99" s="521">
        <v>0</v>
      </c>
      <c r="M99" s="521">
        <v>6.1058000000000003</v>
      </c>
      <c r="N99" s="521"/>
      <c r="O99" s="521">
        <f t="shared" si="21"/>
        <v>6.1058000000000003</v>
      </c>
      <c r="P99" s="521">
        <v>0</v>
      </c>
      <c r="Q99" s="521">
        <v>6.1058000000000003</v>
      </c>
      <c r="R99" s="521">
        <v>0.81</v>
      </c>
      <c r="S99" s="521">
        <v>6.9158000000000008</v>
      </c>
      <c r="T99" s="521">
        <v>0</v>
      </c>
      <c r="U99" s="521">
        <f t="shared" si="22"/>
        <v>6.9158000000000008</v>
      </c>
      <c r="V99" s="521">
        <v>0</v>
      </c>
      <c r="W99" s="521">
        <f t="shared" si="23"/>
        <v>6.9158000000000008</v>
      </c>
      <c r="X99" s="521">
        <v>0</v>
      </c>
      <c r="Y99" s="521">
        <f t="shared" si="24"/>
        <v>6.9158000000000008</v>
      </c>
      <c r="Z99" s="521" t="s">
        <v>496</v>
      </c>
      <c r="AA99" s="521" t="s">
        <v>496</v>
      </c>
      <c r="AB99" s="521" t="s">
        <v>496</v>
      </c>
      <c r="AC99" s="521" t="s">
        <v>496</v>
      </c>
      <c r="AD99" s="521" t="s">
        <v>496</v>
      </c>
      <c r="AE99" s="521" t="s">
        <v>496</v>
      </c>
      <c r="AF99" s="521" t="s">
        <v>496</v>
      </c>
      <c r="AG99" s="521" t="s">
        <v>496</v>
      </c>
      <c r="AH99" s="521" t="s">
        <v>496</v>
      </c>
      <c r="AI99" s="521" t="s">
        <v>496</v>
      </c>
      <c r="AJ99" s="521" t="s">
        <v>496</v>
      </c>
      <c r="AK99" s="521" t="s">
        <v>496</v>
      </c>
      <c r="AL99" s="521"/>
      <c r="AM99" s="521">
        <f t="shared" si="26"/>
        <v>0</v>
      </c>
      <c r="AN99" s="521"/>
      <c r="AO99" s="521"/>
      <c r="AP99" s="521"/>
      <c r="AQ99" s="522">
        <v>0</v>
      </c>
      <c r="AR99" s="521" t="s">
        <v>496</v>
      </c>
      <c r="AS99" s="521" t="s">
        <v>496</v>
      </c>
      <c r="AT99" s="521" t="s">
        <v>496</v>
      </c>
      <c r="AU99" s="521" t="s">
        <v>496</v>
      </c>
      <c r="AV99" s="521" t="s">
        <v>496</v>
      </c>
      <c r="AW99" s="521" t="s">
        <v>496</v>
      </c>
      <c r="AX99" s="522" t="s">
        <v>496</v>
      </c>
      <c r="AY99" s="522" t="s">
        <v>496</v>
      </c>
      <c r="AZ99" s="521" t="s">
        <v>496</v>
      </c>
      <c r="BA99" s="521" t="s">
        <v>496</v>
      </c>
      <c r="BB99" s="521" t="s">
        <v>496</v>
      </c>
      <c r="BC99" s="521" t="s">
        <v>496</v>
      </c>
      <c r="BD99" s="522"/>
      <c r="BE99" s="522"/>
      <c r="BF99" s="521" t="s">
        <v>496</v>
      </c>
      <c r="BG99" s="521" t="s">
        <v>496</v>
      </c>
      <c r="BH99" s="521" t="s">
        <v>496</v>
      </c>
      <c r="BI99" s="521" t="s">
        <v>496</v>
      </c>
      <c r="BJ99" s="521" t="s">
        <v>496</v>
      </c>
      <c r="BK99" s="521" t="s">
        <v>496</v>
      </c>
      <c r="BL99" s="522"/>
      <c r="BM99" s="522"/>
      <c r="BN99" s="522"/>
      <c r="BO99" s="522"/>
      <c r="BP99" s="522"/>
      <c r="BQ99" s="522"/>
      <c r="BR99" s="522"/>
      <c r="BS99" s="522"/>
      <c r="BT99" s="522"/>
      <c r="BU99" s="522"/>
      <c r="BV99" s="522"/>
      <c r="BW99" s="522"/>
      <c r="BX99" s="522"/>
      <c r="BY99" s="522"/>
      <c r="BZ99" s="522"/>
      <c r="CA99" s="522"/>
      <c r="CB99" s="522"/>
      <c r="CC99" s="522"/>
      <c r="CD99" s="522"/>
      <c r="CE99" s="522"/>
      <c r="CF99" s="522"/>
      <c r="CG99" s="522"/>
      <c r="CH99" s="522"/>
      <c r="CI99" s="522"/>
      <c r="CJ99" s="522"/>
      <c r="CK99" s="522"/>
      <c r="CL99" s="522"/>
      <c r="CM99" s="522"/>
      <c r="CN99" s="522"/>
      <c r="CO99" s="522"/>
      <c r="CP99" s="522"/>
      <c r="CQ99" s="522"/>
      <c r="CR99" s="522"/>
      <c r="CS99" s="522"/>
      <c r="CT99" s="522"/>
      <c r="CU99" s="522"/>
      <c r="CV99" s="522"/>
      <c r="CW99" s="522"/>
      <c r="CX99" s="522"/>
      <c r="CY99" s="522"/>
      <c r="CZ99" s="522"/>
      <c r="DA99" s="522"/>
      <c r="DB99" s="522"/>
      <c r="DC99" s="522"/>
      <c r="DD99" s="522"/>
      <c r="DE99" s="522"/>
      <c r="DF99" s="522"/>
      <c r="DG99" s="522"/>
      <c r="DH99" s="522"/>
      <c r="DI99" s="522"/>
      <c r="DJ99" s="522"/>
      <c r="DK99" s="522"/>
      <c r="DL99" s="522"/>
      <c r="DM99" s="522"/>
      <c r="DN99" s="522"/>
      <c r="DO99" s="522"/>
      <c r="DP99" s="522"/>
      <c r="DQ99" s="522"/>
      <c r="DR99" s="522"/>
      <c r="DS99" s="562"/>
      <c r="DT99" s="562"/>
      <c r="DU99" s="562"/>
      <c r="DV99" s="562"/>
      <c r="DW99" s="562"/>
      <c r="DX99" s="562"/>
      <c r="DY99" s="591"/>
      <c r="DZ99" s="591"/>
    </row>
    <row r="100" spans="1:130" ht="26.4">
      <c r="A100" s="303" t="s">
        <v>185</v>
      </c>
      <c r="B100" s="303" t="s">
        <v>186</v>
      </c>
      <c r="C100" s="303" t="s">
        <v>35</v>
      </c>
      <c r="D100" s="303" t="s">
        <v>17</v>
      </c>
      <c r="E100" s="301">
        <v>138</v>
      </c>
      <c r="F100" s="534">
        <v>0.23430000000000001</v>
      </c>
      <c r="G100" s="521">
        <v>4.0000000000000002E-4</v>
      </c>
      <c r="H100" s="521">
        <v>1.2999999999999999E-3</v>
      </c>
      <c r="I100" s="521">
        <v>-0.01</v>
      </c>
      <c r="J100" s="521">
        <v>-3.0000000000000001E-3</v>
      </c>
      <c r="K100" s="521">
        <v>0.223</v>
      </c>
      <c r="L100" s="521">
        <v>1.1999999999999999E-3</v>
      </c>
      <c r="M100" s="521">
        <v>0.22420000000000001</v>
      </c>
      <c r="N100" s="521">
        <v>-3.5000000000000001E-3</v>
      </c>
      <c r="O100" s="521">
        <f t="shared" si="21"/>
        <v>0.22070000000000001</v>
      </c>
      <c r="P100" s="521">
        <v>-3.5999999999999999E-3</v>
      </c>
      <c r="Q100" s="521">
        <v>0.21710000000000002</v>
      </c>
      <c r="R100" s="521">
        <v>-2.2000000000000001E-3</v>
      </c>
      <c r="S100" s="521">
        <v>0.21490000000000001</v>
      </c>
      <c r="T100" s="521">
        <v>1.0999999999999999E-2</v>
      </c>
      <c r="U100" s="521">
        <f t="shared" si="22"/>
        <v>0.22590000000000002</v>
      </c>
      <c r="V100" s="521">
        <v>-2.18E-2</v>
      </c>
      <c r="W100" s="521">
        <f t="shared" si="23"/>
        <v>0.2041</v>
      </c>
      <c r="X100" s="521">
        <v>-3.5000000000000001E-3</v>
      </c>
      <c r="Y100" s="521">
        <f t="shared" si="24"/>
        <v>0.2006</v>
      </c>
      <c r="Z100" s="521">
        <v>-6.1999999999999998E-3</v>
      </c>
      <c r="AA100" s="521">
        <f t="shared" si="25"/>
        <v>0.19439999999999999</v>
      </c>
      <c r="AB100" s="521">
        <v>-1.1999999999999999E-3</v>
      </c>
      <c r="AC100" s="521">
        <v>0.19319999999999998</v>
      </c>
      <c r="AD100" s="521">
        <v>8.0000000000000004E-4</v>
      </c>
      <c r="AE100" s="521">
        <f t="shared" ref="AE100:AE156" si="36">SUM(AC100:AD100)</f>
        <v>0.19399999999999998</v>
      </c>
      <c r="AF100" s="521">
        <v>-6.9999999999999999E-4</v>
      </c>
      <c r="AG100" s="521">
        <v>0.19329999999999997</v>
      </c>
      <c r="AH100" s="521">
        <v>5.9999999999999995E-4</v>
      </c>
      <c r="AI100" s="521">
        <v>0.19389999999999996</v>
      </c>
      <c r="AJ100" s="521">
        <v>-1.8E-3</v>
      </c>
      <c r="AK100" s="521">
        <f>SUM(AI100:AJ100)</f>
        <v>0.19209999999999997</v>
      </c>
      <c r="AL100" s="521">
        <v>-2.9999999999999997E-4</v>
      </c>
      <c r="AM100" s="521">
        <f t="shared" si="26"/>
        <v>0.19179999999999997</v>
      </c>
      <c r="AN100" s="521">
        <v>-1.0999999999999999E-2</v>
      </c>
      <c r="AO100" s="521">
        <f t="shared" si="27"/>
        <v>0.18079999999999996</v>
      </c>
      <c r="AP100" s="521">
        <v>5.0000000000000001E-4</v>
      </c>
      <c r="AQ100" s="522">
        <v>0.18129999999999996</v>
      </c>
      <c r="AR100" s="521">
        <v>-3.0999999999999999E-3</v>
      </c>
      <c r="AS100" s="522">
        <v>0.17819999999999997</v>
      </c>
      <c r="AT100" s="521">
        <v>-2.3999999999999998E-3</v>
      </c>
      <c r="AU100" s="522">
        <v>0.17579999999999996</v>
      </c>
      <c r="AV100" s="521">
        <v>1.1999999999999999E-3</v>
      </c>
      <c r="AW100" s="522">
        <v>0.17699999999999996</v>
      </c>
      <c r="AX100" s="522">
        <v>-1.9E-3</v>
      </c>
      <c r="AY100" s="522">
        <v>0.17509999999999995</v>
      </c>
      <c r="AZ100" s="521">
        <v>3.5999999999999999E-3</v>
      </c>
      <c r="BA100" s="522">
        <v>0.17869999999999994</v>
      </c>
      <c r="BB100" s="522">
        <v>-5.0000000000000001E-4</v>
      </c>
      <c r="BC100" s="522">
        <v>0.17819999999999994</v>
      </c>
      <c r="BD100" s="522">
        <v>-4.3E-3</v>
      </c>
      <c r="BE100" s="522">
        <v>0.17389999999999994</v>
      </c>
      <c r="BF100" s="521">
        <v>1.5E-3</v>
      </c>
      <c r="BG100" s="522">
        <v>0.17539999999999994</v>
      </c>
      <c r="BH100" s="521">
        <v>3.3E-3</v>
      </c>
      <c r="BI100" s="522">
        <v>0.17869999999999994</v>
      </c>
      <c r="BJ100" s="522">
        <v>1.0800000000000001E-2</v>
      </c>
      <c r="BK100" s="522">
        <f t="shared" ref="BK100:BK103" si="37">BI100+BJ100</f>
        <v>0.18949999999999995</v>
      </c>
      <c r="BL100" s="522">
        <v>3.2000000000000002E-3</v>
      </c>
      <c r="BM100" s="522">
        <v>0.19269999999999995</v>
      </c>
      <c r="BN100" s="522">
        <v>-5.4999999999999997E-3</v>
      </c>
      <c r="BO100" s="522">
        <v>0.18719999999999995</v>
      </c>
      <c r="BP100" s="522">
        <v>1.11E-2</v>
      </c>
      <c r="BQ100" s="522">
        <v>0.19829999999999995</v>
      </c>
      <c r="BR100" s="522">
        <v>-1.1000000000000001E-3</v>
      </c>
      <c r="BS100" s="522">
        <v>0.19719999999999996</v>
      </c>
      <c r="BT100" s="522">
        <v>-7.4999999999999997E-3</v>
      </c>
      <c r="BU100" s="522">
        <v>0.18969999999999995</v>
      </c>
      <c r="BV100" s="522">
        <v>2.3999999999999998E-3</v>
      </c>
      <c r="BW100" s="522">
        <v>0.19209999999999997</v>
      </c>
      <c r="BX100" s="522">
        <v>-4.7999999999999996E-3</v>
      </c>
      <c r="BY100" s="522">
        <v>0.18729999999999997</v>
      </c>
      <c r="BZ100" s="522">
        <v>-3.3E-3</v>
      </c>
      <c r="CA100" s="522">
        <v>0.18399999999999997</v>
      </c>
      <c r="CB100" s="522">
        <v>1.1000000000000001E-3</v>
      </c>
      <c r="CC100" s="522">
        <v>0.18509999999999996</v>
      </c>
      <c r="CD100" s="522">
        <v>0</v>
      </c>
      <c r="CE100" s="522">
        <v>0.18509999999999996</v>
      </c>
      <c r="CF100" s="522">
        <v>-4.0000000000000001E-3</v>
      </c>
      <c r="CG100" s="522">
        <v>0.18109999999999996</v>
      </c>
      <c r="CH100" s="522">
        <v>0</v>
      </c>
      <c r="CI100" s="522">
        <v>0.18109999999999996</v>
      </c>
      <c r="CJ100" s="522">
        <v>0</v>
      </c>
      <c r="CK100" s="522">
        <v>0.18109999999999996</v>
      </c>
      <c r="CL100" s="522">
        <v>0</v>
      </c>
      <c r="CM100" s="522">
        <v>0.18109999999999996</v>
      </c>
      <c r="CN100" s="522">
        <v>0</v>
      </c>
      <c r="CO100" s="522">
        <v>0.18109999999999996</v>
      </c>
      <c r="CP100" s="522">
        <v>0</v>
      </c>
      <c r="CQ100" s="522">
        <v>0.18109999999999996</v>
      </c>
      <c r="CR100" s="522">
        <v>0</v>
      </c>
      <c r="CS100" s="522">
        <v>0.18109999999999996</v>
      </c>
      <c r="CT100" s="522">
        <v>0</v>
      </c>
      <c r="CU100" s="522">
        <v>0.18109999999999996</v>
      </c>
      <c r="CV100" s="522">
        <v>2.3999999999999998E-3</v>
      </c>
      <c r="CW100" s="522">
        <v>0.18109999999999996</v>
      </c>
      <c r="CX100" s="522">
        <v>2.3999999999999998E-3</v>
      </c>
      <c r="CY100" s="522">
        <v>0.18349999999999997</v>
      </c>
      <c r="CZ100" s="522">
        <v>2.0625000000000001E-3</v>
      </c>
      <c r="DA100" s="522">
        <v>0.18556249999999996</v>
      </c>
      <c r="DB100" s="522" t="s">
        <v>529</v>
      </c>
      <c r="DC100" s="522">
        <v>0.18349999999999997</v>
      </c>
      <c r="DD100" s="522" t="s">
        <v>529</v>
      </c>
      <c r="DE100" s="522">
        <v>0.18349999999999997</v>
      </c>
      <c r="DF100" s="522" t="s">
        <v>529</v>
      </c>
      <c r="DG100" s="522">
        <v>0.18349999999999997</v>
      </c>
      <c r="DH100" s="522" t="s">
        <v>529</v>
      </c>
      <c r="DI100" s="522">
        <v>0.18349999999999997</v>
      </c>
      <c r="DJ100" s="522" t="s">
        <v>529</v>
      </c>
      <c r="DK100" s="522">
        <v>0.18349999999999997</v>
      </c>
      <c r="DL100" s="522" t="s">
        <v>529</v>
      </c>
      <c r="DM100" s="522">
        <v>0.18349999999999997</v>
      </c>
      <c r="DN100" s="522">
        <v>5.3E-3</v>
      </c>
      <c r="DO100" s="522">
        <v>0.18879999999999997</v>
      </c>
      <c r="DP100" s="522">
        <v>0.18349999999999997</v>
      </c>
      <c r="DQ100" s="522">
        <v>5.0000000000000001E-4</v>
      </c>
      <c r="DR100" s="522">
        <v>0.18399999999999997</v>
      </c>
      <c r="DS100" s="562">
        <v>1.5E-3</v>
      </c>
      <c r="DT100" s="562">
        <v>0.18549999999999997</v>
      </c>
      <c r="DU100" s="562">
        <v>2.5000000000000001E-3</v>
      </c>
      <c r="DV100" s="562">
        <v>0.18799999999999997</v>
      </c>
      <c r="DW100" s="562">
        <v>-1.1000000000000001E-3</v>
      </c>
      <c r="DX100" s="562">
        <v>0.18689999999999998</v>
      </c>
      <c r="DY100" s="591">
        <v>0</v>
      </c>
      <c r="DZ100" s="591">
        <v>0.18689999999999998</v>
      </c>
    </row>
    <row r="101" spans="1:130" ht="26.4">
      <c r="A101" s="303" t="s">
        <v>185</v>
      </c>
      <c r="B101" s="303" t="s">
        <v>186</v>
      </c>
      <c r="C101" s="303" t="s">
        <v>13</v>
      </c>
      <c r="D101" s="303" t="s">
        <v>17</v>
      </c>
      <c r="E101" s="301">
        <v>117</v>
      </c>
      <c r="F101" s="534">
        <v>0.26939999999999997</v>
      </c>
      <c r="G101" s="521">
        <v>1E-4</v>
      </c>
      <c r="H101" s="521">
        <v>4.1999999999999997E-3</v>
      </c>
      <c r="I101" s="521">
        <v>-8.6999999999999994E-3</v>
      </c>
      <c r="J101" s="521">
        <v>5.9999999999999995E-4</v>
      </c>
      <c r="K101" s="521">
        <v>0.2656</v>
      </c>
      <c r="L101" s="521">
        <v>4.3E-3</v>
      </c>
      <c r="M101" s="521">
        <v>0.26989999999999997</v>
      </c>
      <c r="N101" s="521">
        <v>-1.4E-3</v>
      </c>
      <c r="O101" s="521">
        <f t="shared" si="21"/>
        <v>0.26849999999999996</v>
      </c>
      <c r="P101" s="521">
        <v>3.3999999999999998E-3</v>
      </c>
      <c r="Q101" s="521">
        <v>0.27189999999999998</v>
      </c>
      <c r="R101" s="521">
        <v>-8.0000000000000004E-4</v>
      </c>
      <c r="S101" s="521">
        <v>0.27109999999999995</v>
      </c>
      <c r="T101" s="521">
        <v>-6.7999999999999996E-3</v>
      </c>
      <c r="U101" s="521">
        <f t="shared" si="22"/>
        <v>0.26429999999999998</v>
      </c>
      <c r="V101" s="521">
        <v>-2.1299999999999999E-2</v>
      </c>
      <c r="W101" s="521">
        <f t="shared" si="23"/>
        <v>0.24299999999999999</v>
      </c>
      <c r="X101" s="521">
        <v>-1.1900000000000001E-2</v>
      </c>
      <c r="Y101" s="521">
        <f t="shared" si="24"/>
        <v>0.2311</v>
      </c>
      <c r="Z101" s="521">
        <v>-3.8E-3</v>
      </c>
      <c r="AA101" s="521">
        <f t="shared" si="25"/>
        <v>0.2273</v>
      </c>
      <c r="AB101" s="521">
        <v>-4.0000000000000002E-4</v>
      </c>
      <c r="AC101" s="521">
        <v>0.22689999999999999</v>
      </c>
      <c r="AD101" s="521">
        <v>1.6999999999999999E-3</v>
      </c>
      <c r="AE101" s="521">
        <f t="shared" si="36"/>
        <v>0.2286</v>
      </c>
      <c r="AF101" s="521">
        <v>1.5E-3</v>
      </c>
      <c r="AG101" s="521">
        <v>0.2301</v>
      </c>
      <c r="AH101" s="521">
        <v>2E-3</v>
      </c>
      <c r="AI101" s="521">
        <v>0.2321</v>
      </c>
      <c r="AJ101" s="521">
        <v>-1.4E-3</v>
      </c>
      <c r="AK101" s="521">
        <f t="shared" ref="AK101:AK109" si="38">SUM(AI101:AJ101)</f>
        <v>0.23069999999999999</v>
      </c>
      <c r="AL101" s="521">
        <v>2.9999999999999997E-4</v>
      </c>
      <c r="AM101" s="521">
        <f t="shared" si="26"/>
        <v>0.23099999999999998</v>
      </c>
      <c r="AN101" s="521">
        <v>-3.3999999999999998E-3</v>
      </c>
      <c r="AO101" s="521">
        <f t="shared" si="27"/>
        <v>0.2276</v>
      </c>
      <c r="AP101" s="521">
        <v>3.2000000000000002E-3</v>
      </c>
      <c r="AQ101" s="522">
        <v>0.23080000000000001</v>
      </c>
      <c r="AR101" s="521">
        <v>8.9999999999999998E-4</v>
      </c>
      <c r="AS101" s="522">
        <v>0.23170000000000002</v>
      </c>
      <c r="AT101" s="521">
        <v>-3.5000000000000001E-3</v>
      </c>
      <c r="AU101" s="522">
        <v>0.22820000000000001</v>
      </c>
      <c r="AV101" s="521">
        <v>-1.1900000000000001E-2</v>
      </c>
      <c r="AW101" s="522">
        <v>0.21630000000000002</v>
      </c>
      <c r="AX101" s="522">
        <v>5.9999999999999995E-4</v>
      </c>
      <c r="AY101" s="522">
        <v>0.21690000000000001</v>
      </c>
      <c r="AZ101" s="521">
        <v>1E-4</v>
      </c>
      <c r="BA101" s="522">
        <v>0.217</v>
      </c>
      <c r="BB101" s="522">
        <v>-2.9999999999999997E-4</v>
      </c>
      <c r="BC101" s="522">
        <v>0.2167</v>
      </c>
      <c r="BD101" s="522">
        <v>-3.0999999999999999E-3</v>
      </c>
      <c r="BE101" s="522">
        <v>0.21360000000000001</v>
      </c>
      <c r="BF101" s="521">
        <v>2.8999999999999998E-3</v>
      </c>
      <c r="BG101" s="522">
        <v>0.21650000000000003</v>
      </c>
      <c r="BH101" s="521">
        <v>7.1000000000000004E-3</v>
      </c>
      <c r="BI101" s="522">
        <v>0.22360000000000002</v>
      </c>
      <c r="BJ101" s="522">
        <v>8.2000000000000007E-3</v>
      </c>
      <c r="BK101" s="522">
        <f t="shared" si="37"/>
        <v>0.23180000000000003</v>
      </c>
      <c r="BL101" s="522">
        <v>5.0000000000000001E-4</v>
      </c>
      <c r="BM101" s="522">
        <v>0.23230000000000003</v>
      </c>
      <c r="BN101" s="522">
        <v>-9.4999999999999998E-3</v>
      </c>
      <c r="BO101" s="522">
        <v>0.22280000000000003</v>
      </c>
      <c r="BP101" s="522">
        <v>1.1299999999999999E-2</v>
      </c>
      <c r="BQ101" s="522">
        <v>0.23410000000000003</v>
      </c>
      <c r="BR101" s="522">
        <v>2.8E-3</v>
      </c>
      <c r="BS101" s="522">
        <v>0.23690000000000003</v>
      </c>
      <c r="BT101" s="522">
        <v>-4.1999999999999997E-3</v>
      </c>
      <c r="BU101" s="522">
        <v>0.23270000000000002</v>
      </c>
      <c r="BV101" s="522">
        <v>1E-3</v>
      </c>
      <c r="BW101" s="522">
        <v>0.23370000000000002</v>
      </c>
      <c r="BX101" s="522">
        <v>-4.5999999999999999E-3</v>
      </c>
      <c r="BY101" s="522">
        <v>0.22910000000000003</v>
      </c>
      <c r="BZ101" s="522">
        <v>-4.4999999999999997E-3</v>
      </c>
      <c r="CA101" s="522">
        <v>0.22460000000000002</v>
      </c>
      <c r="CB101" s="522">
        <v>5.9999999999999995E-4</v>
      </c>
      <c r="CC101" s="522">
        <v>0.22520000000000001</v>
      </c>
      <c r="CD101" s="522">
        <v>6.4000000000000003E-3</v>
      </c>
      <c r="CE101" s="522">
        <v>0.2316</v>
      </c>
      <c r="CF101" s="522">
        <v>4.0000000000000002E-4</v>
      </c>
      <c r="CG101" s="522">
        <v>0.23200000000000001</v>
      </c>
      <c r="CH101" s="522">
        <v>-1E-4</v>
      </c>
      <c r="CI101" s="522">
        <v>0.23190000000000002</v>
      </c>
      <c r="CJ101" s="522">
        <v>-1.1999999999999999E-3</v>
      </c>
      <c r="CK101" s="522">
        <v>0.23070000000000002</v>
      </c>
      <c r="CL101" s="522">
        <v>1E-4</v>
      </c>
      <c r="CM101" s="522">
        <v>0.23080000000000001</v>
      </c>
      <c r="CN101" s="522">
        <v>2.7000000000000001E-3</v>
      </c>
      <c r="CO101" s="522">
        <v>0.23350000000000001</v>
      </c>
      <c r="CP101" s="522">
        <v>-7.6687500000000002E-3</v>
      </c>
      <c r="CQ101" s="522">
        <v>0.22583125000000001</v>
      </c>
      <c r="CR101" s="522">
        <v>-6.4250000000000002E-3</v>
      </c>
      <c r="CS101" s="522">
        <v>0.21940625000000002</v>
      </c>
      <c r="CT101" s="522">
        <v>-4.5875000000000004E-3</v>
      </c>
      <c r="CU101" s="522">
        <v>0.21481875000000003</v>
      </c>
      <c r="CV101" s="522">
        <v>3.8874999999999999E-3</v>
      </c>
      <c r="CW101" s="522">
        <v>0.21481875000000003</v>
      </c>
      <c r="CX101" s="522">
        <v>1.75E-3</v>
      </c>
      <c r="CY101" s="522">
        <v>0.21656875000000003</v>
      </c>
      <c r="CZ101" s="522">
        <v>4.1875000000000002E-3</v>
      </c>
      <c r="DA101" s="522">
        <v>0.22075625000000004</v>
      </c>
      <c r="DB101" s="522">
        <v>4.6874999999999998E-4</v>
      </c>
      <c r="DC101" s="522">
        <v>0.22122500000000003</v>
      </c>
      <c r="DD101" s="522">
        <v>-6.3437500000000004E-3</v>
      </c>
      <c r="DE101" s="522">
        <v>0.21488125000000002</v>
      </c>
      <c r="DF101" s="522">
        <v>3.7125000000000001E-3</v>
      </c>
      <c r="DG101" s="522">
        <v>0.21859375000000003</v>
      </c>
      <c r="DH101" s="522">
        <v>8.0437500000000006E-3</v>
      </c>
      <c r="DI101" s="522">
        <v>0.22663750000000002</v>
      </c>
      <c r="DJ101" s="522">
        <v>-4.3562499999999999E-3</v>
      </c>
      <c r="DK101" s="522">
        <v>0.22228125000000001</v>
      </c>
      <c r="DL101" s="522">
        <v>-2.5374999999999998E-3</v>
      </c>
      <c r="DM101" s="522">
        <v>0.21974375000000002</v>
      </c>
      <c r="DN101" s="522">
        <v>5.3E-3</v>
      </c>
      <c r="DO101" s="522">
        <v>0.22504375000000001</v>
      </c>
      <c r="DP101" s="522">
        <v>0.21970000000000001</v>
      </c>
      <c r="DQ101" s="522">
        <v>4.0000000000000002E-4</v>
      </c>
      <c r="DR101" s="522">
        <v>0.22010000000000002</v>
      </c>
      <c r="DS101" s="562">
        <v>1.0124999999999999E-3</v>
      </c>
      <c r="DT101" s="562">
        <v>0.22641250000000002</v>
      </c>
      <c r="DU101" s="562">
        <v>3.5750000000000001E-3</v>
      </c>
      <c r="DV101" s="562">
        <v>0.22998750000000001</v>
      </c>
      <c r="DW101" s="562">
        <v>-1.1624999999999999E-3</v>
      </c>
      <c r="DX101" s="562">
        <v>0.228825</v>
      </c>
      <c r="DY101" s="591">
        <v>3.5750000000000001E-3</v>
      </c>
      <c r="DZ101" s="591">
        <v>0.2324</v>
      </c>
    </row>
    <row r="102" spans="1:130" ht="26.4">
      <c r="A102" s="303" t="s">
        <v>185</v>
      </c>
      <c r="B102" s="303" t="s">
        <v>186</v>
      </c>
      <c r="C102" s="303" t="s">
        <v>190</v>
      </c>
      <c r="D102" s="303" t="s">
        <v>144</v>
      </c>
      <c r="E102" s="303">
        <v>126</v>
      </c>
      <c r="F102" s="534">
        <v>3.9622999999999999</v>
      </c>
      <c r="G102" s="521">
        <v>1E-3</v>
      </c>
      <c r="H102" s="521">
        <v>6.6500000000000004E-2</v>
      </c>
      <c r="I102" s="521">
        <v>-0.13980000000000001</v>
      </c>
      <c r="J102" s="521">
        <v>9.1000000000000004E-3</v>
      </c>
      <c r="K102" s="521">
        <v>3.8990999999999998</v>
      </c>
      <c r="L102" s="521">
        <v>6.9400000000000003E-2</v>
      </c>
      <c r="M102" s="521">
        <v>3.9685000000000001</v>
      </c>
      <c r="N102" s="521">
        <v>-2.3099999999999999E-2</v>
      </c>
      <c r="O102" s="521">
        <f t="shared" si="21"/>
        <v>3.9454000000000002</v>
      </c>
      <c r="P102" s="521">
        <v>5.3800000000000001E-2</v>
      </c>
      <c r="Q102" s="521">
        <v>3.9992000000000001</v>
      </c>
      <c r="R102" s="521">
        <v>-1.24E-2</v>
      </c>
      <c r="S102" s="521">
        <v>3.9868000000000001</v>
      </c>
      <c r="T102" s="521">
        <v>-0.10929999999999999</v>
      </c>
      <c r="U102" s="521">
        <f t="shared" si="22"/>
        <v>3.8774999999999999</v>
      </c>
      <c r="V102" s="521">
        <v>-0.34029999999999999</v>
      </c>
      <c r="W102" s="521">
        <f t="shared" si="23"/>
        <v>3.5371999999999999</v>
      </c>
      <c r="X102" s="521">
        <v>-0.19070000000000001</v>
      </c>
      <c r="Y102" s="521">
        <f t="shared" si="24"/>
        <v>3.3464999999999998</v>
      </c>
      <c r="Z102" s="521">
        <v>-6.13E-2</v>
      </c>
      <c r="AA102" s="521">
        <f t="shared" si="25"/>
        <v>3.2851999999999997</v>
      </c>
      <c r="AB102" s="521">
        <v>-6.1999999999999998E-3</v>
      </c>
      <c r="AC102" s="521">
        <v>3.2789999999999995</v>
      </c>
      <c r="AD102" s="521">
        <v>2.7300000000000001E-2</v>
      </c>
      <c r="AE102" s="521">
        <f t="shared" si="36"/>
        <v>3.3062999999999994</v>
      </c>
      <c r="AF102" s="521">
        <v>2.41E-2</v>
      </c>
      <c r="AG102" s="521">
        <v>3.3303999999999991</v>
      </c>
      <c r="AH102" s="521">
        <v>3.1600000000000003E-2</v>
      </c>
      <c r="AI102" s="521">
        <v>3.3619999999999992</v>
      </c>
      <c r="AJ102" s="521">
        <v>-2.2200000000000001E-2</v>
      </c>
      <c r="AK102" s="521">
        <f t="shared" si="38"/>
        <v>3.339799999999999</v>
      </c>
      <c r="AL102" s="521">
        <v>4.7999999999999996E-3</v>
      </c>
      <c r="AM102" s="521">
        <f t="shared" si="26"/>
        <v>3.3445999999999989</v>
      </c>
      <c r="AN102" s="521">
        <v>-5.5100000000000003E-2</v>
      </c>
      <c r="AO102" s="521">
        <f t="shared" si="27"/>
        <v>3.289499999999999</v>
      </c>
      <c r="AP102" s="521">
        <v>5.1499999999999997E-2</v>
      </c>
      <c r="AQ102" s="522">
        <v>3.3409999999999989</v>
      </c>
      <c r="AR102" s="521">
        <v>1.41E-2</v>
      </c>
      <c r="AS102" s="522">
        <v>3.3550999999999989</v>
      </c>
      <c r="AT102" s="521">
        <v>-5.5800000000000002E-2</v>
      </c>
      <c r="AU102" s="522">
        <v>3.2992999999999988</v>
      </c>
      <c r="AV102" s="521">
        <v>-0.1898</v>
      </c>
      <c r="AW102" s="522">
        <v>3.1094999999999988</v>
      </c>
      <c r="AX102" s="522">
        <v>8.9999999999999993E-3</v>
      </c>
      <c r="AY102" s="522">
        <v>3.1184999999999987</v>
      </c>
      <c r="AZ102" s="521">
        <v>8.0000000000000004E-4</v>
      </c>
      <c r="BA102" s="522">
        <v>3.1192999999999986</v>
      </c>
      <c r="BB102" s="522">
        <v>-4.1999999999999997E-3</v>
      </c>
      <c r="BC102" s="522">
        <v>3.1150999999999986</v>
      </c>
      <c r="BD102" s="522">
        <v>-4.9099999999999998E-2</v>
      </c>
      <c r="BE102" s="522">
        <v>3.0659999999999985</v>
      </c>
      <c r="BF102" s="521">
        <v>4.6300000000000001E-2</v>
      </c>
      <c r="BG102" s="522">
        <v>3.1122999999999985</v>
      </c>
      <c r="BH102" s="521">
        <v>0.1129</v>
      </c>
      <c r="BI102" s="522">
        <v>3.2251999999999983</v>
      </c>
      <c r="BJ102" s="522">
        <v>0.13100000000000001</v>
      </c>
      <c r="BK102" s="522">
        <f t="shared" si="37"/>
        <v>3.3561999999999985</v>
      </c>
      <c r="BL102" s="522">
        <v>7.4000000000000003E-3</v>
      </c>
      <c r="BM102" s="522">
        <v>3.3635999999999986</v>
      </c>
      <c r="BN102" s="522">
        <v>-0.1515</v>
      </c>
      <c r="BO102" s="522">
        <v>3.2120999999999986</v>
      </c>
      <c r="BP102" s="522">
        <v>0.18049999999999999</v>
      </c>
      <c r="BQ102" s="522">
        <v>3.3925999999999985</v>
      </c>
      <c r="BR102" s="522">
        <v>4.4299999999999999E-2</v>
      </c>
      <c r="BS102" s="522">
        <v>3.4368999999999983</v>
      </c>
      <c r="BT102" s="522">
        <v>-6.6500000000000004E-2</v>
      </c>
      <c r="BU102" s="522">
        <v>3.3703999999999983</v>
      </c>
      <c r="BV102" s="522">
        <v>1.61E-2</v>
      </c>
      <c r="BW102" s="522">
        <v>3.3864999999999981</v>
      </c>
      <c r="BX102" s="522">
        <v>-7.3300000000000004E-2</v>
      </c>
      <c r="BY102" s="522">
        <v>3.3131999999999979</v>
      </c>
      <c r="BZ102" s="522">
        <v>-7.1599999999999997E-2</v>
      </c>
      <c r="CA102" s="522">
        <v>3.2415999999999978</v>
      </c>
      <c r="CB102" s="522">
        <v>9.7999999999999997E-3</v>
      </c>
      <c r="CC102" s="522">
        <v>3.2513999999999976</v>
      </c>
      <c r="CD102" s="522">
        <v>0.1023</v>
      </c>
      <c r="CE102" s="522">
        <v>3.3536999999999977</v>
      </c>
      <c r="CF102" s="522">
        <v>6.0000000000000001E-3</v>
      </c>
      <c r="CG102" s="522">
        <v>3.3596999999999975</v>
      </c>
      <c r="CH102" s="522">
        <v>-2.3E-3</v>
      </c>
      <c r="CI102" s="522">
        <v>3.3573999999999975</v>
      </c>
      <c r="CJ102" s="522">
        <v>-1.95E-2</v>
      </c>
      <c r="CK102" s="522">
        <v>3.3378999999999976</v>
      </c>
      <c r="CL102" s="522">
        <v>1.1000000000000001E-3</v>
      </c>
      <c r="CM102" s="522">
        <v>3.3389999999999977</v>
      </c>
      <c r="CN102" s="522">
        <v>4.3799999999999999E-2</v>
      </c>
      <c r="CO102" s="522">
        <v>3.3827999999999978</v>
      </c>
      <c r="CP102" s="522">
        <v>-0.1227</v>
      </c>
      <c r="CQ102" s="522">
        <v>3.2600999999999978</v>
      </c>
      <c r="CR102" s="522">
        <v>-0.1028</v>
      </c>
      <c r="CS102" s="522">
        <v>3.1572999999999976</v>
      </c>
      <c r="CT102" s="522">
        <v>-7.3400000000000007E-2</v>
      </c>
      <c r="CU102" s="522">
        <v>3.0838999999999976</v>
      </c>
      <c r="CV102" s="522">
        <v>6.2199999999999998E-2</v>
      </c>
      <c r="CW102" s="522">
        <v>3.0838999999999976</v>
      </c>
      <c r="CX102" s="522">
        <v>2.8000000000000001E-2</v>
      </c>
      <c r="CY102" s="522">
        <v>3.1118999999999977</v>
      </c>
      <c r="CZ102" s="522">
        <v>6.7000000000000004E-2</v>
      </c>
      <c r="DA102" s="522">
        <v>3.1788999999999978</v>
      </c>
      <c r="DB102" s="522">
        <v>7.4999999999999997E-3</v>
      </c>
      <c r="DC102" s="522">
        <v>3.1863999999999977</v>
      </c>
      <c r="DD102" s="522">
        <v>-0.10150000000000001</v>
      </c>
      <c r="DE102" s="522">
        <v>3.0848999999999975</v>
      </c>
      <c r="DF102" s="522">
        <v>5.9400000000000001E-2</v>
      </c>
      <c r="DG102" s="522">
        <v>3.1442999999999977</v>
      </c>
      <c r="DH102" s="522">
        <v>0.12870000000000001</v>
      </c>
      <c r="DI102" s="522">
        <v>3.2729999999999975</v>
      </c>
      <c r="DJ102" s="522">
        <v>-6.9699999999999998E-2</v>
      </c>
      <c r="DK102" s="522">
        <v>3.2032999999999974</v>
      </c>
      <c r="DL102" s="522">
        <v>-4.0599999999999997E-2</v>
      </c>
      <c r="DM102" s="522">
        <v>3.1626999999999974</v>
      </c>
      <c r="DN102" s="522">
        <v>5.7700000000000001E-2</v>
      </c>
      <c r="DO102" s="522">
        <v>3.2203999999999975</v>
      </c>
      <c r="DP102" s="522">
        <v>3.1626999999999974</v>
      </c>
      <c r="DQ102" s="522">
        <v>6.4000000000000003E-3</v>
      </c>
      <c r="DR102" s="522">
        <v>3.1690999999999976</v>
      </c>
      <c r="DS102" s="562">
        <v>1.6199999999999999E-2</v>
      </c>
      <c r="DT102" s="562">
        <v>3.1852999999999976</v>
      </c>
      <c r="DU102" s="562">
        <v>5.7200000000000001E-2</v>
      </c>
      <c r="DV102" s="562">
        <v>3.2424999999999975</v>
      </c>
      <c r="DW102" s="562">
        <v>-1.8599999999999998E-2</v>
      </c>
      <c r="DX102" s="562">
        <v>3.2238999999999973</v>
      </c>
      <c r="DY102" s="591">
        <v>5.7200000000000001E-2</v>
      </c>
      <c r="DZ102" s="591">
        <v>3.2810999999999972</v>
      </c>
    </row>
    <row r="103" spans="1:130" ht="26.4">
      <c r="A103" s="303" t="s">
        <v>185</v>
      </c>
      <c r="B103" s="303" t="s">
        <v>186</v>
      </c>
      <c r="C103" s="303" t="s">
        <v>16</v>
      </c>
      <c r="D103" s="303" t="s">
        <v>17</v>
      </c>
      <c r="E103" s="303">
        <v>148</v>
      </c>
      <c r="F103" s="534">
        <v>0.2339</v>
      </c>
      <c r="G103" s="521">
        <v>4.0000000000000002E-4</v>
      </c>
      <c r="H103" s="521">
        <v>1.2999999999999999E-3</v>
      </c>
      <c r="I103" s="521">
        <v>-0.01</v>
      </c>
      <c r="J103" s="521">
        <v>-3.0000000000000001E-3</v>
      </c>
      <c r="K103" s="521">
        <v>0.22259999999999999</v>
      </c>
      <c r="L103" s="521">
        <v>1.1999999999999999E-3</v>
      </c>
      <c r="M103" s="521">
        <v>0.2238</v>
      </c>
      <c r="N103" s="521">
        <v>-3.5000000000000001E-3</v>
      </c>
      <c r="O103" s="521">
        <f t="shared" si="21"/>
        <v>0.2203</v>
      </c>
      <c r="P103" s="521">
        <v>-3.5999999999999999E-3</v>
      </c>
      <c r="Q103" s="521">
        <v>0.2167</v>
      </c>
      <c r="R103" s="521">
        <v>-2.2000000000000001E-3</v>
      </c>
      <c r="S103" s="521">
        <v>0.2145</v>
      </c>
      <c r="T103" s="521">
        <v>1.0999999999999999E-2</v>
      </c>
      <c r="U103" s="521">
        <f t="shared" si="22"/>
        <v>0.22550000000000001</v>
      </c>
      <c r="V103" s="521">
        <v>-2.18E-2</v>
      </c>
      <c r="W103" s="521">
        <f t="shared" si="23"/>
        <v>0.20369999999999999</v>
      </c>
      <c r="X103" s="521">
        <v>-3.5000000000000001E-3</v>
      </c>
      <c r="Y103" s="521">
        <f t="shared" si="24"/>
        <v>0.20019999999999999</v>
      </c>
      <c r="Z103" s="521">
        <v>-6.1999999999999998E-3</v>
      </c>
      <c r="AA103" s="521">
        <f t="shared" si="25"/>
        <v>0.19399999999999998</v>
      </c>
      <c r="AB103" s="521">
        <v>-1.1999999999999999E-3</v>
      </c>
      <c r="AC103" s="521">
        <v>0.19279999999999997</v>
      </c>
      <c r="AD103" s="521">
        <v>8.0000000000000004E-4</v>
      </c>
      <c r="AE103" s="521">
        <f t="shared" si="36"/>
        <v>0.19359999999999997</v>
      </c>
      <c r="AF103" s="521">
        <v>-6.9999999999999999E-4</v>
      </c>
      <c r="AG103" s="521">
        <v>0.19289999999999996</v>
      </c>
      <c r="AH103" s="521">
        <v>5.9999999999999995E-4</v>
      </c>
      <c r="AI103" s="521">
        <v>0.19349999999999995</v>
      </c>
      <c r="AJ103" s="521">
        <v>-1.8E-3</v>
      </c>
      <c r="AK103" s="521">
        <f t="shared" si="38"/>
        <v>0.19169999999999995</v>
      </c>
      <c r="AL103" s="521">
        <v>-2.9999999999999997E-4</v>
      </c>
      <c r="AM103" s="521">
        <f t="shared" si="26"/>
        <v>0.19139999999999996</v>
      </c>
      <c r="AN103" s="521">
        <v>-1.32E-2</v>
      </c>
      <c r="AO103" s="521">
        <f t="shared" si="27"/>
        <v>0.17819999999999997</v>
      </c>
      <c r="AP103" s="521">
        <v>5.0000000000000001E-4</v>
      </c>
      <c r="AQ103" s="522">
        <v>0.17869999999999997</v>
      </c>
      <c r="AR103" s="521">
        <v>-3.0999999999999999E-3</v>
      </c>
      <c r="AS103" s="522">
        <v>0.17559999999999998</v>
      </c>
      <c r="AT103" s="521">
        <v>-2.3999999999999998E-3</v>
      </c>
      <c r="AU103" s="522">
        <v>0.17319999999999997</v>
      </c>
      <c r="AV103" s="521">
        <v>1.1999999999999999E-3</v>
      </c>
      <c r="AW103" s="522">
        <v>0.17439999999999997</v>
      </c>
      <c r="AX103" s="522">
        <v>-1.9E-3</v>
      </c>
      <c r="AY103" s="522">
        <v>0.17249999999999996</v>
      </c>
      <c r="AZ103" s="521">
        <v>3.5999999999999999E-3</v>
      </c>
      <c r="BA103" s="522">
        <v>0.17609999999999995</v>
      </c>
      <c r="BB103" s="522">
        <v>-5.0000000000000001E-4</v>
      </c>
      <c r="BC103" s="522">
        <v>0.17559999999999995</v>
      </c>
      <c r="BD103" s="522">
        <v>-4.3E-3</v>
      </c>
      <c r="BE103" s="522">
        <v>0.17129999999999995</v>
      </c>
      <c r="BF103" s="521">
        <v>1.5E-3</v>
      </c>
      <c r="BG103" s="522">
        <v>0.17279999999999995</v>
      </c>
      <c r="BH103" s="521">
        <v>3.3E-3</v>
      </c>
      <c r="BI103" s="522">
        <v>0.17609999999999995</v>
      </c>
      <c r="BJ103" s="522">
        <v>1.0800000000000001E-2</v>
      </c>
      <c r="BK103" s="522">
        <f t="shared" si="37"/>
        <v>0.18689999999999996</v>
      </c>
      <c r="BL103" s="522">
        <v>3.2000000000000002E-3</v>
      </c>
      <c r="BM103" s="522">
        <v>0.19009999999999996</v>
      </c>
      <c r="BN103" s="522">
        <v>-5.4999999999999997E-3</v>
      </c>
      <c r="BO103" s="522">
        <v>0.18459999999999996</v>
      </c>
      <c r="BP103" s="522">
        <v>1.11E-2</v>
      </c>
      <c r="BQ103" s="522">
        <v>0.19569999999999996</v>
      </c>
      <c r="BR103" s="522">
        <v>-1.1000000000000001E-3</v>
      </c>
      <c r="BS103" s="522">
        <v>0.19459999999999997</v>
      </c>
      <c r="BT103" s="522">
        <v>-7.4999999999999997E-3</v>
      </c>
      <c r="BU103" s="522">
        <v>0.18709999999999996</v>
      </c>
      <c r="BV103" s="522">
        <v>2.3999999999999998E-3</v>
      </c>
      <c r="BW103" s="522">
        <v>0.18949999999999997</v>
      </c>
      <c r="BX103" s="522">
        <v>-4.7999999999999996E-3</v>
      </c>
      <c r="BY103" s="522">
        <v>0.18469999999999998</v>
      </c>
      <c r="BZ103" s="522">
        <v>-3.3E-3</v>
      </c>
      <c r="CA103" s="522">
        <v>0.18139999999999998</v>
      </c>
      <c r="CB103" s="522">
        <v>1.1000000000000001E-3</v>
      </c>
      <c r="CC103" s="522">
        <v>0.18249999999999997</v>
      </c>
      <c r="CD103" s="522">
        <v>1E-4</v>
      </c>
      <c r="CE103" s="522">
        <v>0.18259999999999996</v>
      </c>
      <c r="CF103" s="522">
        <v>-4.0000000000000001E-3</v>
      </c>
      <c r="CG103" s="522">
        <v>0.17859999999999995</v>
      </c>
      <c r="CH103" s="522">
        <v>-1.1999999999999999E-3</v>
      </c>
      <c r="CI103" s="522">
        <v>0.17739999999999995</v>
      </c>
      <c r="CJ103" s="522">
        <v>1.6999999999999999E-3</v>
      </c>
      <c r="CK103" s="522">
        <v>0.17909999999999995</v>
      </c>
      <c r="CL103" s="522">
        <v>3.2000000000000002E-3</v>
      </c>
      <c r="CM103" s="522">
        <v>0.18229999999999996</v>
      </c>
      <c r="CN103" s="522">
        <v>5.4000000000000003E-3</v>
      </c>
      <c r="CO103" s="522">
        <v>0.18769999999999995</v>
      </c>
      <c r="CP103" s="522">
        <v>-7.1374999999999997E-3</v>
      </c>
      <c r="CQ103" s="522">
        <v>0.18056249999999996</v>
      </c>
      <c r="CR103" s="522">
        <v>-6.8374999999999998E-3</v>
      </c>
      <c r="CS103" s="522">
        <v>0.17372499999999996</v>
      </c>
      <c r="CT103" s="522">
        <v>-1.86875E-3</v>
      </c>
      <c r="CU103" s="522">
        <v>0.17185624999999996</v>
      </c>
      <c r="CV103" s="522">
        <v>2.4187499999999999E-3</v>
      </c>
      <c r="CW103" s="522">
        <v>0.17185624999999996</v>
      </c>
      <c r="CX103" s="522">
        <v>8.8750000000000005E-4</v>
      </c>
      <c r="CY103" s="522">
        <v>0.17274374999999997</v>
      </c>
      <c r="CZ103" s="522">
        <v>2.0625000000000001E-3</v>
      </c>
      <c r="DA103" s="522">
        <v>0.17480624999999997</v>
      </c>
      <c r="DB103" s="522">
        <v>-5.0624999999999997E-4</v>
      </c>
      <c r="DC103" s="522">
        <v>0.17429999999999995</v>
      </c>
      <c r="DD103" s="522">
        <v>-4.3249999999999999E-3</v>
      </c>
      <c r="DE103" s="522">
        <v>0.16997499999999996</v>
      </c>
      <c r="DF103" s="522">
        <v>2.5187500000000002E-3</v>
      </c>
      <c r="DG103" s="522">
        <v>0.17249374999999995</v>
      </c>
      <c r="DH103" s="522">
        <v>9.6062500000000002E-3</v>
      </c>
      <c r="DI103" s="522">
        <v>0.18209999999999996</v>
      </c>
      <c r="DJ103" s="522">
        <v>-4.8374999999999998E-3</v>
      </c>
      <c r="DK103" s="522">
        <v>0.17726249999999996</v>
      </c>
      <c r="DL103" s="522">
        <v>-2.11875E-3</v>
      </c>
      <c r="DM103" s="522">
        <v>0.17514374999999996</v>
      </c>
      <c r="DN103" s="522">
        <v>5.3E-3</v>
      </c>
      <c r="DO103" s="522">
        <v>0.18044374999999996</v>
      </c>
      <c r="DP103" s="522">
        <v>0.17510000000000001</v>
      </c>
      <c r="DQ103" s="522">
        <v>5.375E-4</v>
      </c>
      <c r="DR103" s="522">
        <v>0.1756375</v>
      </c>
      <c r="DS103" s="562">
        <v>1.4937500000000001E-3</v>
      </c>
      <c r="DT103" s="562">
        <v>0.18243124999999999</v>
      </c>
      <c r="DU103" s="562">
        <v>2.4624999999999998E-3</v>
      </c>
      <c r="DV103" s="562">
        <v>0.18489375</v>
      </c>
      <c r="DW103" s="562">
        <v>-1.08125E-3</v>
      </c>
      <c r="DX103" s="562">
        <v>0.18381249999999999</v>
      </c>
      <c r="DY103" s="591">
        <v>4.1374999999999997E-3</v>
      </c>
      <c r="DZ103" s="591">
        <v>0.18794999999999998</v>
      </c>
    </row>
    <row r="104" spans="1:130" ht="26.4">
      <c r="A104" s="303" t="s">
        <v>185</v>
      </c>
      <c r="B104" s="303" t="s">
        <v>186</v>
      </c>
      <c r="C104" s="303" t="s">
        <v>145</v>
      </c>
      <c r="D104" s="303" t="s">
        <v>146</v>
      </c>
      <c r="E104" s="303" t="s">
        <v>92</v>
      </c>
      <c r="F104" s="534"/>
      <c r="G104" s="521"/>
      <c r="H104" s="521"/>
      <c r="I104" s="521"/>
      <c r="J104" s="521"/>
      <c r="K104" s="521"/>
      <c r="L104" s="521"/>
      <c r="M104" s="521"/>
      <c r="N104" s="521"/>
      <c r="O104" s="521" t="s">
        <v>92</v>
      </c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1"/>
      <c r="AL104" s="521"/>
      <c r="AM104" s="521">
        <f t="shared" si="26"/>
        <v>0</v>
      </c>
      <c r="AN104" s="521"/>
      <c r="AO104" s="521"/>
      <c r="AP104" s="521"/>
      <c r="AQ104" s="522">
        <v>0</v>
      </c>
      <c r="AR104" s="522"/>
      <c r="AS104" s="522"/>
      <c r="AT104" s="522"/>
      <c r="AU104" s="522"/>
      <c r="AV104" s="522"/>
      <c r="AW104" s="522"/>
      <c r="AX104" s="522"/>
      <c r="AY104" s="522"/>
      <c r="AZ104" s="522"/>
      <c r="BA104" s="522"/>
      <c r="BB104" s="522"/>
      <c r="BC104" s="522"/>
      <c r="BD104" s="522"/>
      <c r="BE104" s="522"/>
      <c r="BF104" s="522"/>
      <c r="BG104" s="522"/>
      <c r="BH104" s="522"/>
      <c r="BI104" s="522"/>
      <c r="BJ104" s="522"/>
      <c r="BK104" s="522"/>
      <c r="BL104" s="522"/>
      <c r="BM104" s="522"/>
      <c r="BN104" s="522"/>
      <c r="BO104" s="522"/>
      <c r="BP104" s="522"/>
      <c r="BQ104" s="522"/>
      <c r="BR104" s="522"/>
      <c r="BS104" s="522"/>
      <c r="BT104" s="522"/>
      <c r="BU104" s="522"/>
      <c r="BV104" s="522"/>
      <c r="BW104" s="522"/>
      <c r="BX104" s="522"/>
      <c r="BY104" s="522"/>
      <c r="BZ104" s="522"/>
      <c r="CA104" s="522"/>
      <c r="CB104" s="522"/>
      <c r="CC104" s="522"/>
      <c r="CD104" s="522"/>
      <c r="CE104" s="522"/>
      <c r="CF104" s="522"/>
      <c r="CG104" s="522"/>
      <c r="CH104" s="522"/>
      <c r="CI104" s="522"/>
      <c r="CJ104" s="522"/>
      <c r="CK104" s="522"/>
      <c r="CL104" s="522"/>
      <c r="CM104" s="522"/>
      <c r="CN104" s="522"/>
      <c r="CO104" s="522"/>
      <c r="CP104" s="522"/>
      <c r="CQ104" s="522"/>
      <c r="CR104" s="522"/>
      <c r="CS104" s="522"/>
      <c r="CT104" s="522"/>
      <c r="CU104" s="522"/>
      <c r="CV104" s="522"/>
      <c r="CW104" s="522"/>
      <c r="CX104" s="522"/>
      <c r="CY104" s="522"/>
      <c r="CZ104" s="522"/>
      <c r="DA104" s="522"/>
      <c r="DB104" s="522"/>
      <c r="DC104" s="522"/>
      <c r="DD104" s="522"/>
      <c r="DE104" s="522"/>
      <c r="DF104" s="522"/>
      <c r="DG104" s="522"/>
      <c r="DH104" s="522"/>
      <c r="DI104" s="522"/>
      <c r="DJ104" s="522"/>
      <c r="DK104" s="522"/>
      <c r="DL104" s="522"/>
      <c r="DM104" s="522"/>
      <c r="DN104" s="522"/>
      <c r="DO104" s="522"/>
      <c r="DP104" s="522"/>
      <c r="DQ104" s="522"/>
      <c r="DR104" s="522"/>
      <c r="DS104" s="562"/>
      <c r="DT104" s="562"/>
      <c r="DU104" s="562"/>
      <c r="DV104" s="562"/>
      <c r="DW104" s="562"/>
      <c r="DX104" s="562"/>
      <c r="DY104" s="591"/>
      <c r="DZ104" s="591"/>
    </row>
    <row r="105" spans="1:130" ht="26.4">
      <c r="A105" s="303" t="s">
        <v>185</v>
      </c>
      <c r="B105" s="303" t="s">
        <v>186</v>
      </c>
      <c r="C105" s="303" t="s">
        <v>145</v>
      </c>
      <c r="D105" s="303" t="s">
        <v>146</v>
      </c>
      <c r="E105" s="303"/>
      <c r="F105" s="534"/>
      <c r="G105" s="521"/>
      <c r="H105" s="521"/>
      <c r="I105" s="521"/>
      <c r="J105" s="521"/>
      <c r="K105" s="521"/>
      <c r="L105" s="521"/>
      <c r="M105" s="521"/>
      <c r="N105" s="521"/>
      <c r="O105" s="521" t="s">
        <v>92</v>
      </c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>
        <f t="shared" si="26"/>
        <v>0</v>
      </c>
      <c r="AN105" s="521"/>
      <c r="AO105" s="521"/>
      <c r="AP105" s="521"/>
      <c r="AQ105" s="522">
        <v>0</v>
      </c>
      <c r="AR105" s="522"/>
      <c r="AS105" s="522"/>
      <c r="AT105" s="522"/>
      <c r="AU105" s="522"/>
      <c r="AV105" s="522"/>
      <c r="AW105" s="522"/>
      <c r="AX105" s="522"/>
      <c r="AY105" s="522"/>
      <c r="AZ105" s="522"/>
      <c r="BA105" s="522"/>
      <c r="BB105" s="522"/>
      <c r="BC105" s="522"/>
      <c r="BD105" s="522"/>
      <c r="BE105" s="522"/>
      <c r="BF105" s="522"/>
      <c r="BG105" s="522"/>
      <c r="BH105" s="522"/>
      <c r="BI105" s="522"/>
      <c r="BJ105" s="522"/>
      <c r="BK105" s="522"/>
      <c r="BL105" s="522"/>
      <c r="BM105" s="522"/>
      <c r="BN105" s="522"/>
      <c r="BO105" s="522"/>
      <c r="BP105" s="522"/>
      <c r="BQ105" s="522"/>
      <c r="BR105" s="522"/>
      <c r="BS105" s="522"/>
      <c r="BT105" s="522"/>
      <c r="BU105" s="522"/>
      <c r="BV105" s="522"/>
      <c r="BW105" s="522"/>
      <c r="BX105" s="522"/>
      <c r="BY105" s="522"/>
      <c r="BZ105" s="522"/>
      <c r="CA105" s="522"/>
      <c r="CB105" s="522"/>
      <c r="CC105" s="522"/>
      <c r="CD105" s="522"/>
      <c r="CE105" s="522"/>
      <c r="CF105" s="522"/>
      <c r="CG105" s="522"/>
      <c r="CH105" s="522"/>
      <c r="CI105" s="522"/>
      <c r="CJ105" s="522"/>
      <c r="CK105" s="522"/>
      <c r="CL105" s="522"/>
      <c r="CM105" s="522"/>
      <c r="CN105" s="522"/>
      <c r="CO105" s="522"/>
      <c r="CP105" s="522"/>
      <c r="CQ105" s="522"/>
      <c r="CR105" s="522"/>
      <c r="CS105" s="522"/>
      <c r="CT105" s="522"/>
      <c r="CU105" s="522"/>
      <c r="CV105" s="522"/>
      <c r="CW105" s="522"/>
      <c r="CX105" s="522"/>
      <c r="CY105" s="522"/>
      <c r="CZ105" s="522"/>
      <c r="DA105" s="522"/>
      <c r="DB105" s="522"/>
      <c r="DC105" s="522"/>
      <c r="DD105" s="522"/>
      <c r="DE105" s="522"/>
      <c r="DF105" s="522"/>
      <c r="DG105" s="522"/>
      <c r="DH105" s="522"/>
      <c r="DI105" s="522"/>
      <c r="DJ105" s="522"/>
      <c r="DK105" s="522"/>
      <c r="DL105" s="522"/>
      <c r="DM105" s="522"/>
      <c r="DN105" s="522"/>
      <c r="DO105" s="522"/>
      <c r="DP105" s="522"/>
      <c r="DQ105" s="522"/>
      <c r="DR105" s="522"/>
      <c r="DS105" s="562"/>
      <c r="DT105" s="562"/>
      <c r="DU105" s="562"/>
      <c r="DV105" s="562"/>
      <c r="DW105" s="562"/>
      <c r="DX105" s="562"/>
      <c r="DY105" s="591"/>
      <c r="DZ105" s="591"/>
    </row>
    <row r="106" spans="1:130" ht="26.4">
      <c r="A106" s="303" t="s">
        <v>185</v>
      </c>
      <c r="B106" s="303" t="s">
        <v>186</v>
      </c>
      <c r="C106" s="303" t="s">
        <v>191</v>
      </c>
      <c r="D106" s="303" t="s">
        <v>146</v>
      </c>
      <c r="E106" s="305">
        <v>52112</v>
      </c>
      <c r="F106" s="534">
        <v>0.72350000000000003</v>
      </c>
      <c r="G106" s="521">
        <v>6.7000000000000002E-3</v>
      </c>
      <c r="H106" s="521">
        <v>4.3E-3</v>
      </c>
      <c r="I106" s="521">
        <v>-1.9300000000000001E-2</v>
      </c>
      <c r="J106" s="521">
        <v>-3.7000000000000002E-3</v>
      </c>
      <c r="K106" s="521">
        <v>0.71150000000000002</v>
      </c>
      <c r="L106" s="521">
        <v>4.1999999999999997E-3</v>
      </c>
      <c r="M106" s="521">
        <v>0.7157</v>
      </c>
      <c r="N106" s="521">
        <v>-5.7999999999999996E-3</v>
      </c>
      <c r="O106" s="521">
        <f t="shared" si="21"/>
        <v>0.70989999999999998</v>
      </c>
      <c r="P106" s="521">
        <v>-3.8E-3</v>
      </c>
      <c r="Q106" s="521">
        <v>0.70609999999999995</v>
      </c>
      <c r="R106" s="521">
        <v>-1.9E-3</v>
      </c>
      <c r="S106" s="521">
        <v>0.70419999999999994</v>
      </c>
      <c r="T106" s="521">
        <v>1.0999999999999999E-2</v>
      </c>
      <c r="U106" s="521">
        <f t="shared" si="22"/>
        <v>0.71519999999999995</v>
      </c>
      <c r="V106" s="521">
        <v>-4.2000000000000003E-2</v>
      </c>
      <c r="W106" s="521">
        <f t="shared" si="23"/>
        <v>0.67319999999999991</v>
      </c>
      <c r="X106" s="521">
        <v>-1.29E-2</v>
      </c>
      <c r="Y106" s="521">
        <f t="shared" si="24"/>
        <v>0.66029999999999989</v>
      </c>
      <c r="Z106" s="521">
        <v>-1.12E-2</v>
      </c>
      <c r="AA106" s="521">
        <f t="shared" si="25"/>
        <v>0.6490999999999999</v>
      </c>
      <c r="AB106" s="521">
        <v>-2.3999999999999998E-3</v>
      </c>
      <c r="AC106" s="521">
        <v>0.64669999999999994</v>
      </c>
      <c r="AD106" s="521">
        <v>2E-3</v>
      </c>
      <c r="AE106" s="521">
        <f t="shared" si="36"/>
        <v>0.64869999999999994</v>
      </c>
      <c r="AF106" s="521">
        <v>-2.0000000000000001E-4</v>
      </c>
      <c r="AG106" s="521">
        <v>0.64849999999999997</v>
      </c>
      <c r="AH106" s="521">
        <v>5.9999999999999995E-4</v>
      </c>
      <c r="AI106" s="521">
        <v>0.64910000000000001</v>
      </c>
      <c r="AJ106" s="521">
        <v>-1.42E-3</v>
      </c>
      <c r="AK106" s="521">
        <f t="shared" si="38"/>
        <v>0.64768000000000003</v>
      </c>
      <c r="AL106" s="521">
        <v>-2.0000000000000001E-4</v>
      </c>
      <c r="AM106" s="521">
        <f t="shared" si="26"/>
        <v>0.64748000000000006</v>
      </c>
      <c r="AN106" s="521">
        <v>-2.0899999999999998E-2</v>
      </c>
      <c r="AO106" s="521">
        <f t="shared" si="27"/>
        <v>0.62658000000000003</v>
      </c>
      <c r="AP106" s="521">
        <v>2.5999999999999999E-3</v>
      </c>
      <c r="AQ106" s="522">
        <v>0.62940000000000007</v>
      </c>
      <c r="AR106" s="521">
        <v>-3.8999999999999998E-3</v>
      </c>
      <c r="AS106" s="522">
        <v>0.62419999999999998</v>
      </c>
      <c r="AT106" s="521">
        <v>5.4000000000000003E-3</v>
      </c>
      <c r="AU106" s="522">
        <v>0.62959999999999994</v>
      </c>
      <c r="AV106" s="521">
        <v>0</v>
      </c>
      <c r="AW106" s="522">
        <v>0.61880000000000002</v>
      </c>
      <c r="AX106" s="522">
        <v>0</v>
      </c>
      <c r="AY106" s="522">
        <v>0.61880000000000002</v>
      </c>
      <c r="AZ106" s="521">
        <v>5.1000000000000004E-3</v>
      </c>
      <c r="BA106" s="522">
        <v>0.62390000000000001</v>
      </c>
      <c r="BB106" s="522">
        <v>-8.9999999999999998E-4</v>
      </c>
      <c r="BC106" s="522">
        <v>0.623</v>
      </c>
      <c r="BD106" s="522">
        <v>-7.9000000000000008E-3</v>
      </c>
      <c r="BE106" s="522">
        <v>0.61509999999999998</v>
      </c>
      <c r="BF106" s="521">
        <v>3.7000000000000002E-3</v>
      </c>
      <c r="BG106" s="522">
        <v>0.61880000000000002</v>
      </c>
      <c r="BH106" s="521">
        <v>8.8000000000000005E-3</v>
      </c>
      <c r="BI106" s="522">
        <v>0.62760000000000005</v>
      </c>
      <c r="BJ106" s="522">
        <v>0.02</v>
      </c>
      <c r="BK106" s="522">
        <f t="shared" ref="BK106:BK109" si="39">BI106+BJ106</f>
        <v>0.64760000000000006</v>
      </c>
      <c r="BL106" s="522">
        <v>4.7999999999999996E-3</v>
      </c>
      <c r="BM106" s="522">
        <v>0.65240000000000009</v>
      </c>
      <c r="BN106" s="522">
        <v>-1.32E-2</v>
      </c>
      <c r="BO106" s="522">
        <v>0.6392000000000001</v>
      </c>
      <c r="BP106" s="522">
        <v>2.23E-2</v>
      </c>
      <c r="BQ106" s="522">
        <v>0.66150000000000009</v>
      </c>
      <c r="BR106" s="522">
        <v>0</v>
      </c>
      <c r="BS106" s="522">
        <v>0.66150000000000009</v>
      </c>
      <c r="BT106" s="522">
        <v>-1.3100000000000001E-2</v>
      </c>
      <c r="BU106" s="522">
        <v>0.64840000000000009</v>
      </c>
      <c r="BV106" s="522">
        <v>4.0000000000000001E-3</v>
      </c>
      <c r="BW106" s="522">
        <v>0.65240000000000009</v>
      </c>
      <c r="BX106" s="522">
        <v>-9.4999999999999998E-3</v>
      </c>
      <c r="BY106" s="522">
        <v>0.64290000000000014</v>
      </c>
      <c r="BZ106" s="522">
        <v>-7.3000000000000001E-3</v>
      </c>
      <c r="CA106" s="522">
        <v>0.63560000000000016</v>
      </c>
      <c r="CB106" s="522">
        <v>1.9E-3</v>
      </c>
      <c r="CC106" s="522">
        <v>0.63750000000000018</v>
      </c>
      <c r="CD106" s="522">
        <v>3.8E-3</v>
      </c>
      <c r="CE106" s="522">
        <v>0.6413000000000002</v>
      </c>
      <c r="CF106" s="522">
        <v>-5.4999999999999997E-3</v>
      </c>
      <c r="CG106" s="522">
        <v>0.63580000000000025</v>
      </c>
      <c r="CH106" s="522">
        <v>-1.6999999999999999E-3</v>
      </c>
      <c r="CI106" s="522">
        <v>0.63410000000000022</v>
      </c>
      <c r="CJ106" s="522">
        <v>1.8E-3</v>
      </c>
      <c r="CK106" s="522">
        <v>0.63590000000000024</v>
      </c>
      <c r="CL106" s="522">
        <v>4.5999999999999999E-3</v>
      </c>
      <c r="CM106" s="522">
        <v>0.64050000000000029</v>
      </c>
      <c r="CN106" s="522">
        <v>9.2999999999999992E-3</v>
      </c>
      <c r="CO106" s="522">
        <v>0.64980000000000027</v>
      </c>
      <c r="CP106" s="522">
        <v>-1.4574999999999999E-2</v>
      </c>
      <c r="CQ106" s="522">
        <v>0.63522500000000026</v>
      </c>
      <c r="CR106" s="522">
        <v>-1.34375E-2</v>
      </c>
      <c r="CS106" s="522">
        <v>0.62178750000000027</v>
      </c>
      <c r="CT106" s="522">
        <v>-5.2874999999999997E-3</v>
      </c>
      <c r="CU106" s="522">
        <v>0.61650000000000027</v>
      </c>
      <c r="CV106" s="522">
        <v>5.6874999999999998E-3</v>
      </c>
      <c r="CW106" s="522">
        <v>0.61650000000000027</v>
      </c>
      <c r="CX106" s="522">
        <v>2.2750000000000001E-3</v>
      </c>
      <c r="CY106" s="522">
        <v>0.6187750000000003</v>
      </c>
      <c r="CZ106" s="522">
        <v>5.3499999999999997E-3</v>
      </c>
      <c r="DA106" s="522">
        <v>0.62412500000000026</v>
      </c>
      <c r="DB106" s="522">
        <v>-4.4999999999999999E-4</v>
      </c>
      <c r="DC106" s="522">
        <v>0.62367500000000031</v>
      </c>
      <c r="DD106" s="522">
        <v>-9.7999999999999997E-3</v>
      </c>
      <c r="DE106" s="522">
        <v>0.61387500000000028</v>
      </c>
      <c r="DF106" s="522">
        <v>5.7250000000000001E-3</v>
      </c>
      <c r="DG106" s="522">
        <v>0.61960000000000026</v>
      </c>
      <c r="DH106" s="522">
        <v>2.3300000000000001E-2</v>
      </c>
      <c r="DI106" s="522">
        <v>0.64290000000000025</v>
      </c>
      <c r="DJ106" s="522">
        <v>-9.4000000000000004E-3</v>
      </c>
      <c r="DK106" s="522">
        <v>0.63350000000000029</v>
      </c>
      <c r="DL106" s="522">
        <v>-4.4749999999999998E-3</v>
      </c>
      <c r="DM106" s="522">
        <v>0.62902500000000028</v>
      </c>
      <c r="DN106" s="522"/>
      <c r="DO106" s="522">
        <v>0.62902500000000028</v>
      </c>
      <c r="DP106" s="522">
        <v>0.62902500000000028</v>
      </c>
      <c r="DQ106" s="522">
        <v>9.875000000000001E-4</v>
      </c>
      <c r="DR106" s="522">
        <v>0.63001250000000031</v>
      </c>
      <c r="DS106" s="562">
        <v>2.7125000000000001E-3</v>
      </c>
      <c r="DT106" s="562">
        <v>0.63272500000000031</v>
      </c>
      <c r="DU106" s="562">
        <v>5.5624999999999997E-3</v>
      </c>
      <c r="DV106" s="562">
        <v>0.63828750000000034</v>
      </c>
      <c r="DW106" s="562">
        <v>-2.2125000000000001E-3</v>
      </c>
      <c r="DX106" s="562">
        <v>0.63607500000000039</v>
      </c>
      <c r="DY106" s="591">
        <v>7.9500000000000005E-3</v>
      </c>
      <c r="DZ106" s="591">
        <v>0.6440250000000004</v>
      </c>
    </row>
    <row r="107" spans="1:130" ht="26.4">
      <c r="A107" s="303" t="s">
        <v>185</v>
      </c>
      <c r="B107" s="303" t="s">
        <v>186</v>
      </c>
      <c r="C107" s="303" t="s">
        <v>148</v>
      </c>
      <c r="D107" s="303" t="s">
        <v>146</v>
      </c>
      <c r="E107" s="305">
        <v>51812</v>
      </c>
      <c r="F107" s="534">
        <v>0.80130000000000001</v>
      </c>
      <c r="G107" s="521">
        <v>6.7000000000000002E-3</v>
      </c>
      <c r="H107" s="521">
        <v>8.3000000000000001E-3</v>
      </c>
      <c r="I107" s="521">
        <v>-1.7500000000000002E-2</v>
      </c>
      <c r="J107" s="521">
        <v>1.1000000000000001E-3</v>
      </c>
      <c r="K107" s="521">
        <v>0.79990000000000006</v>
      </c>
      <c r="L107" s="521">
        <v>8.6999999999999994E-3</v>
      </c>
      <c r="M107" s="521">
        <v>0.80859999999999999</v>
      </c>
      <c r="N107" s="521">
        <v>-2.8999999999999998E-3</v>
      </c>
      <c r="O107" s="521">
        <f t="shared" si="21"/>
        <v>0.80569999999999997</v>
      </c>
      <c r="P107" s="521">
        <v>5.7000000000000002E-3</v>
      </c>
      <c r="Q107" s="521">
        <v>0.81140000000000001</v>
      </c>
      <c r="R107" s="521">
        <v>0</v>
      </c>
      <c r="S107" s="521">
        <v>0.81140000000000001</v>
      </c>
      <c r="T107" s="521">
        <v>-1.2800000000000001E-2</v>
      </c>
      <c r="U107" s="521">
        <f t="shared" si="22"/>
        <v>0.79859999999999998</v>
      </c>
      <c r="V107" s="521">
        <v>-4.1399999999999999E-2</v>
      </c>
      <c r="W107" s="521">
        <f t="shared" si="23"/>
        <v>0.75719999999999998</v>
      </c>
      <c r="X107" s="521">
        <v>-2.4299999999999999E-2</v>
      </c>
      <c r="Y107" s="521">
        <f t="shared" si="24"/>
        <v>0.7329</v>
      </c>
      <c r="Z107" s="521">
        <v>-8.0000000000000004E-4</v>
      </c>
      <c r="AA107" s="521">
        <f t="shared" si="25"/>
        <v>0.73209999999999997</v>
      </c>
      <c r="AB107" s="521">
        <v>-2.3999999999999998E-3</v>
      </c>
      <c r="AC107" s="521">
        <v>0.72970000000000002</v>
      </c>
      <c r="AD107" s="521">
        <v>3.2000000000000002E-3</v>
      </c>
      <c r="AE107" s="521">
        <f t="shared" si="36"/>
        <v>0.7329</v>
      </c>
      <c r="AF107" s="521">
        <v>2.8E-3</v>
      </c>
      <c r="AG107" s="521">
        <v>0.73570000000000002</v>
      </c>
      <c r="AH107" s="521">
        <v>-1.2999999999999999E-3</v>
      </c>
      <c r="AI107" s="521">
        <v>0.73440000000000005</v>
      </c>
      <c r="AJ107" s="521">
        <v>-3.0999999999999999E-3</v>
      </c>
      <c r="AK107" s="521">
        <f t="shared" si="38"/>
        <v>0.73130000000000006</v>
      </c>
      <c r="AL107" s="521">
        <v>5.9999999999999995E-4</v>
      </c>
      <c r="AM107" s="521">
        <f t="shared" si="26"/>
        <v>0.73190000000000011</v>
      </c>
      <c r="AN107" s="521">
        <v>-6.8999999999999999E-3</v>
      </c>
      <c r="AO107" s="521">
        <f t="shared" si="27"/>
        <v>0.72500000000000009</v>
      </c>
      <c r="AP107" s="521">
        <v>6.4000000000000003E-3</v>
      </c>
      <c r="AQ107" s="522">
        <v>0.73140000000000005</v>
      </c>
      <c r="AR107" s="521">
        <v>1.8E-3</v>
      </c>
      <c r="AS107" s="522">
        <v>0.73370000000000002</v>
      </c>
      <c r="AT107" s="521">
        <v>-7.0000000000000001E-3</v>
      </c>
      <c r="AU107" s="522">
        <v>0.72670000000000001</v>
      </c>
      <c r="AV107" s="521">
        <v>0</v>
      </c>
      <c r="AW107" s="522">
        <v>0.72670000000000001</v>
      </c>
      <c r="AX107" s="522">
        <v>0</v>
      </c>
      <c r="AY107" s="522">
        <v>0.72670000000000001</v>
      </c>
      <c r="AZ107" s="521">
        <v>1E-4</v>
      </c>
      <c r="BA107" s="522">
        <v>0.7268</v>
      </c>
      <c r="BB107" s="522">
        <v>-5.0000000000000001E-4</v>
      </c>
      <c r="BC107" s="522">
        <v>0.72630000000000006</v>
      </c>
      <c r="BD107" s="522">
        <v>-6.1000000000000004E-3</v>
      </c>
      <c r="BE107" s="522">
        <v>0.72020000000000006</v>
      </c>
      <c r="BF107" s="521">
        <v>5.7999999999999996E-3</v>
      </c>
      <c r="BG107" s="522">
        <v>0.72600000000000009</v>
      </c>
      <c r="BH107" s="521">
        <v>1.41E-2</v>
      </c>
      <c r="BI107" s="522">
        <v>0.74010000000000009</v>
      </c>
      <c r="BJ107" s="522">
        <v>1.6400000000000001E-2</v>
      </c>
      <c r="BK107" s="522">
        <f t="shared" si="39"/>
        <v>0.75650000000000006</v>
      </c>
      <c r="BL107" s="522">
        <v>8.9999999999999998E-4</v>
      </c>
      <c r="BM107" s="522">
        <v>0.75740000000000007</v>
      </c>
      <c r="BN107" s="522">
        <v>-1.89E-2</v>
      </c>
      <c r="BO107" s="522">
        <v>0.73850000000000005</v>
      </c>
      <c r="BP107" s="522">
        <v>2.2599999999999999E-2</v>
      </c>
      <c r="BQ107" s="522">
        <v>0.7611</v>
      </c>
      <c r="BR107" s="522">
        <v>5.4999999999999997E-3</v>
      </c>
      <c r="BS107" s="522">
        <v>0.76659999999999995</v>
      </c>
      <c r="BT107" s="522">
        <v>-8.3000000000000001E-3</v>
      </c>
      <c r="BU107" s="522">
        <v>0.75829999999999997</v>
      </c>
      <c r="BV107" s="522">
        <v>2E-3</v>
      </c>
      <c r="BW107" s="522">
        <v>0.76029999999999998</v>
      </c>
      <c r="BX107" s="522">
        <v>-9.1999999999999998E-3</v>
      </c>
      <c r="BY107" s="522">
        <v>0.75109999999999999</v>
      </c>
      <c r="BZ107" s="522">
        <v>-8.9999999999999993E-3</v>
      </c>
      <c r="CA107" s="522">
        <v>0.74209999999999998</v>
      </c>
      <c r="CB107" s="522">
        <v>1.1999999999999999E-3</v>
      </c>
      <c r="CC107" s="522">
        <v>0.74329999999999996</v>
      </c>
      <c r="CD107" s="522">
        <v>1.2800000000000001E-2</v>
      </c>
      <c r="CE107" s="522">
        <v>0.75609999999999999</v>
      </c>
      <c r="CF107" s="522">
        <v>8.0000000000000004E-4</v>
      </c>
      <c r="CG107" s="522">
        <v>0.75690000000000002</v>
      </c>
      <c r="CH107" s="522">
        <v>-2.9999999999999997E-4</v>
      </c>
      <c r="CI107" s="522">
        <v>0.75660000000000005</v>
      </c>
      <c r="CJ107" s="522">
        <v>-2.3999999999999998E-3</v>
      </c>
      <c r="CK107" s="522">
        <v>0.75420000000000009</v>
      </c>
      <c r="CL107" s="522">
        <v>1E-4</v>
      </c>
      <c r="CM107" s="522">
        <v>0.75430000000000008</v>
      </c>
      <c r="CN107" s="522">
        <v>5.4999999999999997E-3</v>
      </c>
      <c r="CO107" s="522">
        <v>0.75980000000000003</v>
      </c>
      <c r="CP107" s="522">
        <v>-1.53375E-2</v>
      </c>
      <c r="CQ107" s="522">
        <v>0.74446250000000003</v>
      </c>
      <c r="CR107" s="522">
        <v>-1.285E-2</v>
      </c>
      <c r="CS107" s="522">
        <v>0.7316125</v>
      </c>
      <c r="CT107" s="522">
        <v>-9.1750000000000009E-3</v>
      </c>
      <c r="CU107" s="522">
        <v>0.72243749999999995</v>
      </c>
      <c r="CV107" s="522">
        <v>7.7749999999999998E-3</v>
      </c>
      <c r="CW107" s="522">
        <v>0.72243749999999995</v>
      </c>
      <c r="CX107" s="522">
        <v>3.5000000000000001E-3</v>
      </c>
      <c r="CY107" s="522">
        <v>0.7259374999999999</v>
      </c>
      <c r="CZ107" s="522">
        <v>8.3750000000000005E-3</v>
      </c>
      <c r="DA107" s="522">
        <v>0.73431249999999992</v>
      </c>
      <c r="DB107" s="522">
        <v>9.3749999999999997E-4</v>
      </c>
      <c r="DC107" s="522">
        <v>0.73524999999999996</v>
      </c>
      <c r="DD107" s="522">
        <v>-1.2687500000000001E-2</v>
      </c>
      <c r="DE107" s="522">
        <v>0.7225625</v>
      </c>
      <c r="DF107" s="522">
        <v>7.4250000000000002E-3</v>
      </c>
      <c r="DG107" s="522">
        <v>0.72998750000000001</v>
      </c>
      <c r="DH107" s="522">
        <v>2.1000000000000001E-2</v>
      </c>
      <c r="DI107" s="522">
        <v>0.75098750000000003</v>
      </c>
      <c r="DJ107" s="522">
        <v>-8.7124999999999998E-3</v>
      </c>
      <c r="DK107" s="522">
        <v>0.74227500000000002</v>
      </c>
      <c r="DL107" s="522">
        <v>-5.0749999999999997E-3</v>
      </c>
      <c r="DM107" s="522">
        <v>0.73719999999999997</v>
      </c>
      <c r="DN107" s="522">
        <v>7.7000000000000002E-3</v>
      </c>
      <c r="DO107" s="522">
        <v>0.74490000000000001</v>
      </c>
      <c r="DP107" s="522">
        <v>0.73719999999999997</v>
      </c>
      <c r="DQ107" s="522">
        <v>8.0000000000000004E-4</v>
      </c>
      <c r="DR107" s="522">
        <v>0.73799999999999999</v>
      </c>
      <c r="DS107" s="562">
        <v>2.0249999999999999E-3</v>
      </c>
      <c r="DT107" s="562">
        <v>0.74002500000000004</v>
      </c>
      <c r="DU107" s="562">
        <v>7.1500000000000001E-3</v>
      </c>
      <c r="DV107" s="562">
        <v>0.74717500000000003</v>
      </c>
      <c r="DW107" s="562">
        <v>-2.3249999999999998E-3</v>
      </c>
      <c r="DX107" s="562">
        <v>0.74485000000000001</v>
      </c>
      <c r="DY107" s="591">
        <v>7.1500000000000001E-3</v>
      </c>
      <c r="DZ107" s="591">
        <v>0.752</v>
      </c>
    </row>
    <row r="108" spans="1:130" ht="26.4">
      <c r="A108" s="303" t="s">
        <v>185</v>
      </c>
      <c r="B108" s="303" t="s">
        <v>186</v>
      </c>
      <c r="C108" s="303" t="s">
        <v>54</v>
      </c>
      <c r="D108" s="303" t="s">
        <v>192</v>
      </c>
      <c r="E108" s="303">
        <v>301</v>
      </c>
      <c r="F108" s="534">
        <v>2.0463</v>
      </c>
      <c r="G108" s="521">
        <v>1.3899999999999999E-2</v>
      </c>
      <c r="H108" s="521">
        <v>-3.5499999999999997E-2</v>
      </c>
      <c r="I108" s="521">
        <v>-3.3399999999999999E-2</v>
      </c>
      <c r="J108" s="521">
        <v>-4.0000000000000002E-4</v>
      </c>
      <c r="K108" s="521">
        <v>1.9908999999999999</v>
      </c>
      <c r="L108" s="521">
        <v>2.0199999999999999E-2</v>
      </c>
      <c r="M108" s="521">
        <v>2.0110999999999999</v>
      </c>
      <c r="N108" s="521">
        <v>-1.11E-2</v>
      </c>
      <c r="O108" s="521">
        <f t="shared" si="21"/>
        <v>1.9999999999999998</v>
      </c>
      <c r="P108" s="521">
        <v>-0.10050000000000001</v>
      </c>
      <c r="Q108" s="521">
        <v>1.8994999999999997</v>
      </c>
      <c r="R108" s="521">
        <v>-2.5000000000000001E-3</v>
      </c>
      <c r="S108" s="521">
        <v>1.8969999999999998</v>
      </c>
      <c r="T108" s="521">
        <v>-3.5499999999999997E-2</v>
      </c>
      <c r="U108" s="521">
        <f t="shared" si="22"/>
        <v>1.8614999999999997</v>
      </c>
      <c r="V108" s="521">
        <v>-6.9800000000000001E-2</v>
      </c>
      <c r="W108" s="521">
        <f t="shared" si="23"/>
        <v>1.7916999999999996</v>
      </c>
      <c r="X108" s="521">
        <v>-9.5299999999999996E-2</v>
      </c>
      <c r="Y108" s="521">
        <f t="shared" si="24"/>
        <v>1.6963999999999997</v>
      </c>
      <c r="Z108" s="521">
        <v>4.7800000000000002E-2</v>
      </c>
      <c r="AA108" s="521">
        <f t="shared" si="25"/>
        <v>1.7441999999999998</v>
      </c>
      <c r="AB108" s="521">
        <v>5.4699999999999999E-2</v>
      </c>
      <c r="AC108" s="521">
        <v>1.7988999999999997</v>
      </c>
      <c r="AD108" s="521">
        <v>1.2800000000000001E-2</v>
      </c>
      <c r="AE108" s="521">
        <f t="shared" si="36"/>
        <v>1.8116999999999996</v>
      </c>
      <c r="AF108" s="521">
        <v>-1.4E-2</v>
      </c>
      <c r="AG108" s="521">
        <v>1.7976999999999996</v>
      </c>
      <c r="AH108" s="521">
        <v>-4.4999999999999997E-3</v>
      </c>
      <c r="AI108" s="521">
        <v>1.7931999999999997</v>
      </c>
      <c r="AJ108" s="521">
        <v>-2.9600000000000001E-2</v>
      </c>
      <c r="AK108" s="521">
        <f t="shared" si="38"/>
        <v>1.7635999999999996</v>
      </c>
      <c r="AL108" s="521">
        <v>-1.8599999999999998E-2</v>
      </c>
      <c r="AM108" s="521">
        <f t="shared" si="26"/>
        <v>1.7449999999999997</v>
      </c>
      <c r="AN108" s="521">
        <v>9.9900000000000003E-2</v>
      </c>
      <c r="AO108" s="521">
        <f t="shared" si="27"/>
        <v>1.8448999999999998</v>
      </c>
      <c r="AP108" s="521">
        <v>-5.0000000000000001E-4</v>
      </c>
      <c r="AQ108" s="522">
        <v>1.8443999999999998</v>
      </c>
      <c r="AR108" s="521">
        <v>-1.3899999999999999E-2</v>
      </c>
      <c r="AS108" s="522">
        <v>1.8598999999999999</v>
      </c>
      <c r="AT108" s="521">
        <v>-5.7000000000000002E-2</v>
      </c>
      <c r="AU108" s="522">
        <v>1.8028999999999999</v>
      </c>
      <c r="AV108" s="521">
        <v>-1.9800000000000002E-2</v>
      </c>
      <c r="AW108" s="522">
        <v>1.7830999999999999</v>
      </c>
      <c r="AX108" s="522">
        <v>-1.01E-2</v>
      </c>
      <c r="AY108" s="522">
        <v>1.7729999999999999</v>
      </c>
      <c r="AZ108" s="521">
        <v>-6.4999999999999997E-3</v>
      </c>
      <c r="BA108" s="522">
        <v>1.7665</v>
      </c>
      <c r="BB108" s="522">
        <v>-2.0999999999999999E-3</v>
      </c>
      <c r="BC108" s="522">
        <v>1.7644</v>
      </c>
      <c r="BD108" s="522">
        <v>8.3000000000000001E-3</v>
      </c>
      <c r="BE108" s="522">
        <v>1.7726999999999999</v>
      </c>
      <c r="BF108" s="521">
        <v>1.8599999999999998E-2</v>
      </c>
      <c r="BG108" s="522">
        <v>1.7912999999999999</v>
      </c>
      <c r="BH108" s="521">
        <v>2.5700000000000001E-2</v>
      </c>
      <c r="BI108" s="522">
        <v>1.8169999999999999</v>
      </c>
      <c r="BJ108" s="522">
        <v>-2.5999999999999999E-3</v>
      </c>
      <c r="BK108" s="522">
        <f t="shared" si="39"/>
        <v>1.8144</v>
      </c>
      <c r="BL108" s="522">
        <v>6.1000000000000004E-3</v>
      </c>
      <c r="BM108" s="522">
        <v>1.8205</v>
      </c>
      <c r="BN108" s="522">
        <v>1.5E-3</v>
      </c>
      <c r="BO108" s="522">
        <v>1.8220000000000001</v>
      </c>
      <c r="BP108" s="522">
        <v>0</v>
      </c>
      <c r="BQ108" s="522">
        <v>1.8220000000000001</v>
      </c>
      <c r="BR108" s="522">
        <v>2.5999999999999999E-2</v>
      </c>
      <c r="BS108" s="522">
        <v>1.8480000000000001</v>
      </c>
      <c r="BT108" s="522">
        <v>2.6599999999999999E-2</v>
      </c>
      <c r="BU108" s="522">
        <v>1.8746</v>
      </c>
      <c r="BV108" s="522">
        <v>0</v>
      </c>
      <c r="BW108" s="522">
        <v>1.8746</v>
      </c>
      <c r="BX108" s="522">
        <v>0</v>
      </c>
      <c r="BY108" s="522">
        <v>1.8746</v>
      </c>
      <c r="BZ108" s="522">
        <v>0</v>
      </c>
      <c r="CA108" s="522">
        <v>1.8746</v>
      </c>
      <c r="CB108" s="522">
        <v>0</v>
      </c>
      <c r="CC108" s="522">
        <v>1.8746</v>
      </c>
      <c r="CD108" s="522">
        <v>5.4600000000000003E-2</v>
      </c>
      <c r="CE108" s="522">
        <v>1.9292</v>
      </c>
      <c r="CF108" s="522">
        <v>0</v>
      </c>
      <c r="CG108" s="522">
        <v>1.9292</v>
      </c>
      <c r="CH108" s="522">
        <v>0</v>
      </c>
      <c r="CI108" s="522">
        <v>1.9292</v>
      </c>
      <c r="CJ108" s="522">
        <v>0</v>
      </c>
      <c r="CK108" s="522">
        <v>1.9292</v>
      </c>
      <c r="CL108" s="522">
        <v>0</v>
      </c>
      <c r="CM108" s="522">
        <v>1.9292</v>
      </c>
      <c r="CN108" s="522">
        <v>-2.9499999999999998E-2</v>
      </c>
      <c r="CO108" s="522">
        <v>1.8996999999999999</v>
      </c>
      <c r="CP108" s="522">
        <v>0</v>
      </c>
      <c r="CQ108" s="522">
        <v>1.8996999999999999</v>
      </c>
      <c r="CR108" s="522">
        <v>0</v>
      </c>
      <c r="CS108" s="522">
        <v>1.8996999999999999</v>
      </c>
      <c r="CT108" s="522">
        <v>0</v>
      </c>
      <c r="CU108" s="522">
        <v>1.8996999999999999</v>
      </c>
      <c r="CV108" s="522">
        <v>0</v>
      </c>
      <c r="CW108" s="522">
        <v>1.8996999999999999</v>
      </c>
      <c r="CX108" s="522">
        <v>3.7000000000000002E-3</v>
      </c>
      <c r="CY108" s="522">
        <v>1.9034</v>
      </c>
      <c r="CZ108" s="522">
        <v>3.7499999999999999E-2</v>
      </c>
      <c r="DA108" s="522">
        <v>1.9409000000000001</v>
      </c>
      <c r="DB108" s="522" t="s">
        <v>529</v>
      </c>
      <c r="DC108" s="522">
        <v>1.9034</v>
      </c>
      <c r="DD108" s="522" t="s">
        <v>529</v>
      </c>
      <c r="DE108" s="522">
        <v>1.9034</v>
      </c>
      <c r="DF108" s="522" t="s">
        <v>529</v>
      </c>
      <c r="DG108" s="522">
        <v>1.9034</v>
      </c>
      <c r="DH108" s="522" t="s">
        <v>529</v>
      </c>
      <c r="DI108" s="522">
        <v>1.9034</v>
      </c>
      <c r="DJ108" s="522" t="s">
        <v>529</v>
      </c>
      <c r="DK108" s="522">
        <v>1.9034</v>
      </c>
      <c r="DL108" s="522" t="s">
        <v>529</v>
      </c>
      <c r="DM108" s="522">
        <v>1.9034</v>
      </c>
      <c r="DN108" s="522"/>
      <c r="DO108" s="522">
        <v>1.9034</v>
      </c>
      <c r="DP108" s="522">
        <v>1.9034</v>
      </c>
      <c r="DQ108" s="522"/>
      <c r="DR108" s="522">
        <v>1.9034</v>
      </c>
      <c r="DS108" s="562"/>
      <c r="DT108" s="562"/>
      <c r="DU108" s="562"/>
      <c r="DV108" s="562"/>
      <c r="DW108" s="562"/>
      <c r="DX108" s="562"/>
      <c r="DY108" s="591"/>
      <c r="DZ108" s="591"/>
    </row>
    <row r="109" spans="1:130" ht="26.4">
      <c r="A109" s="303" t="s">
        <v>185</v>
      </c>
      <c r="B109" s="303" t="s">
        <v>186</v>
      </c>
      <c r="C109" s="303" t="s">
        <v>23</v>
      </c>
      <c r="D109" s="303" t="s">
        <v>152</v>
      </c>
      <c r="E109" s="303">
        <v>371</v>
      </c>
      <c r="F109" s="534">
        <v>0.12970000000000001</v>
      </c>
      <c r="G109" s="521">
        <v>0</v>
      </c>
      <c r="H109" s="521">
        <v>0</v>
      </c>
      <c r="I109" s="521">
        <v>0</v>
      </c>
      <c r="J109" s="521">
        <v>0</v>
      </c>
      <c r="K109" s="521">
        <v>0.12970000000000001</v>
      </c>
      <c r="L109" s="521">
        <v>0</v>
      </c>
      <c r="M109" s="521">
        <v>0.12970000000000001</v>
      </c>
      <c r="N109" s="521"/>
      <c r="O109" s="521">
        <f t="shared" si="21"/>
        <v>0.12970000000000001</v>
      </c>
      <c r="P109" s="521">
        <v>0</v>
      </c>
      <c r="Q109" s="521">
        <v>0.13400000000000001</v>
      </c>
      <c r="R109" s="521">
        <v>0</v>
      </c>
      <c r="S109" s="521">
        <v>0.13400000000000001</v>
      </c>
      <c r="T109" s="521">
        <v>0</v>
      </c>
      <c r="U109" s="521">
        <f t="shared" si="22"/>
        <v>0.13400000000000001</v>
      </c>
      <c r="V109" s="521">
        <v>0</v>
      </c>
      <c r="W109" s="521">
        <f t="shared" si="23"/>
        <v>0.13400000000000001</v>
      </c>
      <c r="X109" s="521">
        <v>0</v>
      </c>
      <c r="Y109" s="521">
        <f t="shared" si="24"/>
        <v>0.13400000000000001</v>
      </c>
      <c r="Z109" s="521">
        <v>0</v>
      </c>
      <c r="AA109" s="521">
        <f t="shared" si="25"/>
        <v>0.13400000000000001</v>
      </c>
      <c r="AB109" s="521">
        <v>0</v>
      </c>
      <c r="AC109" s="521">
        <v>0.13400000000000001</v>
      </c>
      <c r="AD109" s="521">
        <v>0</v>
      </c>
      <c r="AE109" s="521">
        <f t="shared" si="36"/>
        <v>0.13400000000000001</v>
      </c>
      <c r="AF109" s="521">
        <v>0</v>
      </c>
      <c r="AG109" s="521">
        <v>0.13400000000000001</v>
      </c>
      <c r="AH109" s="521">
        <v>0</v>
      </c>
      <c r="AI109" s="521">
        <v>0.13400000000000001</v>
      </c>
      <c r="AJ109" s="521">
        <v>0</v>
      </c>
      <c r="AK109" s="521">
        <f t="shared" si="38"/>
        <v>0.13400000000000001</v>
      </c>
      <c r="AL109" s="521">
        <v>2.8999999999999998E-3</v>
      </c>
      <c r="AM109" s="521">
        <f t="shared" si="26"/>
        <v>0.13690000000000002</v>
      </c>
      <c r="AN109" s="521"/>
      <c r="AO109" s="521">
        <f t="shared" si="27"/>
        <v>0.13690000000000002</v>
      </c>
      <c r="AP109" s="521"/>
      <c r="AQ109" s="522">
        <v>0.13690000000000002</v>
      </c>
      <c r="AR109" s="521">
        <v>0</v>
      </c>
      <c r="AS109" s="522">
        <v>0.13690000000000002</v>
      </c>
      <c r="AT109" s="521">
        <v>0</v>
      </c>
      <c r="AU109" s="522">
        <v>0.13690000000000002</v>
      </c>
      <c r="AV109" s="521">
        <v>0</v>
      </c>
      <c r="AW109" s="522">
        <v>0.13690000000000002</v>
      </c>
      <c r="AX109" s="522">
        <v>0</v>
      </c>
      <c r="AY109" s="522">
        <v>0.13690000000000002</v>
      </c>
      <c r="AZ109" s="521">
        <v>0</v>
      </c>
      <c r="BA109" s="522">
        <v>0.13690000000000002</v>
      </c>
      <c r="BB109" s="522">
        <v>0</v>
      </c>
      <c r="BC109" s="522">
        <v>0.13690000000000002</v>
      </c>
      <c r="BD109" s="522">
        <v>0</v>
      </c>
      <c r="BE109" s="522">
        <v>0.13690000000000002</v>
      </c>
      <c r="BF109" s="521">
        <v>0</v>
      </c>
      <c r="BG109" s="522">
        <v>0.13690000000000002</v>
      </c>
      <c r="BH109" s="521">
        <v>1.9E-3</v>
      </c>
      <c r="BI109" s="522">
        <v>0.13880000000000003</v>
      </c>
      <c r="BJ109" s="522">
        <v>0</v>
      </c>
      <c r="BK109" s="522">
        <f t="shared" si="39"/>
        <v>0.13880000000000003</v>
      </c>
      <c r="BL109" s="522">
        <v>4.8999999999999998E-3</v>
      </c>
      <c r="BM109" s="522">
        <v>0.14370000000000002</v>
      </c>
      <c r="BN109" s="522">
        <v>3.0000000000000001E-3</v>
      </c>
      <c r="BO109" s="522">
        <v>0.14670000000000002</v>
      </c>
      <c r="BP109" s="522">
        <v>7.4999999999999997E-3</v>
      </c>
      <c r="BQ109" s="522">
        <v>0.15420000000000003</v>
      </c>
      <c r="BR109" s="522">
        <v>0</v>
      </c>
      <c r="BS109" s="522">
        <v>0.15420000000000003</v>
      </c>
      <c r="BT109" s="522">
        <v>0</v>
      </c>
      <c r="BU109" s="522">
        <v>0.15420000000000003</v>
      </c>
      <c r="BV109" s="522">
        <v>0</v>
      </c>
      <c r="BW109" s="522">
        <v>0.15420000000000003</v>
      </c>
      <c r="BX109" s="522">
        <v>0</v>
      </c>
      <c r="BY109" s="522">
        <v>0.15420000000000003</v>
      </c>
      <c r="BZ109" s="522">
        <v>0</v>
      </c>
      <c r="CA109" s="522">
        <v>0.15420000000000003</v>
      </c>
      <c r="CB109" s="522">
        <v>0</v>
      </c>
      <c r="CC109" s="522">
        <v>0.15420000000000003</v>
      </c>
      <c r="CD109" s="522">
        <v>0</v>
      </c>
      <c r="CE109" s="522">
        <v>0.15420000000000003</v>
      </c>
      <c r="CF109" s="522">
        <v>0</v>
      </c>
      <c r="CG109" s="522">
        <v>0.15420000000000003</v>
      </c>
      <c r="CH109" s="522">
        <v>0</v>
      </c>
      <c r="CI109" s="522">
        <v>0.15420000000000003</v>
      </c>
      <c r="CJ109" s="522">
        <v>2.75E-2</v>
      </c>
      <c r="CK109" s="522">
        <v>0.18170000000000003</v>
      </c>
      <c r="CL109" s="522">
        <v>0</v>
      </c>
      <c r="CM109" s="522">
        <v>0.18170000000000003</v>
      </c>
      <c r="CN109" s="522">
        <v>2.5000000000000001E-3</v>
      </c>
      <c r="CO109" s="522">
        <v>0.18420000000000003</v>
      </c>
      <c r="CP109" s="522">
        <v>0</v>
      </c>
      <c r="CQ109" s="522">
        <v>0.18420000000000003</v>
      </c>
      <c r="CR109" s="522">
        <v>0</v>
      </c>
      <c r="CS109" s="522">
        <v>0.18420000000000003</v>
      </c>
      <c r="CT109" s="522">
        <v>5.9999999999999995E-4</v>
      </c>
      <c r="CU109" s="522">
        <v>0.18480000000000002</v>
      </c>
      <c r="CV109" s="522">
        <v>0</v>
      </c>
      <c r="CW109" s="522">
        <v>0.18480000000000002</v>
      </c>
      <c r="CX109" s="522">
        <v>0</v>
      </c>
      <c r="CY109" s="522">
        <v>0.18480000000000002</v>
      </c>
      <c r="CZ109" s="522">
        <v>0</v>
      </c>
      <c r="DA109" s="522">
        <v>0.18480000000000002</v>
      </c>
      <c r="DB109" s="522">
        <v>0</v>
      </c>
      <c r="DC109" s="522">
        <v>0.18480000000000002</v>
      </c>
      <c r="DD109" s="522">
        <v>1.8749999999999999E-3</v>
      </c>
      <c r="DE109" s="522">
        <v>0.18667500000000001</v>
      </c>
      <c r="DF109" s="522">
        <v>0</v>
      </c>
      <c r="DG109" s="522">
        <v>0.18667500000000001</v>
      </c>
      <c r="DH109" s="522">
        <v>0</v>
      </c>
      <c r="DI109" s="522">
        <v>0.18667500000000001</v>
      </c>
      <c r="DJ109" s="522">
        <v>0</v>
      </c>
      <c r="DK109" s="522">
        <v>0.18667500000000001</v>
      </c>
      <c r="DL109" s="522">
        <v>0</v>
      </c>
      <c r="DM109" s="522">
        <v>0.18667500000000001</v>
      </c>
      <c r="DN109" s="522">
        <v>1.4E-3</v>
      </c>
      <c r="DO109" s="522">
        <v>0.18807500000000002</v>
      </c>
      <c r="DP109" s="522">
        <v>0.1867</v>
      </c>
      <c r="DQ109" s="522">
        <v>0</v>
      </c>
      <c r="DR109" s="522">
        <v>0.1867</v>
      </c>
      <c r="DS109" s="562">
        <v>0</v>
      </c>
      <c r="DT109" s="562">
        <v>0.18667500000000001</v>
      </c>
      <c r="DU109" s="562">
        <v>0</v>
      </c>
      <c r="DV109" s="562">
        <v>0.18667500000000001</v>
      </c>
      <c r="DW109" s="562">
        <v>0</v>
      </c>
      <c r="DX109" s="562">
        <v>0.18667500000000001</v>
      </c>
      <c r="DY109" s="591">
        <v>0</v>
      </c>
      <c r="DZ109" s="591">
        <v>0.18667500000000001</v>
      </c>
    </row>
    <row r="110" spans="1:130" ht="26.4">
      <c r="A110" s="303" t="s">
        <v>185</v>
      </c>
      <c r="B110" s="303" t="s">
        <v>186</v>
      </c>
      <c r="C110" s="303" t="s">
        <v>55</v>
      </c>
      <c r="D110" s="303" t="s">
        <v>158</v>
      </c>
      <c r="E110" s="303">
        <v>325</v>
      </c>
      <c r="F110" s="534">
        <v>6.4105999999999996</v>
      </c>
      <c r="G110" s="521">
        <v>0</v>
      </c>
      <c r="H110" s="521">
        <v>0.38</v>
      </c>
      <c r="I110" s="521">
        <v>0</v>
      </c>
      <c r="J110" s="521">
        <v>0</v>
      </c>
      <c r="K110" s="521" t="s">
        <v>416</v>
      </c>
      <c r="L110" s="521"/>
      <c r="M110" s="521"/>
      <c r="N110" s="521"/>
      <c r="O110" s="521" t="s">
        <v>92</v>
      </c>
      <c r="P110" s="521" t="s">
        <v>496</v>
      </c>
      <c r="Q110" s="521" t="s">
        <v>496</v>
      </c>
      <c r="R110" s="521" t="s">
        <v>496</v>
      </c>
      <c r="S110" s="521" t="s">
        <v>495</v>
      </c>
      <c r="T110" s="521" t="s">
        <v>495</v>
      </c>
      <c r="U110" s="521" t="s">
        <v>495</v>
      </c>
      <c r="V110" s="521" t="s">
        <v>495</v>
      </c>
      <c r="W110" s="521" t="s">
        <v>495</v>
      </c>
      <c r="X110" s="521" t="s">
        <v>496</v>
      </c>
      <c r="Y110" s="521" t="s">
        <v>496</v>
      </c>
      <c r="Z110" s="521" t="s">
        <v>496</v>
      </c>
      <c r="AA110" s="521" t="s">
        <v>496</v>
      </c>
      <c r="AB110" s="521" t="s">
        <v>496</v>
      </c>
      <c r="AC110" s="521" t="s">
        <v>496</v>
      </c>
      <c r="AD110" s="521" t="s">
        <v>496</v>
      </c>
      <c r="AE110" s="521" t="s">
        <v>496</v>
      </c>
      <c r="AF110" s="521" t="s">
        <v>496</v>
      </c>
      <c r="AG110" s="521" t="s">
        <v>496</v>
      </c>
      <c r="AH110" s="521" t="s">
        <v>496</v>
      </c>
      <c r="AI110" s="521" t="s">
        <v>496</v>
      </c>
      <c r="AJ110" s="521" t="s">
        <v>496</v>
      </c>
      <c r="AK110" s="521" t="s">
        <v>496</v>
      </c>
      <c r="AL110" s="521"/>
      <c r="AM110" s="521">
        <f t="shared" si="26"/>
        <v>0</v>
      </c>
      <c r="AN110" s="521"/>
      <c r="AO110" s="521"/>
      <c r="AP110" s="521"/>
      <c r="AQ110" s="522">
        <v>0</v>
      </c>
      <c r="AR110" s="521" t="s">
        <v>496</v>
      </c>
      <c r="AS110" s="521" t="s">
        <v>496</v>
      </c>
      <c r="AT110" s="521" t="s">
        <v>496</v>
      </c>
      <c r="AU110" s="521" t="s">
        <v>496</v>
      </c>
      <c r="AV110" s="521" t="s">
        <v>496</v>
      </c>
      <c r="AW110" s="521" t="s">
        <v>496</v>
      </c>
      <c r="AX110" s="522" t="s">
        <v>496</v>
      </c>
      <c r="AY110" s="522" t="s">
        <v>496</v>
      </c>
      <c r="AZ110" s="521" t="s">
        <v>496</v>
      </c>
      <c r="BA110" s="521" t="s">
        <v>496</v>
      </c>
      <c r="BB110" s="521" t="s">
        <v>496</v>
      </c>
      <c r="BC110" s="521" t="s">
        <v>496</v>
      </c>
      <c r="BD110" s="522"/>
      <c r="BE110" s="522"/>
      <c r="BF110" s="521" t="s">
        <v>496</v>
      </c>
      <c r="BG110" s="521" t="s">
        <v>496</v>
      </c>
      <c r="BH110" s="521" t="s">
        <v>496</v>
      </c>
      <c r="BI110" s="521" t="s">
        <v>496</v>
      </c>
      <c r="BJ110" s="521" t="s">
        <v>496</v>
      </c>
      <c r="BK110" s="521" t="s">
        <v>496</v>
      </c>
      <c r="BL110" s="522"/>
      <c r="BM110" s="522"/>
      <c r="BN110" s="522"/>
      <c r="BO110" s="522"/>
      <c r="BP110" s="522"/>
      <c r="BQ110" s="522"/>
      <c r="BR110" s="522"/>
      <c r="BS110" s="522"/>
      <c r="BT110" s="522"/>
      <c r="BU110" s="522"/>
      <c r="BV110" s="522"/>
      <c r="BW110" s="522"/>
      <c r="BX110" s="522"/>
      <c r="BY110" s="522"/>
      <c r="BZ110" s="522"/>
      <c r="CA110" s="522"/>
      <c r="CB110" s="522"/>
      <c r="CC110" s="522"/>
      <c r="CD110" s="522"/>
      <c r="CE110" s="522"/>
      <c r="CF110" s="522"/>
      <c r="CG110" s="522"/>
      <c r="CH110" s="522"/>
      <c r="CI110" s="522"/>
      <c r="CJ110" s="522"/>
      <c r="CK110" s="522"/>
      <c r="CL110" s="522"/>
      <c r="CM110" s="522"/>
      <c r="CN110" s="522"/>
      <c r="CO110" s="522"/>
      <c r="CP110" s="522"/>
      <c r="CQ110" s="522"/>
      <c r="CR110" s="522"/>
      <c r="CS110" s="522"/>
      <c r="CT110" s="522"/>
      <c r="CU110" s="522"/>
      <c r="CV110" s="522"/>
      <c r="CW110" s="522"/>
      <c r="CX110" s="522"/>
      <c r="CY110" s="522"/>
      <c r="CZ110" s="522"/>
      <c r="DA110" s="522"/>
      <c r="DB110" s="522"/>
      <c r="DC110" s="522"/>
      <c r="DD110" s="522"/>
      <c r="DE110" s="522"/>
      <c r="DF110" s="522"/>
      <c r="DG110" s="522"/>
      <c r="DH110" s="522"/>
      <c r="DI110" s="522"/>
      <c r="DJ110" s="522"/>
      <c r="DK110" s="522"/>
      <c r="DL110" s="522"/>
      <c r="DM110" s="522"/>
      <c r="DN110" s="522"/>
      <c r="DO110" s="522"/>
      <c r="DP110" s="522"/>
      <c r="DQ110" s="522"/>
      <c r="DR110" s="522"/>
      <c r="DS110" s="562"/>
      <c r="DT110" s="562"/>
      <c r="DU110" s="562"/>
      <c r="DV110" s="562"/>
      <c r="DW110" s="562"/>
      <c r="DX110" s="562"/>
      <c r="DY110" s="591"/>
      <c r="DZ110" s="591"/>
    </row>
    <row r="111" spans="1:130" ht="52.8">
      <c r="A111" s="303" t="s">
        <v>591</v>
      </c>
      <c r="B111" s="303" t="s">
        <v>194</v>
      </c>
      <c r="C111" s="303" t="s">
        <v>195</v>
      </c>
      <c r="D111" s="303" t="s">
        <v>166</v>
      </c>
      <c r="E111" s="303">
        <v>140</v>
      </c>
      <c r="F111" s="534">
        <v>1.3698999999999999</v>
      </c>
      <c r="G111" s="521">
        <v>1.0500000000000001E-2</v>
      </c>
      <c r="H111" s="521">
        <v>8.3000000000000001E-3</v>
      </c>
      <c r="I111" s="521">
        <v>-4.0800000000000003E-2</v>
      </c>
      <c r="J111" s="521">
        <v>-1.0500000000000001E-2</v>
      </c>
      <c r="K111" s="521">
        <v>1.3373999999999999</v>
      </c>
      <c r="L111" s="521">
        <v>4.8999999999999998E-3</v>
      </c>
      <c r="M111" s="521">
        <v>1.3423</v>
      </c>
      <c r="N111" s="521">
        <v>-1.1599999999999999E-2</v>
      </c>
      <c r="O111" s="521">
        <f t="shared" si="21"/>
        <v>1.3307</v>
      </c>
      <c r="P111" s="521">
        <v>-3.7199999999999997E-2</v>
      </c>
      <c r="Q111" s="521">
        <v>1.2935000000000001</v>
      </c>
      <c r="R111" s="521">
        <v>-8.5000000000000006E-3</v>
      </c>
      <c r="S111" s="521">
        <v>1.2850000000000001</v>
      </c>
      <c r="T111" s="521">
        <v>4.3900000000000002E-2</v>
      </c>
      <c r="U111" s="521">
        <f t="shared" si="22"/>
        <v>1.3289000000000002</v>
      </c>
      <c r="V111" s="521">
        <v>-8.9499999999999996E-2</v>
      </c>
      <c r="W111" s="521">
        <f t="shared" si="23"/>
        <v>1.2394000000000003</v>
      </c>
      <c r="X111" s="521">
        <v>-2.1299999999999999E-2</v>
      </c>
      <c r="Y111" s="521">
        <f t="shared" si="24"/>
        <v>1.2181000000000002</v>
      </c>
      <c r="Z111" s="521">
        <v>-2.7699999999999999E-2</v>
      </c>
      <c r="AA111" s="521">
        <f t="shared" si="25"/>
        <v>1.1904000000000001</v>
      </c>
      <c r="AB111" s="538">
        <v>-8.2000000000000007E-3</v>
      </c>
      <c r="AC111" s="521">
        <v>1.1822000000000001</v>
      </c>
      <c r="AD111" s="521">
        <v>1.7899999999999999E-2</v>
      </c>
      <c r="AE111" s="521">
        <f t="shared" si="36"/>
        <v>1.2001000000000002</v>
      </c>
      <c r="AF111" s="521">
        <v>-1.6000000000000001E-3</v>
      </c>
      <c r="AG111" s="521">
        <v>1.1985000000000001</v>
      </c>
      <c r="AH111" s="521">
        <v>3.0999999999999999E-3</v>
      </c>
      <c r="AI111" s="521">
        <v>1.2048000000000003</v>
      </c>
      <c r="AJ111" s="521">
        <v>-7.1999999999999998E-3</v>
      </c>
      <c r="AK111" s="521">
        <f>SUM(AI111:AJ111)</f>
        <v>1.1976000000000002</v>
      </c>
      <c r="AL111" s="521">
        <v>-8.0000000000000004E-4</v>
      </c>
      <c r="AM111" s="521">
        <f t="shared" si="26"/>
        <v>1.1968000000000003</v>
      </c>
      <c r="AN111" s="521">
        <v>-5.2900000000000003E-2</v>
      </c>
      <c r="AO111" s="521">
        <f t="shared" si="27"/>
        <v>1.1439000000000004</v>
      </c>
      <c r="AP111" s="521">
        <v>5.1999999999999998E-3</v>
      </c>
      <c r="AQ111" s="522">
        <v>1.1491000000000005</v>
      </c>
      <c r="AR111" s="521">
        <v>-1.0999999999999999E-2</v>
      </c>
      <c r="AS111" s="522">
        <v>1.1381000000000006</v>
      </c>
      <c r="AT111" s="521">
        <v>-1.04E-2</v>
      </c>
      <c r="AU111" s="522">
        <v>1.1277000000000006</v>
      </c>
      <c r="AV111" s="521">
        <v>-1.1000000000000001E-3</v>
      </c>
      <c r="AW111" s="522">
        <v>1.1266000000000005</v>
      </c>
      <c r="AX111" s="522">
        <v>-6.7000000000000002E-3</v>
      </c>
      <c r="AY111" s="522">
        <v>1.1199000000000006</v>
      </c>
      <c r="AZ111" s="521">
        <v>1.2999999999999999E-2</v>
      </c>
      <c r="BA111" s="522">
        <v>1.1329000000000005</v>
      </c>
      <c r="BB111" s="522">
        <v>8.0000000000000004E-4</v>
      </c>
      <c r="BC111" s="522">
        <v>1.1337000000000004</v>
      </c>
      <c r="BD111" s="522">
        <v>-1.5900000000000001E-2</v>
      </c>
      <c r="BE111" s="522">
        <v>1.1178000000000003</v>
      </c>
      <c r="BF111" s="521">
        <v>5.7999999999999996E-3</v>
      </c>
      <c r="BG111" s="522">
        <v>1.1236000000000004</v>
      </c>
      <c r="BH111" s="521">
        <v>1.32E-2</v>
      </c>
      <c r="BI111" s="522">
        <v>1.1368000000000005</v>
      </c>
      <c r="BJ111" s="522">
        <v>4.3099999999999999E-2</v>
      </c>
      <c r="BK111" s="522">
        <f t="shared" ref="BK111:BK112" si="40">BI111+BJ111</f>
        <v>1.1799000000000004</v>
      </c>
      <c r="BL111" s="522">
        <v>1.2800000000000001E-2</v>
      </c>
      <c r="BM111" s="522">
        <v>1.1927000000000003</v>
      </c>
      <c r="BN111" s="522">
        <v>-2.4E-2</v>
      </c>
      <c r="BO111" s="522">
        <v>1.1687000000000003</v>
      </c>
      <c r="BP111" s="522">
        <v>4.4499999999999998E-2</v>
      </c>
      <c r="BQ111" s="522">
        <v>1.2132000000000003</v>
      </c>
      <c r="BR111" s="522">
        <v>0</v>
      </c>
      <c r="BS111" s="522">
        <v>1.2132000000000003</v>
      </c>
      <c r="BT111" s="522">
        <v>-2.6200000000000001E-2</v>
      </c>
      <c r="BU111" s="522">
        <v>1.1870000000000003</v>
      </c>
      <c r="BV111" s="522">
        <v>9.4999999999999998E-3</v>
      </c>
      <c r="BW111" s="522">
        <v>1.1965000000000003</v>
      </c>
      <c r="BX111" s="522">
        <v>0</v>
      </c>
      <c r="BY111" s="522">
        <v>1.1965000000000003</v>
      </c>
      <c r="BZ111" s="522">
        <v>0</v>
      </c>
      <c r="CA111" s="522">
        <v>1.1965000000000003</v>
      </c>
      <c r="CB111" s="522">
        <v>4.3E-3</v>
      </c>
      <c r="CC111" s="522">
        <v>1.2008000000000003</v>
      </c>
      <c r="CD111" s="522">
        <v>7.6E-3</v>
      </c>
      <c r="CE111" s="522">
        <v>1.2084000000000004</v>
      </c>
      <c r="CF111" s="522">
        <v>-1.0999999999999999E-2</v>
      </c>
      <c r="CG111" s="522">
        <v>1.1974000000000005</v>
      </c>
      <c r="CH111" s="522">
        <v>-3.5000000000000001E-3</v>
      </c>
      <c r="CI111" s="522">
        <v>1.1939000000000004</v>
      </c>
      <c r="CJ111" s="522">
        <v>7.0000000000000001E-3</v>
      </c>
      <c r="CK111" s="522">
        <v>1.2009000000000003</v>
      </c>
      <c r="CL111" s="522">
        <v>1.2800000000000001E-2</v>
      </c>
      <c r="CM111" s="522">
        <v>1.2137000000000002</v>
      </c>
      <c r="CN111" s="522">
        <v>2.1700000000000001E-2</v>
      </c>
      <c r="CO111" s="522">
        <v>1.2354000000000003</v>
      </c>
      <c r="CP111" s="522">
        <v>-2.8549999999999999E-2</v>
      </c>
      <c r="CQ111" s="522">
        <v>1.2068500000000002</v>
      </c>
      <c r="CR111" s="522">
        <v>-2.7349999999999999E-2</v>
      </c>
      <c r="CS111" s="522">
        <v>1.1795000000000002</v>
      </c>
      <c r="CT111" s="522">
        <v>-7.4749999999999999E-3</v>
      </c>
      <c r="CU111" s="522">
        <v>1.1720250000000003</v>
      </c>
      <c r="CV111" s="522">
        <v>9.6749999999999996E-3</v>
      </c>
      <c r="CW111" s="522">
        <v>1.1720250000000003</v>
      </c>
      <c r="CX111" s="522">
        <v>3.5500000000000002E-3</v>
      </c>
      <c r="CY111" s="522">
        <v>1.1755750000000003</v>
      </c>
      <c r="CZ111" s="522">
        <v>8.2500000000000004E-3</v>
      </c>
      <c r="DA111" s="522">
        <v>1.1838250000000003</v>
      </c>
      <c r="DB111" s="522">
        <v>-2.0249999999999999E-3</v>
      </c>
      <c r="DC111" s="522">
        <v>1.1818000000000004</v>
      </c>
      <c r="DD111" s="522">
        <v>-1.7299999999999999E-2</v>
      </c>
      <c r="DE111" s="522">
        <v>1.1645000000000003</v>
      </c>
      <c r="DF111" s="522">
        <v>1.0075000000000001E-2</v>
      </c>
      <c r="DG111" s="522">
        <v>1.1745750000000004</v>
      </c>
      <c r="DH111" s="522">
        <v>3.8425000000000001E-2</v>
      </c>
      <c r="DI111" s="522">
        <v>1.2130000000000003</v>
      </c>
      <c r="DJ111" s="522">
        <v>-1.9349999999999999E-2</v>
      </c>
      <c r="DK111" s="522">
        <v>1.1936500000000003</v>
      </c>
      <c r="DL111" s="522">
        <v>-8.4749999999999999E-3</v>
      </c>
      <c r="DM111" s="522">
        <v>1.1851750000000003</v>
      </c>
      <c r="DN111" s="522">
        <v>8.6999999999999994E-3</v>
      </c>
      <c r="DO111" s="522">
        <v>1.1938750000000002</v>
      </c>
      <c r="DP111" s="522">
        <v>1.1939</v>
      </c>
      <c r="DQ111" s="522">
        <v>2.15E-3</v>
      </c>
      <c r="DR111" s="522">
        <v>1.1960500000000001</v>
      </c>
      <c r="DS111" s="562">
        <v>5.9750000000000003E-3</v>
      </c>
      <c r="DT111" s="562">
        <v>1.2020250000000001</v>
      </c>
      <c r="DU111" s="562">
        <v>9.8499999999999994E-3</v>
      </c>
      <c r="DV111" s="562">
        <v>1.211875</v>
      </c>
      <c r="DW111" s="562">
        <v>-4.3249999999999999E-3</v>
      </c>
      <c r="DX111" s="562">
        <v>1.2075500000000001</v>
      </c>
      <c r="DY111" s="591">
        <v>1.6549999999999999E-2</v>
      </c>
      <c r="DZ111" s="591">
        <v>1.2241000000000002</v>
      </c>
    </row>
    <row r="112" spans="1:130" ht="26.4">
      <c r="A112" s="303" t="s">
        <v>193</v>
      </c>
      <c r="B112" s="303" t="s">
        <v>194</v>
      </c>
      <c r="C112" s="303" t="s">
        <v>174</v>
      </c>
      <c r="D112" s="303" t="s">
        <v>166</v>
      </c>
      <c r="E112" s="303">
        <v>200</v>
      </c>
      <c r="F112" s="534">
        <v>3.1808999999999998</v>
      </c>
      <c r="G112" s="521">
        <v>5.1499999999999997E-2</v>
      </c>
      <c r="H112" s="521">
        <v>0.13370000000000001</v>
      </c>
      <c r="I112" s="521">
        <v>-9.7000000000000003E-3</v>
      </c>
      <c r="J112" s="521">
        <v>0</v>
      </c>
      <c r="K112" s="521">
        <v>3.3563999999999998</v>
      </c>
      <c r="L112" s="521">
        <v>0.39860000000000001</v>
      </c>
      <c r="M112" s="521">
        <v>3.7549999999999999</v>
      </c>
      <c r="N112" s="521">
        <v>-0.04</v>
      </c>
      <c r="O112" s="521">
        <f t="shared" si="21"/>
        <v>3.7149999999999999</v>
      </c>
      <c r="P112" s="521">
        <v>0.31009999999999999</v>
      </c>
      <c r="Q112" s="521">
        <v>4.0251000000000001</v>
      </c>
      <c r="R112" s="521">
        <v>0.24360000000000001</v>
      </c>
      <c r="S112" s="521">
        <v>4.2686999999999999</v>
      </c>
      <c r="T112" s="521">
        <v>-0.45</v>
      </c>
      <c r="U112" s="521">
        <f t="shared" si="22"/>
        <v>3.8186999999999998</v>
      </c>
      <c r="V112" s="521">
        <v>-3.32E-2</v>
      </c>
      <c r="W112" s="521">
        <f t="shared" si="23"/>
        <v>3.7854999999999999</v>
      </c>
      <c r="X112" s="521">
        <v>-0.1961</v>
      </c>
      <c r="Y112" s="521">
        <f t="shared" si="24"/>
        <v>3.5893999999999999</v>
      </c>
      <c r="Z112" s="521">
        <v>-3.2800000000000003E-2</v>
      </c>
      <c r="AA112" s="521">
        <f t="shared" si="25"/>
        <v>3.5566</v>
      </c>
      <c r="AB112" s="521">
        <v>0.1036</v>
      </c>
      <c r="AC112" s="521">
        <v>3.6602000000000001</v>
      </c>
      <c r="AD112" s="521">
        <v>5.7000000000000002E-2</v>
      </c>
      <c r="AE112" s="521">
        <f t="shared" si="36"/>
        <v>3.7172000000000001</v>
      </c>
      <c r="AF112" s="521">
        <v>0.1396</v>
      </c>
      <c r="AG112" s="521">
        <v>3.8568000000000002</v>
      </c>
      <c r="AH112" s="521">
        <v>3.2000000000000001E-2</v>
      </c>
      <c r="AI112" s="521">
        <v>3.8888000000000003</v>
      </c>
      <c r="AJ112" s="521">
        <v>-9.1999999999999998E-3</v>
      </c>
      <c r="AK112" s="521">
        <f>SUM(AI112:AJ112)</f>
        <v>3.8796000000000004</v>
      </c>
      <c r="AL112" s="521">
        <v>7.2099999999999997E-2</v>
      </c>
      <c r="AM112" s="521">
        <f t="shared" si="26"/>
        <v>3.9517000000000002</v>
      </c>
      <c r="AN112" s="521">
        <v>0.93369999999999997</v>
      </c>
      <c r="AO112" s="521">
        <f t="shared" si="27"/>
        <v>4.8854000000000006</v>
      </c>
      <c r="AP112" s="521">
        <v>-0.40039999999999998</v>
      </c>
      <c r="AQ112" s="522">
        <v>4.4850000000000003</v>
      </c>
      <c r="AR112" s="521">
        <v>0.16189999999999999</v>
      </c>
      <c r="AS112" s="522">
        <v>4.6469000000000005</v>
      </c>
      <c r="AT112" s="521">
        <v>-2.6100000000000002E-2</v>
      </c>
      <c r="AU112" s="522">
        <v>4.6208000000000009</v>
      </c>
      <c r="AV112" s="521">
        <v>-0.36520000000000002</v>
      </c>
      <c r="AW112" s="522">
        <v>4.2556000000000012</v>
      </c>
      <c r="AX112" s="522">
        <v>0</v>
      </c>
      <c r="AY112" s="522">
        <v>4.2556000000000012</v>
      </c>
      <c r="AZ112" s="521">
        <v>-8.5400000000000004E-2</v>
      </c>
      <c r="BA112" s="522">
        <v>4.1702000000000012</v>
      </c>
      <c r="BB112" s="522">
        <v>-5.2400000000000002E-2</v>
      </c>
      <c r="BC112" s="522">
        <v>4.1178000000000008</v>
      </c>
      <c r="BD112" s="522">
        <v>7.7100000000000002E-2</v>
      </c>
      <c r="BE112" s="522">
        <v>4.1949000000000005</v>
      </c>
      <c r="BF112" s="521">
        <v>0.27229999999999999</v>
      </c>
      <c r="BG112" s="522">
        <v>4.4672000000000001</v>
      </c>
      <c r="BH112" s="521">
        <v>2.23E-2</v>
      </c>
      <c r="BI112" s="522">
        <v>4.4895000000000005</v>
      </c>
      <c r="BJ112" s="522">
        <v>1E-3</v>
      </c>
      <c r="BK112" s="522">
        <f t="shared" si="40"/>
        <v>4.4905000000000008</v>
      </c>
      <c r="BL112" s="522">
        <v>-0.12089999999999999</v>
      </c>
      <c r="BM112" s="522">
        <v>4.369600000000001</v>
      </c>
      <c r="BN112" s="522">
        <v>-0.28810000000000002</v>
      </c>
      <c r="BO112" s="522">
        <v>4.081500000000001</v>
      </c>
      <c r="BP112" s="522">
        <v>0.22389999999999999</v>
      </c>
      <c r="BQ112" s="522">
        <v>4.3054000000000006</v>
      </c>
      <c r="BR112" s="522">
        <v>5.5999999999999999E-3</v>
      </c>
      <c r="BS112" s="522">
        <v>4.3110000000000008</v>
      </c>
      <c r="BT112" s="522">
        <v>0.15679999999999999</v>
      </c>
      <c r="BU112" s="522">
        <v>4.4678000000000004</v>
      </c>
      <c r="BV112" s="522">
        <v>0</v>
      </c>
      <c r="BW112" s="522">
        <v>4.4678000000000004</v>
      </c>
      <c r="BX112" s="522">
        <v>0</v>
      </c>
      <c r="BY112" s="522">
        <v>4.4678000000000004</v>
      </c>
      <c r="BZ112" s="522">
        <v>0</v>
      </c>
      <c r="CA112" s="522">
        <v>4.4678000000000004</v>
      </c>
      <c r="CB112" s="522">
        <v>0</v>
      </c>
      <c r="CC112" s="522">
        <v>4.4678000000000004</v>
      </c>
      <c r="CD112" s="522">
        <v>0.63970000000000005</v>
      </c>
      <c r="CE112" s="522">
        <v>5.1075000000000008</v>
      </c>
      <c r="CF112" s="522">
        <v>0</v>
      </c>
      <c r="CG112" s="522">
        <v>5.1075000000000008</v>
      </c>
      <c r="CH112" s="522">
        <v>0</v>
      </c>
      <c r="CI112" s="522">
        <v>5.1075000000000008</v>
      </c>
      <c r="CJ112" s="522">
        <v>-8.5900000000000004E-2</v>
      </c>
      <c r="CK112" s="522">
        <v>5.0216000000000012</v>
      </c>
      <c r="CL112" s="522">
        <v>0</v>
      </c>
      <c r="CM112" s="522">
        <v>5.0216000000000012</v>
      </c>
      <c r="CN112" s="522">
        <v>-0.11609999999999999</v>
      </c>
      <c r="CO112" s="522">
        <v>4.9055000000000009</v>
      </c>
      <c r="CP112" s="522">
        <v>-3.0800000000000001E-2</v>
      </c>
      <c r="CQ112" s="522">
        <v>4.8747000000000007</v>
      </c>
      <c r="CR112" s="522">
        <v>7.7999999999999996E-3</v>
      </c>
      <c r="CS112" s="522">
        <v>4.8825000000000003</v>
      </c>
      <c r="CT112" s="522">
        <v>0</v>
      </c>
      <c r="CU112" s="522">
        <v>4.8825000000000003</v>
      </c>
      <c r="CV112" s="522">
        <v>0</v>
      </c>
      <c r="CW112" s="522">
        <v>4.8825000000000003</v>
      </c>
      <c r="CX112" s="522">
        <v>0.17319999999999999</v>
      </c>
      <c r="CY112" s="522">
        <v>5.0556999999999999</v>
      </c>
      <c r="CZ112" s="522">
        <v>0.21199999999999999</v>
      </c>
      <c r="DA112" s="522">
        <v>5.2676999999999996</v>
      </c>
      <c r="DB112" s="522">
        <v>0</v>
      </c>
      <c r="DC112" s="522">
        <v>5.2676999999999996</v>
      </c>
      <c r="DD112" s="522">
        <v>-0.1363</v>
      </c>
      <c r="DE112" s="522">
        <v>5.1313999999999993</v>
      </c>
      <c r="DF112" s="522">
        <v>2.3599999999999999E-2</v>
      </c>
      <c r="DG112" s="522">
        <v>5.1549999999999994</v>
      </c>
      <c r="DH112" s="522">
        <v>3.5099999999999999E-2</v>
      </c>
      <c r="DI112" s="522">
        <v>5.1900999999999993</v>
      </c>
      <c r="DJ112" s="522">
        <v>0</v>
      </c>
      <c r="DK112" s="522">
        <v>5.1900999999999993</v>
      </c>
      <c r="DL112" s="522">
        <v>0</v>
      </c>
      <c r="DM112" s="522">
        <v>5.1900999999999993</v>
      </c>
      <c r="DN112" s="522">
        <v>1.9199999999999998E-2</v>
      </c>
      <c r="DO112" s="522">
        <v>5.2092999999999989</v>
      </c>
      <c r="DP112" s="522">
        <v>5.1901000000000002</v>
      </c>
      <c r="DQ112" s="522">
        <v>0</v>
      </c>
      <c r="DR112" s="522">
        <v>5.1901000000000002</v>
      </c>
      <c r="DS112" s="562">
        <v>0</v>
      </c>
      <c r="DT112" s="562">
        <v>5.2092999999999998</v>
      </c>
      <c r="DU112" s="562">
        <v>5.7999999999999996E-3</v>
      </c>
      <c r="DV112" s="562">
        <v>5.2150999999999996</v>
      </c>
      <c r="DW112" s="562">
        <v>7.0800000000000002E-2</v>
      </c>
      <c r="DX112" s="562">
        <v>5.2858999999999998</v>
      </c>
      <c r="DY112" s="591">
        <v>7.0800000000000002E-2</v>
      </c>
      <c r="DZ112" s="591">
        <v>5.3567</v>
      </c>
    </row>
    <row r="113" spans="1:130" ht="26.4">
      <c r="A113" s="303" t="s">
        <v>193</v>
      </c>
      <c r="B113" s="303" t="s">
        <v>194</v>
      </c>
      <c r="C113" s="303" t="s">
        <v>167</v>
      </c>
      <c r="D113" s="303" t="s">
        <v>166</v>
      </c>
      <c r="E113" s="301">
        <v>240</v>
      </c>
      <c r="F113" s="534">
        <v>1.6447000000000001</v>
      </c>
      <c r="G113" s="521">
        <v>2.6499999999999999E-2</v>
      </c>
      <c r="H113" s="521">
        <v>5.1200000000000002E-2</v>
      </c>
      <c r="I113" s="521">
        <v>-8.0000000000000004E-4</v>
      </c>
      <c r="J113" s="521">
        <v>0</v>
      </c>
      <c r="K113" s="521">
        <v>1.7216</v>
      </c>
      <c r="L113" s="521">
        <v>0.1852</v>
      </c>
      <c r="M113" s="521">
        <v>1.9068000000000001</v>
      </c>
      <c r="N113" s="521">
        <v>-2.6100000000000002E-2</v>
      </c>
      <c r="O113" s="521">
        <f t="shared" si="21"/>
        <v>1.8807</v>
      </c>
      <c r="P113" s="521">
        <v>0.12529999999999999</v>
      </c>
      <c r="Q113" s="521">
        <v>2.0060000000000002</v>
      </c>
      <c r="R113" s="521">
        <v>0.1148</v>
      </c>
      <c r="S113" s="521">
        <v>2.1208</v>
      </c>
      <c r="T113" s="521">
        <v>-0.2</v>
      </c>
      <c r="U113" s="521">
        <f t="shared" si="22"/>
        <v>1.9208000000000001</v>
      </c>
      <c r="V113" s="521">
        <v>-2.3699999999999999E-2</v>
      </c>
      <c r="W113" s="521">
        <f t="shared" si="23"/>
        <v>1.8971</v>
      </c>
      <c r="X113" s="521">
        <v>-0.1167</v>
      </c>
      <c r="Y113" s="521">
        <f t="shared" si="24"/>
        <v>1.7804</v>
      </c>
      <c r="Z113" s="521" t="s">
        <v>496</v>
      </c>
      <c r="AA113" s="521">
        <f t="shared" si="25"/>
        <v>1.7804</v>
      </c>
      <c r="AB113" s="521" t="s">
        <v>496</v>
      </c>
      <c r="AC113" s="521" t="s">
        <v>496</v>
      </c>
      <c r="AD113" s="521" t="s">
        <v>496</v>
      </c>
      <c r="AE113" s="521" t="s">
        <v>496</v>
      </c>
      <c r="AF113" s="521" t="s">
        <v>496</v>
      </c>
      <c r="AG113" s="521" t="s">
        <v>496</v>
      </c>
      <c r="AH113" s="521" t="s">
        <v>496</v>
      </c>
      <c r="AI113" s="521" t="s">
        <v>496</v>
      </c>
      <c r="AJ113" s="521" t="s">
        <v>496</v>
      </c>
      <c r="AK113" s="521" t="s">
        <v>496</v>
      </c>
      <c r="AL113" s="521"/>
      <c r="AM113" s="521">
        <f t="shared" si="26"/>
        <v>0</v>
      </c>
      <c r="AN113" s="521"/>
      <c r="AO113" s="521"/>
      <c r="AP113" s="521"/>
      <c r="AQ113" s="522">
        <v>0</v>
      </c>
      <c r="AR113" s="521" t="s">
        <v>496</v>
      </c>
      <c r="AS113" s="521" t="s">
        <v>496</v>
      </c>
      <c r="AT113" s="521" t="s">
        <v>496</v>
      </c>
      <c r="AU113" s="521" t="s">
        <v>496</v>
      </c>
      <c r="AV113" s="521" t="s">
        <v>496</v>
      </c>
      <c r="AW113" s="521" t="s">
        <v>496</v>
      </c>
      <c r="AX113" s="522" t="s">
        <v>496</v>
      </c>
      <c r="AY113" s="522" t="s">
        <v>496</v>
      </c>
      <c r="AZ113" s="521" t="s">
        <v>496</v>
      </c>
      <c r="BA113" s="521" t="s">
        <v>496</v>
      </c>
      <c r="BB113" s="521" t="s">
        <v>496</v>
      </c>
      <c r="BC113" s="521" t="s">
        <v>496</v>
      </c>
      <c r="BD113" s="522"/>
      <c r="BE113" s="522"/>
      <c r="BF113" s="521" t="s">
        <v>496</v>
      </c>
      <c r="BG113" s="521" t="s">
        <v>496</v>
      </c>
      <c r="BH113" s="521" t="s">
        <v>496</v>
      </c>
      <c r="BI113" s="521" t="s">
        <v>496</v>
      </c>
      <c r="BJ113" s="521" t="s">
        <v>496</v>
      </c>
      <c r="BK113" s="521" t="s">
        <v>496</v>
      </c>
      <c r="BL113" s="522"/>
      <c r="BM113" s="522"/>
      <c r="BN113" s="522"/>
      <c r="BO113" s="522"/>
      <c r="BP113" s="522"/>
      <c r="BQ113" s="522"/>
      <c r="BR113" s="522"/>
      <c r="BS113" s="522"/>
      <c r="BT113" s="522"/>
      <c r="BU113" s="522"/>
      <c r="BV113" s="522"/>
      <c r="BW113" s="522"/>
      <c r="BX113" s="522"/>
      <c r="BY113" s="522"/>
      <c r="BZ113" s="522"/>
      <c r="CA113" s="522"/>
      <c r="CB113" s="522"/>
      <c r="CC113" s="522"/>
      <c r="CD113" s="522"/>
      <c r="CE113" s="522"/>
      <c r="CF113" s="522"/>
      <c r="CG113" s="522"/>
      <c r="CH113" s="522"/>
      <c r="CI113" s="522"/>
      <c r="CJ113" s="522"/>
      <c r="CK113" s="522"/>
      <c r="CL113" s="522"/>
      <c r="CM113" s="522"/>
      <c r="CN113" s="522"/>
      <c r="CO113" s="522"/>
      <c r="CP113" s="522"/>
      <c r="CQ113" s="522"/>
      <c r="CR113" s="522"/>
      <c r="CS113" s="522"/>
      <c r="CT113" s="522"/>
      <c r="CU113" s="522"/>
      <c r="CV113" s="522"/>
      <c r="CW113" s="522"/>
      <c r="CX113" s="522"/>
      <c r="CY113" s="522"/>
      <c r="CZ113" s="522"/>
      <c r="DA113" s="522"/>
      <c r="DB113" s="522"/>
      <c r="DC113" s="522"/>
      <c r="DD113" s="522"/>
      <c r="DE113" s="522"/>
      <c r="DF113" s="522"/>
      <c r="DG113" s="522"/>
      <c r="DH113" s="522"/>
      <c r="DI113" s="522"/>
      <c r="DJ113" s="522"/>
      <c r="DK113" s="522"/>
      <c r="DL113" s="522"/>
      <c r="DM113" s="522"/>
      <c r="DN113" s="522"/>
      <c r="DO113" s="522"/>
      <c r="DP113" s="522"/>
      <c r="DQ113" s="522"/>
      <c r="DR113" s="522"/>
      <c r="DS113" s="562"/>
      <c r="DT113" s="562"/>
      <c r="DU113" s="562"/>
      <c r="DV113" s="562"/>
      <c r="DW113" s="562"/>
      <c r="DX113" s="562"/>
      <c r="DY113" s="591"/>
      <c r="DZ113" s="591"/>
    </row>
    <row r="114" spans="1:130" ht="26.4">
      <c r="A114" s="303" t="s">
        <v>193</v>
      </c>
      <c r="B114" s="303" t="s">
        <v>194</v>
      </c>
      <c r="C114" s="303" t="s">
        <v>196</v>
      </c>
      <c r="D114" s="303" t="s">
        <v>142</v>
      </c>
      <c r="E114" s="301"/>
      <c r="F114" s="534" t="s">
        <v>92</v>
      </c>
      <c r="G114" s="521"/>
      <c r="H114" s="521"/>
      <c r="I114" s="521"/>
      <c r="J114" s="521"/>
      <c r="K114" s="521"/>
      <c r="L114" s="521"/>
      <c r="M114" s="521"/>
      <c r="N114" s="521"/>
      <c r="O114" s="521" t="s">
        <v>92</v>
      </c>
      <c r="P114" s="521"/>
      <c r="Q114" s="521"/>
      <c r="R114" s="521"/>
      <c r="S114" s="521">
        <v>0</v>
      </c>
      <c r="T114" s="521"/>
      <c r="U114" s="521">
        <f t="shared" si="22"/>
        <v>0</v>
      </c>
      <c r="V114" s="521"/>
      <c r="W114" s="521">
        <f t="shared" si="23"/>
        <v>0</v>
      </c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>
        <f t="shared" si="26"/>
        <v>0</v>
      </c>
      <c r="AN114" s="521"/>
      <c r="AO114" s="521"/>
      <c r="AP114" s="521"/>
      <c r="AQ114" s="522">
        <v>0</v>
      </c>
      <c r="AR114" s="522"/>
      <c r="AS114" s="522"/>
      <c r="AT114" s="522"/>
      <c r="AU114" s="522"/>
      <c r="AV114" s="522"/>
      <c r="AW114" s="522"/>
      <c r="AX114" s="522"/>
      <c r="AY114" s="522"/>
      <c r="AZ114" s="522"/>
      <c r="BA114" s="522"/>
      <c r="BB114" s="522"/>
      <c r="BC114" s="522"/>
      <c r="BD114" s="522"/>
      <c r="BE114" s="522"/>
      <c r="BF114" s="522"/>
      <c r="BG114" s="522"/>
      <c r="BH114" s="522"/>
      <c r="BI114" s="522"/>
      <c r="BJ114" s="522"/>
      <c r="BK114" s="522"/>
      <c r="BL114" s="522"/>
      <c r="BM114" s="522"/>
      <c r="BN114" s="522"/>
      <c r="BO114" s="522"/>
      <c r="BP114" s="522"/>
      <c r="BQ114" s="522"/>
      <c r="BR114" s="522"/>
      <c r="BS114" s="522"/>
      <c r="BT114" s="522"/>
      <c r="BU114" s="522"/>
      <c r="BV114" s="522"/>
      <c r="BW114" s="522"/>
      <c r="BX114" s="522"/>
      <c r="BY114" s="522"/>
      <c r="BZ114" s="522"/>
      <c r="CA114" s="522"/>
      <c r="CB114" s="522"/>
      <c r="CC114" s="522"/>
      <c r="CD114" s="522"/>
      <c r="CE114" s="522"/>
      <c r="CF114" s="522"/>
      <c r="CG114" s="522"/>
      <c r="CH114" s="522"/>
      <c r="CI114" s="522"/>
      <c r="CJ114" s="522"/>
      <c r="CK114" s="522"/>
      <c r="CL114" s="522"/>
      <c r="CM114" s="522"/>
      <c r="CN114" s="522"/>
      <c r="CO114" s="522"/>
      <c r="CP114" s="522"/>
      <c r="CQ114" s="522"/>
      <c r="CR114" s="522"/>
      <c r="CS114" s="522"/>
      <c r="CT114" s="522"/>
      <c r="CU114" s="522"/>
      <c r="CV114" s="522"/>
      <c r="CW114" s="522"/>
      <c r="CX114" s="522"/>
      <c r="CY114" s="522"/>
      <c r="CZ114" s="522"/>
      <c r="DA114" s="522"/>
      <c r="DB114" s="522"/>
      <c r="DC114" s="522"/>
      <c r="DD114" s="522"/>
      <c r="DE114" s="522"/>
      <c r="DF114" s="522"/>
      <c r="DG114" s="522"/>
      <c r="DH114" s="522"/>
      <c r="DI114" s="522"/>
      <c r="DJ114" s="522"/>
      <c r="DK114" s="522"/>
      <c r="DL114" s="522"/>
      <c r="DM114" s="522"/>
      <c r="DN114" s="522"/>
      <c r="DO114" s="522"/>
      <c r="DP114" s="522"/>
      <c r="DQ114" s="522"/>
      <c r="DR114" s="522"/>
      <c r="DS114" s="562"/>
      <c r="DT114" s="562"/>
      <c r="DU114" s="562"/>
      <c r="DV114" s="562"/>
      <c r="DW114" s="562"/>
      <c r="DX114" s="562"/>
      <c r="DY114" s="591"/>
      <c r="DZ114" s="591"/>
    </row>
    <row r="115" spans="1:130" ht="26.4">
      <c r="A115" s="303" t="s">
        <v>193</v>
      </c>
      <c r="B115" s="303" t="s">
        <v>194</v>
      </c>
      <c r="C115" s="303" t="s">
        <v>8</v>
      </c>
      <c r="D115" s="303" t="s">
        <v>149</v>
      </c>
      <c r="E115" s="303">
        <v>250</v>
      </c>
      <c r="F115" s="534">
        <v>5.9024999999999999</v>
      </c>
      <c r="G115" s="521">
        <v>0.1055</v>
      </c>
      <c r="H115" s="521">
        <v>0.1225</v>
      </c>
      <c r="I115" s="521">
        <v>7.4999999999999997E-3</v>
      </c>
      <c r="J115" s="521">
        <v>0.17499999999999999</v>
      </c>
      <c r="K115" s="521">
        <v>6.3129999999999997</v>
      </c>
      <c r="L115" s="521">
        <v>0.18049999999999999</v>
      </c>
      <c r="M115" s="521">
        <v>6.4935</v>
      </c>
      <c r="N115" s="521">
        <v>0.28749999999999998</v>
      </c>
      <c r="O115" s="521">
        <f t="shared" ref="O115:O170" si="41">SUM(M115:N115)</f>
        <v>6.7809999999999997</v>
      </c>
      <c r="P115" s="521">
        <v>0.25750000000000001</v>
      </c>
      <c r="Q115" s="521">
        <v>7.0385</v>
      </c>
      <c r="R115" s="521">
        <v>8.5000000000000006E-2</v>
      </c>
      <c r="S115" s="521">
        <v>7.1234999999999999</v>
      </c>
      <c r="T115" s="521">
        <v>-0.97</v>
      </c>
      <c r="U115" s="521">
        <f t="shared" ref="U115:U170" si="42">SUM(S115:T115)</f>
        <v>6.1535000000000002</v>
      </c>
      <c r="V115" s="521">
        <v>-7.3999999999999996E-2</v>
      </c>
      <c r="W115" s="521">
        <f t="shared" ref="W115:W170" si="43">SUM(U115:V115)</f>
        <v>6.0795000000000003</v>
      </c>
      <c r="X115" s="521">
        <v>-0.44840000000000002</v>
      </c>
      <c r="Y115" s="521">
        <f t="shared" ref="Y115:Y170" si="44">SUM(W115:X115)</f>
        <v>5.6311</v>
      </c>
      <c r="Z115" s="521">
        <v>0.11799999999999999</v>
      </c>
      <c r="AA115" s="521">
        <f t="shared" ref="AA115:AA170" si="45">SUM(Y115:Z115)</f>
        <v>5.7491000000000003</v>
      </c>
      <c r="AB115" s="521">
        <v>5.2999999999999999E-2</v>
      </c>
      <c r="AC115" s="521">
        <v>5.8021000000000003</v>
      </c>
      <c r="AD115" s="521">
        <v>1.7999999999999999E-2</v>
      </c>
      <c r="AE115" s="521">
        <f t="shared" si="36"/>
        <v>5.8201000000000001</v>
      </c>
      <c r="AF115" s="521">
        <v>0.1135</v>
      </c>
      <c r="AG115" s="521">
        <v>5.9336000000000002</v>
      </c>
      <c r="AH115" s="521">
        <v>7.2499999999999995E-2</v>
      </c>
      <c r="AI115" s="521">
        <v>6.0061</v>
      </c>
      <c r="AJ115" s="521">
        <v>-8.9999999999999993E-3</v>
      </c>
      <c r="AK115" s="521">
        <f>SUM(AI115:AJ115)</f>
        <v>5.9970999999999997</v>
      </c>
      <c r="AL115" s="521">
        <v>-7.0000000000000001E-3</v>
      </c>
      <c r="AM115" s="521">
        <f t="shared" si="26"/>
        <v>5.9901</v>
      </c>
      <c r="AN115" s="521">
        <v>0.53049999999999997</v>
      </c>
      <c r="AO115" s="521">
        <f t="shared" si="27"/>
        <v>6.5206</v>
      </c>
      <c r="AP115" s="521">
        <v>0.184</v>
      </c>
      <c r="AQ115" s="522">
        <v>6.7046000000000001</v>
      </c>
      <c r="AR115" s="521">
        <v>0.188</v>
      </c>
      <c r="AS115" s="522">
        <v>6.8921000000000001</v>
      </c>
      <c r="AT115" s="521">
        <v>-8.1000000000000003E-2</v>
      </c>
      <c r="AU115" s="522">
        <v>6.8110999999999997</v>
      </c>
      <c r="AV115" s="521">
        <v>-0.71650000000000003</v>
      </c>
      <c r="AW115" s="522">
        <v>6.0945999999999998</v>
      </c>
      <c r="AX115" s="522">
        <v>0.127</v>
      </c>
      <c r="AY115" s="522">
        <v>6.2215999999999996</v>
      </c>
      <c r="AZ115" s="521">
        <v>-0.191</v>
      </c>
      <c r="BA115" s="522">
        <v>6.0305999999999997</v>
      </c>
      <c r="BB115" s="521">
        <v>6.9999999999999999E-4</v>
      </c>
      <c r="BC115" s="522">
        <v>6.0312999999999999</v>
      </c>
      <c r="BD115" s="522">
        <v>6.6500000000000004E-2</v>
      </c>
      <c r="BE115" s="522">
        <v>6.0977999999999994</v>
      </c>
      <c r="BF115" s="521">
        <v>9.8000000000000004E-2</v>
      </c>
      <c r="BG115" s="522">
        <v>6.1957999999999993</v>
      </c>
      <c r="BH115" s="521">
        <v>0.22900000000000001</v>
      </c>
      <c r="BI115" s="522">
        <v>6.4247999999999994</v>
      </c>
      <c r="BJ115" s="522">
        <v>-0.11700000000000001</v>
      </c>
      <c r="BK115" s="522">
        <f t="shared" ref="BK115:BK128" si="46">BI115+BJ115</f>
        <v>6.3077999999999994</v>
      </c>
      <c r="BL115" s="522">
        <v>-0.1295</v>
      </c>
      <c r="BM115" s="522">
        <v>6.1782999999999992</v>
      </c>
      <c r="BN115" s="522">
        <v>-0.216</v>
      </c>
      <c r="BO115" s="522">
        <v>5.962299999999999</v>
      </c>
      <c r="BP115" s="522">
        <v>0.224</v>
      </c>
      <c r="BQ115" s="522">
        <v>6.1862999999999992</v>
      </c>
      <c r="BR115" s="522">
        <v>0.22800000000000001</v>
      </c>
      <c r="BS115" s="522">
        <v>6.414299999999999</v>
      </c>
      <c r="BT115" s="522">
        <v>0.189</v>
      </c>
      <c r="BU115" s="522">
        <v>6.6032999999999991</v>
      </c>
      <c r="BV115" s="522">
        <v>0</v>
      </c>
      <c r="BW115" s="522">
        <v>6.6032999999999991</v>
      </c>
      <c r="BX115" s="522">
        <v>0</v>
      </c>
      <c r="BY115" s="522">
        <v>6.6032999999999991</v>
      </c>
      <c r="BZ115" s="522">
        <v>0</v>
      </c>
      <c r="CA115" s="522">
        <v>6.6032999999999991</v>
      </c>
      <c r="CB115" s="522">
        <v>0</v>
      </c>
      <c r="CC115" s="522">
        <v>6.6032999999999991</v>
      </c>
      <c r="CD115" s="522">
        <v>0.46500000000000002</v>
      </c>
      <c r="CE115" s="522">
        <v>7.0682999999999989</v>
      </c>
      <c r="CF115" s="522">
        <v>0</v>
      </c>
      <c r="CG115" s="522">
        <v>7.0682999999999989</v>
      </c>
      <c r="CH115" s="522">
        <v>0</v>
      </c>
      <c r="CI115" s="522">
        <v>7.0682999999999989</v>
      </c>
      <c r="CJ115" s="522">
        <v>0</v>
      </c>
      <c r="CK115" s="522">
        <v>7.0682999999999989</v>
      </c>
      <c r="CL115" s="522">
        <v>0</v>
      </c>
      <c r="CM115" s="522">
        <v>7.0682999999999989</v>
      </c>
      <c r="CN115" s="522">
        <v>-0.15</v>
      </c>
      <c r="CO115" s="522">
        <v>6.9182999999999986</v>
      </c>
      <c r="CP115" s="522">
        <v>0</v>
      </c>
      <c r="CQ115" s="522">
        <v>6.9182999999999986</v>
      </c>
      <c r="CR115" s="522">
        <v>0</v>
      </c>
      <c r="CS115" s="522">
        <v>6.9182999999999986</v>
      </c>
      <c r="CT115" s="522">
        <v>0</v>
      </c>
      <c r="CU115" s="522">
        <v>6.9182999999999986</v>
      </c>
      <c r="CV115" s="522">
        <v>0</v>
      </c>
      <c r="CW115" s="522">
        <v>6.9182999999999986</v>
      </c>
      <c r="CX115" s="522">
        <v>0.05</v>
      </c>
      <c r="CY115" s="522">
        <v>6.9682999999999984</v>
      </c>
      <c r="CZ115" s="522">
        <v>0.155</v>
      </c>
      <c r="DA115" s="522">
        <v>7.1232999999999986</v>
      </c>
      <c r="DB115" s="522">
        <v>6.1499999999999999E-2</v>
      </c>
      <c r="DC115" s="522">
        <v>7.1847999999999983</v>
      </c>
      <c r="DD115" s="522">
        <v>0</v>
      </c>
      <c r="DE115" s="522">
        <v>7.1847999999999983</v>
      </c>
      <c r="DF115" s="522">
        <v>8.1000000000000003E-2</v>
      </c>
      <c r="DG115" s="522">
        <v>7.2657999999999987</v>
      </c>
      <c r="DH115" s="522">
        <v>0</v>
      </c>
      <c r="DI115" s="522">
        <v>7.2657999999999987</v>
      </c>
      <c r="DJ115" s="522">
        <v>2.3E-2</v>
      </c>
      <c r="DK115" s="522">
        <v>7.2887999999999984</v>
      </c>
      <c r="DL115" s="522">
        <v>0</v>
      </c>
      <c r="DM115" s="522">
        <v>7.2887999999999984</v>
      </c>
      <c r="DN115" s="522">
        <v>0.10589999999999999</v>
      </c>
      <c r="DO115" s="522">
        <v>7.3946999999999985</v>
      </c>
      <c r="DP115" s="522">
        <v>7.2887999999999984</v>
      </c>
      <c r="DQ115" s="522">
        <v>0.2475</v>
      </c>
      <c r="DR115" s="522">
        <v>7.536299999999998</v>
      </c>
      <c r="DS115" s="562">
        <v>0</v>
      </c>
      <c r="DT115" s="562">
        <v>7.536299999999998</v>
      </c>
      <c r="DU115" s="562">
        <v>8.3500000000000005E-2</v>
      </c>
      <c r="DV115" s="562">
        <v>7.6197999999999979</v>
      </c>
      <c r="DW115" s="562">
        <v>0</v>
      </c>
      <c r="DX115" s="562">
        <v>7.6197999999999979</v>
      </c>
      <c r="DY115" s="591">
        <v>0</v>
      </c>
      <c r="DZ115" s="591">
        <v>7.6197999999999979</v>
      </c>
    </row>
    <row r="116" spans="1:130" ht="26.4">
      <c r="A116" s="303" t="s">
        <v>193</v>
      </c>
      <c r="B116" s="303" t="s">
        <v>194</v>
      </c>
      <c r="C116" s="303" t="s">
        <v>156</v>
      </c>
      <c r="D116" s="303" t="s">
        <v>157</v>
      </c>
      <c r="E116" s="303">
        <v>266</v>
      </c>
      <c r="F116" s="534">
        <v>11.7719</v>
      </c>
      <c r="G116" s="521">
        <v>0.31</v>
      </c>
      <c r="H116" s="521">
        <v>1.9E-2</v>
      </c>
      <c r="I116" s="521">
        <v>-0.06</v>
      </c>
      <c r="J116" s="521">
        <v>0.24</v>
      </c>
      <c r="K116" s="521">
        <v>12.280900000000001</v>
      </c>
      <c r="L116" s="521">
        <v>0.41</v>
      </c>
      <c r="M116" s="521">
        <v>12.690899999999999</v>
      </c>
      <c r="N116" s="521">
        <v>0.2</v>
      </c>
      <c r="O116" s="521">
        <f t="shared" si="41"/>
        <v>12.890899999999998</v>
      </c>
      <c r="P116" s="521">
        <v>0</v>
      </c>
      <c r="Q116" s="521">
        <v>12.890899999999998</v>
      </c>
      <c r="R116" s="521">
        <v>0.35</v>
      </c>
      <c r="S116" s="521">
        <v>13.240899999999998</v>
      </c>
      <c r="T116" s="521">
        <v>0</v>
      </c>
      <c r="U116" s="521">
        <f t="shared" si="42"/>
        <v>13.240899999999998</v>
      </c>
      <c r="V116" s="521">
        <v>-0.48480000000000001</v>
      </c>
      <c r="W116" s="521">
        <f t="shared" si="43"/>
        <v>12.756099999999998</v>
      </c>
      <c r="X116" s="521">
        <v>0</v>
      </c>
      <c r="Y116" s="521">
        <f t="shared" si="44"/>
        <v>12.756099999999998</v>
      </c>
      <c r="Z116" s="521">
        <v>0</v>
      </c>
      <c r="AA116" s="521">
        <f t="shared" si="45"/>
        <v>12.756099999999998</v>
      </c>
      <c r="AB116" s="521">
        <v>0</v>
      </c>
      <c r="AC116" s="521">
        <v>12.756099999999998</v>
      </c>
      <c r="AD116" s="521">
        <v>0</v>
      </c>
      <c r="AE116" s="521">
        <f t="shared" si="36"/>
        <v>12.756099999999998</v>
      </c>
      <c r="AF116" s="521">
        <v>0</v>
      </c>
      <c r="AG116" s="521">
        <v>12.756099999999998</v>
      </c>
      <c r="AH116" s="521">
        <v>0</v>
      </c>
      <c r="AI116" s="521">
        <v>12.756099999999998</v>
      </c>
      <c r="AJ116" s="521">
        <v>0.18</v>
      </c>
      <c r="AK116" s="521">
        <f t="shared" ref="AK116:AK174" si="47">SUM(AI116:AJ116)</f>
        <v>12.936099999999998</v>
      </c>
      <c r="AL116" s="521"/>
      <c r="AM116" s="521">
        <f t="shared" ref="AM116:AM174" si="48">SUM(AK116:AL116)</f>
        <v>12.936099999999998</v>
      </c>
      <c r="AN116" s="521">
        <v>0.51</v>
      </c>
      <c r="AO116" s="521">
        <f t="shared" ref="AO116:AO174" si="49">SUM(AM116:AN116)</f>
        <v>13.446099999999998</v>
      </c>
      <c r="AP116" s="521"/>
      <c r="AQ116" s="522">
        <v>13.446099999999998</v>
      </c>
      <c r="AR116" s="521">
        <v>-0.03</v>
      </c>
      <c r="AS116" s="522">
        <v>13.416099999999998</v>
      </c>
      <c r="AT116" s="521">
        <v>0.06</v>
      </c>
      <c r="AU116" s="522">
        <v>13.476099999999999</v>
      </c>
      <c r="AV116" s="521">
        <v>0.15</v>
      </c>
      <c r="AW116" s="522">
        <v>13.626099999999999</v>
      </c>
      <c r="AX116" s="522">
        <v>0</v>
      </c>
      <c r="AY116" s="522">
        <v>13.626099999999999</v>
      </c>
      <c r="AZ116" s="521">
        <v>0</v>
      </c>
      <c r="BA116" s="522">
        <v>13.626099999999999</v>
      </c>
      <c r="BB116" s="521">
        <v>-5.0000000000000001E-4</v>
      </c>
      <c r="BC116" s="522">
        <v>13.625599999999999</v>
      </c>
      <c r="BD116" s="522">
        <v>0</v>
      </c>
      <c r="BE116" s="522">
        <v>13.625599999999999</v>
      </c>
      <c r="BF116" s="521">
        <v>0</v>
      </c>
      <c r="BG116" s="522">
        <v>13.625599999999999</v>
      </c>
      <c r="BH116" s="521">
        <v>0.4</v>
      </c>
      <c r="BI116" s="522">
        <v>14.025599999999999</v>
      </c>
      <c r="BJ116" s="522">
        <v>0</v>
      </c>
      <c r="BK116" s="522">
        <f t="shared" si="46"/>
        <v>14.025599999999999</v>
      </c>
      <c r="BL116" s="522">
        <v>0</v>
      </c>
      <c r="BM116" s="522">
        <v>14.025599999999999</v>
      </c>
      <c r="BN116" s="522">
        <v>0</v>
      </c>
      <c r="BO116" s="522">
        <v>14.025599999999999</v>
      </c>
      <c r="BP116" s="522">
        <v>0</v>
      </c>
      <c r="BQ116" s="522">
        <v>14.025599999999999</v>
      </c>
      <c r="BR116" s="522">
        <v>0</v>
      </c>
      <c r="BS116" s="522">
        <v>14.025599999999999</v>
      </c>
      <c r="BT116" s="522">
        <v>0</v>
      </c>
      <c r="BU116" s="522">
        <v>14.025599999999999</v>
      </c>
      <c r="BV116" s="522">
        <v>0</v>
      </c>
      <c r="BW116" s="522">
        <v>14.025599999999999</v>
      </c>
      <c r="BX116" s="522">
        <v>0</v>
      </c>
      <c r="BY116" s="522">
        <v>14.025599999999999</v>
      </c>
      <c r="BZ116" s="522">
        <v>0</v>
      </c>
      <c r="CA116" s="522">
        <v>14.025599999999999</v>
      </c>
      <c r="CB116" s="522">
        <v>0</v>
      </c>
      <c r="CC116" s="522">
        <v>14.025599999999999</v>
      </c>
      <c r="CD116" s="522">
        <v>0</v>
      </c>
      <c r="CE116" s="522">
        <v>14.025599999999999</v>
      </c>
      <c r="CF116" s="522">
        <v>0</v>
      </c>
      <c r="CG116" s="522">
        <v>14.025599999999999</v>
      </c>
      <c r="CH116" s="522">
        <v>0</v>
      </c>
      <c r="CI116" s="522">
        <v>14.025599999999999</v>
      </c>
      <c r="CJ116" s="522">
        <v>0</v>
      </c>
      <c r="CK116" s="522">
        <v>14.025599999999999</v>
      </c>
      <c r="CL116" s="522">
        <v>0</v>
      </c>
      <c r="CM116" s="522">
        <v>14.025599999999999</v>
      </c>
      <c r="CN116" s="522">
        <v>0</v>
      </c>
      <c r="CO116" s="522">
        <v>14.025599999999999</v>
      </c>
      <c r="CP116" s="522">
        <v>0</v>
      </c>
      <c r="CQ116" s="522">
        <v>14.025599999999999</v>
      </c>
      <c r="CR116" s="522">
        <v>0</v>
      </c>
      <c r="CS116" s="522">
        <v>14.025599999999999</v>
      </c>
      <c r="CT116" s="522">
        <v>0</v>
      </c>
      <c r="CU116" s="522">
        <v>14.025599999999999</v>
      </c>
      <c r="CV116" s="522">
        <v>0</v>
      </c>
      <c r="CW116" s="522">
        <v>14.025599999999999</v>
      </c>
      <c r="CX116" s="522">
        <v>0.18</v>
      </c>
      <c r="CY116" s="522">
        <v>14.205599999999999</v>
      </c>
      <c r="CZ116" s="522">
        <v>0</v>
      </c>
      <c r="DA116" s="522">
        <v>14.205599999999999</v>
      </c>
      <c r="DB116" s="522">
        <v>0</v>
      </c>
      <c r="DC116" s="522">
        <v>14.205599999999999</v>
      </c>
      <c r="DD116" s="522">
        <v>0</v>
      </c>
      <c r="DE116" s="522">
        <v>14.205599999999999</v>
      </c>
      <c r="DF116" s="522">
        <v>0</v>
      </c>
      <c r="DG116" s="522">
        <v>14.205599999999999</v>
      </c>
      <c r="DH116" s="522">
        <v>0</v>
      </c>
      <c r="DI116" s="522">
        <v>14.205599999999999</v>
      </c>
      <c r="DJ116" s="522">
        <v>7.5499999999999998E-2</v>
      </c>
      <c r="DK116" s="522">
        <v>14.281099999999999</v>
      </c>
      <c r="DL116" s="522">
        <v>0</v>
      </c>
      <c r="DM116" s="522">
        <v>14.281099999999999</v>
      </c>
      <c r="DN116" s="522">
        <v>8.5900000000000004E-2</v>
      </c>
      <c r="DO116" s="522">
        <v>14.366999999999999</v>
      </c>
      <c r="DP116" s="522">
        <v>14.281599999999999</v>
      </c>
      <c r="DQ116" s="522">
        <v>0</v>
      </c>
      <c r="DR116" s="522">
        <v>14.281599999999999</v>
      </c>
      <c r="DS116" s="562">
        <v>0</v>
      </c>
      <c r="DT116" s="562">
        <v>14.281599999999999</v>
      </c>
      <c r="DU116" s="562">
        <v>0</v>
      </c>
      <c r="DV116" s="562">
        <v>14.281599999999999</v>
      </c>
      <c r="DW116" s="562">
        <v>0</v>
      </c>
      <c r="DX116" s="562">
        <v>14.281599999999999</v>
      </c>
      <c r="DY116" s="591">
        <v>0</v>
      </c>
      <c r="DZ116" s="591">
        <v>14.281599999999999</v>
      </c>
    </row>
    <row r="117" spans="1:130" ht="26.4">
      <c r="A117" s="303" t="s">
        <v>193</v>
      </c>
      <c r="B117" s="303" t="s">
        <v>194</v>
      </c>
      <c r="C117" s="303" t="s">
        <v>197</v>
      </c>
      <c r="D117" s="303" t="s">
        <v>157</v>
      </c>
      <c r="E117" s="303">
        <v>266</v>
      </c>
      <c r="F117" s="534">
        <v>11.7719</v>
      </c>
      <c r="G117" s="521">
        <v>0.31</v>
      </c>
      <c r="H117" s="521">
        <v>1.9E-2</v>
      </c>
      <c r="I117" s="521">
        <v>-0.06</v>
      </c>
      <c r="J117" s="521">
        <v>0.24</v>
      </c>
      <c r="K117" s="521">
        <v>12.280900000000001</v>
      </c>
      <c r="L117" s="521">
        <v>0.41</v>
      </c>
      <c r="M117" s="521">
        <v>12.690899999999999</v>
      </c>
      <c r="N117" s="521">
        <v>0.2</v>
      </c>
      <c r="O117" s="521">
        <f t="shared" si="41"/>
        <v>12.890899999999998</v>
      </c>
      <c r="P117" s="521">
        <v>0</v>
      </c>
      <c r="Q117" s="521">
        <v>12.890899999999998</v>
      </c>
      <c r="R117" s="521">
        <v>0.35</v>
      </c>
      <c r="S117" s="521">
        <v>13.240899999999998</v>
      </c>
      <c r="T117" s="521">
        <v>0</v>
      </c>
      <c r="U117" s="521">
        <f t="shared" si="42"/>
        <v>13.240899999999998</v>
      </c>
      <c r="V117" s="521">
        <v>-0.48480000000000001</v>
      </c>
      <c r="W117" s="521">
        <f t="shared" si="43"/>
        <v>12.756099999999998</v>
      </c>
      <c r="X117" s="521">
        <v>0</v>
      </c>
      <c r="Y117" s="521">
        <f t="shared" si="44"/>
        <v>12.756099999999998</v>
      </c>
      <c r="Z117" s="521">
        <v>0</v>
      </c>
      <c r="AA117" s="521">
        <f t="shared" si="45"/>
        <v>12.756099999999998</v>
      </c>
      <c r="AB117" s="521">
        <v>0</v>
      </c>
      <c r="AC117" s="521">
        <v>12.756099999999998</v>
      </c>
      <c r="AD117" s="521">
        <v>0</v>
      </c>
      <c r="AE117" s="521">
        <f t="shared" si="36"/>
        <v>12.756099999999998</v>
      </c>
      <c r="AF117" s="521">
        <v>0</v>
      </c>
      <c r="AG117" s="521">
        <v>12.756099999999998</v>
      </c>
      <c r="AH117" s="521">
        <v>0</v>
      </c>
      <c r="AI117" s="521">
        <v>12.756099999999998</v>
      </c>
      <c r="AJ117" s="521">
        <v>0.18</v>
      </c>
      <c r="AK117" s="521">
        <f t="shared" si="47"/>
        <v>12.936099999999998</v>
      </c>
      <c r="AL117" s="521"/>
      <c r="AM117" s="521">
        <f t="shared" si="48"/>
        <v>12.936099999999998</v>
      </c>
      <c r="AN117" s="521">
        <v>0.51</v>
      </c>
      <c r="AO117" s="521">
        <f t="shared" si="49"/>
        <v>13.446099999999998</v>
      </c>
      <c r="AP117" s="521"/>
      <c r="AQ117" s="522">
        <v>13.446099999999998</v>
      </c>
      <c r="AR117" s="521">
        <v>-0.03</v>
      </c>
      <c r="AS117" s="522">
        <v>13.416099999999998</v>
      </c>
      <c r="AT117" s="521">
        <v>0.06</v>
      </c>
      <c r="AU117" s="522">
        <v>13.476099999999999</v>
      </c>
      <c r="AV117" s="521">
        <v>0.15</v>
      </c>
      <c r="AW117" s="522">
        <v>13.626099999999999</v>
      </c>
      <c r="AX117" s="522">
        <v>0</v>
      </c>
      <c r="AY117" s="522">
        <v>13.626099999999999</v>
      </c>
      <c r="AZ117" s="521">
        <v>0</v>
      </c>
      <c r="BA117" s="522">
        <v>13.626099999999999</v>
      </c>
      <c r="BB117" s="521">
        <v>-5.0000000000000001E-4</v>
      </c>
      <c r="BC117" s="522">
        <v>13.625599999999999</v>
      </c>
      <c r="BD117" s="522">
        <v>0</v>
      </c>
      <c r="BE117" s="522">
        <v>13.625599999999999</v>
      </c>
      <c r="BF117" s="521">
        <v>0</v>
      </c>
      <c r="BG117" s="522">
        <v>13.625599999999999</v>
      </c>
      <c r="BH117" s="521">
        <v>0.4</v>
      </c>
      <c r="BI117" s="522">
        <v>14.025599999999999</v>
      </c>
      <c r="BJ117" s="522">
        <v>0</v>
      </c>
      <c r="BK117" s="522">
        <f t="shared" si="46"/>
        <v>14.025599999999999</v>
      </c>
      <c r="BL117" s="522">
        <v>0</v>
      </c>
      <c r="BM117" s="522">
        <v>14.025599999999999</v>
      </c>
      <c r="BN117" s="522">
        <v>0</v>
      </c>
      <c r="BO117" s="522">
        <v>14.025599999999999</v>
      </c>
      <c r="BP117" s="522">
        <v>0</v>
      </c>
      <c r="BQ117" s="522">
        <v>14.025599999999999</v>
      </c>
      <c r="BR117" s="522">
        <v>0</v>
      </c>
      <c r="BS117" s="522">
        <v>14.025599999999999</v>
      </c>
      <c r="BT117" s="522">
        <v>0</v>
      </c>
      <c r="BU117" s="522">
        <v>14.025599999999999</v>
      </c>
      <c r="BV117" s="522">
        <v>0</v>
      </c>
      <c r="BW117" s="522">
        <v>14.025599999999999</v>
      </c>
      <c r="BX117" s="522">
        <v>0</v>
      </c>
      <c r="BY117" s="522">
        <v>14.025599999999999</v>
      </c>
      <c r="BZ117" s="522">
        <v>0</v>
      </c>
      <c r="CA117" s="522">
        <v>14.025599999999999</v>
      </c>
      <c r="CB117" s="522">
        <v>0</v>
      </c>
      <c r="CC117" s="522">
        <v>14.025599999999999</v>
      </c>
      <c r="CD117" s="522">
        <v>0</v>
      </c>
      <c r="CE117" s="522">
        <v>14.025599999999999</v>
      </c>
      <c r="CF117" s="522">
        <v>0</v>
      </c>
      <c r="CG117" s="522">
        <v>14.025599999999999</v>
      </c>
      <c r="CH117" s="522">
        <v>0</v>
      </c>
      <c r="CI117" s="522">
        <v>14.025599999999999</v>
      </c>
      <c r="CJ117" s="522">
        <v>0</v>
      </c>
      <c r="CK117" s="522">
        <v>14.025599999999999</v>
      </c>
      <c r="CL117" s="522">
        <v>0</v>
      </c>
      <c r="CM117" s="522">
        <v>14.025599999999999</v>
      </c>
      <c r="CN117" s="522">
        <v>0</v>
      </c>
      <c r="CO117" s="522">
        <v>14.025599999999999</v>
      </c>
      <c r="CP117" s="522">
        <v>0</v>
      </c>
      <c r="CQ117" s="522">
        <v>14.025599999999999</v>
      </c>
      <c r="CR117" s="522">
        <v>0</v>
      </c>
      <c r="CS117" s="522">
        <v>14.025599999999999</v>
      </c>
      <c r="CT117" s="522">
        <v>0</v>
      </c>
      <c r="CU117" s="522">
        <v>14.025599999999999</v>
      </c>
      <c r="CV117" s="522">
        <v>0</v>
      </c>
      <c r="CW117" s="522">
        <v>14.025599999999999</v>
      </c>
      <c r="CX117" s="522">
        <v>0.18</v>
      </c>
      <c r="CY117" s="522">
        <v>14.205599999999999</v>
      </c>
      <c r="CZ117" s="522">
        <v>0</v>
      </c>
      <c r="DA117" s="522">
        <v>14.205599999999999</v>
      </c>
      <c r="DB117" s="522">
        <v>0</v>
      </c>
      <c r="DC117" s="522">
        <v>14.205599999999999</v>
      </c>
      <c r="DD117" s="522">
        <v>0</v>
      </c>
      <c r="DE117" s="522">
        <v>14.205599999999999</v>
      </c>
      <c r="DF117" s="522">
        <v>0</v>
      </c>
      <c r="DG117" s="522">
        <v>14.205599999999999</v>
      </c>
      <c r="DH117" s="522">
        <v>0</v>
      </c>
      <c r="DI117" s="522">
        <v>14.205599999999999</v>
      </c>
      <c r="DJ117" s="522">
        <v>7.5499999999999998E-2</v>
      </c>
      <c r="DK117" s="522">
        <v>14.281099999999999</v>
      </c>
      <c r="DL117" s="522">
        <v>0</v>
      </c>
      <c r="DM117" s="522">
        <v>14.281099999999999</v>
      </c>
      <c r="DN117" s="522">
        <v>8.5900000000000004E-2</v>
      </c>
      <c r="DO117" s="522">
        <v>14.366999999999999</v>
      </c>
      <c r="DP117" s="522">
        <v>14.281599999999999</v>
      </c>
      <c r="DQ117" s="522">
        <v>0</v>
      </c>
      <c r="DR117" s="522">
        <v>14.281599999999999</v>
      </c>
      <c r="DS117" s="562">
        <v>0</v>
      </c>
      <c r="DT117" s="562">
        <v>14.281599999999999</v>
      </c>
      <c r="DU117" s="562">
        <v>0</v>
      </c>
      <c r="DV117" s="562">
        <v>14.281599999999999</v>
      </c>
      <c r="DW117" s="562">
        <v>0</v>
      </c>
      <c r="DX117" s="562">
        <v>14.281599999999999</v>
      </c>
      <c r="DY117" s="591">
        <v>0</v>
      </c>
      <c r="DZ117" s="591">
        <v>14.281599999999999</v>
      </c>
    </row>
    <row r="118" spans="1:130" ht="26.4">
      <c r="A118" s="303" t="s">
        <v>193</v>
      </c>
      <c r="B118" s="303" t="s">
        <v>194</v>
      </c>
      <c r="C118" s="303" t="s">
        <v>35</v>
      </c>
      <c r="D118" s="303" t="s">
        <v>17</v>
      </c>
      <c r="E118" s="303">
        <v>138</v>
      </c>
      <c r="F118" s="534">
        <v>0.23430000000000001</v>
      </c>
      <c r="G118" s="523">
        <v>4.0000000000000002E-4</v>
      </c>
      <c r="H118" s="521">
        <v>1.2999999999999999E-3</v>
      </c>
      <c r="I118" s="521">
        <v>-0.01</v>
      </c>
      <c r="J118" s="521">
        <v>-3.0000000000000001E-3</v>
      </c>
      <c r="K118" s="521">
        <v>0.223</v>
      </c>
      <c r="L118" s="521">
        <v>1.1999999999999999E-3</v>
      </c>
      <c r="M118" s="521">
        <v>0.22420000000000001</v>
      </c>
      <c r="N118" s="521">
        <v>-3.5000000000000001E-3</v>
      </c>
      <c r="O118" s="521">
        <f t="shared" si="41"/>
        <v>0.22070000000000001</v>
      </c>
      <c r="P118" s="521">
        <v>-3.5999999999999999E-3</v>
      </c>
      <c r="Q118" s="521">
        <v>0.21710000000000002</v>
      </c>
      <c r="R118" s="521">
        <v>-2.2000000000000001E-3</v>
      </c>
      <c r="S118" s="521">
        <v>0.21490000000000001</v>
      </c>
      <c r="T118" s="521">
        <v>1.0999999999999999E-2</v>
      </c>
      <c r="U118" s="521">
        <f t="shared" si="42"/>
        <v>0.22590000000000002</v>
      </c>
      <c r="V118" s="521">
        <v>-2.18E-2</v>
      </c>
      <c r="W118" s="521">
        <f t="shared" si="43"/>
        <v>0.2041</v>
      </c>
      <c r="X118" s="521">
        <v>-3.5000000000000001E-3</v>
      </c>
      <c r="Y118" s="521">
        <f t="shared" si="44"/>
        <v>0.2006</v>
      </c>
      <c r="Z118" s="521">
        <v>-6.1999999999999998E-3</v>
      </c>
      <c r="AA118" s="521">
        <f t="shared" si="45"/>
        <v>0.19439999999999999</v>
      </c>
      <c r="AB118" s="521">
        <v>-1.1999999999999999E-3</v>
      </c>
      <c r="AC118" s="521">
        <v>0.19319999999999998</v>
      </c>
      <c r="AD118" s="521">
        <v>8.0000000000000004E-4</v>
      </c>
      <c r="AE118" s="521">
        <f t="shared" si="36"/>
        <v>0.19399999999999998</v>
      </c>
      <c r="AF118" s="521">
        <v>-6.9999999999999999E-4</v>
      </c>
      <c r="AG118" s="521">
        <v>0.19329999999999997</v>
      </c>
      <c r="AH118" s="521">
        <v>5.9999999999999995E-4</v>
      </c>
      <c r="AI118" s="521">
        <v>0.19389999999999996</v>
      </c>
      <c r="AJ118" s="521">
        <v>-1.8E-3</v>
      </c>
      <c r="AK118" s="521">
        <f t="shared" si="47"/>
        <v>0.19209999999999997</v>
      </c>
      <c r="AL118" s="521">
        <v>-2.9999999999999997E-4</v>
      </c>
      <c r="AM118" s="521">
        <f t="shared" si="48"/>
        <v>0.19179999999999997</v>
      </c>
      <c r="AN118" s="521">
        <v>-1.0999999999999999E-2</v>
      </c>
      <c r="AO118" s="521">
        <f t="shared" si="49"/>
        <v>0.18079999999999996</v>
      </c>
      <c r="AP118" s="521">
        <v>5.0000000000000001E-4</v>
      </c>
      <c r="AQ118" s="522">
        <v>0.18129999999999996</v>
      </c>
      <c r="AR118" s="521">
        <v>-3.0999999999999999E-3</v>
      </c>
      <c r="AS118" s="522">
        <v>0.17819999999999997</v>
      </c>
      <c r="AT118" s="521">
        <v>-2.3999999999999998E-3</v>
      </c>
      <c r="AU118" s="522">
        <v>0.17579999999999996</v>
      </c>
      <c r="AV118" s="521">
        <v>1.1999999999999999E-3</v>
      </c>
      <c r="AW118" s="522">
        <v>0.17699999999999996</v>
      </c>
      <c r="AX118" s="522">
        <v>-1.9E-3</v>
      </c>
      <c r="AY118" s="522">
        <v>0.17509999999999995</v>
      </c>
      <c r="AZ118" s="521">
        <v>3.5999999999999999E-3</v>
      </c>
      <c r="BA118" s="522">
        <v>0.17869999999999994</v>
      </c>
      <c r="BB118" s="521">
        <v>-5.0000000000000001E-4</v>
      </c>
      <c r="BC118" s="522">
        <v>0.17819999999999994</v>
      </c>
      <c r="BD118" s="522">
        <v>-4.3E-3</v>
      </c>
      <c r="BE118" s="522">
        <v>0.17389999999999994</v>
      </c>
      <c r="BF118" s="521">
        <v>1.5E-3</v>
      </c>
      <c r="BG118" s="522">
        <v>0.17539999999999994</v>
      </c>
      <c r="BH118" s="521">
        <v>3.3E-3</v>
      </c>
      <c r="BI118" s="522">
        <v>0.17869999999999994</v>
      </c>
      <c r="BJ118" s="522">
        <v>1.0800000000000001E-2</v>
      </c>
      <c r="BK118" s="522">
        <f t="shared" si="46"/>
        <v>0.18949999999999995</v>
      </c>
      <c r="BL118" s="522">
        <v>3.2000000000000002E-3</v>
      </c>
      <c r="BM118" s="522">
        <v>0.19269999999999995</v>
      </c>
      <c r="BN118" s="522">
        <v>-5.4999999999999997E-3</v>
      </c>
      <c r="BO118" s="522">
        <v>0.18719999999999995</v>
      </c>
      <c r="BP118" s="522">
        <v>1.11E-2</v>
      </c>
      <c r="BQ118" s="522">
        <v>0.19829999999999995</v>
      </c>
      <c r="BR118" s="522">
        <v>-1.1000000000000001E-3</v>
      </c>
      <c r="BS118" s="522">
        <v>0.19719999999999996</v>
      </c>
      <c r="BT118" s="522">
        <v>-7.4999999999999997E-3</v>
      </c>
      <c r="BU118" s="522">
        <v>0.18969999999999995</v>
      </c>
      <c r="BV118" s="522">
        <v>2.3999999999999998E-3</v>
      </c>
      <c r="BW118" s="522">
        <v>0.19209999999999997</v>
      </c>
      <c r="BX118" s="522">
        <v>-4.7999999999999996E-3</v>
      </c>
      <c r="BY118" s="522">
        <v>0.18729999999999997</v>
      </c>
      <c r="BZ118" s="522">
        <v>-3.3E-3</v>
      </c>
      <c r="CA118" s="522">
        <v>0.18399999999999997</v>
      </c>
      <c r="CB118" s="522">
        <v>1.1000000000000001E-3</v>
      </c>
      <c r="CC118" s="522">
        <v>0.18509999999999996</v>
      </c>
      <c r="CD118" s="522">
        <v>0</v>
      </c>
      <c r="CE118" s="522">
        <v>0.18509999999999996</v>
      </c>
      <c r="CF118" s="522">
        <v>-4.0000000000000001E-3</v>
      </c>
      <c r="CG118" s="522">
        <v>0.18109999999999996</v>
      </c>
      <c r="CH118" s="522">
        <v>0</v>
      </c>
      <c r="CI118" s="522">
        <v>0.18109999999999996</v>
      </c>
      <c r="CJ118" s="522">
        <v>0</v>
      </c>
      <c r="CK118" s="522">
        <v>0.18109999999999996</v>
      </c>
      <c r="CL118" s="522">
        <v>0</v>
      </c>
      <c r="CM118" s="522">
        <v>0.18109999999999996</v>
      </c>
      <c r="CN118" s="522">
        <v>0</v>
      </c>
      <c r="CO118" s="522">
        <v>0.18109999999999996</v>
      </c>
      <c r="CP118" s="522">
        <v>0</v>
      </c>
      <c r="CQ118" s="522">
        <v>0.18109999999999996</v>
      </c>
      <c r="CR118" s="522">
        <v>0</v>
      </c>
      <c r="CS118" s="522">
        <v>0.18109999999999996</v>
      </c>
      <c r="CT118" s="522">
        <v>0</v>
      </c>
      <c r="CU118" s="522">
        <v>0.18109999999999996</v>
      </c>
      <c r="CV118" s="522">
        <v>2.3999999999999998E-3</v>
      </c>
      <c r="CW118" s="522">
        <v>0.18109999999999996</v>
      </c>
      <c r="CX118" s="522">
        <v>2.3999999999999998E-3</v>
      </c>
      <c r="CY118" s="522">
        <v>0.18349999999999997</v>
      </c>
      <c r="CZ118" s="522">
        <v>2.0625000000000001E-3</v>
      </c>
      <c r="DA118" s="522">
        <v>0.18556249999999996</v>
      </c>
      <c r="DB118" s="522" t="s">
        <v>529</v>
      </c>
      <c r="DC118" s="522">
        <v>0.18349999999999997</v>
      </c>
      <c r="DD118" s="522" t="s">
        <v>529</v>
      </c>
      <c r="DE118" s="522">
        <v>0.18349999999999997</v>
      </c>
      <c r="DF118" s="522" t="s">
        <v>529</v>
      </c>
      <c r="DG118" s="522">
        <v>0.18349999999999997</v>
      </c>
      <c r="DH118" s="522" t="s">
        <v>529</v>
      </c>
      <c r="DI118" s="522">
        <v>0.18349999999999997</v>
      </c>
      <c r="DJ118" s="522" t="s">
        <v>529</v>
      </c>
      <c r="DK118" s="522">
        <v>0.18349999999999997</v>
      </c>
      <c r="DL118" s="522" t="s">
        <v>529</v>
      </c>
      <c r="DM118" s="522">
        <v>0.18349999999999997</v>
      </c>
      <c r="DN118" s="522">
        <v>5.3E-3</v>
      </c>
      <c r="DO118" s="522">
        <v>0.18879999999999997</v>
      </c>
      <c r="DP118" s="522">
        <v>0.18349999999999997</v>
      </c>
      <c r="DQ118" s="522">
        <v>5.0000000000000001E-4</v>
      </c>
      <c r="DR118" s="522">
        <v>0.18399999999999997</v>
      </c>
      <c r="DS118" s="562">
        <v>1.5E-3</v>
      </c>
      <c r="DT118" s="562">
        <v>0.18549999999999997</v>
      </c>
      <c r="DU118" s="562">
        <v>2.5000000000000001E-3</v>
      </c>
      <c r="DV118" s="562">
        <v>0.18799999999999997</v>
      </c>
      <c r="DW118" s="562">
        <v>-1.1000000000000001E-3</v>
      </c>
      <c r="DX118" s="562">
        <v>0.18689999999999998</v>
      </c>
      <c r="DY118" s="591">
        <v>0</v>
      </c>
      <c r="DZ118" s="591">
        <v>0.18689999999999998</v>
      </c>
    </row>
    <row r="119" spans="1:130" ht="26.4">
      <c r="A119" s="303" t="s">
        <v>193</v>
      </c>
      <c r="B119" s="303" t="s">
        <v>194</v>
      </c>
      <c r="C119" s="303" t="s">
        <v>16</v>
      </c>
      <c r="D119" s="303" t="s">
        <v>152</v>
      </c>
      <c r="E119" s="303">
        <v>147</v>
      </c>
      <c r="F119" s="534">
        <v>0.13750000000000001</v>
      </c>
      <c r="G119" s="521">
        <v>2.0000000000000001E-4</v>
      </c>
      <c r="H119" s="521">
        <v>6.9999999999999999E-4</v>
      </c>
      <c r="I119" s="521">
        <v>-5.0000000000000001E-3</v>
      </c>
      <c r="J119" s="521">
        <v>-1.5E-3</v>
      </c>
      <c r="K119" s="521">
        <v>0.13189999999999999</v>
      </c>
      <c r="L119" s="521">
        <v>5.9999999999999995E-4</v>
      </c>
      <c r="M119" s="521">
        <v>0.13250000000000001</v>
      </c>
      <c r="N119" s="521">
        <v>0</v>
      </c>
      <c r="O119" s="521">
        <f t="shared" si="41"/>
        <v>0.13250000000000001</v>
      </c>
      <c r="P119" s="521">
        <v>-1.8E-3</v>
      </c>
      <c r="Q119" s="521">
        <v>0.13070000000000001</v>
      </c>
      <c r="R119" s="521">
        <v>-1.1000000000000001E-3</v>
      </c>
      <c r="S119" s="521">
        <v>0.12960000000000002</v>
      </c>
      <c r="T119" s="521">
        <v>5.4999999999999997E-3</v>
      </c>
      <c r="U119" s="521">
        <f t="shared" si="42"/>
        <v>0.13510000000000003</v>
      </c>
      <c r="V119" s="521">
        <v>-1.09E-2</v>
      </c>
      <c r="W119" s="521">
        <f t="shared" si="43"/>
        <v>0.12420000000000003</v>
      </c>
      <c r="X119" s="521">
        <v>-1.6999999999999999E-3</v>
      </c>
      <c r="Y119" s="521">
        <f t="shared" si="44"/>
        <v>0.12250000000000004</v>
      </c>
      <c r="Z119" s="521">
        <v>-3.0999999999999999E-3</v>
      </c>
      <c r="AA119" s="521">
        <f t="shared" si="45"/>
        <v>0.11940000000000003</v>
      </c>
      <c r="AB119" s="521">
        <v>-1.1999999999999999E-3</v>
      </c>
      <c r="AC119" s="521">
        <v>0.11820000000000003</v>
      </c>
      <c r="AD119" s="521">
        <v>4.0000000000000002E-4</v>
      </c>
      <c r="AE119" s="521">
        <f t="shared" si="36"/>
        <v>0.11860000000000002</v>
      </c>
      <c r="AF119" s="521">
        <v>-4.0000000000000002E-4</v>
      </c>
      <c r="AG119" s="521">
        <v>0.11820000000000003</v>
      </c>
      <c r="AH119" s="521">
        <v>2.9999999999999997E-4</v>
      </c>
      <c r="AI119" s="521">
        <v>0.11850000000000002</v>
      </c>
      <c r="AJ119" s="521">
        <v>-8.9999999999999998E-4</v>
      </c>
      <c r="AK119" s="521">
        <f t="shared" si="47"/>
        <v>0.11760000000000002</v>
      </c>
      <c r="AL119" s="521">
        <v>-1E-4</v>
      </c>
      <c r="AM119" s="521">
        <f t="shared" si="48"/>
        <v>0.11750000000000002</v>
      </c>
      <c r="AN119" s="521">
        <v>-6.6E-3</v>
      </c>
      <c r="AO119" s="521">
        <f t="shared" si="49"/>
        <v>0.11090000000000003</v>
      </c>
      <c r="AP119" s="521">
        <v>2.9999999999999997E-4</v>
      </c>
      <c r="AQ119" s="522">
        <v>0.11120000000000002</v>
      </c>
      <c r="AR119" s="521">
        <v>-1.6000000000000001E-3</v>
      </c>
      <c r="AS119" s="522">
        <v>0.1085</v>
      </c>
      <c r="AT119" s="521">
        <v>-1.1999999999999999E-3</v>
      </c>
      <c r="AU119" s="522">
        <v>0.10729999999999999</v>
      </c>
      <c r="AV119" s="521">
        <v>5.9999999999999995E-4</v>
      </c>
      <c r="AW119" s="522">
        <v>0.1079</v>
      </c>
      <c r="AX119" s="522">
        <v>-1E-3</v>
      </c>
      <c r="AY119" s="522">
        <v>0.1069</v>
      </c>
      <c r="AZ119" s="521">
        <v>1.8E-3</v>
      </c>
      <c r="BA119" s="522">
        <v>0.10869999999999999</v>
      </c>
      <c r="BB119" s="521">
        <v>-5.0000000000000001E-4</v>
      </c>
      <c r="BC119" s="522">
        <v>0.10819999999999999</v>
      </c>
      <c r="BD119" s="522">
        <v>-2.2000000000000001E-3</v>
      </c>
      <c r="BE119" s="522">
        <v>0.106</v>
      </c>
      <c r="BF119" s="521">
        <v>6.9999999999999999E-4</v>
      </c>
      <c r="BG119" s="522">
        <v>0.1067</v>
      </c>
      <c r="BH119" s="521">
        <v>1.6999999999999999E-3</v>
      </c>
      <c r="BI119" s="522">
        <v>0.1084</v>
      </c>
      <c r="BJ119" s="522">
        <v>5.4000000000000003E-3</v>
      </c>
      <c r="BK119" s="522">
        <f t="shared" si="46"/>
        <v>0.1138</v>
      </c>
      <c r="BL119" s="522">
        <v>1.6000000000000001E-3</v>
      </c>
      <c r="BM119" s="522">
        <v>0.1154</v>
      </c>
      <c r="BN119" s="522">
        <v>-2.7000000000000001E-3</v>
      </c>
      <c r="BO119" s="522">
        <v>0.11270000000000001</v>
      </c>
      <c r="BP119" s="522">
        <v>5.4999999999999997E-3</v>
      </c>
      <c r="BQ119" s="522">
        <v>0.11820000000000001</v>
      </c>
      <c r="BR119" s="522">
        <v>-5.9999999999999995E-4</v>
      </c>
      <c r="BS119" s="522">
        <v>0.11760000000000001</v>
      </c>
      <c r="BT119" s="522">
        <v>-3.8E-3</v>
      </c>
      <c r="BU119" s="522">
        <v>0.11380000000000001</v>
      </c>
      <c r="BV119" s="522">
        <v>1.1999999999999999E-3</v>
      </c>
      <c r="BW119" s="522">
        <v>0.11500000000000002</v>
      </c>
      <c r="BX119" s="522">
        <v>-2.3999999999999998E-3</v>
      </c>
      <c r="BY119" s="522">
        <v>0.11260000000000002</v>
      </c>
      <c r="BZ119" s="522">
        <v>-1.6999999999999999E-3</v>
      </c>
      <c r="CA119" s="522">
        <v>0.11090000000000003</v>
      </c>
      <c r="CB119" s="522">
        <v>5.0000000000000001E-4</v>
      </c>
      <c r="CC119" s="522">
        <v>0.11140000000000003</v>
      </c>
      <c r="CD119" s="522">
        <v>0</v>
      </c>
      <c r="CE119" s="522">
        <v>0.11140000000000003</v>
      </c>
      <c r="CF119" s="522">
        <v>-2E-3</v>
      </c>
      <c r="CG119" s="522">
        <v>0.10940000000000003</v>
      </c>
      <c r="CH119" s="522">
        <v>-5.9999999999999995E-4</v>
      </c>
      <c r="CI119" s="522">
        <v>0.10880000000000002</v>
      </c>
      <c r="CJ119" s="522">
        <v>8.9999999999999998E-4</v>
      </c>
      <c r="CK119" s="522">
        <v>0.10970000000000002</v>
      </c>
      <c r="CL119" s="522">
        <v>1.6000000000000001E-3</v>
      </c>
      <c r="CM119" s="522">
        <v>0.11130000000000002</v>
      </c>
      <c r="CN119" s="522">
        <v>2.7000000000000001E-3</v>
      </c>
      <c r="CO119" s="522">
        <v>0.11400000000000002</v>
      </c>
      <c r="CP119" s="522">
        <v>-3.5687499999999999E-3</v>
      </c>
      <c r="CQ119" s="522">
        <v>0.11043125000000002</v>
      </c>
      <c r="CR119" s="522">
        <v>-3.4187499999999999E-3</v>
      </c>
      <c r="CS119" s="522">
        <v>0.10701250000000002</v>
      </c>
      <c r="CT119" s="522">
        <v>-9.3437499999999998E-4</v>
      </c>
      <c r="CU119" s="522">
        <v>0.10607812500000002</v>
      </c>
      <c r="CV119" s="522">
        <v>1.2093749999999999E-3</v>
      </c>
      <c r="CW119" s="522">
        <v>0.10607812500000002</v>
      </c>
      <c r="CX119" s="522">
        <v>4.4375000000000003E-4</v>
      </c>
      <c r="CY119" s="522">
        <v>0.10652187500000003</v>
      </c>
      <c r="CZ119" s="522">
        <v>1.03125E-3</v>
      </c>
      <c r="DA119" s="522">
        <v>0.10755312500000003</v>
      </c>
      <c r="DB119" s="522">
        <v>-2.5312499999999999E-4</v>
      </c>
      <c r="DC119" s="522">
        <v>0.10730000000000002</v>
      </c>
      <c r="DD119" s="522">
        <v>-2.1624999999999999E-3</v>
      </c>
      <c r="DE119" s="522">
        <v>0.10513750000000002</v>
      </c>
      <c r="DF119" s="522">
        <v>1.2593750000000001E-3</v>
      </c>
      <c r="DG119" s="522">
        <v>0.10639687500000003</v>
      </c>
      <c r="DH119" s="522">
        <v>4.8031250000000001E-3</v>
      </c>
      <c r="DI119" s="522">
        <v>0.11120000000000003</v>
      </c>
      <c r="DJ119" s="522">
        <v>-2.4187499999999999E-3</v>
      </c>
      <c r="DK119" s="522">
        <v>0.10878125000000004</v>
      </c>
      <c r="DL119" s="522">
        <v>-1.059375E-3</v>
      </c>
      <c r="DM119" s="522">
        <v>0.10772187500000004</v>
      </c>
      <c r="DN119" s="522">
        <v>2.7000000000000001E-3</v>
      </c>
      <c r="DO119" s="522">
        <v>0.11042187500000003</v>
      </c>
      <c r="DP119" s="522">
        <v>0.1104</v>
      </c>
      <c r="DQ119" s="522">
        <v>2.6875E-4</v>
      </c>
      <c r="DR119" s="522">
        <v>0.11066875</v>
      </c>
      <c r="DS119" s="562">
        <v>7.4687500000000003E-4</v>
      </c>
      <c r="DT119" s="562">
        <v>0.10873750000000003</v>
      </c>
      <c r="DU119" s="562">
        <v>1.2312499999999999E-3</v>
      </c>
      <c r="DV119" s="562">
        <v>0.10996875000000003</v>
      </c>
      <c r="DW119" s="562">
        <v>-5.4062499999999998E-4</v>
      </c>
      <c r="DX119" s="562">
        <v>0.10942812500000003</v>
      </c>
      <c r="DY119" s="591">
        <v>2.0687499999999998E-3</v>
      </c>
      <c r="DZ119" s="591">
        <v>0.11149687500000002</v>
      </c>
    </row>
    <row r="120" spans="1:130" ht="26.4">
      <c r="A120" s="303" t="s">
        <v>193</v>
      </c>
      <c r="B120" s="303" t="s">
        <v>194</v>
      </c>
      <c r="C120" s="303" t="s">
        <v>13</v>
      </c>
      <c r="D120" s="303" t="s">
        <v>144</v>
      </c>
      <c r="E120" s="303">
        <v>126</v>
      </c>
      <c r="F120" s="534">
        <v>3.9622999999999999</v>
      </c>
      <c r="G120" s="521">
        <v>1E-3</v>
      </c>
      <c r="H120" s="521">
        <v>6.6500000000000004E-2</v>
      </c>
      <c r="I120" s="521">
        <v>-0.13980000000000001</v>
      </c>
      <c r="J120" s="521">
        <v>9.1400000000000006E-3</v>
      </c>
      <c r="K120" s="521">
        <v>3.8990999999999998</v>
      </c>
      <c r="L120" s="521">
        <v>6.9400000000000003E-2</v>
      </c>
      <c r="M120" s="521">
        <v>3.9685000000000001</v>
      </c>
      <c r="N120" s="521">
        <v>-2.3099999999999999E-2</v>
      </c>
      <c r="O120" s="521">
        <f t="shared" si="41"/>
        <v>3.9454000000000002</v>
      </c>
      <c r="P120" s="521">
        <v>5.3800000000000001E-2</v>
      </c>
      <c r="Q120" s="521">
        <v>3.9992000000000001</v>
      </c>
      <c r="R120" s="521">
        <v>-1.24E-2</v>
      </c>
      <c r="S120" s="521">
        <v>3.9868000000000001</v>
      </c>
      <c r="T120" s="521">
        <v>-0.10929999999999999</v>
      </c>
      <c r="U120" s="521">
        <f t="shared" si="42"/>
        <v>3.8774999999999999</v>
      </c>
      <c r="V120" s="521">
        <v>-0.34029999999999999</v>
      </c>
      <c r="W120" s="521">
        <f t="shared" si="43"/>
        <v>3.5371999999999999</v>
      </c>
      <c r="X120" s="521">
        <v>-0.19070000000000001</v>
      </c>
      <c r="Y120" s="521">
        <f t="shared" si="44"/>
        <v>3.3464999999999998</v>
      </c>
      <c r="Z120" s="521">
        <v>-6.13E-2</v>
      </c>
      <c r="AA120" s="521">
        <f t="shared" si="45"/>
        <v>3.2851999999999997</v>
      </c>
      <c r="AB120" s="521">
        <v>-6.1999999999999998E-3</v>
      </c>
      <c r="AC120" s="521">
        <v>3.2789999999999995</v>
      </c>
      <c r="AD120" s="521">
        <v>2.7300000000000001E-2</v>
      </c>
      <c r="AE120" s="521">
        <f t="shared" si="36"/>
        <v>3.3062999999999994</v>
      </c>
      <c r="AF120" s="521">
        <v>2.41E-2</v>
      </c>
      <c r="AG120" s="521">
        <v>3.3303999999999991</v>
      </c>
      <c r="AH120" s="521">
        <v>3.1600000000000003E-2</v>
      </c>
      <c r="AI120" s="521">
        <v>3.3619999999999992</v>
      </c>
      <c r="AJ120" s="521">
        <v>-2.2200000000000001E-2</v>
      </c>
      <c r="AK120" s="521">
        <f t="shared" si="47"/>
        <v>3.339799999999999</v>
      </c>
      <c r="AL120" s="521">
        <v>4.7999999999999996E-3</v>
      </c>
      <c r="AM120" s="521">
        <f t="shared" si="48"/>
        <v>3.3445999999999989</v>
      </c>
      <c r="AN120" s="521">
        <v>-5.5100000000000003E-2</v>
      </c>
      <c r="AO120" s="521">
        <f t="shared" si="49"/>
        <v>3.289499999999999</v>
      </c>
      <c r="AP120" s="521">
        <v>5.1499999999999997E-2</v>
      </c>
      <c r="AQ120" s="522">
        <v>3.3409999999999989</v>
      </c>
      <c r="AR120" s="521">
        <v>1.41E-2</v>
      </c>
      <c r="AS120" s="522">
        <v>3.3550999999999989</v>
      </c>
      <c r="AT120" s="521">
        <v>-5.5800000000000002E-2</v>
      </c>
      <c r="AU120" s="522">
        <v>3.2992999999999988</v>
      </c>
      <c r="AV120" s="521">
        <v>-0.1898</v>
      </c>
      <c r="AW120" s="522">
        <v>3.1094999999999988</v>
      </c>
      <c r="AX120" s="522">
        <v>8.9999999999999993E-3</v>
      </c>
      <c r="AY120" s="522">
        <v>3.1184999999999987</v>
      </c>
      <c r="AZ120" s="521">
        <v>8.0000000000000004E-4</v>
      </c>
      <c r="BA120" s="522">
        <v>3.1192999999999986</v>
      </c>
      <c r="BB120" s="521">
        <v>-5.0000000000000001E-4</v>
      </c>
      <c r="BC120" s="522">
        <v>3.1187999999999985</v>
      </c>
      <c r="BD120" s="522">
        <v>-4.9099999999999998E-2</v>
      </c>
      <c r="BE120" s="522">
        <v>3.0696999999999983</v>
      </c>
      <c r="BF120" s="521">
        <v>4.6300000000000001E-2</v>
      </c>
      <c r="BG120" s="522">
        <v>3.1159999999999983</v>
      </c>
      <c r="BH120" s="521">
        <v>0.1129</v>
      </c>
      <c r="BI120" s="522">
        <v>3.2288999999999985</v>
      </c>
      <c r="BJ120" s="522">
        <v>0.13100000000000001</v>
      </c>
      <c r="BK120" s="522">
        <f t="shared" si="46"/>
        <v>3.3598999999999988</v>
      </c>
      <c r="BL120" s="522">
        <v>7.4000000000000003E-3</v>
      </c>
      <c r="BM120" s="522">
        <v>3.3672999999999988</v>
      </c>
      <c r="BN120" s="522">
        <v>-0.1515</v>
      </c>
      <c r="BO120" s="522">
        <v>3.2157999999999989</v>
      </c>
      <c r="BP120" s="522">
        <v>0.18049999999999999</v>
      </c>
      <c r="BQ120" s="522">
        <v>3.3962999999999988</v>
      </c>
      <c r="BR120" s="522">
        <v>4.4299999999999999E-2</v>
      </c>
      <c r="BS120" s="522">
        <v>3.4405999999999985</v>
      </c>
      <c r="BT120" s="522">
        <v>-6.6500000000000004E-2</v>
      </c>
      <c r="BU120" s="522">
        <v>3.3740999999999985</v>
      </c>
      <c r="BV120" s="522">
        <v>1.61E-2</v>
      </c>
      <c r="BW120" s="522">
        <v>3.3901999999999983</v>
      </c>
      <c r="BX120" s="522">
        <v>-7.3300000000000004E-2</v>
      </c>
      <c r="BY120" s="522">
        <v>3.3168999999999982</v>
      </c>
      <c r="BZ120" s="522">
        <v>-7.1599999999999997E-2</v>
      </c>
      <c r="CA120" s="522">
        <v>3.2452999999999981</v>
      </c>
      <c r="CB120" s="522">
        <v>9.7999999999999997E-3</v>
      </c>
      <c r="CC120" s="522">
        <v>3.2550999999999979</v>
      </c>
      <c r="CD120" s="522">
        <v>0.1023</v>
      </c>
      <c r="CE120" s="522">
        <v>3.3573999999999979</v>
      </c>
      <c r="CF120" s="522">
        <v>6.0000000000000001E-3</v>
      </c>
      <c r="CG120" s="522">
        <v>3.3633999999999977</v>
      </c>
      <c r="CH120" s="522">
        <v>-2.3E-3</v>
      </c>
      <c r="CI120" s="522">
        <v>3.3610999999999978</v>
      </c>
      <c r="CJ120" s="522">
        <v>-1.95E-2</v>
      </c>
      <c r="CK120" s="522">
        <v>3.3415999999999979</v>
      </c>
      <c r="CL120" s="522">
        <v>1.1000000000000001E-3</v>
      </c>
      <c r="CM120" s="522">
        <v>3.342699999999998</v>
      </c>
      <c r="CN120" s="522">
        <v>4.3799999999999999E-2</v>
      </c>
      <c r="CO120" s="522">
        <v>3.3864999999999981</v>
      </c>
      <c r="CP120" s="522">
        <v>-0.1227</v>
      </c>
      <c r="CQ120" s="522">
        <v>3.263799999999998</v>
      </c>
      <c r="CR120" s="522">
        <v>-0.1028</v>
      </c>
      <c r="CS120" s="522">
        <v>3.1609999999999978</v>
      </c>
      <c r="CT120" s="522">
        <v>-7.3400000000000007E-2</v>
      </c>
      <c r="CU120" s="522">
        <v>3.0875999999999979</v>
      </c>
      <c r="CV120" s="522">
        <v>6.2199999999999998E-2</v>
      </c>
      <c r="CW120" s="522">
        <v>3.0875999999999979</v>
      </c>
      <c r="CX120" s="522">
        <v>2.8000000000000001E-2</v>
      </c>
      <c r="CY120" s="522">
        <v>3.1155999999999979</v>
      </c>
      <c r="CZ120" s="522">
        <v>6.7000000000000004E-2</v>
      </c>
      <c r="DA120" s="522">
        <v>3.1825999999999981</v>
      </c>
      <c r="DB120" s="522">
        <v>7.4999999999999997E-3</v>
      </c>
      <c r="DC120" s="522">
        <v>3.1900999999999979</v>
      </c>
      <c r="DD120" s="522">
        <v>-0.10150000000000001</v>
      </c>
      <c r="DE120" s="522">
        <v>3.0885999999999978</v>
      </c>
      <c r="DF120" s="522">
        <v>5.9400000000000001E-2</v>
      </c>
      <c r="DG120" s="522">
        <v>3.1479999999999979</v>
      </c>
      <c r="DH120" s="522">
        <v>0.12870000000000001</v>
      </c>
      <c r="DI120" s="522">
        <v>3.2766999999999977</v>
      </c>
      <c r="DJ120" s="522">
        <v>-6.9699999999999998E-2</v>
      </c>
      <c r="DK120" s="522">
        <v>3.2069999999999976</v>
      </c>
      <c r="DL120" s="522">
        <v>-4.0599999999999997E-2</v>
      </c>
      <c r="DM120" s="522">
        <v>3.1663999999999977</v>
      </c>
      <c r="DN120" s="522">
        <v>5.7700000000000001E-2</v>
      </c>
      <c r="DO120" s="522">
        <v>3.2240999999999977</v>
      </c>
      <c r="DP120" s="522">
        <v>3.1663999999999977</v>
      </c>
      <c r="DQ120" s="522">
        <v>6.4000000000000003E-3</v>
      </c>
      <c r="DR120" s="522">
        <v>3.1727999999999978</v>
      </c>
      <c r="DS120" s="562">
        <v>1.6199999999999999E-2</v>
      </c>
      <c r="DT120" s="562">
        <v>3.1889999999999978</v>
      </c>
      <c r="DU120" s="562">
        <v>5.7200000000000001E-2</v>
      </c>
      <c r="DV120" s="562">
        <v>3.2461999999999978</v>
      </c>
      <c r="DW120" s="562">
        <v>-1.8599999999999998E-2</v>
      </c>
      <c r="DX120" s="562">
        <v>3.2275999999999976</v>
      </c>
      <c r="DY120" s="591">
        <v>5.7200000000000001E-2</v>
      </c>
      <c r="DZ120" s="591">
        <v>3.2847999999999975</v>
      </c>
    </row>
    <row r="121" spans="1:130" ht="26.4">
      <c r="A121" s="303" t="s">
        <v>193</v>
      </c>
      <c r="B121" s="303" t="s">
        <v>194</v>
      </c>
      <c r="C121" s="303" t="s">
        <v>198</v>
      </c>
      <c r="D121" s="303" t="s">
        <v>17</v>
      </c>
      <c r="E121" s="303">
        <v>117</v>
      </c>
      <c r="F121" s="534">
        <v>0.26939999999999997</v>
      </c>
      <c r="G121" s="521">
        <v>1E-4</v>
      </c>
      <c r="H121" s="521">
        <v>4.1999999999999997E-3</v>
      </c>
      <c r="I121" s="521">
        <v>-8.6999999999999994E-3</v>
      </c>
      <c r="J121" s="521">
        <v>5.9999999999999995E-4</v>
      </c>
      <c r="K121" s="521">
        <v>0.2656</v>
      </c>
      <c r="L121" s="521">
        <v>4.3E-3</v>
      </c>
      <c r="M121" s="521">
        <v>0.26989999999999997</v>
      </c>
      <c r="N121" s="521">
        <v>-1.4E-3</v>
      </c>
      <c r="O121" s="521">
        <f t="shared" si="41"/>
        <v>0.26849999999999996</v>
      </c>
      <c r="P121" s="521">
        <v>3.3999999999999998E-3</v>
      </c>
      <c r="Q121" s="521">
        <v>0.27189999999999998</v>
      </c>
      <c r="R121" s="521">
        <v>-8.0000000000000004E-4</v>
      </c>
      <c r="S121" s="521">
        <v>0.27109999999999995</v>
      </c>
      <c r="T121" s="521">
        <v>-6.7999999999999996E-3</v>
      </c>
      <c r="U121" s="521">
        <f t="shared" si="42"/>
        <v>0.26429999999999998</v>
      </c>
      <c r="V121" s="521">
        <v>-2.1299999999999999E-2</v>
      </c>
      <c r="W121" s="521">
        <f t="shared" si="43"/>
        <v>0.24299999999999999</v>
      </c>
      <c r="X121" s="521">
        <v>-1.1900000000000001E-2</v>
      </c>
      <c r="Y121" s="521">
        <f t="shared" si="44"/>
        <v>0.2311</v>
      </c>
      <c r="Z121" s="521">
        <v>-3.8E-3</v>
      </c>
      <c r="AA121" s="521">
        <f t="shared" si="45"/>
        <v>0.2273</v>
      </c>
      <c r="AB121" s="521">
        <v>-4.0000000000000002E-4</v>
      </c>
      <c r="AC121" s="521">
        <v>0.22689999999999999</v>
      </c>
      <c r="AD121" s="521">
        <v>1.6999999999999999E-3</v>
      </c>
      <c r="AE121" s="521">
        <f t="shared" si="36"/>
        <v>0.2286</v>
      </c>
      <c r="AF121" s="521">
        <v>1.5E-3</v>
      </c>
      <c r="AG121" s="521">
        <v>0.2301</v>
      </c>
      <c r="AH121" s="521">
        <v>2E-3</v>
      </c>
      <c r="AI121" s="521">
        <v>0.2321</v>
      </c>
      <c r="AJ121" s="521">
        <v>-1.4E-3</v>
      </c>
      <c r="AK121" s="521">
        <f t="shared" si="47"/>
        <v>0.23069999999999999</v>
      </c>
      <c r="AL121" s="521">
        <v>2.9999999999999997E-4</v>
      </c>
      <c r="AM121" s="521">
        <f t="shared" si="48"/>
        <v>0.23099999999999998</v>
      </c>
      <c r="AN121" s="521">
        <v>-3.3999999999999998E-3</v>
      </c>
      <c r="AO121" s="521">
        <f t="shared" si="49"/>
        <v>0.2276</v>
      </c>
      <c r="AP121" s="521">
        <v>3.2000000000000002E-3</v>
      </c>
      <c r="AQ121" s="522">
        <v>0.23080000000000001</v>
      </c>
      <c r="AR121" s="521">
        <v>8.9999999999999998E-4</v>
      </c>
      <c r="AS121" s="522">
        <v>0.23170000000000002</v>
      </c>
      <c r="AT121" s="521">
        <v>-3.5000000000000001E-3</v>
      </c>
      <c r="AU121" s="522">
        <v>0.22820000000000001</v>
      </c>
      <c r="AV121" s="521">
        <v>-1.1900000000000001E-2</v>
      </c>
      <c r="AW121" s="522">
        <v>0.21630000000000002</v>
      </c>
      <c r="AX121" s="522">
        <v>5.9999999999999995E-4</v>
      </c>
      <c r="AY121" s="522">
        <v>0.21690000000000001</v>
      </c>
      <c r="AZ121" s="521">
        <v>1E-4</v>
      </c>
      <c r="BA121" s="522">
        <v>0.217</v>
      </c>
      <c r="BB121" s="521">
        <v>-5.0000000000000001E-4</v>
      </c>
      <c r="BC121" s="522">
        <v>0.2165</v>
      </c>
      <c r="BD121" s="522">
        <v>-3.0999999999999999E-3</v>
      </c>
      <c r="BE121" s="522">
        <v>0.21340000000000001</v>
      </c>
      <c r="BF121" s="521">
        <v>2.8999999999999998E-3</v>
      </c>
      <c r="BG121" s="522">
        <v>0.21629999999999999</v>
      </c>
      <c r="BH121" s="521">
        <v>7.1000000000000004E-3</v>
      </c>
      <c r="BI121" s="522">
        <v>0.22339999999999999</v>
      </c>
      <c r="BJ121" s="522">
        <v>8.2000000000000007E-3</v>
      </c>
      <c r="BK121" s="522">
        <f t="shared" si="46"/>
        <v>0.2316</v>
      </c>
      <c r="BL121" s="522">
        <v>5.0000000000000001E-4</v>
      </c>
      <c r="BM121" s="522">
        <v>0.2321</v>
      </c>
      <c r="BN121" s="522">
        <v>-9.4999999999999998E-3</v>
      </c>
      <c r="BO121" s="522">
        <v>0.22259999999999999</v>
      </c>
      <c r="BP121" s="522">
        <v>1.1299999999999999E-2</v>
      </c>
      <c r="BQ121" s="522">
        <v>0.2339</v>
      </c>
      <c r="BR121" s="522">
        <v>2.8E-3</v>
      </c>
      <c r="BS121" s="522">
        <v>0.23669999999999999</v>
      </c>
      <c r="BT121" s="522">
        <v>-4.1999999999999997E-3</v>
      </c>
      <c r="BU121" s="522">
        <v>0.23249999999999998</v>
      </c>
      <c r="BV121" s="522">
        <v>1E-3</v>
      </c>
      <c r="BW121" s="522">
        <v>0.23349999999999999</v>
      </c>
      <c r="BX121" s="522">
        <v>-4.5999999999999999E-3</v>
      </c>
      <c r="BY121" s="522">
        <v>0.22889999999999999</v>
      </c>
      <c r="BZ121" s="522">
        <v>-4.4999999999999997E-3</v>
      </c>
      <c r="CA121" s="522">
        <v>0.22439999999999999</v>
      </c>
      <c r="CB121" s="522">
        <v>5.9999999999999995E-4</v>
      </c>
      <c r="CC121" s="522">
        <v>0.22499999999999998</v>
      </c>
      <c r="CD121" s="522">
        <v>6.4000000000000003E-3</v>
      </c>
      <c r="CE121" s="522">
        <v>0.23139999999999997</v>
      </c>
      <c r="CF121" s="522">
        <v>4.0000000000000002E-4</v>
      </c>
      <c r="CG121" s="522">
        <v>0.23179999999999998</v>
      </c>
      <c r="CH121" s="522">
        <v>-1E-4</v>
      </c>
      <c r="CI121" s="522">
        <v>0.23169999999999999</v>
      </c>
      <c r="CJ121" s="522">
        <v>-1.1999999999999999E-3</v>
      </c>
      <c r="CK121" s="522">
        <v>0.23049999999999998</v>
      </c>
      <c r="CL121" s="522">
        <v>1E-4</v>
      </c>
      <c r="CM121" s="522">
        <v>0.23059999999999997</v>
      </c>
      <c r="CN121" s="522">
        <v>2.7000000000000001E-3</v>
      </c>
      <c r="CO121" s="522">
        <v>0.23329999999999998</v>
      </c>
      <c r="CP121" s="522">
        <v>-7.6687500000000002E-3</v>
      </c>
      <c r="CQ121" s="522">
        <v>0.22563124999999998</v>
      </c>
      <c r="CR121" s="522">
        <v>-6.4250000000000002E-3</v>
      </c>
      <c r="CS121" s="522">
        <v>0.21920624999999999</v>
      </c>
      <c r="CT121" s="522">
        <v>-4.5875000000000004E-3</v>
      </c>
      <c r="CU121" s="522">
        <v>0.21461875</v>
      </c>
      <c r="CV121" s="522">
        <v>3.8874999999999999E-3</v>
      </c>
      <c r="CW121" s="522">
        <v>0.21461875</v>
      </c>
      <c r="CX121" s="522">
        <v>1.75E-3</v>
      </c>
      <c r="CY121" s="522">
        <v>0.21636875</v>
      </c>
      <c r="CZ121" s="522">
        <v>4.1875000000000002E-3</v>
      </c>
      <c r="DA121" s="522">
        <v>0.22055625000000001</v>
      </c>
      <c r="DB121" s="522">
        <v>4.6874999999999998E-4</v>
      </c>
      <c r="DC121" s="522">
        <v>0.221025</v>
      </c>
      <c r="DD121" s="522">
        <v>-6.3437500000000004E-3</v>
      </c>
      <c r="DE121" s="522">
        <v>0.21468124999999999</v>
      </c>
      <c r="DF121" s="522">
        <v>3.7125000000000001E-3</v>
      </c>
      <c r="DG121" s="522">
        <v>0.21839375</v>
      </c>
      <c r="DH121" s="522">
        <v>8.0437500000000006E-3</v>
      </c>
      <c r="DI121" s="522">
        <v>0.22643749999999999</v>
      </c>
      <c r="DJ121" s="522">
        <v>-4.3562499999999999E-3</v>
      </c>
      <c r="DK121" s="522">
        <v>0.22208124999999998</v>
      </c>
      <c r="DL121" s="522">
        <v>-2.5374999999999998E-3</v>
      </c>
      <c r="DM121" s="522">
        <v>0.21954374999999998</v>
      </c>
      <c r="DN121" s="522">
        <v>5.3E-3</v>
      </c>
      <c r="DO121" s="522">
        <v>0.22484374999999998</v>
      </c>
      <c r="DP121" s="522">
        <v>0.21970000000000001</v>
      </c>
      <c r="DQ121" s="522">
        <v>4.0000000000000002E-4</v>
      </c>
      <c r="DR121" s="522">
        <v>0.22010000000000002</v>
      </c>
      <c r="DS121" s="562">
        <v>1.0124999999999999E-3</v>
      </c>
      <c r="DT121" s="562">
        <v>0.22621250000000001</v>
      </c>
      <c r="DU121" s="562">
        <v>3.5750000000000001E-3</v>
      </c>
      <c r="DV121" s="562">
        <v>0.22978750000000001</v>
      </c>
      <c r="DW121" s="562">
        <v>-1.1624999999999999E-3</v>
      </c>
      <c r="DX121" s="562">
        <v>0.22862499999999999</v>
      </c>
      <c r="DY121" s="591">
        <v>3.5750000000000001E-3</v>
      </c>
      <c r="DZ121" s="591">
        <v>0.23219999999999999</v>
      </c>
    </row>
    <row r="122" spans="1:130" ht="26.4">
      <c r="A122" s="303" t="s">
        <v>193</v>
      </c>
      <c r="B122" s="303" t="s">
        <v>194</v>
      </c>
      <c r="C122" s="303" t="s">
        <v>18</v>
      </c>
      <c r="D122" s="303" t="s">
        <v>17</v>
      </c>
      <c r="E122" s="303">
        <v>160</v>
      </c>
      <c r="F122" s="534">
        <v>0.25519999999999998</v>
      </c>
      <c r="G122" s="521">
        <v>0</v>
      </c>
      <c r="H122" s="521">
        <v>3.0000000000000001E-3</v>
      </c>
      <c r="I122" s="521">
        <v>-9.2999999999999992E-3</v>
      </c>
      <c r="J122" s="521">
        <v>-8.0000000000000004E-4</v>
      </c>
      <c r="K122" s="521">
        <v>0.24809999999999999</v>
      </c>
      <c r="L122" s="521">
        <v>3.0999999999999999E-3</v>
      </c>
      <c r="M122" s="521">
        <v>0.25119999999999998</v>
      </c>
      <c r="N122" s="521">
        <v>-2.3E-3</v>
      </c>
      <c r="O122" s="521">
        <f t="shared" si="41"/>
        <v>0.24889999999999998</v>
      </c>
      <c r="P122" s="521">
        <v>5.9999999999999995E-4</v>
      </c>
      <c r="Q122" s="521">
        <v>0.24949999999999997</v>
      </c>
      <c r="R122" s="521">
        <v>-1.4E-3</v>
      </c>
      <c r="S122" s="521">
        <v>0.24809999999999996</v>
      </c>
      <c r="T122" s="521">
        <v>2.0000000000000001E-4</v>
      </c>
      <c r="U122" s="521">
        <f t="shared" si="42"/>
        <v>0.24829999999999997</v>
      </c>
      <c r="V122" s="521">
        <v>-2.1499999999999998E-2</v>
      </c>
      <c r="W122" s="521">
        <f t="shared" si="43"/>
        <v>0.22679999999999997</v>
      </c>
      <c r="X122" s="521">
        <v>-8.6E-3</v>
      </c>
      <c r="Y122" s="521">
        <f t="shared" si="44"/>
        <v>0.21819999999999998</v>
      </c>
      <c r="Z122" s="521">
        <v>-4.7999999999999996E-3</v>
      </c>
      <c r="AA122" s="521">
        <f t="shared" si="45"/>
        <v>0.21339999999999998</v>
      </c>
      <c r="AB122" s="521">
        <v>-6.9999999999999999E-4</v>
      </c>
      <c r="AC122" s="521">
        <v>0.21269999999999997</v>
      </c>
      <c r="AD122" s="521">
        <v>1.4E-3</v>
      </c>
      <c r="AE122" s="521">
        <f t="shared" si="36"/>
        <v>0.21409999999999998</v>
      </c>
      <c r="AF122" s="521">
        <v>5.9999999999999995E-4</v>
      </c>
      <c r="AG122" s="521">
        <v>0.21469999999999997</v>
      </c>
      <c r="AH122" s="521">
        <v>1.4E-3</v>
      </c>
      <c r="AI122" s="521">
        <v>0.21609999999999999</v>
      </c>
      <c r="AJ122" s="521">
        <v>-1.6000000000000001E-3</v>
      </c>
      <c r="AK122" s="521">
        <f t="shared" si="47"/>
        <v>0.2145</v>
      </c>
      <c r="AL122" s="521">
        <v>1E-4</v>
      </c>
      <c r="AM122" s="521">
        <f t="shared" si="48"/>
        <v>0.21459999999999999</v>
      </c>
      <c r="AN122" s="521">
        <v>-7.3000000000000001E-3</v>
      </c>
      <c r="AO122" s="521">
        <f t="shared" si="49"/>
        <v>0.20729999999999998</v>
      </c>
      <c r="AP122" s="521">
        <v>2.2000000000000001E-3</v>
      </c>
      <c r="AQ122" s="522">
        <v>0.20949999999999999</v>
      </c>
      <c r="AR122" s="521">
        <v>-6.9999999999999999E-4</v>
      </c>
      <c r="AS122" s="522">
        <v>0.20879999999999999</v>
      </c>
      <c r="AT122" s="521">
        <v>-3.0999999999999999E-3</v>
      </c>
      <c r="AU122" s="522">
        <v>0.20569999999999999</v>
      </c>
      <c r="AV122" s="521">
        <v>-6.7000000000000002E-3</v>
      </c>
      <c r="AW122" s="522">
        <v>0.19899999999999998</v>
      </c>
      <c r="AX122" s="522">
        <v>-4.0000000000000002E-4</v>
      </c>
      <c r="AY122" s="522">
        <v>0.19859999999999997</v>
      </c>
      <c r="AZ122" s="521">
        <v>1.4E-3</v>
      </c>
      <c r="BA122" s="522">
        <v>0.19999999999999998</v>
      </c>
      <c r="BB122" s="521">
        <v>-5.0000000000000001E-4</v>
      </c>
      <c r="BC122" s="522">
        <v>0.19949999999999998</v>
      </c>
      <c r="BD122" s="522">
        <v>-3.5999999999999999E-3</v>
      </c>
      <c r="BE122" s="522">
        <v>0.19589999999999999</v>
      </c>
      <c r="BF122" s="521">
        <v>2.3E-3</v>
      </c>
      <c r="BG122" s="522">
        <v>0.19819999999999999</v>
      </c>
      <c r="BH122" s="521">
        <v>5.5999999999999999E-3</v>
      </c>
      <c r="BI122" s="522">
        <v>0.20379999999999998</v>
      </c>
      <c r="BJ122" s="522">
        <v>9.1999999999999998E-3</v>
      </c>
      <c r="BK122" s="522">
        <f t="shared" si="46"/>
        <v>0.21299999999999997</v>
      </c>
      <c r="BL122" s="522">
        <v>1.6000000000000001E-3</v>
      </c>
      <c r="BM122" s="522">
        <v>0.21459999999999996</v>
      </c>
      <c r="BN122" s="522">
        <v>-7.9000000000000008E-3</v>
      </c>
      <c r="BO122" s="522">
        <v>0.20669999999999997</v>
      </c>
      <c r="BP122" s="522">
        <v>1.12E-2</v>
      </c>
      <c r="BQ122" s="522">
        <v>0.21789999999999995</v>
      </c>
      <c r="BR122" s="522">
        <v>1.1999999999999999E-3</v>
      </c>
      <c r="BS122" s="522">
        <v>0.21909999999999996</v>
      </c>
      <c r="BT122" s="522">
        <v>-5.4999999999999997E-3</v>
      </c>
      <c r="BU122" s="522">
        <v>0.21359999999999996</v>
      </c>
      <c r="BV122" s="522">
        <v>1.6000000000000001E-3</v>
      </c>
      <c r="BW122" s="522">
        <v>0.21519999999999995</v>
      </c>
      <c r="BX122" s="522">
        <v>-4.7000000000000002E-3</v>
      </c>
      <c r="BY122" s="522">
        <v>0.21049999999999994</v>
      </c>
      <c r="BZ122" s="522">
        <v>-4.0000000000000001E-3</v>
      </c>
      <c r="CA122" s="522">
        <v>0.20649999999999993</v>
      </c>
      <c r="CB122" s="522">
        <v>8.0000000000000004E-4</v>
      </c>
      <c r="CC122" s="522">
        <v>0.20729999999999993</v>
      </c>
      <c r="CD122" s="522">
        <v>3.8999999999999998E-3</v>
      </c>
      <c r="CE122" s="522">
        <v>0.21119999999999992</v>
      </c>
      <c r="CF122" s="522">
        <v>-1.4E-3</v>
      </c>
      <c r="CG122" s="522">
        <v>0.2097999999999999</v>
      </c>
      <c r="CH122" s="522">
        <v>-5.0000000000000001E-4</v>
      </c>
      <c r="CI122" s="522">
        <v>0.2092999999999999</v>
      </c>
      <c r="CJ122" s="522">
        <v>-1E-4</v>
      </c>
      <c r="CK122" s="522">
        <v>0.20919999999999991</v>
      </c>
      <c r="CL122" s="522">
        <v>1.2999999999999999E-3</v>
      </c>
      <c r="CM122" s="522">
        <v>0.21049999999999991</v>
      </c>
      <c r="CN122" s="522">
        <v>3.8E-3</v>
      </c>
      <c r="CO122" s="522">
        <v>0.21429999999999991</v>
      </c>
      <c r="CP122" s="522">
        <v>-7.4625000000000004E-3</v>
      </c>
      <c r="CQ122" s="522">
        <v>0.2068374999999999</v>
      </c>
      <c r="CR122" s="522">
        <v>-6.5937499999999998E-3</v>
      </c>
      <c r="CS122" s="522">
        <v>0.20024374999999989</v>
      </c>
      <c r="CT122" s="522">
        <v>-3.5125E-3</v>
      </c>
      <c r="CU122" s="522">
        <v>0.19673124999999989</v>
      </c>
      <c r="CV122" s="522">
        <v>3.3124999999999999E-3</v>
      </c>
      <c r="CW122" s="522">
        <v>0.19673124999999989</v>
      </c>
      <c r="CX122" s="522">
        <v>1.4124999999999999E-3</v>
      </c>
      <c r="CY122" s="522">
        <v>0.1981437499999999</v>
      </c>
      <c r="CZ122" s="522">
        <v>3.3500000000000001E-3</v>
      </c>
      <c r="DA122" s="522">
        <v>0.20149374999999989</v>
      </c>
      <c r="DB122" s="522">
        <v>8.1249999999999996E-5</v>
      </c>
      <c r="DC122" s="522">
        <v>0.20157499999999989</v>
      </c>
      <c r="DD122" s="522">
        <v>-5.5500000000000002E-3</v>
      </c>
      <c r="DE122" s="522">
        <v>0.19602499999999989</v>
      </c>
      <c r="DF122" s="522">
        <v>3.2437500000000001E-3</v>
      </c>
      <c r="DG122" s="522">
        <v>0.19926874999999988</v>
      </c>
      <c r="DH122" s="522">
        <v>8.6687499999999994E-3</v>
      </c>
      <c r="DI122" s="522">
        <v>0.20793749999999989</v>
      </c>
      <c r="DJ122" s="522">
        <v>-4.5500000000000002E-3</v>
      </c>
      <c r="DK122" s="522">
        <v>0.20338749999999989</v>
      </c>
      <c r="DL122" s="522">
        <v>-2.3749999999999999E-3</v>
      </c>
      <c r="DM122" s="522">
        <v>0.2010124999999999</v>
      </c>
      <c r="DN122" s="522">
        <v>5.3E-3</v>
      </c>
      <c r="DO122" s="522">
        <v>0.2063124999999999</v>
      </c>
      <c r="DP122" s="522">
        <v>0.2011</v>
      </c>
      <c r="DQ122" s="522">
        <v>4.5625E-4</v>
      </c>
      <c r="DR122" s="522">
        <v>0.20155624999999999</v>
      </c>
      <c r="DS122" s="562">
        <v>1.2062500000000001E-3</v>
      </c>
      <c r="DT122" s="562">
        <v>0.20796249999999999</v>
      </c>
      <c r="DU122" s="562">
        <v>3.1375000000000001E-3</v>
      </c>
      <c r="DV122" s="562">
        <v>0.21109999999999998</v>
      </c>
      <c r="DW122" s="562">
        <v>-1.1312500000000001E-3</v>
      </c>
      <c r="DX122" s="562">
        <v>0.20996874999999998</v>
      </c>
      <c r="DY122" s="591">
        <v>3.8E-3</v>
      </c>
      <c r="DZ122" s="591">
        <v>0.21376874999999998</v>
      </c>
    </row>
    <row r="123" spans="1:130" ht="26.4">
      <c r="A123" s="303" t="s">
        <v>193</v>
      </c>
      <c r="B123" s="303" t="s">
        <v>194</v>
      </c>
      <c r="C123" s="303" t="s">
        <v>199</v>
      </c>
      <c r="D123" s="303" t="s">
        <v>17</v>
      </c>
      <c r="E123" s="303">
        <v>170</v>
      </c>
      <c r="F123" s="534">
        <v>0.23080000000000001</v>
      </c>
      <c r="G123" s="521">
        <v>2.9999999999999997E-4</v>
      </c>
      <c r="H123" s="521">
        <v>2.0999999999999999E-3</v>
      </c>
      <c r="I123" s="521">
        <v>-9.7000000000000003E-3</v>
      </c>
      <c r="J123" s="521">
        <v>-2E-3</v>
      </c>
      <c r="K123" s="521">
        <v>0.2215</v>
      </c>
      <c r="L123" s="521">
        <v>2.0999999999999999E-3</v>
      </c>
      <c r="M123" s="521">
        <v>0.22359999999999999</v>
      </c>
      <c r="N123" s="521">
        <v>-2.8999999999999998E-3</v>
      </c>
      <c r="O123" s="521">
        <f t="shared" si="41"/>
        <v>0.22070000000000001</v>
      </c>
      <c r="P123" s="521">
        <v>-1.6000000000000001E-3</v>
      </c>
      <c r="Q123" s="521">
        <v>0.21910000000000002</v>
      </c>
      <c r="R123" s="521">
        <v>-1.8E-3</v>
      </c>
      <c r="S123" s="521">
        <v>0.21730000000000002</v>
      </c>
      <c r="T123" s="521">
        <v>5.8999999999999999E-3</v>
      </c>
      <c r="U123" s="521">
        <f t="shared" si="42"/>
        <v>0.22320000000000001</v>
      </c>
      <c r="V123" s="521">
        <v>-2.1600000000000001E-2</v>
      </c>
      <c r="W123" s="521">
        <f t="shared" si="43"/>
        <v>0.2016</v>
      </c>
      <c r="X123" s="521">
        <v>-5.8999999999999999E-3</v>
      </c>
      <c r="Y123" s="521">
        <f t="shared" si="44"/>
        <v>0.19570000000000001</v>
      </c>
      <c r="Z123" s="521">
        <v>-5.4999999999999997E-3</v>
      </c>
      <c r="AA123" s="521">
        <f t="shared" si="45"/>
        <v>0.19020000000000001</v>
      </c>
      <c r="AB123" s="521">
        <v>-8.9999999999999998E-4</v>
      </c>
      <c r="AC123" s="521">
        <v>0.1893</v>
      </c>
      <c r="AD123" s="521">
        <v>1.1000000000000001E-3</v>
      </c>
      <c r="AE123" s="521">
        <f t="shared" si="36"/>
        <v>0.19039999999999999</v>
      </c>
      <c r="AF123" s="521">
        <v>-1E-4</v>
      </c>
      <c r="AG123" s="521">
        <v>0.1903</v>
      </c>
      <c r="AH123" s="521">
        <v>1E-3</v>
      </c>
      <c r="AI123" s="521">
        <v>0.1913</v>
      </c>
      <c r="AJ123" s="521">
        <v>-1.6999999999999999E-3</v>
      </c>
      <c r="AK123" s="521">
        <f t="shared" si="47"/>
        <v>0.18959999999999999</v>
      </c>
      <c r="AL123" s="521">
        <v>-1E-4</v>
      </c>
      <c r="AM123" s="521">
        <f t="shared" si="48"/>
        <v>0.1895</v>
      </c>
      <c r="AN123" s="521">
        <v>-1.04E-2</v>
      </c>
      <c r="AO123" s="521">
        <f t="shared" si="49"/>
        <v>0.17910000000000001</v>
      </c>
      <c r="AP123" s="521">
        <v>1.2999999999999999E-3</v>
      </c>
      <c r="AQ123" s="522">
        <v>0.1804</v>
      </c>
      <c r="AR123" s="521">
        <v>-2E-3</v>
      </c>
      <c r="AS123" s="522">
        <v>0.1784</v>
      </c>
      <c r="AT123" s="521">
        <v>-2.7000000000000001E-3</v>
      </c>
      <c r="AU123" s="522">
        <v>0.1757</v>
      </c>
      <c r="AV123" s="521">
        <v>-2.5000000000000001E-3</v>
      </c>
      <c r="AW123" s="522">
        <v>0.17319999999999999</v>
      </c>
      <c r="AX123" s="522">
        <v>-1.1999999999999999E-3</v>
      </c>
      <c r="AY123" s="522">
        <v>0.17199999999999999</v>
      </c>
      <c r="AZ123" s="521">
        <v>2.5999999999999999E-3</v>
      </c>
      <c r="BA123" s="522">
        <v>0.17459999999999998</v>
      </c>
      <c r="BB123" s="521">
        <v>-5.0000000000000001E-4</v>
      </c>
      <c r="BC123" s="522">
        <v>0.17409999999999998</v>
      </c>
      <c r="BD123" s="522">
        <v>-4.0000000000000001E-3</v>
      </c>
      <c r="BE123" s="522">
        <v>0.17009999999999997</v>
      </c>
      <c r="BF123" s="521">
        <v>1.9E-3</v>
      </c>
      <c r="BG123" s="522">
        <v>0.17199999999999999</v>
      </c>
      <c r="BH123" s="521">
        <v>4.4000000000000003E-3</v>
      </c>
      <c r="BI123" s="522">
        <v>0.17639999999999997</v>
      </c>
      <c r="BJ123" s="522">
        <v>0.01</v>
      </c>
      <c r="BK123" s="522">
        <f t="shared" si="46"/>
        <v>0.18639999999999998</v>
      </c>
      <c r="BL123" s="522">
        <v>2.3999999999999998E-3</v>
      </c>
      <c r="BM123" s="522">
        <v>0.1888</v>
      </c>
      <c r="BN123" s="522">
        <v>-6.6E-3</v>
      </c>
      <c r="BO123" s="522">
        <v>0.1822</v>
      </c>
      <c r="BP123" s="522">
        <v>1.11E-2</v>
      </c>
      <c r="BQ123" s="522">
        <v>0.1933</v>
      </c>
      <c r="BR123" s="522">
        <v>0</v>
      </c>
      <c r="BS123" s="522">
        <v>0.1933</v>
      </c>
      <c r="BT123" s="522">
        <v>-6.4999999999999997E-3</v>
      </c>
      <c r="BU123" s="522">
        <v>0.18679999999999999</v>
      </c>
      <c r="BV123" s="522">
        <v>2E-3</v>
      </c>
      <c r="BW123" s="522">
        <v>0.1888</v>
      </c>
      <c r="BX123" s="522">
        <v>-4.7999999999999996E-3</v>
      </c>
      <c r="BY123" s="522">
        <v>0.184</v>
      </c>
      <c r="BZ123" s="522">
        <v>-3.7000000000000002E-3</v>
      </c>
      <c r="CA123" s="522">
        <v>0.18029999999999999</v>
      </c>
      <c r="CB123" s="522">
        <v>8.9999999999999998E-4</v>
      </c>
      <c r="CC123" s="522">
        <v>0.1812</v>
      </c>
      <c r="CD123" s="522">
        <v>1.9E-3</v>
      </c>
      <c r="CE123" s="522">
        <v>0.18310000000000001</v>
      </c>
      <c r="CF123" s="522">
        <v>-2.8E-3</v>
      </c>
      <c r="CG123" s="522">
        <v>0.18030000000000002</v>
      </c>
      <c r="CH123" s="522">
        <v>-8.9999999999999998E-4</v>
      </c>
      <c r="CI123" s="522">
        <v>0.1794</v>
      </c>
      <c r="CJ123" s="522">
        <v>8.9999999999999998E-4</v>
      </c>
      <c r="CK123" s="522">
        <v>0.18030000000000002</v>
      </c>
      <c r="CL123" s="522">
        <v>2.3E-3</v>
      </c>
      <c r="CM123" s="522">
        <v>0.18260000000000001</v>
      </c>
      <c r="CN123" s="522">
        <v>4.7000000000000002E-3</v>
      </c>
      <c r="CO123" s="522">
        <v>0.18730000000000002</v>
      </c>
      <c r="CP123" s="522">
        <v>-7.2874999999999997E-3</v>
      </c>
      <c r="CQ123" s="522">
        <v>0.18001250000000002</v>
      </c>
      <c r="CR123" s="522">
        <v>-6.7187499999999999E-3</v>
      </c>
      <c r="CS123" s="522">
        <v>0.17329375000000002</v>
      </c>
      <c r="CT123" s="522">
        <v>-2.6437499999999998E-3</v>
      </c>
      <c r="CU123" s="522">
        <v>0.17065000000000002</v>
      </c>
      <c r="CV123" s="522">
        <v>2.8437499999999999E-3</v>
      </c>
      <c r="CW123" s="522">
        <v>0.17065000000000002</v>
      </c>
      <c r="CX123" s="522">
        <v>1.1375000000000001E-3</v>
      </c>
      <c r="CY123" s="522">
        <v>0.17178750000000004</v>
      </c>
      <c r="CZ123" s="522">
        <v>2.6749999999999999E-3</v>
      </c>
      <c r="DA123" s="522">
        <v>0.17446250000000005</v>
      </c>
      <c r="DB123" s="522">
        <v>-2.2499999999999999E-4</v>
      </c>
      <c r="DC123" s="522">
        <v>0.17423750000000005</v>
      </c>
      <c r="DD123" s="522">
        <v>-4.8999999999999998E-3</v>
      </c>
      <c r="DE123" s="522">
        <v>0.16933750000000006</v>
      </c>
      <c r="DF123" s="522">
        <v>2.8625E-3</v>
      </c>
      <c r="DG123" s="522">
        <v>0.17220000000000005</v>
      </c>
      <c r="DH123" s="522">
        <v>9.1562499999999995E-3</v>
      </c>
      <c r="DI123" s="522">
        <v>0.18135625000000005</v>
      </c>
      <c r="DJ123" s="522">
        <v>-4.7000000000000002E-3</v>
      </c>
      <c r="DK123" s="522">
        <v>0.17665625000000004</v>
      </c>
      <c r="DL123" s="522">
        <v>-2.2374999999999999E-3</v>
      </c>
      <c r="DM123" s="522">
        <v>0.17441875000000004</v>
      </c>
      <c r="DN123" s="522">
        <v>5.3E-3</v>
      </c>
      <c r="DO123" s="522">
        <v>0.17971875000000004</v>
      </c>
      <c r="DP123" s="522">
        <v>0.1744</v>
      </c>
      <c r="DQ123" s="522">
        <v>4.9375000000000005E-4</v>
      </c>
      <c r="DR123" s="522">
        <v>0.17489374999999999</v>
      </c>
      <c r="DS123" s="562">
        <v>1.35625E-3</v>
      </c>
      <c r="DT123" s="562">
        <v>0.18154999999999999</v>
      </c>
      <c r="DU123" s="562">
        <v>2.7812499999999999E-3</v>
      </c>
      <c r="DV123" s="562">
        <v>0.18433125</v>
      </c>
      <c r="DW123" s="562">
        <v>-1.10625E-3</v>
      </c>
      <c r="DX123" s="562">
        <v>0.183225</v>
      </c>
      <c r="DY123" s="591">
        <v>3.9750000000000002E-3</v>
      </c>
      <c r="DZ123" s="591">
        <v>0.18720000000000001</v>
      </c>
    </row>
    <row r="124" spans="1:130" ht="26.4">
      <c r="A124" s="303" t="s">
        <v>193</v>
      </c>
      <c r="B124" s="303" t="s">
        <v>194</v>
      </c>
      <c r="C124" s="303" t="s">
        <v>148</v>
      </c>
      <c r="D124" s="303" t="s">
        <v>146</v>
      </c>
      <c r="E124" s="305">
        <v>51812</v>
      </c>
      <c r="F124" s="534">
        <v>0.80130000000000001</v>
      </c>
      <c r="G124" s="521">
        <v>6.7000000000000002E-3</v>
      </c>
      <c r="H124" s="521">
        <v>8.3000000000000001E-3</v>
      </c>
      <c r="I124" s="521">
        <v>-1.7500000000000002E-2</v>
      </c>
      <c r="J124" s="521">
        <v>1.1000000000000001E-3</v>
      </c>
      <c r="K124" s="521">
        <v>0.79990000000000006</v>
      </c>
      <c r="L124" s="521">
        <v>8.6999999999999994E-3</v>
      </c>
      <c r="M124" s="521">
        <v>0.80859999999999999</v>
      </c>
      <c r="N124" s="521">
        <v>-2.8999999999999998E-3</v>
      </c>
      <c r="O124" s="521">
        <f t="shared" si="41"/>
        <v>0.80569999999999997</v>
      </c>
      <c r="P124" s="521">
        <v>5.7000000000000002E-3</v>
      </c>
      <c r="Q124" s="521">
        <v>0.81140000000000001</v>
      </c>
      <c r="R124" s="521">
        <v>0</v>
      </c>
      <c r="S124" s="521">
        <v>0.81140000000000001</v>
      </c>
      <c r="T124" s="521">
        <v>-1.2800000000000001E-2</v>
      </c>
      <c r="U124" s="521">
        <f t="shared" si="42"/>
        <v>0.79859999999999998</v>
      </c>
      <c r="V124" s="521">
        <v>-4.1399999999999999E-2</v>
      </c>
      <c r="W124" s="521">
        <f t="shared" si="43"/>
        <v>0.75719999999999998</v>
      </c>
      <c r="X124" s="521">
        <v>-2.4299999999999999E-2</v>
      </c>
      <c r="Y124" s="521">
        <f t="shared" si="44"/>
        <v>0.7329</v>
      </c>
      <c r="Z124" s="521">
        <v>-8.0000000000000004E-4</v>
      </c>
      <c r="AA124" s="521">
        <f t="shared" si="45"/>
        <v>0.73209999999999997</v>
      </c>
      <c r="AB124" s="521">
        <v>-2.3999999999999998E-3</v>
      </c>
      <c r="AC124" s="521">
        <v>0.72970000000000002</v>
      </c>
      <c r="AD124" s="521">
        <v>3.2000000000000002E-3</v>
      </c>
      <c r="AE124" s="521">
        <f t="shared" si="36"/>
        <v>0.7329</v>
      </c>
      <c r="AF124" s="521">
        <v>2.8E-3</v>
      </c>
      <c r="AG124" s="521">
        <v>0.73570000000000002</v>
      </c>
      <c r="AH124" s="521">
        <v>-1.2999999999999999E-3</v>
      </c>
      <c r="AI124" s="521">
        <v>0.73440000000000005</v>
      </c>
      <c r="AJ124" s="521">
        <v>-3.0999999999999999E-3</v>
      </c>
      <c r="AK124" s="521">
        <f t="shared" si="47"/>
        <v>0.73130000000000006</v>
      </c>
      <c r="AL124" s="521">
        <v>5.9999999999999995E-4</v>
      </c>
      <c r="AM124" s="521">
        <f t="shared" si="48"/>
        <v>0.73190000000000011</v>
      </c>
      <c r="AN124" s="521">
        <v>-6.8999999999999999E-3</v>
      </c>
      <c r="AO124" s="521">
        <f t="shared" si="49"/>
        <v>0.72500000000000009</v>
      </c>
      <c r="AP124" s="521">
        <v>6.4000000000000003E-3</v>
      </c>
      <c r="AQ124" s="522">
        <v>0.73140000000000005</v>
      </c>
      <c r="AR124" s="521">
        <v>1.8E-3</v>
      </c>
      <c r="AS124" s="522">
        <v>0.73370000000000002</v>
      </c>
      <c r="AT124" s="521">
        <v>-7.0000000000000001E-3</v>
      </c>
      <c r="AU124" s="522">
        <v>0.72670000000000001</v>
      </c>
      <c r="AV124" s="521">
        <v>0</v>
      </c>
      <c r="AW124" s="522">
        <v>0.72670000000000001</v>
      </c>
      <c r="AX124" s="522">
        <v>0</v>
      </c>
      <c r="AY124" s="522">
        <v>0.72670000000000001</v>
      </c>
      <c r="AZ124" s="521">
        <v>1E-4</v>
      </c>
      <c r="BA124" s="522">
        <v>0.7268</v>
      </c>
      <c r="BB124" s="521">
        <v>-5.0000000000000001E-4</v>
      </c>
      <c r="BC124" s="522">
        <v>0.72630000000000006</v>
      </c>
      <c r="BD124" s="522">
        <v>-6.1000000000000004E-3</v>
      </c>
      <c r="BE124" s="522">
        <v>0.72020000000000006</v>
      </c>
      <c r="BF124" s="521">
        <v>5.7999999999999996E-3</v>
      </c>
      <c r="BG124" s="522">
        <v>0.72600000000000009</v>
      </c>
      <c r="BH124" s="521">
        <v>1.41E-2</v>
      </c>
      <c r="BI124" s="522">
        <v>0.74010000000000009</v>
      </c>
      <c r="BJ124" s="522">
        <v>1.6400000000000001E-2</v>
      </c>
      <c r="BK124" s="522">
        <f t="shared" si="46"/>
        <v>0.75650000000000006</v>
      </c>
      <c r="BL124" s="522">
        <v>8.9999999999999998E-4</v>
      </c>
      <c r="BM124" s="522">
        <v>0.75740000000000007</v>
      </c>
      <c r="BN124" s="522">
        <v>-1.89E-2</v>
      </c>
      <c r="BO124" s="522">
        <v>0.73850000000000005</v>
      </c>
      <c r="BP124" s="522">
        <v>2.2599999999999999E-2</v>
      </c>
      <c r="BQ124" s="522">
        <v>0.7611</v>
      </c>
      <c r="BR124" s="522">
        <v>5.4999999999999997E-3</v>
      </c>
      <c r="BS124" s="522">
        <v>0.76659999999999995</v>
      </c>
      <c r="BT124" s="522">
        <v>-8.3000000000000001E-3</v>
      </c>
      <c r="BU124" s="522">
        <v>0.75829999999999997</v>
      </c>
      <c r="BV124" s="522">
        <v>2E-3</v>
      </c>
      <c r="BW124" s="522">
        <v>0.76029999999999998</v>
      </c>
      <c r="BX124" s="522">
        <v>-9.1999999999999998E-3</v>
      </c>
      <c r="BY124" s="522">
        <v>0.75109999999999999</v>
      </c>
      <c r="BZ124" s="522">
        <v>-8.9999999999999993E-3</v>
      </c>
      <c r="CA124" s="522">
        <v>0.74209999999999998</v>
      </c>
      <c r="CB124" s="522">
        <v>1.1999999999999999E-3</v>
      </c>
      <c r="CC124" s="522">
        <v>0.74329999999999996</v>
      </c>
      <c r="CD124" s="522">
        <v>1.2800000000000001E-2</v>
      </c>
      <c r="CE124" s="522">
        <v>0.75609999999999999</v>
      </c>
      <c r="CF124" s="522">
        <v>8.0000000000000004E-4</v>
      </c>
      <c r="CG124" s="522">
        <v>0.75690000000000002</v>
      </c>
      <c r="CH124" s="522">
        <v>-2.9999999999999997E-4</v>
      </c>
      <c r="CI124" s="522">
        <v>0.75660000000000005</v>
      </c>
      <c r="CJ124" s="522">
        <v>-2.3999999999999998E-3</v>
      </c>
      <c r="CK124" s="522">
        <v>0.75420000000000009</v>
      </c>
      <c r="CL124" s="522">
        <v>1E-4</v>
      </c>
      <c r="CM124" s="522">
        <v>0.75430000000000008</v>
      </c>
      <c r="CN124" s="522">
        <v>5.4999999999999997E-3</v>
      </c>
      <c r="CO124" s="522">
        <v>0.75980000000000003</v>
      </c>
      <c r="CP124" s="522">
        <v>-1.53375E-2</v>
      </c>
      <c r="CQ124" s="522">
        <v>0.74446250000000003</v>
      </c>
      <c r="CR124" s="522">
        <v>-1.285E-2</v>
      </c>
      <c r="CS124" s="522">
        <v>0.7316125</v>
      </c>
      <c r="CT124" s="522">
        <v>-9.1750000000000009E-3</v>
      </c>
      <c r="CU124" s="522">
        <v>0.72243749999999995</v>
      </c>
      <c r="CV124" s="522">
        <v>7.7749999999999998E-3</v>
      </c>
      <c r="CW124" s="522">
        <v>0.72243749999999995</v>
      </c>
      <c r="CX124" s="522">
        <v>3.5000000000000001E-3</v>
      </c>
      <c r="CY124" s="522">
        <v>0.7259374999999999</v>
      </c>
      <c r="CZ124" s="522">
        <v>8.3750000000000005E-3</v>
      </c>
      <c r="DA124" s="522">
        <v>0.73431249999999992</v>
      </c>
      <c r="DB124" s="522">
        <v>9.3749999999999997E-4</v>
      </c>
      <c r="DC124" s="522">
        <v>0.73524999999999996</v>
      </c>
      <c r="DD124" s="522">
        <v>-1.2687500000000001E-2</v>
      </c>
      <c r="DE124" s="522">
        <v>0.7225625</v>
      </c>
      <c r="DF124" s="522">
        <v>7.4250000000000002E-3</v>
      </c>
      <c r="DG124" s="522">
        <v>0.72998750000000001</v>
      </c>
      <c r="DH124" s="522">
        <v>2.1000000000000001E-2</v>
      </c>
      <c r="DI124" s="522">
        <v>0.75098750000000003</v>
      </c>
      <c r="DJ124" s="522">
        <v>-8.7124999999999998E-3</v>
      </c>
      <c r="DK124" s="522">
        <v>0.74227500000000002</v>
      </c>
      <c r="DL124" s="522">
        <v>-5.0749999999999997E-3</v>
      </c>
      <c r="DM124" s="522">
        <v>0.73719999999999997</v>
      </c>
      <c r="DN124" s="522">
        <v>7.7000000000000002E-3</v>
      </c>
      <c r="DO124" s="522">
        <v>0.74490000000000001</v>
      </c>
      <c r="DP124" s="522">
        <v>0.73719999999999997</v>
      </c>
      <c r="DQ124" s="522">
        <v>8.0000000000000004E-4</v>
      </c>
      <c r="DR124" s="522">
        <v>0.73799999999999999</v>
      </c>
      <c r="DS124" s="562">
        <v>2.0249999999999999E-3</v>
      </c>
      <c r="DT124" s="562">
        <v>0.74772500000000008</v>
      </c>
      <c r="DU124" s="562">
        <v>7.1500000000000001E-3</v>
      </c>
      <c r="DV124" s="562">
        <v>0.75487500000000007</v>
      </c>
      <c r="DW124" s="562">
        <v>-2.3249999999999998E-3</v>
      </c>
      <c r="DX124" s="562">
        <v>0.75255000000000005</v>
      </c>
      <c r="DY124" s="591">
        <v>7.1500000000000001E-3</v>
      </c>
      <c r="DZ124" s="591">
        <v>0.75970000000000004</v>
      </c>
    </row>
    <row r="125" spans="1:130" ht="26.4">
      <c r="A125" s="303" t="s">
        <v>193</v>
      </c>
      <c r="B125" s="303" t="s">
        <v>194</v>
      </c>
      <c r="C125" s="303" t="s">
        <v>200</v>
      </c>
      <c r="D125" s="303" t="s">
        <v>146</v>
      </c>
      <c r="E125" s="305">
        <v>52112</v>
      </c>
      <c r="F125" s="534">
        <v>0.72350000000000003</v>
      </c>
      <c r="G125" s="521">
        <v>6.7000000000000002E-3</v>
      </c>
      <c r="H125" s="521">
        <v>4.3E-3</v>
      </c>
      <c r="I125" s="521">
        <v>-1.9300000000000001E-2</v>
      </c>
      <c r="J125" s="521">
        <v>-3.7000000000000002E-3</v>
      </c>
      <c r="K125" s="521">
        <v>0.71150000000000002</v>
      </c>
      <c r="L125" s="521">
        <v>4.1999999999999997E-3</v>
      </c>
      <c r="M125" s="521">
        <v>0.7157</v>
      </c>
      <c r="N125" s="521">
        <v>-5.7999999999999996E-3</v>
      </c>
      <c r="O125" s="521">
        <f t="shared" si="41"/>
        <v>0.70989999999999998</v>
      </c>
      <c r="P125" s="521">
        <v>-3.8E-3</v>
      </c>
      <c r="Q125" s="521">
        <v>0.70609999999999995</v>
      </c>
      <c r="R125" s="521">
        <v>-1.9E-3</v>
      </c>
      <c r="S125" s="521">
        <v>0.70419999999999994</v>
      </c>
      <c r="T125" s="521">
        <v>1.0999999999999999E-2</v>
      </c>
      <c r="U125" s="521">
        <f t="shared" si="42"/>
        <v>0.71519999999999995</v>
      </c>
      <c r="V125" s="521">
        <v>-4.2000000000000003E-2</v>
      </c>
      <c r="W125" s="521">
        <f t="shared" si="43"/>
        <v>0.67319999999999991</v>
      </c>
      <c r="X125" s="521">
        <v>-1.29E-2</v>
      </c>
      <c r="Y125" s="521">
        <f t="shared" si="44"/>
        <v>0.66029999999999989</v>
      </c>
      <c r="Z125" s="521">
        <v>-1.12E-2</v>
      </c>
      <c r="AA125" s="521">
        <f t="shared" si="45"/>
        <v>0.6490999999999999</v>
      </c>
      <c r="AB125" s="521">
        <v>-2.3999999999999998E-3</v>
      </c>
      <c r="AC125" s="521">
        <v>0.64669999999999994</v>
      </c>
      <c r="AD125" s="521">
        <v>2E-3</v>
      </c>
      <c r="AE125" s="521">
        <f t="shared" si="36"/>
        <v>0.64869999999999994</v>
      </c>
      <c r="AF125" s="521">
        <v>-2.0000000000000001E-4</v>
      </c>
      <c r="AG125" s="521">
        <v>0.64849999999999997</v>
      </c>
      <c r="AH125" s="521">
        <v>5.9999999999999995E-4</v>
      </c>
      <c r="AI125" s="521">
        <v>0.64910000000000001</v>
      </c>
      <c r="AJ125" s="521">
        <v>-1.1999999999999999E-3</v>
      </c>
      <c r="AK125" s="521">
        <f t="shared" si="47"/>
        <v>0.64790000000000003</v>
      </c>
      <c r="AL125" s="521">
        <v>-2.0000000000000001E-4</v>
      </c>
      <c r="AM125" s="521">
        <f t="shared" si="48"/>
        <v>0.64770000000000005</v>
      </c>
      <c r="AN125" s="521">
        <v>-2.0899999999999998E-2</v>
      </c>
      <c r="AO125" s="521">
        <f t="shared" si="49"/>
        <v>0.62680000000000002</v>
      </c>
      <c r="AP125" s="521">
        <v>2.5999999999999999E-3</v>
      </c>
      <c r="AQ125" s="522">
        <v>0.62940000000000007</v>
      </c>
      <c r="AR125" s="521">
        <v>-3.8999999999999998E-3</v>
      </c>
      <c r="AS125" s="522">
        <v>0.62419999999999998</v>
      </c>
      <c r="AT125" s="521">
        <v>5.4000000000000003E-3</v>
      </c>
      <c r="AU125" s="522">
        <v>0.62959999999999994</v>
      </c>
      <c r="AV125" s="521">
        <v>0</v>
      </c>
      <c r="AW125" s="522">
        <v>0.61880000000000002</v>
      </c>
      <c r="AX125" s="522">
        <v>0</v>
      </c>
      <c r="AY125" s="522">
        <v>0.61880000000000002</v>
      </c>
      <c r="AZ125" s="521">
        <v>5.1000000000000004E-3</v>
      </c>
      <c r="BA125" s="522">
        <v>0.62390000000000001</v>
      </c>
      <c r="BB125" s="521">
        <v>-5.0000000000000001E-4</v>
      </c>
      <c r="BC125" s="522">
        <v>0.62340000000000007</v>
      </c>
      <c r="BD125" s="522">
        <v>-7.9000000000000008E-3</v>
      </c>
      <c r="BE125" s="522">
        <v>0.61550000000000005</v>
      </c>
      <c r="BF125" s="521">
        <v>3.7000000000000002E-3</v>
      </c>
      <c r="BG125" s="522">
        <v>0.61920000000000008</v>
      </c>
      <c r="BH125" s="521">
        <v>8.8000000000000005E-3</v>
      </c>
      <c r="BI125" s="522">
        <v>0.62800000000000011</v>
      </c>
      <c r="BJ125" s="522">
        <v>0.02</v>
      </c>
      <c r="BK125" s="522">
        <f t="shared" si="46"/>
        <v>0.64800000000000013</v>
      </c>
      <c r="BL125" s="522">
        <v>4.7999999999999996E-3</v>
      </c>
      <c r="BM125" s="522">
        <v>0.65280000000000016</v>
      </c>
      <c r="BN125" s="522">
        <v>-1.32E-2</v>
      </c>
      <c r="BO125" s="522">
        <v>0.63960000000000017</v>
      </c>
      <c r="BP125" s="522">
        <v>2.23E-2</v>
      </c>
      <c r="BQ125" s="522">
        <v>0.66190000000000015</v>
      </c>
      <c r="BR125" s="522">
        <v>0</v>
      </c>
      <c r="BS125" s="522">
        <v>0.66190000000000015</v>
      </c>
      <c r="BT125" s="522">
        <v>-1.3100000000000001E-2</v>
      </c>
      <c r="BU125" s="522">
        <v>0.64880000000000015</v>
      </c>
      <c r="BV125" s="522">
        <v>4.0000000000000001E-3</v>
      </c>
      <c r="BW125" s="522">
        <v>0.65280000000000016</v>
      </c>
      <c r="BX125" s="522">
        <v>-9.4999999999999998E-3</v>
      </c>
      <c r="BY125" s="522">
        <v>0.6433000000000002</v>
      </c>
      <c r="BZ125" s="522">
        <v>-7.3000000000000001E-3</v>
      </c>
      <c r="CA125" s="522">
        <v>0.63600000000000023</v>
      </c>
      <c r="CB125" s="522">
        <v>1.9E-3</v>
      </c>
      <c r="CC125" s="522">
        <v>0.63790000000000024</v>
      </c>
      <c r="CD125" s="522">
        <v>3.8E-3</v>
      </c>
      <c r="CE125" s="522">
        <v>0.64170000000000027</v>
      </c>
      <c r="CF125" s="522">
        <v>-5.4999999999999997E-3</v>
      </c>
      <c r="CG125" s="522">
        <v>0.63620000000000032</v>
      </c>
      <c r="CH125" s="522">
        <v>-1.6999999999999999E-3</v>
      </c>
      <c r="CI125" s="522">
        <v>0.63450000000000029</v>
      </c>
      <c r="CJ125" s="522">
        <v>1.8E-3</v>
      </c>
      <c r="CK125" s="522">
        <v>0.63630000000000031</v>
      </c>
      <c r="CL125" s="522">
        <v>4.5999999999999999E-3</v>
      </c>
      <c r="CM125" s="522">
        <v>0.64090000000000036</v>
      </c>
      <c r="CN125" s="522">
        <v>9.2999999999999992E-3</v>
      </c>
      <c r="CO125" s="522">
        <v>0.65020000000000033</v>
      </c>
      <c r="CP125" s="522">
        <v>-1.4574999999999999E-2</v>
      </c>
      <c r="CQ125" s="522">
        <v>0.63562500000000033</v>
      </c>
      <c r="CR125" s="522">
        <v>-1.34375E-2</v>
      </c>
      <c r="CS125" s="522">
        <v>0.62218750000000034</v>
      </c>
      <c r="CT125" s="522">
        <v>-5.2874999999999997E-3</v>
      </c>
      <c r="CU125" s="522">
        <v>0.61690000000000034</v>
      </c>
      <c r="CV125" s="522">
        <v>5.6874999999999998E-3</v>
      </c>
      <c r="CW125" s="522">
        <v>0.61690000000000034</v>
      </c>
      <c r="CX125" s="522">
        <v>2.2750000000000001E-3</v>
      </c>
      <c r="CY125" s="522">
        <v>0.61917500000000036</v>
      </c>
      <c r="CZ125" s="522">
        <v>5.3499999999999997E-3</v>
      </c>
      <c r="DA125" s="522">
        <v>0.62452500000000033</v>
      </c>
      <c r="DB125" s="522">
        <v>-4.4999999999999999E-4</v>
      </c>
      <c r="DC125" s="522">
        <v>0.62407500000000038</v>
      </c>
      <c r="DD125" s="522">
        <v>-9.7999999999999997E-3</v>
      </c>
      <c r="DE125" s="522">
        <v>0.61427500000000035</v>
      </c>
      <c r="DF125" s="522">
        <v>5.7250000000000001E-3</v>
      </c>
      <c r="DG125" s="522">
        <v>0.62000000000000033</v>
      </c>
      <c r="DH125" s="522">
        <v>2.3300000000000001E-2</v>
      </c>
      <c r="DI125" s="522">
        <v>0.64330000000000032</v>
      </c>
      <c r="DJ125" s="522">
        <v>-9.4000000000000004E-3</v>
      </c>
      <c r="DK125" s="522">
        <v>0.63390000000000035</v>
      </c>
      <c r="DL125" s="522">
        <v>-4.4749999999999998E-3</v>
      </c>
      <c r="DM125" s="522">
        <v>0.62942500000000035</v>
      </c>
      <c r="DN125" s="522">
        <v>7.7000000000000002E-3</v>
      </c>
      <c r="DO125" s="522">
        <v>0.63712500000000039</v>
      </c>
      <c r="DP125" s="522">
        <v>0.62939999999999996</v>
      </c>
      <c r="DQ125" s="522">
        <v>9.875000000000001E-4</v>
      </c>
      <c r="DR125" s="522">
        <v>0.63038749999999999</v>
      </c>
      <c r="DS125" s="562">
        <v>2.7125000000000001E-3</v>
      </c>
      <c r="DT125" s="562">
        <v>0.64080000000000004</v>
      </c>
      <c r="DU125" s="562">
        <v>5.5624999999999997E-3</v>
      </c>
      <c r="DV125" s="562">
        <v>0.64636250000000006</v>
      </c>
      <c r="DW125" s="562">
        <v>-2.2125000000000001E-3</v>
      </c>
      <c r="DX125" s="562">
        <v>0.64415000000000011</v>
      </c>
      <c r="DY125" s="591">
        <v>7.9500000000000005E-3</v>
      </c>
      <c r="DZ125" s="591">
        <v>0.65210000000000012</v>
      </c>
    </row>
    <row r="126" spans="1:130" ht="39.6">
      <c r="A126" s="303" t="s">
        <v>193</v>
      </c>
      <c r="B126" s="303" t="s">
        <v>194</v>
      </c>
      <c r="C126" s="303" t="s">
        <v>64</v>
      </c>
      <c r="D126" s="303" t="s">
        <v>149</v>
      </c>
      <c r="E126" s="301">
        <v>300</v>
      </c>
      <c r="F126" s="534">
        <v>7.5594000000000001</v>
      </c>
      <c r="G126" s="521">
        <v>4.4999999999999997E-3</v>
      </c>
      <c r="H126" s="521">
        <v>-0.1205</v>
      </c>
      <c r="I126" s="521">
        <v>-0.19350000000000001</v>
      </c>
      <c r="J126" s="521">
        <v>2.5000000000000001E-3</v>
      </c>
      <c r="K126" s="521">
        <v>7.2523999999999997</v>
      </c>
      <c r="L126" s="521">
        <v>7.7499999999999999E-2</v>
      </c>
      <c r="M126" s="521">
        <v>7.3299000000000003</v>
      </c>
      <c r="N126" s="521">
        <v>-5.5500000000000001E-2</v>
      </c>
      <c r="O126" s="521">
        <f t="shared" si="41"/>
        <v>7.2744</v>
      </c>
      <c r="P126" s="521">
        <v>-0.4425</v>
      </c>
      <c r="Q126" s="521">
        <v>6.8319000000000001</v>
      </c>
      <c r="R126" s="521">
        <v>6.4500000000000002E-2</v>
      </c>
      <c r="S126" s="521">
        <v>6.8963999999999999</v>
      </c>
      <c r="T126" s="521">
        <v>-0.30499999999999999</v>
      </c>
      <c r="U126" s="521">
        <f t="shared" si="42"/>
        <v>6.5914000000000001</v>
      </c>
      <c r="V126" s="521">
        <v>-0.27800000000000002</v>
      </c>
      <c r="W126" s="521">
        <f t="shared" si="43"/>
        <v>6.3133999999999997</v>
      </c>
      <c r="X126" s="521">
        <v>-0.52400000000000002</v>
      </c>
      <c r="Y126" s="521">
        <f t="shared" si="44"/>
        <v>5.7893999999999997</v>
      </c>
      <c r="Z126" s="521">
        <v>2.1999999999999999E-2</v>
      </c>
      <c r="AA126" s="521">
        <f t="shared" si="45"/>
        <v>5.8113999999999999</v>
      </c>
      <c r="AB126" s="521">
        <v>6.7000000000000004E-2</v>
      </c>
      <c r="AC126" s="521">
        <v>5.8784000000000001</v>
      </c>
      <c r="AD126" s="521">
        <v>-0.13100000000000001</v>
      </c>
      <c r="AE126" s="521">
        <f t="shared" si="36"/>
        <v>5.7473999999999998</v>
      </c>
      <c r="AF126" s="521">
        <v>-7.0000000000000001E-3</v>
      </c>
      <c r="AG126" s="521">
        <v>5.7404000000000002</v>
      </c>
      <c r="AH126" s="521">
        <v>-2.5000000000000001E-3</v>
      </c>
      <c r="AI126" s="521">
        <v>5.7378999999999998</v>
      </c>
      <c r="AJ126" s="521">
        <v>-0.1285</v>
      </c>
      <c r="AK126" s="521">
        <f t="shared" si="47"/>
        <v>5.6093999999999999</v>
      </c>
      <c r="AL126" s="521">
        <v>-0.1585</v>
      </c>
      <c r="AM126" s="521">
        <f t="shared" si="48"/>
        <v>5.4508999999999999</v>
      </c>
      <c r="AN126" s="521">
        <v>0.2165</v>
      </c>
      <c r="AO126" s="521">
        <f t="shared" si="49"/>
        <v>5.6673999999999998</v>
      </c>
      <c r="AP126" s="521">
        <v>0.19600000000000001</v>
      </c>
      <c r="AQ126" s="522">
        <v>5.8633999999999995</v>
      </c>
      <c r="AR126" s="521">
        <v>-6.0499999999999998E-2</v>
      </c>
      <c r="AS126" s="522">
        <v>5.8028999999999993</v>
      </c>
      <c r="AT126" s="521">
        <v>-9.4500000000000001E-2</v>
      </c>
      <c r="AU126" s="522">
        <v>5.7083999999999993</v>
      </c>
      <c r="AV126" s="521">
        <v>-0.188</v>
      </c>
      <c r="AW126" s="522">
        <v>5.5203999999999995</v>
      </c>
      <c r="AX126" s="522">
        <v>8.0000000000000002E-3</v>
      </c>
      <c r="AY126" s="522">
        <v>5.5283999999999995</v>
      </c>
      <c r="AZ126" s="521">
        <v>-7.0999999999999994E-2</v>
      </c>
      <c r="BA126" s="522">
        <v>5.4573999999999998</v>
      </c>
      <c r="BB126" s="521">
        <v>-0.03</v>
      </c>
      <c r="BC126" s="522">
        <v>5.4273999999999996</v>
      </c>
      <c r="BD126" s="522">
        <v>4.1500000000000002E-2</v>
      </c>
      <c r="BE126" s="522">
        <v>5.4688999999999997</v>
      </c>
      <c r="BF126" s="521">
        <v>9.2999999999999999E-2</v>
      </c>
      <c r="BG126" s="522">
        <v>5.5618999999999996</v>
      </c>
      <c r="BH126" s="521">
        <v>0.1285</v>
      </c>
      <c r="BI126" s="522">
        <v>5.6903999999999995</v>
      </c>
      <c r="BJ126" s="522">
        <v>-1.2999999999999999E-2</v>
      </c>
      <c r="BK126" s="522">
        <f t="shared" si="46"/>
        <v>5.6773999999999996</v>
      </c>
      <c r="BL126" s="522">
        <v>3.0499999999999999E-2</v>
      </c>
      <c r="BM126" s="522">
        <v>5.7078999999999995</v>
      </c>
      <c r="BN126" s="522">
        <v>7.4999999999999997E-3</v>
      </c>
      <c r="BO126" s="522">
        <v>5.7153999999999998</v>
      </c>
      <c r="BP126" s="522">
        <v>0</v>
      </c>
      <c r="BQ126" s="522">
        <v>5.7153999999999998</v>
      </c>
      <c r="BR126" s="522">
        <v>0.13</v>
      </c>
      <c r="BS126" s="522">
        <v>5.8453999999999997</v>
      </c>
      <c r="BT126" s="522">
        <v>0.13300000000000001</v>
      </c>
      <c r="BU126" s="522">
        <v>5.9783999999999997</v>
      </c>
      <c r="BV126" s="522">
        <v>0</v>
      </c>
      <c r="BW126" s="522">
        <v>5.9783999999999997</v>
      </c>
      <c r="BX126" s="522">
        <v>0</v>
      </c>
      <c r="BY126" s="522">
        <v>5.9783999999999997</v>
      </c>
      <c r="BZ126" s="522">
        <v>0</v>
      </c>
      <c r="CA126" s="522">
        <v>5.9783999999999997</v>
      </c>
      <c r="CB126" s="522">
        <v>0</v>
      </c>
      <c r="CC126" s="522">
        <v>5.9783999999999997</v>
      </c>
      <c r="CD126" s="522">
        <v>0.27300000000000002</v>
      </c>
      <c r="CE126" s="522">
        <v>6.2513999999999994</v>
      </c>
      <c r="CF126" s="522">
        <v>0</v>
      </c>
      <c r="CG126" s="522">
        <v>6.2513999999999994</v>
      </c>
      <c r="CH126" s="522">
        <v>0</v>
      </c>
      <c r="CI126" s="522">
        <v>6.2513999999999994</v>
      </c>
      <c r="CJ126" s="522">
        <v>0</v>
      </c>
      <c r="CK126" s="522">
        <v>6.2513999999999994</v>
      </c>
      <c r="CL126" s="522">
        <v>0</v>
      </c>
      <c r="CM126" s="522">
        <v>6.2513999999999994</v>
      </c>
      <c r="CN126" s="522">
        <v>-0.14749999999999999</v>
      </c>
      <c r="CO126" s="522">
        <v>6.1038999999999994</v>
      </c>
      <c r="CP126" s="522">
        <v>0</v>
      </c>
      <c r="CQ126" s="522">
        <v>6.1038999999999994</v>
      </c>
      <c r="CR126" s="522">
        <v>0</v>
      </c>
      <c r="CS126" s="522">
        <v>6.1038999999999994</v>
      </c>
      <c r="CT126" s="522">
        <v>0</v>
      </c>
      <c r="CU126" s="522">
        <v>6.1038999999999994</v>
      </c>
      <c r="CV126" s="522">
        <v>0</v>
      </c>
      <c r="CW126" s="522">
        <v>6.1038999999999994</v>
      </c>
      <c r="CX126" s="522">
        <v>1.8499999999999999E-2</v>
      </c>
      <c r="CY126" s="522">
        <v>6.1223999999999998</v>
      </c>
      <c r="CZ126" s="522">
        <v>0.1875</v>
      </c>
      <c r="DA126" s="522">
        <v>6.3098999999999998</v>
      </c>
      <c r="DB126" s="522">
        <v>5.1999999999999998E-2</v>
      </c>
      <c r="DC126" s="522">
        <v>6.3618999999999994</v>
      </c>
      <c r="DD126" s="522">
        <v>0</v>
      </c>
      <c r="DE126" s="522">
        <v>6.3618999999999994</v>
      </c>
      <c r="DF126" s="522">
        <v>6.5000000000000002E-2</v>
      </c>
      <c r="DG126" s="522">
        <v>6.4268999999999998</v>
      </c>
      <c r="DH126" s="522">
        <v>5.3499999999999999E-2</v>
      </c>
      <c r="DI126" s="522">
        <v>6.4803999999999995</v>
      </c>
      <c r="DJ126" s="522">
        <v>3.15E-2</v>
      </c>
      <c r="DK126" s="522">
        <v>6.5118999999999998</v>
      </c>
      <c r="DL126" s="522">
        <v>0</v>
      </c>
      <c r="DM126" s="522">
        <v>6.5118999999999998</v>
      </c>
      <c r="DN126" s="522">
        <v>0.10589999999999999</v>
      </c>
      <c r="DO126" s="522">
        <v>6.6177999999999999</v>
      </c>
      <c r="DP126" s="522">
        <v>6.5118999999999998</v>
      </c>
      <c r="DQ126" s="522">
        <v>0.26650000000000001</v>
      </c>
      <c r="DR126" s="522">
        <v>6.7783999999999995</v>
      </c>
      <c r="DS126" s="562">
        <v>4.5499999999999999E-2</v>
      </c>
      <c r="DT126" s="562">
        <v>6.8238999999999992</v>
      </c>
      <c r="DU126" s="562">
        <v>9.7000000000000003E-2</v>
      </c>
      <c r="DV126" s="562">
        <v>6.9208999999999996</v>
      </c>
      <c r="DW126" s="562">
        <v>0</v>
      </c>
      <c r="DX126" s="562">
        <v>6.9208999999999996</v>
      </c>
      <c r="DY126" s="591">
        <v>0</v>
      </c>
      <c r="DZ126" s="591">
        <v>6.9208999999999996</v>
      </c>
    </row>
    <row r="127" spans="1:130" ht="26.4">
      <c r="A127" s="303" t="s">
        <v>193</v>
      </c>
      <c r="B127" s="303" t="s">
        <v>194</v>
      </c>
      <c r="C127" s="303" t="s">
        <v>23</v>
      </c>
      <c r="D127" s="303" t="s">
        <v>152</v>
      </c>
      <c r="E127" s="301">
        <v>371</v>
      </c>
      <c r="F127" s="534">
        <v>0.12970000000000001</v>
      </c>
      <c r="G127" s="521">
        <v>0</v>
      </c>
      <c r="H127" s="521">
        <v>0</v>
      </c>
      <c r="I127" s="521">
        <v>0</v>
      </c>
      <c r="J127" s="521">
        <v>0</v>
      </c>
      <c r="K127" s="521">
        <v>0.12970000000000001</v>
      </c>
      <c r="L127" s="521">
        <v>0</v>
      </c>
      <c r="M127" s="521">
        <v>0.12970000000000001</v>
      </c>
      <c r="N127" s="521"/>
      <c r="O127" s="521">
        <f t="shared" si="41"/>
        <v>0.12970000000000001</v>
      </c>
      <c r="P127" s="521">
        <v>0</v>
      </c>
      <c r="Q127" s="521">
        <v>0.13400000000000001</v>
      </c>
      <c r="R127" s="521">
        <v>0</v>
      </c>
      <c r="S127" s="521">
        <v>0.13400000000000001</v>
      </c>
      <c r="T127" s="521">
        <v>0</v>
      </c>
      <c r="U127" s="521">
        <f t="shared" si="42"/>
        <v>0.13400000000000001</v>
      </c>
      <c r="V127" s="521">
        <v>0</v>
      </c>
      <c r="W127" s="521">
        <f t="shared" si="43"/>
        <v>0.13400000000000001</v>
      </c>
      <c r="X127" s="521">
        <v>0</v>
      </c>
      <c r="Y127" s="521">
        <f t="shared" si="44"/>
        <v>0.13400000000000001</v>
      </c>
      <c r="Z127" s="521">
        <v>0</v>
      </c>
      <c r="AA127" s="521">
        <f t="shared" si="45"/>
        <v>0.13400000000000001</v>
      </c>
      <c r="AB127" s="521">
        <v>0</v>
      </c>
      <c r="AC127" s="521">
        <v>0.13400000000000001</v>
      </c>
      <c r="AD127" s="521">
        <v>0</v>
      </c>
      <c r="AE127" s="521">
        <f t="shared" si="36"/>
        <v>0.13400000000000001</v>
      </c>
      <c r="AF127" s="521">
        <v>0</v>
      </c>
      <c r="AG127" s="521">
        <v>0.13400000000000001</v>
      </c>
      <c r="AH127" s="521">
        <v>0</v>
      </c>
      <c r="AI127" s="521">
        <v>0.13400000000000001</v>
      </c>
      <c r="AJ127" s="521">
        <v>0</v>
      </c>
      <c r="AK127" s="521">
        <f t="shared" si="47"/>
        <v>0.13400000000000001</v>
      </c>
      <c r="AL127" s="521">
        <v>2.8999999999999998E-3</v>
      </c>
      <c r="AM127" s="521">
        <f t="shared" si="48"/>
        <v>0.13690000000000002</v>
      </c>
      <c r="AN127" s="521"/>
      <c r="AO127" s="521">
        <f t="shared" si="49"/>
        <v>0.13690000000000002</v>
      </c>
      <c r="AP127" s="521"/>
      <c r="AQ127" s="522">
        <v>0.13690000000000002</v>
      </c>
      <c r="AR127" s="521">
        <v>0</v>
      </c>
      <c r="AS127" s="522">
        <v>0.13690000000000002</v>
      </c>
      <c r="AT127" s="521">
        <v>0</v>
      </c>
      <c r="AU127" s="522">
        <v>0.13690000000000002</v>
      </c>
      <c r="AV127" s="521">
        <v>0</v>
      </c>
      <c r="AW127" s="522">
        <v>0.13690000000000002</v>
      </c>
      <c r="AX127" s="522">
        <v>0</v>
      </c>
      <c r="AY127" s="522">
        <v>0.13690000000000002</v>
      </c>
      <c r="AZ127" s="521">
        <v>0</v>
      </c>
      <c r="BA127" s="522">
        <v>0.13690000000000002</v>
      </c>
      <c r="BB127" s="521">
        <v>-5.0000000000000001E-4</v>
      </c>
      <c r="BC127" s="522">
        <v>0.13640000000000002</v>
      </c>
      <c r="BD127" s="522">
        <v>0</v>
      </c>
      <c r="BE127" s="522">
        <v>0.13640000000000002</v>
      </c>
      <c r="BF127" s="521">
        <v>0</v>
      </c>
      <c r="BG127" s="522">
        <v>0.13640000000000002</v>
      </c>
      <c r="BH127" s="521">
        <v>1.9E-3</v>
      </c>
      <c r="BI127" s="522">
        <v>0.13830000000000003</v>
      </c>
      <c r="BJ127" s="522">
        <v>0</v>
      </c>
      <c r="BK127" s="522">
        <f t="shared" si="46"/>
        <v>0.13830000000000003</v>
      </c>
      <c r="BL127" s="522">
        <v>4.8999999999999998E-3</v>
      </c>
      <c r="BM127" s="522">
        <v>0.14320000000000002</v>
      </c>
      <c r="BN127" s="522">
        <v>3.0000000000000001E-3</v>
      </c>
      <c r="BO127" s="522">
        <v>0.14620000000000002</v>
      </c>
      <c r="BP127" s="522">
        <v>7.4999999999999997E-3</v>
      </c>
      <c r="BQ127" s="522">
        <v>0.15370000000000003</v>
      </c>
      <c r="BR127" s="522">
        <v>0</v>
      </c>
      <c r="BS127" s="522">
        <v>0.15370000000000003</v>
      </c>
      <c r="BT127" s="522">
        <v>0</v>
      </c>
      <c r="BU127" s="522">
        <v>0.15370000000000003</v>
      </c>
      <c r="BV127" s="522">
        <v>0</v>
      </c>
      <c r="BW127" s="522">
        <v>0.15370000000000003</v>
      </c>
      <c r="BX127" s="522">
        <v>0</v>
      </c>
      <c r="BY127" s="522">
        <v>0.15370000000000003</v>
      </c>
      <c r="BZ127" s="522">
        <v>0</v>
      </c>
      <c r="CA127" s="522">
        <v>0.15370000000000003</v>
      </c>
      <c r="CB127" s="522">
        <v>0</v>
      </c>
      <c r="CC127" s="522">
        <v>0.15370000000000003</v>
      </c>
      <c r="CD127" s="522">
        <v>0</v>
      </c>
      <c r="CE127" s="522">
        <v>0.15370000000000003</v>
      </c>
      <c r="CF127" s="522">
        <v>0</v>
      </c>
      <c r="CG127" s="522">
        <v>0.15370000000000003</v>
      </c>
      <c r="CH127" s="522">
        <v>0</v>
      </c>
      <c r="CI127" s="522">
        <v>0.15370000000000003</v>
      </c>
      <c r="CJ127" s="522">
        <v>2.75E-2</v>
      </c>
      <c r="CK127" s="522">
        <v>0.18120000000000003</v>
      </c>
      <c r="CL127" s="522">
        <v>0</v>
      </c>
      <c r="CM127" s="522">
        <v>0.18120000000000003</v>
      </c>
      <c r="CN127" s="522">
        <v>2.5000000000000001E-3</v>
      </c>
      <c r="CO127" s="522">
        <v>0.18370000000000003</v>
      </c>
      <c r="CP127" s="522">
        <v>0</v>
      </c>
      <c r="CQ127" s="522">
        <v>0.18370000000000003</v>
      </c>
      <c r="CR127" s="522">
        <v>0</v>
      </c>
      <c r="CS127" s="522">
        <v>0.18370000000000003</v>
      </c>
      <c r="CT127" s="522">
        <v>5.9999999999999995E-4</v>
      </c>
      <c r="CU127" s="522">
        <v>0.18430000000000002</v>
      </c>
      <c r="CV127" s="522">
        <v>0</v>
      </c>
      <c r="CW127" s="522">
        <v>0.18430000000000002</v>
      </c>
      <c r="CX127" s="522">
        <v>0</v>
      </c>
      <c r="CY127" s="522">
        <v>0.18430000000000002</v>
      </c>
      <c r="CZ127" s="522">
        <v>0</v>
      </c>
      <c r="DA127" s="522">
        <v>0.18430000000000002</v>
      </c>
      <c r="DB127" s="522">
        <v>0</v>
      </c>
      <c r="DC127" s="522">
        <v>0.18430000000000002</v>
      </c>
      <c r="DD127" s="522">
        <v>1.8749999999999999E-3</v>
      </c>
      <c r="DE127" s="522">
        <v>0.18617500000000001</v>
      </c>
      <c r="DF127" s="522">
        <v>0</v>
      </c>
      <c r="DG127" s="522">
        <v>0.18617500000000001</v>
      </c>
      <c r="DH127" s="522">
        <v>0</v>
      </c>
      <c r="DI127" s="522">
        <v>0.18617500000000001</v>
      </c>
      <c r="DJ127" s="522">
        <v>0</v>
      </c>
      <c r="DK127" s="522">
        <v>0.18617500000000001</v>
      </c>
      <c r="DL127" s="522">
        <v>0</v>
      </c>
      <c r="DM127" s="522">
        <v>0.18617500000000001</v>
      </c>
      <c r="DN127" s="522">
        <v>1.4E-3</v>
      </c>
      <c r="DO127" s="522">
        <v>0.18757500000000002</v>
      </c>
      <c r="DP127" s="522">
        <v>0.1862</v>
      </c>
      <c r="DQ127" s="522">
        <v>0</v>
      </c>
      <c r="DR127" s="522">
        <v>0.1862</v>
      </c>
      <c r="DS127" s="562">
        <v>0</v>
      </c>
      <c r="DT127" s="562">
        <v>0.18667500000000001</v>
      </c>
      <c r="DU127" s="562">
        <v>0</v>
      </c>
      <c r="DV127" s="562">
        <v>0.18667500000000001</v>
      </c>
      <c r="DW127" s="562">
        <v>0</v>
      </c>
      <c r="DX127" s="562">
        <v>0.18667500000000001</v>
      </c>
      <c r="DY127" s="591">
        <v>0</v>
      </c>
      <c r="DZ127" s="591">
        <v>0.18667500000000001</v>
      </c>
    </row>
    <row r="128" spans="1:130" ht="26.4">
      <c r="A128" s="303" t="s">
        <v>193</v>
      </c>
      <c r="B128" s="303" t="s">
        <v>194</v>
      </c>
      <c r="C128" s="303" t="s">
        <v>161</v>
      </c>
      <c r="D128" s="303" t="s">
        <v>152</v>
      </c>
      <c r="E128" s="301">
        <v>370</v>
      </c>
      <c r="F128" s="534">
        <v>0.13039999999999999</v>
      </c>
      <c r="G128" s="521">
        <v>0</v>
      </c>
      <c r="H128" s="521">
        <v>0</v>
      </c>
      <c r="I128" s="521">
        <v>0</v>
      </c>
      <c r="J128" s="521">
        <v>0</v>
      </c>
      <c r="K128" s="521">
        <v>0.13039999999999999</v>
      </c>
      <c r="L128" s="521">
        <v>0</v>
      </c>
      <c r="M128" s="521">
        <v>0.13039999999999999</v>
      </c>
      <c r="N128" s="521"/>
      <c r="O128" s="521">
        <f t="shared" si="41"/>
        <v>0.13039999999999999</v>
      </c>
      <c r="P128" s="521">
        <v>0</v>
      </c>
      <c r="Q128" s="521">
        <v>0.13320000000000001</v>
      </c>
      <c r="R128" s="521">
        <v>-2.0000000000000001E-4</v>
      </c>
      <c r="S128" s="521">
        <v>0.13300000000000001</v>
      </c>
      <c r="T128" s="521">
        <v>0</v>
      </c>
      <c r="U128" s="521">
        <f t="shared" si="42"/>
        <v>0.13300000000000001</v>
      </c>
      <c r="V128" s="521">
        <v>2.3999999999999998E-3</v>
      </c>
      <c r="W128" s="521">
        <f t="shared" si="43"/>
        <v>0.13540000000000002</v>
      </c>
      <c r="X128" s="521">
        <v>0</v>
      </c>
      <c r="Y128" s="521">
        <f t="shared" si="44"/>
        <v>0.13540000000000002</v>
      </c>
      <c r="Z128" s="521">
        <v>0</v>
      </c>
      <c r="AA128" s="521">
        <f t="shared" si="45"/>
        <v>0.13540000000000002</v>
      </c>
      <c r="AB128" s="521">
        <v>0</v>
      </c>
      <c r="AC128" s="521">
        <v>0.13540000000000002</v>
      </c>
      <c r="AD128" s="521">
        <v>-6.9999999999999999E-4</v>
      </c>
      <c r="AE128" s="521">
        <f t="shared" si="36"/>
        <v>0.13470000000000001</v>
      </c>
      <c r="AF128" s="521">
        <v>0</v>
      </c>
      <c r="AG128" s="521">
        <v>0.13470000000000001</v>
      </c>
      <c r="AH128" s="521">
        <v>0</v>
      </c>
      <c r="AI128" s="521">
        <v>0.13470000000000001</v>
      </c>
      <c r="AJ128" s="521">
        <v>0</v>
      </c>
      <c r="AK128" s="521">
        <f t="shared" si="47"/>
        <v>0.13470000000000001</v>
      </c>
      <c r="AL128" s="521"/>
      <c r="AM128" s="521">
        <f t="shared" si="48"/>
        <v>0.13470000000000001</v>
      </c>
      <c r="AN128" s="521"/>
      <c r="AO128" s="521">
        <f t="shared" si="49"/>
        <v>0.13470000000000001</v>
      </c>
      <c r="AP128" s="521"/>
      <c r="AQ128" s="522">
        <v>0.13470000000000001</v>
      </c>
      <c r="AR128" s="521">
        <v>0</v>
      </c>
      <c r="AS128" s="522">
        <v>0.13470000000000001</v>
      </c>
      <c r="AT128" s="521">
        <v>0</v>
      </c>
      <c r="AU128" s="522">
        <v>0.13470000000000001</v>
      </c>
      <c r="AV128" s="521">
        <v>0</v>
      </c>
      <c r="AW128" s="522">
        <v>0.13470000000000001</v>
      </c>
      <c r="AX128" s="522">
        <v>0</v>
      </c>
      <c r="AY128" s="522">
        <v>0.13470000000000001</v>
      </c>
      <c r="AZ128" s="521">
        <v>0</v>
      </c>
      <c r="BA128" s="522">
        <v>0.13470000000000001</v>
      </c>
      <c r="BB128" s="521">
        <v>-5.0000000000000001E-4</v>
      </c>
      <c r="BC128" s="522">
        <v>0.13420000000000001</v>
      </c>
      <c r="BD128" s="522">
        <v>0</v>
      </c>
      <c r="BE128" s="522">
        <v>0.13420000000000001</v>
      </c>
      <c r="BF128" s="521">
        <v>0</v>
      </c>
      <c r="BG128" s="522">
        <v>0.13420000000000001</v>
      </c>
      <c r="BH128" s="521">
        <v>0</v>
      </c>
      <c r="BI128" s="522">
        <v>0.13420000000000001</v>
      </c>
      <c r="BJ128" s="522">
        <v>0</v>
      </c>
      <c r="BK128" s="522">
        <f t="shared" si="46"/>
        <v>0.13420000000000001</v>
      </c>
      <c r="BL128" s="522">
        <v>4.8999999999999998E-3</v>
      </c>
      <c r="BM128" s="522">
        <v>0.1391</v>
      </c>
      <c r="BN128" s="522">
        <v>3.0000000000000001E-3</v>
      </c>
      <c r="BO128" s="522">
        <v>0.1421</v>
      </c>
      <c r="BP128" s="522">
        <v>0</v>
      </c>
      <c r="BQ128" s="522">
        <v>0.1421</v>
      </c>
      <c r="BR128" s="522">
        <v>0</v>
      </c>
      <c r="BS128" s="522">
        <v>0.1421</v>
      </c>
      <c r="BT128" s="522">
        <v>0</v>
      </c>
      <c r="BU128" s="522">
        <v>0.1421</v>
      </c>
      <c r="BV128" s="522">
        <v>0</v>
      </c>
      <c r="BW128" s="522">
        <v>0.1421</v>
      </c>
      <c r="BX128" s="522">
        <v>0</v>
      </c>
      <c r="BY128" s="522">
        <v>0.1421</v>
      </c>
      <c r="BZ128" s="522">
        <v>0</v>
      </c>
      <c r="CA128" s="522">
        <v>0.1421</v>
      </c>
      <c r="CB128" s="522">
        <v>0</v>
      </c>
      <c r="CC128" s="522">
        <v>0.1421</v>
      </c>
      <c r="CD128" s="522">
        <v>0</v>
      </c>
      <c r="CE128" s="522">
        <v>0.1421</v>
      </c>
      <c r="CF128" s="522">
        <v>0</v>
      </c>
      <c r="CG128" s="522">
        <v>0.1421</v>
      </c>
      <c r="CH128" s="522">
        <v>0</v>
      </c>
      <c r="CI128" s="522">
        <v>0.1421</v>
      </c>
      <c r="CJ128" s="522">
        <v>0</v>
      </c>
      <c r="CK128" s="522">
        <v>0.1421</v>
      </c>
      <c r="CL128" s="522">
        <v>0</v>
      </c>
      <c r="CM128" s="522">
        <v>0.1421</v>
      </c>
      <c r="CN128" s="522">
        <v>0</v>
      </c>
      <c r="CO128" s="522">
        <v>0.1421</v>
      </c>
      <c r="CP128" s="522">
        <v>0</v>
      </c>
      <c r="CQ128" s="522">
        <v>0.1421</v>
      </c>
      <c r="CR128" s="522">
        <v>0</v>
      </c>
      <c r="CS128" s="522">
        <v>0.1421</v>
      </c>
      <c r="CT128" s="522">
        <v>0</v>
      </c>
      <c r="CU128" s="522">
        <v>0.1421</v>
      </c>
      <c r="CV128" s="522">
        <v>0</v>
      </c>
      <c r="CW128" s="522">
        <v>0.1421</v>
      </c>
      <c r="CX128" s="522">
        <v>0</v>
      </c>
      <c r="CY128" s="522">
        <v>0.1421</v>
      </c>
      <c r="CZ128" s="522">
        <v>0</v>
      </c>
      <c r="DA128" s="522">
        <v>0.1421</v>
      </c>
      <c r="DB128" s="522">
        <v>0</v>
      </c>
      <c r="DC128" s="522">
        <v>0.1421</v>
      </c>
      <c r="DD128" s="522">
        <v>1.8749999999999999E-3</v>
      </c>
      <c r="DE128" s="522">
        <v>0.14397499999999999</v>
      </c>
      <c r="DF128" s="522">
        <v>0</v>
      </c>
      <c r="DG128" s="522">
        <v>0.14397499999999999</v>
      </c>
      <c r="DH128" s="522">
        <v>0</v>
      </c>
      <c r="DI128" s="522">
        <v>0.14397499999999999</v>
      </c>
      <c r="DJ128" s="522">
        <v>0</v>
      </c>
      <c r="DK128" s="522">
        <v>0.14397499999999999</v>
      </c>
      <c r="DL128" s="522">
        <v>0</v>
      </c>
      <c r="DM128" s="522">
        <v>0.14397499999999999</v>
      </c>
      <c r="DN128" s="522">
        <v>1.4E-3</v>
      </c>
      <c r="DO128" s="522">
        <v>0.145375</v>
      </c>
      <c r="DP128" s="522">
        <v>0.14397499999999999</v>
      </c>
      <c r="DQ128" s="522">
        <v>0</v>
      </c>
      <c r="DR128" s="522">
        <v>0.14397499999999999</v>
      </c>
      <c r="DS128" s="562">
        <v>0</v>
      </c>
      <c r="DT128" s="562">
        <v>0.14397499999999999</v>
      </c>
      <c r="DU128" s="562">
        <v>0</v>
      </c>
      <c r="DV128" s="562">
        <v>0.14397499999999999</v>
      </c>
      <c r="DW128" s="562">
        <v>0</v>
      </c>
      <c r="DX128" s="562">
        <v>0.14397499999999999</v>
      </c>
      <c r="DY128" s="591">
        <v>0</v>
      </c>
      <c r="DZ128" s="591">
        <v>0.14397499999999999</v>
      </c>
    </row>
    <row r="129" spans="1:130" ht="26.4">
      <c r="A129" s="303" t="s">
        <v>193</v>
      </c>
      <c r="B129" s="303" t="s">
        <v>194</v>
      </c>
      <c r="C129" s="303" t="s">
        <v>201</v>
      </c>
      <c r="D129" s="303" t="s">
        <v>182</v>
      </c>
      <c r="E129" s="301"/>
      <c r="F129" s="534"/>
      <c r="G129" s="521"/>
      <c r="H129" s="521"/>
      <c r="I129" s="521"/>
      <c r="J129" s="521"/>
      <c r="K129" s="521"/>
      <c r="L129" s="521"/>
      <c r="M129" s="521"/>
      <c r="N129" s="521"/>
      <c r="O129" s="521" t="s">
        <v>92</v>
      </c>
      <c r="P129" s="521"/>
      <c r="Q129" s="521"/>
      <c r="R129" s="521"/>
      <c r="S129" s="521"/>
      <c r="T129" s="521"/>
      <c r="U129" s="521"/>
      <c r="V129" s="521"/>
      <c r="W129" s="521"/>
      <c r="X129" s="521"/>
      <c r="Y129" s="521"/>
      <c r="Z129" s="521"/>
      <c r="AA129" s="521"/>
      <c r="AB129" s="521"/>
      <c r="AC129" s="521"/>
      <c r="AD129" s="521"/>
      <c r="AE129" s="521"/>
      <c r="AF129" s="521"/>
      <c r="AG129" s="521"/>
      <c r="AH129" s="521"/>
      <c r="AI129" s="521"/>
      <c r="AJ129" s="521"/>
      <c r="AK129" s="521"/>
      <c r="AL129" s="521"/>
      <c r="AM129" s="521">
        <f t="shared" si="48"/>
        <v>0</v>
      </c>
      <c r="AN129" s="521"/>
      <c r="AO129" s="521"/>
      <c r="AP129" s="521"/>
      <c r="AQ129" s="522">
        <v>0</v>
      </c>
      <c r="AR129" s="522"/>
      <c r="AS129" s="522"/>
      <c r="AT129" s="522"/>
      <c r="AU129" s="522"/>
      <c r="AV129" s="522"/>
      <c r="AW129" s="522"/>
      <c r="AX129" s="522"/>
      <c r="AY129" s="522"/>
      <c r="AZ129" s="522"/>
      <c r="BA129" s="522"/>
      <c r="BB129" s="521"/>
      <c r="BC129" s="522"/>
      <c r="BD129" s="522"/>
      <c r="BE129" s="522"/>
      <c r="BF129" s="522"/>
      <c r="BG129" s="522"/>
      <c r="BH129" s="522"/>
      <c r="BI129" s="522"/>
      <c r="BJ129" s="522"/>
      <c r="BK129" s="522"/>
      <c r="BL129" s="522"/>
      <c r="BM129" s="522"/>
      <c r="BN129" s="522"/>
      <c r="BO129" s="522"/>
      <c r="BP129" s="522"/>
      <c r="BQ129" s="522"/>
      <c r="BR129" s="522"/>
      <c r="BS129" s="522"/>
      <c r="BT129" s="522"/>
      <c r="BU129" s="522"/>
      <c r="BV129" s="522"/>
      <c r="BW129" s="522"/>
      <c r="BX129" s="522"/>
      <c r="BY129" s="522"/>
      <c r="BZ129" s="522"/>
      <c r="CA129" s="522"/>
      <c r="CB129" s="522"/>
      <c r="CC129" s="522"/>
      <c r="CD129" s="522"/>
      <c r="CE129" s="522"/>
      <c r="CF129" s="522"/>
      <c r="CG129" s="522"/>
      <c r="CH129" s="522"/>
      <c r="CI129" s="522"/>
      <c r="CJ129" s="522"/>
      <c r="CK129" s="522"/>
      <c r="CL129" s="522"/>
      <c r="CM129" s="522"/>
      <c r="CN129" s="522"/>
      <c r="CO129" s="522"/>
      <c r="CP129" s="522"/>
      <c r="CQ129" s="522"/>
      <c r="CR129" s="522"/>
      <c r="CS129" s="522"/>
      <c r="CT129" s="522"/>
      <c r="CU129" s="522"/>
      <c r="CV129" s="522"/>
      <c r="CW129" s="522"/>
      <c r="CX129" s="522"/>
      <c r="CY129" s="522"/>
      <c r="CZ129" s="522"/>
      <c r="DA129" s="522"/>
      <c r="DB129" s="522"/>
      <c r="DC129" s="522"/>
      <c r="DD129" s="522"/>
      <c r="DE129" s="522"/>
      <c r="DF129" s="522"/>
      <c r="DG129" s="522"/>
      <c r="DH129" s="522"/>
      <c r="DI129" s="522"/>
      <c r="DJ129" s="522"/>
      <c r="DK129" s="522"/>
      <c r="DL129" s="522"/>
      <c r="DM129" s="522"/>
      <c r="DN129" s="522"/>
      <c r="DO129" s="522"/>
      <c r="DP129" s="522"/>
      <c r="DQ129" s="522"/>
      <c r="DR129" s="522"/>
      <c r="DS129" s="562"/>
      <c r="DT129" s="562"/>
      <c r="DU129" s="562"/>
      <c r="DV129" s="562"/>
      <c r="DW129" s="562"/>
      <c r="DX129" s="562"/>
      <c r="DY129" s="591"/>
      <c r="DZ129" s="591"/>
    </row>
    <row r="130" spans="1:130" ht="26.4">
      <c r="A130" s="303" t="s">
        <v>193</v>
      </c>
      <c r="B130" s="303" t="s">
        <v>194</v>
      </c>
      <c r="C130" s="303" t="s">
        <v>50</v>
      </c>
      <c r="D130" s="303" t="s">
        <v>146</v>
      </c>
      <c r="E130" s="301"/>
      <c r="F130" s="534"/>
      <c r="G130" s="521"/>
      <c r="H130" s="521"/>
      <c r="I130" s="521"/>
      <c r="J130" s="521"/>
      <c r="K130" s="521"/>
      <c r="L130" s="521"/>
      <c r="M130" s="521"/>
      <c r="N130" s="521"/>
      <c r="O130" s="521" t="s">
        <v>92</v>
      </c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>
        <f t="shared" si="48"/>
        <v>0</v>
      </c>
      <c r="AN130" s="521"/>
      <c r="AO130" s="521"/>
      <c r="AP130" s="521"/>
      <c r="AQ130" s="522">
        <v>0</v>
      </c>
      <c r="AR130" s="522"/>
      <c r="AS130" s="522"/>
      <c r="AT130" s="522"/>
      <c r="AU130" s="522"/>
      <c r="AV130" s="522"/>
      <c r="AW130" s="522"/>
      <c r="AX130" s="522"/>
      <c r="AY130" s="522"/>
      <c r="AZ130" s="522"/>
      <c r="BA130" s="522"/>
      <c r="BB130" s="521"/>
      <c r="BC130" s="522"/>
      <c r="BD130" s="522"/>
      <c r="BE130" s="522"/>
      <c r="BF130" s="522"/>
      <c r="BG130" s="522"/>
      <c r="BH130" s="522"/>
      <c r="BI130" s="522"/>
      <c r="BJ130" s="522"/>
      <c r="BK130" s="522"/>
      <c r="BL130" s="522"/>
      <c r="BM130" s="522"/>
      <c r="BN130" s="522"/>
      <c r="BO130" s="522"/>
      <c r="BP130" s="522"/>
      <c r="BQ130" s="522"/>
      <c r="BR130" s="522"/>
      <c r="BS130" s="522"/>
      <c r="BT130" s="522"/>
      <c r="BU130" s="522"/>
      <c r="BV130" s="522"/>
      <c r="BW130" s="522"/>
      <c r="BX130" s="522"/>
      <c r="BY130" s="522"/>
      <c r="BZ130" s="522"/>
      <c r="CA130" s="522"/>
      <c r="CB130" s="522"/>
      <c r="CC130" s="522"/>
      <c r="CD130" s="522"/>
      <c r="CE130" s="522"/>
      <c r="CF130" s="522"/>
      <c r="CG130" s="522"/>
      <c r="CH130" s="522"/>
      <c r="CI130" s="522"/>
      <c r="CJ130" s="522"/>
      <c r="CK130" s="522"/>
      <c r="CL130" s="522"/>
      <c r="CM130" s="522"/>
      <c r="CN130" s="522"/>
      <c r="CO130" s="522"/>
      <c r="CP130" s="522"/>
      <c r="CQ130" s="522"/>
      <c r="CR130" s="522"/>
      <c r="CS130" s="522"/>
      <c r="CT130" s="522"/>
      <c r="CU130" s="522"/>
      <c r="CV130" s="522"/>
      <c r="CW130" s="522"/>
      <c r="CX130" s="522"/>
      <c r="CY130" s="522"/>
      <c r="CZ130" s="522"/>
      <c r="DA130" s="522"/>
      <c r="DB130" s="522"/>
      <c r="DC130" s="522"/>
      <c r="DD130" s="522"/>
      <c r="DE130" s="522"/>
      <c r="DF130" s="522"/>
      <c r="DG130" s="522"/>
      <c r="DH130" s="522"/>
      <c r="DI130" s="522"/>
      <c r="DJ130" s="522"/>
      <c r="DK130" s="522"/>
      <c r="DL130" s="522"/>
      <c r="DM130" s="522"/>
      <c r="DN130" s="522"/>
      <c r="DO130" s="522"/>
      <c r="DP130" s="522"/>
      <c r="DQ130" s="522"/>
      <c r="DR130" s="522"/>
      <c r="DS130" s="562"/>
      <c r="DT130" s="562"/>
      <c r="DU130" s="562"/>
      <c r="DV130" s="562"/>
      <c r="DW130" s="562"/>
      <c r="DX130" s="562"/>
      <c r="DY130" s="591"/>
      <c r="DZ130" s="591"/>
    </row>
    <row r="131" spans="1:130" ht="26.4">
      <c r="A131" s="303" t="s">
        <v>193</v>
      </c>
      <c r="B131" s="303" t="s">
        <v>194</v>
      </c>
      <c r="C131" s="303" t="s">
        <v>51</v>
      </c>
      <c r="D131" s="303" t="s">
        <v>146</v>
      </c>
      <c r="E131" s="301"/>
      <c r="F131" s="534"/>
      <c r="G131" s="521"/>
      <c r="H131" s="521"/>
      <c r="I131" s="521"/>
      <c r="J131" s="521"/>
      <c r="K131" s="521"/>
      <c r="L131" s="521"/>
      <c r="M131" s="521"/>
      <c r="N131" s="521"/>
      <c r="O131" s="521" t="s">
        <v>92</v>
      </c>
      <c r="P131" s="521"/>
      <c r="Q131" s="521"/>
      <c r="R131" s="521"/>
      <c r="S131" s="521"/>
      <c r="T131" s="521"/>
      <c r="U131" s="521"/>
      <c r="V131" s="521"/>
      <c r="W131" s="521"/>
      <c r="X131" s="521"/>
      <c r="Y131" s="521"/>
      <c r="Z131" s="521"/>
      <c r="AA131" s="521"/>
      <c r="AB131" s="521"/>
      <c r="AC131" s="521"/>
      <c r="AD131" s="521"/>
      <c r="AE131" s="521"/>
      <c r="AF131" s="521"/>
      <c r="AG131" s="521"/>
      <c r="AH131" s="521"/>
      <c r="AI131" s="521"/>
      <c r="AJ131" s="521"/>
      <c r="AK131" s="521"/>
      <c r="AL131" s="521"/>
      <c r="AM131" s="521">
        <f t="shared" si="48"/>
        <v>0</v>
      </c>
      <c r="AN131" s="521"/>
      <c r="AO131" s="521"/>
      <c r="AP131" s="521"/>
      <c r="AQ131" s="522">
        <v>0</v>
      </c>
      <c r="AR131" s="522"/>
      <c r="AS131" s="522"/>
      <c r="AT131" s="522"/>
      <c r="AU131" s="522"/>
      <c r="AV131" s="522"/>
      <c r="AW131" s="522"/>
      <c r="AX131" s="522"/>
      <c r="AY131" s="522"/>
      <c r="AZ131" s="522"/>
      <c r="BA131" s="522"/>
      <c r="BB131" s="521"/>
      <c r="BC131" s="522"/>
      <c r="BD131" s="522"/>
      <c r="BE131" s="522"/>
      <c r="BF131" s="522"/>
      <c r="BG131" s="522"/>
      <c r="BH131" s="522"/>
      <c r="BI131" s="522"/>
      <c r="BJ131" s="522"/>
      <c r="BK131" s="522"/>
      <c r="BL131" s="522"/>
      <c r="BM131" s="522"/>
      <c r="BN131" s="522"/>
      <c r="BO131" s="522"/>
      <c r="BP131" s="522"/>
      <c r="BQ131" s="522"/>
      <c r="BR131" s="522"/>
      <c r="BS131" s="522"/>
      <c r="BT131" s="522"/>
      <c r="BU131" s="522"/>
      <c r="BV131" s="522"/>
      <c r="BW131" s="522"/>
      <c r="BX131" s="522"/>
      <c r="BY131" s="522"/>
      <c r="BZ131" s="522"/>
      <c r="CA131" s="522"/>
      <c r="CB131" s="522"/>
      <c r="CC131" s="522"/>
      <c r="CD131" s="522"/>
      <c r="CE131" s="522"/>
      <c r="CF131" s="522"/>
      <c r="CG131" s="522"/>
      <c r="CH131" s="522"/>
      <c r="CI131" s="522"/>
      <c r="CJ131" s="522"/>
      <c r="CK131" s="522"/>
      <c r="CL131" s="522"/>
      <c r="CM131" s="522"/>
      <c r="CN131" s="522"/>
      <c r="CO131" s="522"/>
      <c r="CP131" s="522"/>
      <c r="CQ131" s="522"/>
      <c r="CR131" s="522"/>
      <c r="CS131" s="522"/>
      <c r="CT131" s="522"/>
      <c r="CU131" s="522"/>
      <c r="CV131" s="522"/>
      <c r="CW131" s="522"/>
      <c r="CX131" s="522"/>
      <c r="CY131" s="522"/>
      <c r="CZ131" s="522"/>
      <c r="DA131" s="522"/>
      <c r="DB131" s="522"/>
      <c r="DC131" s="522"/>
      <c r="DD131" s="522"/>
      <c r="DE131" s="522"/>
      <c r="DF131" s="522"/>
      <c r="DG131" s="522"/>
      <c r="DH131" s="522"/>
      <c r="DI131" s="522"/>
      <c r="DJ131" s="522"/>
      <c r="DK131" s="522"/>
      <c r="DL131" s="522"/>
      <c r="DM131" s="522"/>
      <c r="DN131" s="522"/>
      <c r="DO131" s="522"/>
      <c r="DP131" s="522"/>
      <c r="DQ131" s="522"/>
      <c r="DR131" s="522"/>
      <c r="DS131" s="562"/>
      <c r="DT131" s="562"/>
      <c r="DU131" s="562"/>
      <c r="DV131" s="562"/>
      <c r="DW131" s="562"/>
      <c r="DX131" s="562"/>
      <c r="DY131" s="591"/>
      <c r="DZ131" s="591"/>
    </row>
    <row r="132" spans="1:130" ht="26.4">
      <c r="A132" s="303" t="s">
        <v>193</v>
      </c>
      <c r="B132" s="303" t="s">
        <v>194</v>
      </c>
      <c r="C132" s="303" t="s">
        <v>165</v>
      </c>
      <c r="D132" s="303" t="s">
        <v>146</v>
      </c>
      <c r="E132" s="301"/>
      <c r="F132" s="534"/>
      <c r="G132" s="521"/>
      <c r="H132" s="521"/>
      <c r="I132" s="521"/>
      <c r="J132" s="521"/>
      <c r="K132" s="521"/>
      <c r="L132" s="521"/>
      <c r="M132" s="521"/>
      <c r="N132" s="521"/>
      <c r="O132" s="521" t="s">
        <v>92</v>
      </c>
      <c r="P132" s="521"/>
      <c r="Q132" s="521"/>
      <c r="R132" s="521"/>
      <c r="S132" s="521"/>
      <c r="T132" s="521"/>
      <c r="U132" s="521"/>
      <c r="V132" s="521"/>
      <c r="W132" s="521"/>
      <c r="X132" s="521"/>
      <c r="Y132" s="521"/>
      <c r="Z132" s="521"/>
      <c r="AA132" s="521"/>
      <c r="AB132" s="521"/>
      <c r="AC132" s="521"/>
      <c r="AD132" s="521"/>
      <c r="AE132" s="521"/>
      <c r="AF132" s="521"/>
      <c r="AG132" s="521"/>
      <c r="AH132" s="521"/>
      <c r="AI132" s="521"/>
      <c r="AJ132" s="521"/>
      <c r="AK132" s="521"/>
      <c r="AL132" s="521"/>
      <c r="AM132" s="521">
        <f t="shared" si="48"/>
        <v>0</v>
      </c>
      <c r="AN132" s="521"/>
      <c r="AO132" s="521"/>
      <c r="AP132" s="521"/>
      <c r="AQ132" s="522">
        <v>0</v>
      </c>
      <c r="AR132" s="522"/>
      <c r="AS132" s="522"/>
      <c r="AT132" s="522"/>
      <c r="AU132" s="522"/>
      <c r="AV132" s="522"/>
      <c r="AW132" s="522"/>
      <c r="AX132" s="522"/>
      <c r="AY132" s="522"/>
      <c r="AZ132" s="522"/>
      <c r="BA132" s="522"/>
      <c r="BB132" s="521"/>
      <c r="BC132" s="522"/>
      <c r="BD132" s="522"/>
      <c r="BE132" s="522"/>
      <c r="BF132" s="522"/>
      <c r="BG132" s="522"/>
      <c r="BH132" s="522"/>
      <c r="BI132" s="522"/>
      <c r="BJ132" s="522"/>
      <c r="BK132" s="522"/>
      <c r="BL132" s="522"/>
      <c r="BM132" s="522"/>
      <c r="BN132" s="522"/>
      <c r="BO132" s="522"/>
      <c r="BP132" s="522"/>
      <c r="BQ132" s="522"/>
      <c r="BR132" s="522"/>
      <c r="BS132" s="522"/>
      <c r="BT132" s="522"/>
      <c r="BU132" s="522"/>
      <c r="BV132" s="522"/>
      <c r="BW132" s="522"/>
      <c r="BX132" s="522"/>
      <c r="BY132" s="522"/>
      <c r="BZ132" s="522"/>
      <c r="CA132" s="522"/>
      <c r="CB132" s="522"/>
      <c r="CC132" s="522"/>
      <c r="CD132" s="522"/>
      <c r="CE132" s="522"/>
      <c r="CF132" s="522"/>
      <c r="CG132" s="522"/>
      <c r="CH132" s="522"/>
      <c r="CI132" s="522"/>
      <c r="CJ132" s="522"/>
      <c r="CK132" s="522"/>
      <c r="CL132" s="522"/>
      <c r="CM132" s="522"/>
      <c r="CN132" s="522"/>
      <c r="CO132" s="522"/>
      <c r="CP132" s="522"/>
      <c r="CQ132" s="522"/>
      <c r="CR132" s="522"/>
      <c r="CS132" s="522"/>
      <c r="CT132" s="522"/>
      <c r="CU132" s="522"/>
      <c r="CV132" s="522"/>
      <c r="CW132" s="522"/>
      <c r="CX132" s="522"/>
      <c r="CY132" s="522"/>
      <c r="CZ132" s="522"/>
      <c r="DA132" s="522"/>
      <c r="DB132" s="522"/>
      <c r="DC132" s="522"/>
      <c r="DD132" s="522"/>
      <c r="DE132" s="522"/>
      <c r="DF132" s="522"/>
      <c r="DG132" s="522"/>
      <c r="DH132" s="522"/>
      <c r="DI132" s="522"/>
      <c r="DJ132" s="522"/>
      <c r="DK132" s="522"/>
      <c r="DL132" s="522"/>
      <c r="DM132" s="522"/>
      <c r="DN132" s="522"/>
      <c r="DO132" s="522"/>
      <c r="DP132" s="522"/>
      <c r="DQ132" s="522"/>
      <c r="DR132" s="522"/>
      <c r="DS132" s="562"/>
      <c r="DT132" s="562"/>
      <c r="DU132" s="562"/>
      <c r="DV132" s="562"/>
      <c r="DW132" s="562"/>
      <c r="DX132" s="562"/>
      <c r="DY132" s="591"/>
      <c r="DZ132" s="591"/>
    </row>
    <row r="133" spans="1:130" ht="26.4">
      <c r="A133" s="303" t="s">
        <v>193</v>
      </c>
      <c r="B133" s="303" t="s">
        <v>194</v>
      </c>
      <c r="C133" s="303" t="s">
        <v>188</v>
      </c>
      <c r="D133" s="303" t="s">
        <v>151</v>
      </c>
      <c r="E133" s="301">
        <v>327</v>
      </c>
      <c r="F133" s="534">
        <v>23.072199999999999</v>
      </c>
      <c r="G133" s="521">
        <v>0</v>
      </c>
      <c r="H133" s="521">
        <v>0</v>
      </c>
      <c r="I133" s="521">
        <v>0.75629999999999997</v>
      </c>
      <c r="J133" s="521">
        <v>0</v>
      </c>
      <c r="K133" s="521">
        <v>23.828499999999998</v>
      </c>
      <c r="L133" s="521">
        <v>0</v>
      </c>
      <c r="M133" s="521">
        <v>23.828499999999998</v>
      </c>
      <c r="N133" s="521"/>
      <c r="O133" s="521">
        <f t="shared" si="41"/>
        <v>23.828499999999998</v>
      </c>
      <c r="P133" s="521">
        <v>0</v>
      </c>
      <c r="Q133" s="521">
        <v>23.828499999999998</v>
      </c>
      <c r="R133" s="521">
        <v>0</v>
      </c>
      <c r="S133" s="521">
        <v>23.828499999999998</v>
      </c>
      <c r="T133" s="521">
        <v>0</v>
      </c>
      <c r="U133" s="521">
        <f t="shared" si="42"/>
        <v>23.828499999999998</v>
      </c>
      <c r="V133" s="521">
        <v>0</v>
      </c>
      <c r="W133" s="521">
        <f t="shared" si="43"/>
        <v>23.828499999999998</v>
      </c>
      <c r="X133" s="521">
        <v>0</v>
      </c>
      <c r="Y133" s="521">
        <f t="shared" si="44"/>
        <v>23.828499999999998</v>
      </c>
      <c r="Z133" s="521">
        <v>0</v>
      </c>
      <c r="AA133" s="521">
        <f t="shared" si="45"/>
        <v>23.828499999999998</v>
      </c>
      <c r="AB133" s="521"/>
      <c r="AC133" s="521">
        <v>23.828499999999998</v>
      </c>
      <c r="AD133" s="521">
        <v>0</v>
      </c>
      <c r="AE133" s="521">
        <f t="shared" si="36"/>
        <v>23.828499999999998</v>
      </c>
      <c r="AF133" s="521">
        <v>0</v>
      </c>
      <c r="AG133" s="521">
        <v>23.828499999999998</v>
      </c>
      <c r="AH133" s="521">
        <v>0</v>
      </c>
      <c r="AI133" s="521">
        <v>23.828499999999998</v>
      </c>
      <c r="AJ133" s="521">
        <v>0</v>
      </c>
      <c r="AK133" s="521">
        <f t="shared" si="47"/>
        <v>23.828499999999998</v>
      </c>
      <c r="AL133" s="521"/>
      <c r="AM133" s="521">
        <f t="shared" si="48"/>
        <v>23.828499999999998</v>
      </c>
      <c r="AN133" s="521"/>
      <c r="AO133" s="521">
        <f t="shared" si="49"/>
        <v>23.828499999999998</v>
      </c>
      <c r="AP133" s="521"/>
      <c r="AQ133" s="522">
        <v>23.828499999999998</v>
      </c>
      <c r="AR133" s="521">
        <v>0</v>
      </c>
      <c r="AS133" s="522">
        <v>23.828499999999998</v>
      </c>
      <c r="AT133" s="521">
        <v>0</v>
      </c>
      <c r="AU133" s="522">
        <v>23.828499999999998</v>
      </c>
      <c r="AV133" s="521">
        <v>0</v>
      </c>
      <c r="AW133" s="522">
        <v>23.828499999999998</v>
      </c>
      <c r="AX133" s="522">
        <v>0</v>
      </c>
      <c r="AY133" s="522">
        <v>23.828499999999998</v>
      </c>
      <c r="AZ133" s="521">
        <v>0</v>
      </c>
      <c r="BA133" s="522">
        <v>23.828499999999998</v>
      </c>
      <c r="BB133" s="521">
        <v>-5.0000000000000001E-4</v>
      </c>
      <c r="BC133" s="522">
        <v>23.827999999999999</v>
      </c>
      <c r="BD133" s="522">
        <v>0</v>
      </c>
      <c r="BE133" s="522">
        <v>23.827999999999999</v>
      </c>
      <c r="BF133" s="521">
        <v>0</v>
      </c>
      <c r="BG133" s="522">
        <v>23.827999999999999</v>
      </c>
      <c r="BH133" s="521">
        <v>0</v>
      </c>
      <c r="BI133" s="522">
        <v>23.827999999999999</v>
      </c>
      <c r="BJ133" s="522">
        <v>0</v>
      </c>
      <c r="BK133" s="522">
        <f t="shared" ref="BK133" si="50">BI133+BJ133</f>
        <v>23.827999999999999</v>
      </c>
      <c r="BL133" s="522">
        <v>0</v>
      </c>
      <c r="BM133" s="522">
        <v>23.827999999999999</v>
      </c>
      <c r="BN133" s="522" t="s">
        <v>529</v>
      </c>
      <c r="BO133" s="522">
        <v>23.827999999999999</v>
      </c>
      <c r="BP133" s="522" t="s">
        <v>529</v>
      </c>
      <c r="BQ133" s="522">
        <v>23.827999999999999</v>
      </c>
      <c r="BR133" s="522">
        <v>0</v>
      </c>
      <c r="BS133" s="522">
        <v>23.827999999999999</v>
      </c>
      <c r="BT133" s="522" t="s">
        <v>529</v>
      </c>
      <c r="BU133" s="522">
        <v>23.827999999999999</v>
      </c>
      <c r="BV133" s="522" t="s">
        <v>529</v>
      </c>
      <c r="BW133" s="522">
        <v>23.827999999999999</v>
      </c>
      <c r="BX133" s="522" t="s">
        <v>529</v>
      </c>
      <c r="BY133" s="522">
        <v>23.827999999999999</v>
      </c>
      <c r="BZ133" s="522" t="s">
        <v>529</v>
      </c>
      <c r="CA133" s="522">
        <v>23.827999999999999</v>
      </c>
      <c r="CB133" s="522" t="s">
        <v>529</v>
      </c>
      <c r="CC133" s="522">
        <v>23.827999999999999</v>
      </c>
      <c r="CD133" s="522" t="s">
        <v>529</v>
      </c>
      <c r="CE133" s="522">
        <v>23.827999999999999</v>
      </c>
      <c r="CF133" s="522" t="s">
        <v>529</v>
      </c>
      <c r="CG133" s="522">
        <v>23.827999999999999</v>
      </c>
      <c r="CH133" s="522" t="s">
        <v>529</v>
      </c>
      <c r="CI133" s="522">
        <v>23.827999999999999</v>
      </c>
      <c r="CJ133" s="522" t="s">
        <v>529</v>
      </c>
      <c r="CK133" s="522">
        <v>23.827999999999999</v>
      </c>
      <c r="CL133" s="522" t="s">
        <v>529</v>
      </c>
      <c r="CM133" s="522">
        <v>23.827999999999999</v>
      </c>
      <c r="CN133" s="522" t="s">
        <v>529</v>
      </c>
      <c r="CO133" s="522">
        <v>23.827999999999999</v>
      </c>
      <c r="CP133" s="522" t="s">
        <v>529</v>
      </c>
      <c r="CQ133" s="522">
        <v>23.827999999999999</v>
      </c>
      <c r="CR133" s="522" t="s">
        <v>529</v>
      </c>
      <c r="CS133" s="522">
        <v>23.827999999999999</v>
      </c>
      <c r="CT133" s="522" t="s">
        <v>529</v>
      </c>
      <c r="CU133" s="522">
        <v>23.827999999999999</v>
      </c>
      <c r="CV133" s="522" t="s">
        <v>529</v>
      </c>
      <c r="CW133" s="522">
        <v>23.827999999999999</v>
      </c>
      <c r="CX133" s="522" t="s">
        <v>529</v>
      </c>
      <c r="CY133" s="522">
        <v>23.827999999999999</v>
      </c>
      <c r="CZ133" s="522" t="s">
        <v>529</v>
      </c>
      <c r="DA133" s="522">
        <v>23.827999999999999</v>
      </c>
      <c r="DB133" s="522" t="s">
        <v>529</v>
      </c>
      <c r="DC133" s="522">
        <v>23.827999999999999</v>
      </c>
      <c r="DD133" s="522" t="s">
        <v>529</v>
      </c>
      <c r="DE133" s="522">
        <v>23.827999999999999</v>
      </c>
      <c r="DF133" s="522" t="s">
        <v>529</v>
      </c>
      <c r="DG133" s="522">
        <v>23.827999999999999</v>
      </c>
      <c r="DH133" s="522" t="s">
        <v>529</v>
      </c>
      <c r="DI133" s="522">
        <v>23.827999999999999</v>
      </c>
      <c r="DJ133" s="522" t="s">
        <v>529</v>
      </c>
      <c r="DK133" s="522">
        <v>23.827999999999999</v>
      </c>
      <c r="DL133" s="522" t="s">
        <v>529</v>
      </c>
      <c r="DM133" s="522">
        <v>23.827999999999999</v>
      </c>
      <c r="DN133" s="522"/>
      <c r="DO133" s="522">
        <v>23.827999999999999</v>
      </c>
      <c r="DP133" s="522">
        <v>23.828499999999998</v>
      </c>
      <c r="DQ133" s="522"/>
      <c r="DR133" s="522">
        <v>23.828499999999998</v>
      </c>
      <c r="DS133" s="562"/>
      <c r="DT133" s="562"/>
      <c r="DU133" s="562"/>
      <c r="DV133" s="562"/>
      <c r="DW133" s="562"/>
      <c r="DX133" s="562"/>
      <c r="DY133" s="591"/>
      <c r="DZ133" s="591"/>
    </row>
    <row r="134" spans="1:130" ht="26.4">
      <c r="A134" s="303" t="s">
        <v>193</v>
      </c>
      <c r="B134" s="303" t="s">
        <v>194</v>
      </c>
      <c r="C134" s="303" t="s">
        <v>55</v>
      </c>
      <c r="D134" s="303" t="s">
        <v>184</v>
      </c>
      <c r="E134" s="301"/>
      <c r="F134" s="534"/>
      <c r="G134" s="521"/>
      <c r="H134" s="521"/>
      <c r="I134" s="521"/>
      <c r="J134" s="521"/>
      <c r="K134" s="521"/>
      <c r="L134" s="521"/>
      <c r="M134" s="521"/>
      <c r="N134" s="521"/>
      <c r="O134" s="521" t="s">
        <v>92</v>
      </c>
      <c r="P134" s="521"/>
      <c r="Q134" s="521"/>
      <c r="R134" s="521"/>
      <c r="S134" s="521"/>
      <c r="T134" s="521"/>
      <c r="U134" s="521"/>
      <c r="V134" s="521"/>
      <c r="W134" s="521"/>
      <c r="X134" s="521"/>
      <c r="Y134" s="521"/>
      <c r="Z134" s="521"/>
      <c r="AA134" s="521"/>
      <c r="AB134" s="521"/>
      <c r="AC134" s="521"/>
      <c r="AD134" s="521"/>
      <c r="AE134" s="521"/>
      <c r="AF134" s="521"/>
      <c r="AG134" s="521"/>
      <c r="AH134" s="521"/>
      <c r="AI134" s="521"/>
      <c r="AJ134" s="521"/>
      <c r="AK134" s="521"/>
      <c r="AL134" s="521"/>
      <c r="AM134" s="521">
        <f t="shared" si="48"/>
        <v>0</v>
      </c>
      <c r="AN134" s="521"/>
      <c r="AO134" s="521"/>
      <c r="AP134" s="521"/>
      <c r="AQ134" s="522">
        <v>0</v>
      </c>
      <c r="AR134" s="522"/>
      <c r="AS134" s="522"/>
      <c r="AT134" s="522"/>
      <c r="AU134" s="522"/>
      <c r="AV134" s="522"/>
      <c r="AW134" s="522"/>
      <c r="AX134" s="522"/>
      <c r="AY134" s="522"/>
      <c r="AZ134" s="522"/>
      <c r="BA134" s="522"/>
      <c r="BB134" s="522"/>
      <c r="BC134" s="522"/>
      <c r="BD134" s="522"/>
      <c r="BE134" s="522"/>
      <c r="BF134" s="522"/>
      <c r="BG134" s="522"/>
      <c r="BH134" s="522"/>
      <c r="BI134" s="522"/>
      <c r="BJ134" s="522"/>
      <c r="BK134" s="522"/>
      <c r="BL134" s="522"/>
      <c r="BM134" s="522"/>
      <c r="BN134" s="522"/>
      <c r="BO134" s="522"/>
      <c r="BP134" s="522"/>
      <c r="BQ134" s="522"/>
      <c r="BR134" s="522"/>
      <c r="BS134" s="522"/>
      <c r="BT134" s="522"/>
      <c r="BU134" s="522"/>
      <c r="BV134" s="522"/>
      <c r="BW134" s="522"/>
      <c r="BX134" s="522"/>
      <c r="BY134" s="522"/>
      <c r="BZ134" s="522"/>
      <c r="CA134" s="522"/>
      <c r="CB134" s="522"/>
      <c r="CC134" s="522"/>
      <c r="CD134" s="522"/>
      <c r="CE134" s="522"/>
      <c r="CF134" s="522"/>
      <c r="CG134" s="522"/>
      <c r="CH134" s="522"/>
      <c r="CI134" s="522"/>
      <c r="CJ134" s="522"/>
      <c r="CK134" s="522"/>
      <c r="CL134" s="522"/>
      <c r="CM134" s="522"/>
      <c r="CN134" s="522"/>
      <c r="CO134" s="522"/>
      <c r="CP134" s="522"/>
      <c r="CQ134" s="522"/>
      <c r="CR134" s="522"/>
      <c r="CS134" s="522"/>
      <c r="CT134" s="522"/>
      <c r="CU134" s="522"/>
      <c r="CV134" s="522"/>
      <c r="CW134" s="522"/>
      <c r="CX134" s="522"/>
      <c r="CY134" s="522"/>
      <c r="CZ134" s="522"/>
      <c r="DA134" s="522"/>
      <c r="DB134" s="522"/>
      <c r="DC134" s="522"/>
      <c r="DD134" s="522"/>
      <c r="DE134" s="522"/>
      <c r="DF134" s="522"/>
      <c r="DG134" s="522"/>
      <c r="DH134" s="522"/>
      <c r="DI134" s="522"/>
      <c r="DJ134" s="522"/>
      <c r="DK134" s="522"/>
      <c r="DL134" s="522"/>
      <c r="DM134" s="522"/>
      <c r="DN134" s="522"/>
      <c r="DO134" s="522"/>
      <c r="DP134" s="522"/>
      <c r="DQ134" s="522"/>
      <c r="DR134" s="522"/>
      <c r="DS134" s="562"/>
      <c r="DT134" s="562"/>
      <c r="DU134" s="562"/>
      <c r="DV134" s="562"/>
      <c r="DW134" s="562"/>
      <c r="DX134" s="562"/>
      <c r="DY134" s="591"/>
      <c r="DZ134" s="591"/>
    </row>
    <row r="135" spans="1:130" ht="39.6">
      <c r="A135" s="303" t="s">
        <v>592</v>
      </c>
      <c r="B135" s="303" t="s">
        <v>203</v>
      </c>
      <c r="C135" s="303" t="s">
        <v>35</v>
      </c>
      <c r="D135" s="303" t="s">
        <v>17</v>
      </c>
      <c r="E135" s="301">
        <v>138</v>
      </c>
      <c r="F135" s="534">
        <v>0.23430000000000001</v>
      </c>
      <c r="G135" s="521">
        <v>4.0000000000000002E-4</v>
      </c>
      <c r="H135" s="521">
        <v>1.2999999999999999E-3</v>
      </c>
      <c r="I135" s="521">
        <v>-0.01</v>
      </c>
      <c r="J135" s="521">
        <v>-3.0000000000000001E-3</v>
      </c>
      <c r="K135" s="521">
        <v>0.223</v>
      </c>
      <c r="L135" s="521">
        <v>1.1999999999999999E-3</v>
      </c>
      <c r="M135" s="521">
        <v>0.22420000000000001</v>
      </c>
      <c r="N135" s="521">
        <v>-3.5000000000000001E-3</v>
      </c>
      <c r="O135" s="521">
        <f t="shared" si="41"/>
        <v>0.22070000000000001</v>
      </c>
      <c r="P135" s="521">
        <v>-3.5999999999999999E-3</v>
      </c>
      <c r="Q135" s="521">
        <v>0.21710000000000002</v>
      </c>
      <c r="R135" s="521">
        <v>-2.2000000000000001E-3</v>
      </c>
      <c r="S135" s="521">
        <v>0.21490000000000001</v>
      </c>
      <c r="T135" s="521">
        <v>1.0999999999999999E-2</v>
      </c>
      <c r="U135" s="521">
        <f t="shared" si="42"/>
        <v>0.22590000000000002</v>
      </c>
      <c r="V135" s="521">
        <v>-2.18E-2</v>
      </c>
      <c r="W135" s="521">
        <f t="shared" si="43"/>
        <v>0.2041</v>
      </c>
      <c r="X135" s="521">
        <v>-3.5000000000000001E-3</v>
      </c>
      <c r="Y135" s="521">
        <f t="shared" si="44"/>
        <v>0.2006</v>
      </c>
      <c r="Z135" s="521">
        <v>-6.1999999999999998E-3</v>
      </c>
      <c r="AA135" s="521">
        <f t="shared" si="45"/>
        <v>0.19439999999999999</v>
      </c>
      <c r="AB135" s="521">
        <v>-1.1999999999999999E-3</v>
      </c>
      <c r="AC135" s="521">
        <v>0.19319999999999998</v>
      </c>
      <c r="AD135" s="521">
        <v>8.0000000000000004E-4</v>
      </c>
      <c r="AE135" s="521">
        <f t="shared" si="36"/>
        <v>0.19399999999999998</v>
      </c>
      <c r="AF135" s="521">
        <v>-6.9999999999999999E-4</v>
      </c>
      <c r="AG135" s="521">
        <v>0.19329999999999997</v>
      </c>
      <c r="AH135" s="521">
        <v>5.9999999999999995E-4</v>
      </c>
      <c r="AI135" s="521">
        <v>0.19389999999999996</v>
      </c>
      <c r="AJ135" s="521">
        <v>-1.8E-3</v>
      </c>
      <c r="AK135" s="521">
        <f t="shared" si="47"/>
        <v>0.19209999999999997</v>
      </c>
      <c r="AL135" s="521">
        <v>-2.9999999999999997E-4</v>
      </c>
      <c r="AM135" s="521">
        <f t="shared" si="48"/>
        <v>0.19179999999999997</v>
      </c>
      <c r="AN135" s="521">
        <v>-1.0999999999999999E-2</v>
      </c>
      <c r="AO135" s="521">
        <f t="shared" si="49"/>
        <v>0.18079999999999996</v>
      </c>
      <c r="AP135" s="521">
        <v>5.0000000000000001E-4</v>
      </c>
      <c r="AQ135" s="522">
        <v>0.18129999999999996</v>
      </c>
      <c r="AR135" s="521">
        <v>-3.0999999999999999E-3</v>
      </c>
      <c r="AS135" s="522">
        <v>0.17819999999999997</v>
      </c>
      <c r="AT135" s="521">
        <v>-2.3999999999999998E-3</v>
      </c>
      <c r="AU135" s="522">
        <v>0.17579999999999996</v>
      </c>
      <c r="AV135" s="521">
        <v>1.1999999999999999E-3</v>
      </c>
      <c r="AW135" s="522">
        <v>0.17699999999999996</v>
      </c>
      <c r="AX135" s="522">
        <v>-1.9E-3</v>
      </c>
      <c r="AY135" s="522">
        <v>0.17509999999999995</v>
      </c>
      <c r="AZ135" s="521">
        <v>3.5999999999999999E-3</v>
      </c>
      <c r="BA135" s="522">
        <v>0.17869999999999994</v>
      </c>
      <c r="BB135" s="522">
        <v>-5.0000000000000001E-4</v>
      </c>
      <c r="BC135" s="522">
        <v>0.17819999999999994</v>
      </c>
      <c r="BD135" s="522">
        <v>-4.3E-3</v>
      </c>
      <c r="BE135" s="522">
        <v>0.17389999999999994</v>
      </c>
      <c r="BF135" s="521">
        <v>1.5E-3</v>
      </c>
      <c r="BG135" s="522">
        <v>0.17539999999999994</v>
      </c>
      <c r="BH135" s="521">
        <v>3.3E-3</v>
      </c>
      <c r="BI135" s="522">
        <v>0.17869999999999994</v>
      </c>
      <c r="BJ135" s="522">
        <v>1.0800000000000001E-2</v>
      </c>
      <c r="BK135" s="522">
        <f t="shared" ref="BK135:BK139" si="51">BI135+BJ135</f>
        <v>0.18949999999999995</v>
      </c>
      <c r="BL135" s="522">
        <v>3.2000000000000002E-3</v>
      </c>
      <c r="BM135" s="522">
        <v>0.19269999999999995</v>
      </c>
      <c r="BN135" s="522">
        <v>-5.4999999999999997E-3</v>
      </c>
      <c r="BO135" s="522">
        <v>0.18719999999999995</v>
      </c>
      <c r="BP135" s="522">
        <v>1.11E-2</v>
      </c>
      <c r="BQ135" s="522">
        <v>0.19829999999999995</v>
      </c>
      <c r="BR135" s="522">
        <v>-1.1000000000000001E-3</v>
      </c>
      <c r="BS135" s="522">
        <v>0.19719999999999996</v>
      </c>
      <c r="BT135" s="522">
        <v>-7.4999999999999997E-3</v>
      </c>
      <c r="BU135" s="522">
        <v>0.18969999999999995</v>
      </c>
      <c r="BV135" s="522">
        <v>2.3999999999999998E-3</v>
      </c>
      <c r="BW135" s="522">
        <v>0.19209999999999997</v>
      </c>
      <c r="BX135" s="522">
        <v>-4.7999999999999996E-3</v>
      </c>
      <c r="BY135" s="522">
        <v>0.18729999999999997</v>
      </c>
      <c r="BZ135" s="522">
        <v>-3.3E-3</v>
      </c>
      <c r="CA135" s="522">
        <v>0.18399999999999997</v>
      </c>
      <c r="CB135" s="522">
        <v>1.1000000000000001E-3</v>
      </c>
      <c r="CC135" s="522">
        <v>0.18509999999999996</v>
      </c>
      <c r="CD135" s="522">
        <v>0</v>
      </c>
      <c r="CE135" s="522">
        <v>0.18509999999999996</v>
      </c>
      <c r="CF135" s="522">
        <v>-4.0000000000000001E-3</v>
      </c>
      <c r="CG135" s="522">
        <v>0.18109999999999996</v>
      </c>
      <c r="CH135" s="522">
        <v>0</v>
      </c>
      <c r="CI135" s="522">
        <v>0.18109999999999996</v>
      </c>
      <c r="CJ135" s="522">
        <v>0</v>
      </c>
      <c r="CK135" s="522">
        <v>0.18109999999999996</v>
      </c>
      <c r="CL135" s="522">
        <v>0</v>
      </c>
      <c r="CM135" s="522">
        <v>0.18109999999999996</v>
      </c>
      <c r="CN135" s="522">
        <v>0</v>
      </c>
      <c r="CO135" s="522">
        <v>0.18109999999999996</v>
      </c>
      <c r="CP135" s="522">
        <v>0</v>
      </c>
      <c r="CQ135" s="522">
        <v>0.18109999999999996</v>
      </c>
      <c r="CR135" s="522">
        <v>0</v>
      </c>
      <c r="CS135" s="522">
        <v>0.18109999999999996</v>
      </c>
      <c r="CT135" s="522">
        <v>0</v>
      </c>
      <c r="CU135" s="522">
        <v>0.18109999999999996</v>
      </c>
      <c r="CV135" s="522">
        <v>2.3999999999999998E-3</v>
      </c>
      <c r="CW135" s="522">
        <v>0.18109999999999996</v>
      </c>
      <c r="CX135" s="522">
        <v>2.3999999999999998E-3</v>
      </c>
      <c r="CY135" s="522">
        <v>0.18349999999999997</v>
      </c>
      <c r="CZ135" s="522">
        <v>2.0625000000000001E-3</v>
      </c>
      <c r="DA135" s="522">
        <v>0.18556249999999996</v>
      </c>
      <c r="DB135" s="522" t="s">
        <v>529</v>
      </c>
      <c r="DC135" s="522">
        <v>0.18349999999999997</v>
      </c>
      <c r="DD135" s="522" t="s">
        <v>529</v>
      </c>
      <c r="DE135" s="522">
        <v>0.18349999999999997</v>
      </c>
      <c r="DF135" s="522" t="s">
        <v>529</v>
      </c>
      <c r="DG135" s="522">
        <v>0.18349999999999997</v>
      </c>
      <c r="DH135" s="522" t="s">
        <v>529</v>
      </c>
      <c r="DI135" s="522">
        <v>0.18349999999999997</v>
      </c>
      <c r="DJ135" s="522" t="s">
        <v>529</v>
      </c>
      <c r="DK135" s="522">
        <v>0.18349999999999997</v>
      </c>
      <c r="DL135" s="522" t="s">
        <v>529</v>
      </c>
      <c r="DM135" s="522">
        <v>0.18349999999999997</v>
      </c>
      <c r="DN135" s="522">
        <v>5.3E-3</v>
      </c>
      <c r="DO135" s="522">
        <v>0.18879999999999997</v>
      </c>
      <c r="DP135" s="522">
        <v>0.18349999999999997</v>
      </c>
      <c r="DQ135" s="522">
        <v>5.0000000000000001E-4</v>
      </c>
      <c r="DR135" s="522">
        <v>0.18399999999999997</v>
      </c>
      <c r="DS135" s="562">
        <v>1.5E-3</v>
      </c>
      <c r="DT135" s="562">
        <v>0.18549999999999997</v>
      </c>
      <c r="DU135" s="562">
        <v>2.5000000000000001E-3</v>
      </c>
      <c r="DV135" s="562">
        <v>0.18799999999999997</v>
      </c>
      <c r="DW135" s="562">
        <v>-1.1000000000000001E-3</v>
      </c>
      <c r="DX135" s="562">
        <v>0.18689999999999998</v>
      </c>
      <c r="DY135" s="591">
        <v>0</v>
      </c>
      <c r="DZ135" s="591">
        <v>0.18689999999999998</v>
      </c>
    </row>
    <row r="136" spans="1:130">
      <c r="A136" s="303" t="s">
        <v>202</v>
      </c>
      <c r="B136" s="303" t="s">
        <v>203</v>
      </c>
      <c r="C136" s="303" t="s">
        <v>16</v>
      </c>
      <c r="D136" s="303" t="s">
        <v>17</v>
      </c>
      <c r="E136" s="301">
        <v>148</v>
      </c>
      <c r="F136" s="534">
        <v>0.2339</v>
      </c>
      <c r="G136" s="521">
        <v>4.0000000000000002E-4</v>
      </c>
      <c r="H136" s="521">
        <v>1.2999999999999999E-3</v>
      </c>
      <c r="I136" s="521">
        <v>-0.01</v>
      </c>
      <c r="J136" s="521">
        <v>-3.0000000000000001E-3</v>
      </c>
      <c r="K136" s="521">
        <v>0.22259999999999999</v>
      </c>
      <c r="L136" s="521">
        <v>1.1999999999999999E-3</v>
      </c>
      <c r="M136" s="521">
        <v>0.2238</v>
      </c>
      <c r="N136" s="521">
        <v>-3.5000000000000001E-3</v>
      </c>
      <c r="O136" s="521">
        <f t="shared" si="41"/>
        <v>0.2203</v>
      </c>
      <c r="P136" s="521">
        <v>-3.5999999999999999E-3</v>
      </c>
      <c r="Q136" s="521">
        <v>0.2167</v>
      </c>
      <c r="R136" s="521">
        <v>-2.2000000000000001E-3</v>
      </c>
      <c r="S136" s="521">
        <v>0.2145</v>
      </c>
      <c r="T136" s="521">
        <v>1.0999999999999999E-2</v>
      </c>
      <c r="U136" s="521">
        <f t="shared" si="42"/>
        <v>0.22550000000000001</v>
      </c>
      <c r="V136" s="521">
        <v>-2.18E-2</v>
      </c>
      <c r="W136" s="521">
        <f t="shared" si="43"/>
        <v>0.20369999999999999</v>
      </c>
      <c r="X136" s="521">
        <v>-3.5000000000000001E-3</v>
      </c>
      <c r="Y136" s="521">
        <f t="shared" si="44"/>
        <v>0.20019999999999999</v>
      </c>
      <c r="Z136" s="521">
        <v>-6.1999999999999998E-3</v>
      </c>
      <c r="AA136" s="521">
        <f t="shared" si="45"/>
        <v>0.19399999999999998</v>
      </c>
      <c r="AB136" s="521">
        <v>-1.1999999999999999E-3</v>
      </c>
      <c r="AC136" s="521">
        <v>0.19279999999999997</v>
      </c>
      <c r="AD136" s="521">
        <v>8.0000000000000004E-4</v>
      </c>
      <c r="AE136" s="521">
        <f t="shared" si="36"/>
        <v>0.19359999999999997</v>
      </c>
      <c r="AF136" s="521">
        <v>-6.9999999999999999E-4</v>
      </c>
      <c r="AG136" s="521">
        <v>0.19289999999999996</v>
      </c>
      <c r="AH136" s="521">
        <v>5.9999999999999995E-4</v>
      </c>
      <c r="AI136" s="521">
        <v>0.19349999999999995</v>
      </c>
      <c r="AJ136" s="521">
        <v>-1.8E-3</v>
      </c>
      <c r="AK136" s="521">
        <f t="shared" si="47"/>
        <v>0.19169999999999995</v>
      </c>
      <c r="AL136" s="521">
        <v>-2.9999999999999997E-4</v>
      </c>
      <c r="AM136" s="521">
        <f t="shared" si="48"/>
        <v>0.19139999999999996</v>
      </c>
      <c r="AN136" s="521">
        <v>-1.32E-2</v>
      </c>
      <c r="AO136" s="521">
        <f t="shared" si="49"/>
        <v>0.17819999999999997</v>
      </c>
      <c r="AP136" s="521">
        <v>5.0000000000000001E-4</v>
      </c>
      <c r="AQ136" s="522">
        <v>0.17869999999999997</v>
      </c>
      <c r="AR136" s="521">
        <v>-3.0999999999999999E-3</v>
      </c>
      <c r="AS136" s="522">
        <v>0.17559999999999998</v>
      </c>
      <c r="AT136" s="521">
        <v>-2.3999999999999998E-3</v>
      </c>
      <c r="AU136" s="522">
        <v>0.17319999999999997</v>
      </c>
      <c r="AV136" s="521">
        <v>1.1999999999999999E-3</v>
      </c>
      <c r="AW136" s="522">
        <v>0.17439999999999997</v>
      </c>
      <c r="AX136" s="522">
        <v>-1.9E-3</v>
      </c>
      <c r="AY136" s="522">
        <v>0.17249999999999996</v>
      </c>
      <c r="AZ136" s="521">
        <v>3.5999999999999999E-3</v>
      </c>
      <c r="BA136" s="522">
        <v>0.17609999999999995</v>
      </c>
      <c r="BB136" s="522">
        <v>-5.0000000000000001E-4</v>
      </c>
      <c r="BC136" s="522">
        <v>0.17559999999999995</v>
      </c>
      <c r="BD136" s="522">
        <v>-4.3E-3</v>
      </c>
      <c r="BE136" s="522">
        <v>0.17129999999999995</v>
      </c>
      <c r="BF136" s="521">
        <v>1.5E-3</v>
      </c>
      <c r="BG136" s="522">
        <v>0.17279999999999995</v>
      </c>
      <c r="BH136" s="521">
        <v>3.3E-3</v>
      </c>
      <c r="BI136" s="522">
        <v>0.17609999999999995</v>
      </c>
      <c r="BJ136" s="522">
        <v>1.0800000000000001E-2</v>
      </c>
      <c r="BK136" s="522">
        <f t="shared" si="51"/>
        <v>0.18689999999999996</v>
      </c>
      <c r="BL136" s="522">
        <v>3.2000000000000002E-3</v>
      </c>
      <c r="BM136" s="522">
        <v>0.19009999999999996</v>
      </c>
      <c r="BN136" s="522">
        <v>-5.4999999999999997E-3</v>
      </c>
      <c r="BO136" s="522">
        <v>0.18459999999999996</v>
      </c>
      <c r="BP136" s="522">
        <v>1.11E-2</v>
      </c>
      <c r="BQ136" s="522">
        <v>0.19569999999999996</v>
      </c>
      <c r="BR136" s="522">
        <v>-1.1000000000000001E-3</v>
      </c>
      <c r="BS136" s="522">
        <v>0.19459999999999997</v>
      </c>
      <c r="BT136" s="522">
        <v>-7.4999999999999997E-3</v>
      </c>
      <c r="BU136" s="522">
        <v>0.18709999999999996</v>
      </c>
      <c r="BV136" s="522">
        <v>2.3999999999999998E-3</v>
      </c>
      <c r="BW136" s="522">
        <v>0.18949999999999997</v>
      </c>
      <c r="BX136" s="522">
        <v>-4.7999999999999996E-3</v>
      </c>
      <c r="BY136" s="522">
        <v>0.18469999999999998</v>
      </c>
      <c r="BZ136" s="522">
        <v>-3.3E-3</v>
      </c>
      <c r="CA136" s="522">
        <v>0.18139999999999998</v>
      </c>
      <c r="CB136" s="522">
        <v>1.1000000000000001E-3</v>
      </c>
      <c r="CC136" s="522">
        <v>0.18249999999999997</v>
      </c>
      <c r="CD136" s="522">
        <v>1E-4</v>
      </c>
      <c r="CE136" s="522">
        <v>0.18259999999999996</v>
      </c>
      <c r="CF136" s="522">
        <v>-4.0000000000000001E-3</v>
      </c>
      <c r="CG136" s="522">
        <v>0.17859999999999995</v>
      </c>
      <c r="CH136" s="522">
        <v>-1.1999999999999999E-3</v>
      </c>
      <c r="CI136" s="522">
        <v>0.17739999999999995</v>
      </c>
      <c r="CJ136" s="522">
        <v>1.6999999999999999E-3</v>
      </c>
      <c r="CK136" s="522">
        <v>0.17909999999999995</v>
      </c>
      <c r="CL136" s="522">
        <v>3.2000000000000002E-3</v>
      </c>
      <c r="CM136" s="522">
        <v>0.18229999999999996</v>
      </c>
      <c r="CN136" s="522">
        <v>5.4000000000000003E-3</v>
      </c>
      <c r="CO136" s="522">
        <v>0.18769999999999995</v>
      </c>
      <c r="CP136" s="522">
        <v>-7.1374999999999997E-3</v>
      </c>
      <c r="CQ136" s="522">
        <v>0.18056249999999996</v>
      </c>
      <c r="CR136" s="522">
        <v>-6.8374999999999998E-3</v>
      </c>
      <c r="CS136" s="522">
        <v>0.17372499999999996</v>
      </c>
      <c r="CT136" s="522">
        <v>-1.86875E-3</v>
      </c>
      <c r="CU136" s="522">
        <v>0.17185624999999996</v>
      </c>
      <c r="CV136" s="522">
        <v>2.4187499999999999E-3</v>
      </c>
      <c r="CW136" s="522">
        <v>0.17185624999999996</v>
      </c>
      <c r="CX136" s="522">
        <v>8.8750000000000005E-4</v>
      </c>
      <c r="CY136" s="522">
        <v>0.17274374999999997</v>
      </c>
      <c r="CZ136" s="522">
        <v>2.0625000000000001E-3</v>
      </c>
      <c r="DA136" s="522">
        <v>0.17480624999999997</v>
      </c>
      <c r="DB136" s="522">
        <v>-5.0624999999999997E-4</v>
      </c>
      <c r="DC136" s="522">
        <v>0.17429999999999995</v>
      </c>
      <c r="DD136" s="522">
        <v>-4.3249999999999999E-3</v>
      </c>
      <c r="DE136" s="522">
        <v>0.16997499999999996</v>
      </c>
      <c r="DF136" s="522">
        <v>2.5187500000000002E-3</v>
      </c>
      <c r="DG136" s="522">
        <v>0.17249374999999995</v>
      </c>
      <c r="DH136" s="522">
        <v>9.6062500000000002E-3</v>
      </c>
      <c r="DI136" s="522">
        <v>0.18209999999999996</v>
      </c>
      <c r="DJ136" s="522">
        <v>-4.8374999999999998E-3</v>
      </c>
      <c r="DK136" s="522">
        <v>0.17726249999999996</v>
      </c>
      <c r="DL136" s="522">
        <v>-2.11875E-3</v>
      </c>
      <c r="DM136" s="522">
        <v>0.17514374999999996</v>
      </c>
      <c r="DN136" s="522">
        <v>5.3E-3</v>
      </c>
      <c r="DO136" s="522">
        <v>0.18044374999999996</v>
      </c>
      <c r="DP136" s="522">
        <v>0.17510000000000001</v>
      </c>
      <c r="DQ136" s="522">
        <v>5.375E-4</v>
      </c>
      <c r="DR136" s="522">
        <v>0.1756375</v>
      </c>
      <c r="DS136" s="562">
        <v>1.4937500000000001E-3</v>
      </c>
      <c r="DT136" s="562">
        <v>0.18243124999999999</v>
      </c>
      <c r="DU136" s="562">
        <v>2.4624999999999998E-3</v>
      </c>
      <c r="DV136" s="562">
        <v>0.18489375</v>
      </c>
      <c r="DW136" s="562">
        <v>-1.08125E-3</v>
      </c>
      <c r="DX136" s="562">
        <v>0.18381249999999999</v>
      </c>
      <c r="DY136" s="591">
        <v>4.1374999999999997E-3</v>
      </c>
      <c r="DZ136" s="591">
        <v>0.18794999999999998</v>
      </c>
    </row>
    <row r="137" spans="1:130">
      <c r="A137" s="303" t="s">
        <v>202</v>
      </c>
      <c r="B137" s="303" t="s">
        <v>203</v>
      </c>
      <c r="C137" s="303" t="s">
        <v>13</v>
      </c>
      <c r="D137" s="303" t="s">
        <v>17</v>
      </c>
      <c r="E137" s="301">
        <v>117</v>
      </c>
      <c r="F137" s="534">
        <v>0.26939999999999997</v>
      </c>
      <c r="G137" s="521">
        <v>1E-4</v>
      </c>
      <c r="H137" s="521">
        <v>4.1999999999999997E-3</v>
      </c>
      <c r="I137" s="521">
        <v>-8.6999999999999994E-3</v>
      </c>
      <c r="J137" s="521">
        <v>5.9999999999999995E-4</v>
      </c>
      <c r="K137" s="521">
        <v>0.2656</v>
      </c>
      <c r="L137" s="521">
        <v>4.3E-3</v>
      </c>
      <c r="M137" s="521">
        <v>0.26989999999999997</v>
      </c>
      <c r="N137" s="521">
        <v>-1.4E-3</v>
      </c>
      <c r="O137" s="521">
        <f t="shared" si="41"/>
        <v>0.26849999999999996</v>
      </c>
      <c r="P137" s="521">
        <v>3.3999999999999998E-3</v>
      </c>
      <c r="Q137" s="521">
        <v>0.27189999999999998</v>
      </c>
      <c r="R137" s="521">
        <v>-8.0000000000000004E-4</v>
      </c>
      <c r="S137" s="521">
        <v>0.27109999999999995</v>
      </c>
      <c r="T137" s="521">
        <v>-6.7999999999999996E-3</v>
      </c>
      <c r="U137" s="521">
        <f t="shared" si="42"/>
        <v>0.26429999999999998</v>
      </c>
      <c r="V137" s="521">
        <v>-2.1299999999999999E-2</v>
      </c>
      <c r="W137" s="521">
        <f t="shared" si="43"/>
        <v>0.24299999999999999</v>
      </c>
      <c r="X137" s="521">
        <v>-1.1900000000000001E-2</v>
      </c>
      <c r="Y137" s="521">
        <f t="shared" si="44"/>
        <v>0.2311</v>
      </c>
      <c r="Z137" s="521">
        <v>-3.8E-3</v>
      </c>
      <c r="AA137" s="521">
        <f t="shared" si="45"/>
        <v>0.2273</v>
      </c>
      <c r="AB137" s="521">
        <v>-4.0000000000000002E-4</v>
      </c>
      <c r="AC137" s="521">
        <v>0.22689999999999999</v>
      </c>
      <c r="AD137" s="521">
        <v>1.6999999999999999E-3</v>
      </c>
      <c r="AE137" s="521">
        <f t="shared" si="36"/>
        <v>0.2286</v>
      </c>
      <c r="AF137" s="521">
        <v>1.5E-3</v>
      </c>
      <c r="AG137" s="521">
        <v>0.2301</v>
      </c>
      <c r="AH137" s="521">
        <v>2E-3</v>
      </c>
      <c r="AI137" s="521">
        <v>0.2321</v>
      </c>
      <c r="AJ137" s="521">
        <v>-1.4E-3</v>
      </c>
      <c r="AK137" s="521">
        <f t="shared" si="47"/>
        <v>0.23069999999999999</v>
      </c>
      <c r="AL137" s="521">
        <v>2.9999999999999997E-4</v>
      </c>
      <c r="AM137" s="521">
        <f t="shared" si="48"/>
        <v>0.23099999999999998</v>
      </c>
      <c r="AN137" s="521">
        <v>-3.3999999999999998E-3</v>
      </c>
      <c r="AO137" s="521">
        <f t="shared" si="49"/>
        <v>0.2276</v>
      </c>
      <c r="AP137" s="521">
        <v>3.2000000000000002E-3</v>
      </c>
      <c r="AQ137" s="522">
        <v>0.23080000000000001</v>
      </c>
      <c r="AR137" s="521">
        <v>8.9999999999999998E-4</v>
      </c>
      <c r="AS137" s="522">
        <v>0.23170000000000002</v>
      </c>
      <c r="AT137" s="521">
        <v>-3.5000000000000001E-3</v>
      </c>
      <c r="AU137" s="522">
        <v>0.22820000000000001</v>
      </c>
      <c r="AV137" s="521">
        <v>-1.1900000000000001E-2</v>
      </c>
      <c r="AW137" s="522">
        <v>0.21630000000000002</v>
      </c>
      <c r="AX137" s="522">
        <v>5.9999999999999995E-4</v>
      </c>
      <c r="AY137" s="522">
        <v>0.21690000000000001</v>
      </c>
      <c r="AZ137" s="521">
        <v>1E-4</v>
      </c>
      <c r="BA137" s="522">
        <v>0.217</v>
      </c>
      <c r="BB137" s="522">
        <v>-2.9999999999999997E-4</v>
      </c>
      <c r="BC137" s="522">
        <v>0.2167</v>
      </c>
      <c r="BD137" s="522">
        <v>-3.0999999999999999E-3</v>
      </c>
      <c r="BE137" s="522">
        <v>0.21360000000000001</v>
      </c>
      <c r="BF137" s="521">
        <v>2.8999999999999998E-3</v>
      </c>
      <c r="BG137" s="522">
        <v>0.21650000000000003</v>
      </c>
      <c r="BH137" s="521">
        <v>7.1000000000000004E-3</v>
      </c>
      <c r="BI137" s="522">
        <v>0.22360000000000002</v>
      </c>
      <c r="BJ137" s="522">
        <v>8.2000000000000007E-3</v>
      </c>
      <c r="BK137" s="522">
        <f t="shared" si="51"/>
        <v>0.23180000000000003</v>
      </c>
      <c r="BL137" s="522">
        <v>5.0000000000000001E-4</v>
      </c>
      <c r="BM137" s="522">
        <v>0.23230000000000003</v>
      </c>
      <c r="BN137" s="522">
        <v>-9.4999999999999998E-3</v>
      </c>
      <c r="BO137" s="522">
        <v>0.22280000000000003</v>
      </c>
      <c r="BP137" s="522">
        <v>1.1299999999999999E-2</v>
      </c>
      <c r="BQ137" s="522">
        <v>0.23410000000000003</v>
      </c>
      <c r="BR137" s="522">
        <v>2.8E-3</v>
      </c>
      <c r="BS137" s="522">
        <v>0.23690000000000003</v>
      </c>
      <c r="BT137" s="522">
        <v>-4.1999999999999997E-3</v>
      </c>
      <c r="BU137" s="522">
        <v>0.23270000000000002</v>
      </c>
      <c r="BV137" s="522">
        <v>1E-3</v>
      </c>
      <c r="BW137" s="522">
        <v>0.23370000000000002</v>
      </c>
      <c r="BX137" s="522">
        <v>-4.5999999999999999E-3</v>
      </c>
      <c r="BY137" s="522">
        <v>0.22910000000000003</v>
      </c>
      <c r="BZ137" s="522">
        <v>-4.4999999999999997E-3</v>
      </c>
      <c r="CA137" s="522">
        <v>0.22460000000000002</v>
      </c>
      <c r="CB137" s="522">
        <v>5.9999999999999995E-4</v>
      </c>
      <c r="CC137" s="522">
        <v>0.22520000000000001</v>
      </c>
      <c r="CD137" s="522">
        <v>6.4000000000000003E-3</v>
      </c>
      <c r="CE137" s="522">
        <v>0.2316</v>
      </c>
      <c r="CF137" s="522">
        <v>4.0000000000000002E-4</v>
      </c>
      <c r="CG137" s="522">
        <v>0.23200000000000001</v>
      </c>
      <c r="CH137" s="522">
        <v>-1E-4</v>
      </c>
      <c r="CI137" s="522">
        <v>0.23190000000000002</v>
      </c>
      <c r="CJ137" s="522">
        <v>-1.1999999999999999E-3</v>
      </c>
      <c r="CK137" s="522">
        <v>0.23070000000000002</v>
      </c>
      <c r="CL137" s="522">
        <v>1E-4</v>
      </c>
      <c r="CM137" s="522">
        <v>0.23080000000000001</v>
      </c>
      <c r="CN137" s="522">
        <v>2.7000000000000001E-3</v>
      </c>
      <c r="CO137" s="522">
        <v>0.23350000000000001</v>
      </c>
      <c r="CP137" s="522">
        <v>-7.6687500000000002E-3</v>
      </c>
      <c r="CQ137" s="522">
        <v>0.22583125000000001</v>
      </c>
      <c r="CR137" s="522">
        <v>-6.4250000000000002E-3</v>
      </c>
      <c r="CS137" s="522">
        <v>0.21940625000000002</v>
      </c>
      <c r="CT137" s="522">
        <v>-4.5875000000000004E-3</v>
      </c>
      <c r="CU137" s="522">
        <v>0.21481875000000003</v>
      </c>
      <c r="CV137" s="522">
        <v>3.8874999999999999E-3</v>
      </c>
      <c r="CW137" s="522">
        <v>0.21481875000000003</v>
      </c>
      <c r="CX137" s="522">
        <v>1.75E-3</v>
      </c>
      <c r="CY137" s="522">
        <v>0.21656875000000003</v>
      </c>
      <c r="CZ137" s="522">
        <v>4.1875000000000002E-3</v>
      </c>
      <c r="DA137" s="522">
        <v>0.22075625000000004</v>
      </c>
      <c r="DB137" s="522">
        <v>4.6874999999999998E-4</v>
      </c>
      <c r="DC137" s="522">
        <v>0.22122500000000003</v>
      </c>
      <c r="DD137" s="522">
        <v>-6.3437500000000004E-3</v>
      </c>
      <c r="DE137" s="522">
        <v>0.21488125000000002</v>
      </c>
      <c r="DF137" s="522">
        <v>3.7125000000000001E-3</v>
      </c>
      <c r="DG137" s="522">
        <v>0.21859375000000003</v>
      </c>
      <c r="DH137" s="522">
        <v>8.0437500000000006E-3</v>
      </c>
      <c r="DI137" s="522">
        <v>0.22663750000000002</v>
      </c>
      <c r="DJ137" s="522">
        <v>-4.3562499999999999E-3</v>
      </c>
      <c r="DK137" s="522">
        <v>0.22228125000000001</v>
      </c>
      <c r="DL137" s="522">
        <v>-2.5374999999999998E-3</v>
      </c>
      <c r="DM137" s="522">
        <v>0.21974375000000002</v>
      </c>
      <c r="DN137" s="522">
        <v>5.3E-3</v>
      </c>
      <c r="DO137" s="522">
        <v>0.22504375000000001</v>
      </c>
      <c r="DP137" s="522">
        <v>0.21970000000000001</v>
      </c>
      <c r="DQ137" s="522">
        <v>4.0000000000000002E-4</v>
      </c>
      <c r="DR137" s="522">
        <v>0.22010000000000002</v>
      </c>
      <c r="DS137" s="562">
        <v>1.0124999999999999E-3</v>
      </c>
      <c r="DT137" s="562">
        <v>0.22641250000000002</v>
      </c>
      <c r="DU137" s="562">
        <v>3.5750000000000001E-3</v>
      </c>
      <c r="DV137" s="562">
        <v>0.22998750000000001</v>
      </c>
      <c r="DW137" s="562">
        <v>-1.1624999999999999E-3</v>
      </c>
      <c r="DX137" s="562">
        <v>0.228825</v>
      </c>
      <c r="DY137" s="591">
        <v>3.5750000000000001E-3</v>
      </c>
      <c r="DZ137" s="591">
        <v>0.2324</v>
      </c>
    </row>
    <row r="138" spans="1:130">
      <c r="A138" s="303" t="s">
        <v>202</v>
      </c>
      <c r="B138" s="303" t="s">
        <v>203</v>
      </c>
      <c r="C138" s="303" t="s">
        <v>204</v>
      </c>
      <c r="D138" s="303" t="s">
        <v>17</v>
      </c>
      <c r="E138" s="301">
        <v>129</v>
      </c>
      <c r="F138" s="534">
        <v>0.24410000000000001</v>
      </c>
      <c r="G138" s="521">
        <v>4.0000000000000002E-4</v>
      </c>
      <c r="H138" s="521">
        <v>1.2999999999999999E-3</v>
      </c>
      <c r="I138" s="521">
        <v>-0.01</v>
      </c>
      <c r="J138" s="521">
        <v>-3.0000000000000001E-3</v>
      </c>
      <c r="K138" s="521">
        <v>0.23280000000000001</v>
      </c>
      <c r="L138" s="521">
        <v>1.1999999999999999E-3</v>
      </c>
      <c r="M138" s="521">
        <v>0.23400000000000001</v>
      </c>
      <c r="N138" s="521">
        <v>-3.5000000000000001E-3</v>
      </c>
      <c r="O138" s="521">
        <f t="shared" si="41"/>
        <v>0.23050000000000001</v>
      </c>
      <c r="P138" s="521">
        <v>-3.5999999999999999E-3</v>
      </c>
      <c r="Q138" s="521">
        <v>0.22690000000000002</v>
      </c>
      <c r="R138" s="521">
        <v>-2.2000000000000001E-3</v>
      </c>
      <c r="S138" s="521">
        <v>0.22470000000000001</v>
      </c>
      <c r="T138" s="521">
        <v>1.0999999999999999E-2</v>
      </c>
      <c r="U138" s="521">
        <f t="shared" si="42"/>
        <v>0.23570000000000002</v>
      </c>
      <c r="V138" s="521">
        <v>-2.18E-2</v>
      </c>
      <c r="W138" s="521">
        <f t="shared" si="43"/>
        <v>0.21390000000000003</v>
      </c>
      <c r="X138" s="521">
        <v>-3.5000000000000001E-3</v>
      </c>
      <c r="Y138" s="521">
        <f t="shared" si="44"/>
        <v>0.21040000000000003</v>
      </c>
      <c r="Z138" s="521">
        <v>-6.1999999999999998E-3</v>
      </c>
      <c r="AA138" s="521">
        <f t="shared" si="45"/>
        <v>0.20420000000000002</v>
      </c>
      <c r="AB138" s="521">
        <v>-1.1999999999999999E-3</v>
      </c>
      <c r="AC138" s="521">
        <v>0.20300000000000001</v>
      </c>
      <c r="AD138" s="521">
        <v>8.0000000000000004E-4</v>
      </c>
      <c r="AE138" s="521">
        <f t="shared" si="36"/>
        <v>0.20380000000000001</v>
      </c>
      <c r="AF138" s="521">
        <v>-6.9999999999999999E-4</v>
      </c>
      <c r="AG138" s="521">
        <v>0.2031</v>
      </c>
      <c r="AH138" s="521">
        <v>5.9999999999999995E-4</v>
      </c>
      <c r="AI138" s="521">
        <v>0.20369999999999999</v>
      </c>
      <c r="AJ138" s="521">
        <v>-1.8E-3</v>
      </c>
      <c r="AK138" s="521">
        <f t="shared" si="47"/>
        <v>0.2019</v>
      </c>
      <c r="AL138" s="521">
        <v>-2.9999999999999997E-4</v>
      </c>
      <c r="AM138" s="521">
        <f t="shared" si="48"/>
        <v>0.2016</v>
      </c>
      <c r="AN138" s="521">
        <v>-1.0999999999999999E-2</v>
      </c>
      <c r="AO138" s="521">
        <f t="shared" si="49"/>
        <v>0.19059999999999999</v>
      </c>
      <c r="AP138" s="521">
        <v>5.0000000000000001E-4</v>
      </c>
      <c r="AQ138" s="522">
        <v>0.19109999999999999</v>
      </c>
      <c r="AR138" s="521">
        <v>-3.0999999999999999E-3</v>
      </c>
      <c r="AS138" s="522">
        <v>0.188</v>
      </c>
      <c r="AT138" s="521">
        <v>-2.3999999999999998E-3</v>
      </c>
      <c r="AU138" s="522">
        <v>0.18559999999999999</v>
      </c>
      <c r="AV138" s="521">
        <v>1.1999999999999999E-3</v>
      </c>
      <c r="AW138" s="522">
        <v>0.18679999999999999</v>
      </c>
      <c r="AX138" s="522">
        <v>-1.9E-3</v>
      </c>
      <c r="AY138" s="522">
        <v>0.18489999999999998</v>
      </c>
      <c r="AZ138" s="521">
        <v>3.5999999999999999E-3</v>
      </c>
      <c r="BA138" s="522">
        <v>0.18849999999999997</v>
      </c>
      <c r="BB138" s="522">
        <v>-5.0000000000000001E-4</v>
      </c>
      <c r="BC138" s="522">
        <v>0.18799999999999997</v>
      </c>
      <c r="BD138" s="522">
        <v>-4.3E-3</v>
      </c>
      <c r="BE138" s="522">
        <v>0.18369999999999997</v>
      </c>
      <c r="BF138" s="521">
        <v>1.5E-3</v>
      </c>
      <c r="BG138" s="522">
        <v>0.18519999999999998</v>
      </c>
      <c r="BH138" s="521">
        <v>3.3E-3</v>
      </c>
      <c r="BI138" s="522">
        <v>0.18849999999999997</v>
      </c>
      <c r="BJ138" s="522">
        <v>1.0800000000000001E-2</v>
      </c>
      <c r="BK138" s="522">
        <f t="shared" si="51"/>
        <v>0.19929999999999998</v>
      </c>
      <c r="BL138" s="522">
        <v>3.2000000000000002E-3</v>
      </c>
      <c r="BM138" s="522">
        <v>0.20249999999999999</v>
      </c>
      <c r="BN138" s="522">
        <v>-5.4999999999999997E-3</v>
      </c>
      <c r="BO138" s="522">
        <v>0.19699999999999998</v>
      </c>
      <c r="BP138" s="522">
        <v>1.11E-2</v>
      </c>
      <c r="BQ138" s="522">
        <v>0.20809999999999998</v>
      </c>
      <c r="BR138" s="522">
        <v>-1.1000000000000001E-3</v>
      </c>
      <c r="BS138" s="522">
        <v>0.20699999999999999</v>
      </c>
      <c r="BT138" s="522">
        <v>-7.4999999999999997E-3</v>
      </c>
      <c r="BU138" s="522">
        <v>0.19949999999999998</v>
      </c>
      <c r="BV138" s="522">
        <v>2.3999999999999998E-3</v>
      </c>
      <c r="BW138" s="522">
        <v>0.2019</v>
      </c>
      <c r="BX138" s="522">
        <v>-4.7999999999999996E-3</v>
      </c>
      <c r="BY138" s="522">
        <v>0.1971</v>
      </c>
      <c r="BZ138" s="522">
        <v>-3.3E-3</v>
      </c>
      <c r="CA138" s="522">
        <v>0.1938</v>
      </c>
      <c r="CB138" s="522">
        <v>1.1000000000000001E-3</v>
      </c>
      <c r="CC138" s="522">
        <v>0.19489999999999999</v>
      </c>
      <c r="CD138" s="522">
        <v>0</v>
      </c>
      <c r="CE138" s="522">
        <v>0.19489999999999999</v>
      </c>
      <c r="CF138" s="522">
        <v>0</v>
      </c>
      <c r="CG138" s="522">
        <v>0.19489999999999999</v>
      </c>
      <c r="CH138" s="522">
        <v>0</v>
      </c>
      <c r="CI138" s="522">
        <v>0.19489999999999999</v>
      </c>
      <c r="CJ138" s="522">
        <v>0</v>
      </c>
      <c r="CK138" s="522">
        <v>0.19489999999999999</v>
      </c>
      <c r="CL138" s="522">
        <v>0</v>
      </c>
      <c r="CM138" s="522">
        <v>0.19489999999999999</v>
      </c>
      <c r="CN138" s="522">
        <v>0</v>
      </c>
      <c r="CO138" s="522">
        <v>0.19489999999999999</v>
      </c>
      <c r="CP138" s="522">
        <v>0</v>
      </c>
      <c r="CQ138" s="522">
        <v>0.19489999999999999</v>
      </c>
      <c r="CR138" s="522">
        <v>0</v>
      </c>
      <c r="CS138" s="522">
        <v>0.19489999999999999</v>
      </c>
      <c r="CT138" s="522">
        <v>0</v>
      </c>
      <c r="CU138" s="522">
        <v>0.19489999999999999</v>
      </c>
      <c r="CV138" s="522">
        <v>0</v>
      </c>
      <c r="CW138" s="522">
        <v>0.19489999999999999</v>
      </c>
      <c r="CX138" s="522">
        <v>0</v>
      </c>
      <c r="CY138" s="522">
        <v>0.19489999999999999</v>
      </c>
      <c r="CZ138" s="522">
        <v>0</v>
      </c>
      <c r="DA138" s="522">
        <v>0.19489999999999999</v>
      </c>
      <c r="DB138" s="522" t="s">
        <v>529</v>
      </c>
      <c r="DC138" s="522">
        <v>0.19489999999999999</v>
      </c>
      <c r="DD138" s="522" t="s">
        <v>529</v>
      </c>
      <c r="DE138" s="522">
        <v>0.19489999999999999</v>
      </c>
      <c r="DF138" s="522" t="s">
        <v>529</v>
      </c>
      <c r="DG138" s="522">
        <v>0.19489999999999999</v>
      </c>
      <c r="DH138" s="522" t="s">
        <v>529</v>
      </c>
      <c r="DI138" s="522">
        <v>0.19489999999999999</v>
      </c>
      <c r="DJ138" s="522" t="s">
        <v>529</v>
      </c>
      <c r="DK138" s="522">
        <v>0.19489999999999999</v>
      </c>
      <c r="DL138" s="522" t="s">
        <v>529</v>
      </c>
      <c r="DM138" s="522">
        <v>0.19489999999999999</v>
      </c>
      <c r="DN138" s="522">
        <v>5.3E-3</v>
      </c>
      <c r="DO138" s="522">
        <v>0.20019999999999999</v>
      </c>
      <c r="DP138" s="522">
        <v>0.19489999999999999</v>
      </c>
      <c r="DQ138" s="522">
        <v>5.0000000000000001E-4</v>
      </c>
      <c r="DR138" s="522">
        <v>0.19539999999999999</v>
      </c>
      <c r="DS138" s="562">
        <v>1.5E-3</v>
      </c>
      <c r="DT138" s="562">
        <v>0.19689999999999999</v>
      </c>
      <c r="DU138" s="562">
        <v>2.5000000000000001E-3</v>
      </c>
      <c r="DV138" s="562">
        <v>0.19939999999999999</v>
      </c>
      <c r="DW138" s="562">
        <v>0</v>
      </c>
      <c r="DX138" s="562">
        <v>0.19939999999999999</v>
      </c>
      <c r="DY138" s="591">
        <v>0</v>
      </c>
      <c r="DZ138" s="591">
        <v>0.19939999999999999</v>
      </c>
    </row>
    <row r="139" spans="1:130">
      <c r="A139" s="303" t="s">
        <v>202</v>
      </c>
      <c r="B139" s="303" t="s">
        <v>203</v>
      </c>
      <c r="C139" s="303" t="s">
        <v>187</v>
      </c>
      <c r="D139" s="303" t="s">
        <v>166</v>
      </c>
      <c r="E139" s="301">
        <v>200</v>
      </c>
      <c r="F139" s="534">
        <v>3.1808999999999998</v>
      </c>
      <c r="G139" s="521">
        <v>5.1499999999999997E-2</v>
      </c>
      <c r="H139" s="521">
        <v>0.13370000000000001</v>
      </c>
      <c r="I139" s="521">
        <v>9.7000000000000003E-3</v>
      </c>
      <c r="J139" s="521">
        <v>0</v>
      </c>
      <c r="K139" s="521">
        <v>3.3757999999999999</v>
      </c>
      <c r="L139" s="521">
        <v>0.15740000000000001</v>
      </c>
      <c r="M139" s="521">
        <v>3.5331999999999999</v>
      </c>
      <c r="N139" s="521">
        <v>0.14710000000000001</v>
      </c>
      <c r="O139" s="521">
        <f t="shared" si="41"/>
        <v>3.6802999999999999</v>
      </c>
      <c r="P139" s="521">
        <v>0.31830000000000003</v>
      </c>
      <c r="Q139" s="521">
        <v>4.4882</v>
      </c>
      <c r="R139" s="521">
        <v>-0.24809999999999999</v>
      </c>
      <c r="S139" s="521">
        <v>4.2401</v>
      </c>
      <c r="T139" s="521">
        <v>-0.4788</v>
      </c>
      <c r="U139" s="521">
        <f t="shared" si="42"/>
        <v>3.7612999999999999</v>
      </c>
      <c r="V139" s="521">
        <v>-0.37469999999999998</v>
      </c>
      <c r="W139" s="521">
        <f t="shared" si="43"/>
        <v>3.3866000000000001</v>
      </c>
      <c r="X139" s="521">
        <v>-5.57E-2</v>
      </c>
      <c r="Y139" s="521">
        <f t="shared" si="44"/>
        <v>3.3309000000000002</v>
      </c>
      <c r="Z139" s="521">
        <v>0.13919999999999999</v>
      </c>
      <c r="AA139" s="521">
        <f t="shared" si="45"/>
        <v>3.4701000000000004</v>
      </c>
      <c r="AB139" s="521">
        <v>8.9999999999999998E-4</v>
      </c>
      <c r="AC139" s="521">
        <v>3.4710000000000005</v>
      </c>
      <c r="AD139" s="521">
        <v>4.7800000000000002E-2</v>
      </c>
      <c r="AE139" s="521">
        <f t="shared" si="36"/>
        <v>3.5188000000000006</v>
      </c>
      <c r="AF139" s="521">
        <v>7.9200000000000007E-2</v>
      </c>
      <c r="AG139" s="521">
        <v>3.5980000000000008</v>
      </c>
      <c r="AH139" s="521">
        <v>-2.9999999999999997E-4</v>
      </c>
      <c r="AI139" s="521">
        <v>3.5977000000000006</v>
      </c>
      <c r="AJ139" s="521">
        <v>-1.9E-3</v>
      </c>
      <c r="AK139" s="521">
        <f t="shared" si="47"/>
        <v>3.5958000000000006</v>
      </c>
      <c r="AL139" s="521">
        <v>0.39169999999999999</v>
      </c>
      <c r="AM139" s="521">
        <f t="shared" si="48"/>
        <v>3.9875000000000007</v>
      </c>
      <c r="AN139" s="521">
        <v>0.9083</v>
      </c>
      <c r="AO139" s="521">
        <f t="shared" si="49"/>
        <v>4.8958000000000004</v>
      </c>
      <c r="AP139" s="521">
        <v>-0.40039999999999998</v>
      </c>
      <c r="AQ139" s="522">
        <v>4.4954000000000001</v>
      </c>
      <c r="AR139" s="521">
        <v>0.19750000000000001</v>
      </c>
      <c r="AS139" s="522">
        <v>4.2333999999999996</v>
      </c>
      <c r="AT139" s="521">
        <v>-2.6100000000000002E-2</v>
      </c>
      <c r="AU139" s="522">
        <v>4.2073</v>
      </c>
      <c r="AV139" s="521">
        <v>1.14E-2</v>
      </c>
      <c r="AW139" s="522">
        <v>4.2187000000000001</v>
      </c>
      <c r="AX139" s="522">
        <v>0</v>
      </c>
      <c r="AY139" s="522">
        <v>4.2187000000000001</v>
      </c>
      <c r="AZ139" s="521">
        <v>-7.7399999999999997E-2</v>
      </c>
      <c r="BA139" s="522">
        <v>4.1413000000000002</v>
      </c>
      <c r="BB139" s="522">
        <v>-4.7699999999999999E-2</v>
      </c>
      <c r="BC139" s="522">
        <v>4.0936000000000003</v>
      </c>
      <c r="BD139" s="522">
        <v>6.9800000000000001E-2</v>
      </c>
      <c r="BE139" s="522">
        <v>4.1634000000000002</v>
      </c>
      <c r="BF139" s="521">
        <v>0.2465</v>
      </c>
      <c r="BG139" s="522">
        <v>4.4099000000000004</v>
      </c>
      <c r="BH139" s="521">
        <v>2.1000000000000001E-2</v>
      </c>
      <c r="BI139" s="522">
        <v>4.4309000000000003</v>
      </c>
      <c r="BJ139" s="522">
        <v>1E-3</v>
      </c>
      <c r="BK139" s="522">
        <f t="shared" si="51"/>
        <v>4.4319000000000006</v>
      </c>
      <c r="BL139" s="522">
        <v>-0.10829999999999999</v>
      </c>
      <c r="BM139" s="522">
        <v>4.3236000000000008</v>
      </c>
      <c r="BN139" s="522">
        <v>-0.25919999999999999</v>
      </c>
      <c r="BO139" s="522">
        <v>4.0644000000000009</v>
      </c>
      <c r="BP139" s="522">
        <v>0.19819999999999999</v>
      </c>
      <c r="BQ139" s="522">
        <v>4.2626000000000008</v>
      </c>
      <c r="BR139" s="522">
        <v>6.0000000000000001E-3</v>
      </c>
      <c r="BS139" s="522">
        <v>4.2686000000000011</v>
      </c>
      <c r="BT139" s="522">
        <v>0.1426</v>
      </c>
      <c r="BU139" s="522">
        <v>4.4112000000000009</v>
      </c>
      <c r="BV139" s="522">
        <v>0</v>
      </c>
      <c r="BW139" s="522">
        <v>4.4112000000000009</v>
      </c>
      <c r="BX139" s="522">
        <v>0</v>
      </c>
      <c r="BY139" s="522">
        <v>4.4112000000000009</v>
      </c>
      <c r="BZ139" s="522">
        <v>0</v>
      </c>
      <c r="CA139" s="522">
        <v>4.4112000000000009</v>
      </c>
      <c r="CB139" s="522">
        <v>0</v>
      </c>
      <c r="CC139" s="522">
        <v>4.4112000000000009</v>
      </c>
      <c r="CD139" s="522">
        <v>0.63970000000000005</v>
      </c>
      <c r="CE139" s="522">
        <v>5.0509000000000013</v>
      </c>
      <c r="CF139" s="522">
        <v>0</v>
      </c>
      <c r="CG139" s="522">
        <v>5.0509000000000013</v>
      </c>
      <c r="CH139" s="522">
        <v>0</v>
      </c>
      <c r="CI139" s="522">
        <v>5.0509000000000013</v>
      </c>
      <c r="CJ139" s="522">
        <v>-7.7899999999999997E-2</v>
      </c>
      <c r="CK139" s="522">
        <v>4.9730000000000016</v>
      </c>
      <c r="CL139" s="522">
        <v>0</v>
      </c>
      <c r="CM139" s="522">
        <v>4.9730000000000016</v>
      </c>
      <c r="CN139" s="522">
        <v>-0.106</v>
      </c>
      <c r="CO139" s="522">
        <v>4.8670000000000018</v>
      </c>
      <c r="CP139" s="522">
        <v>-3.0800000000000001E-2</v>
      </c>
      <c r="CQ139" s="522">
        <v>4.8362000000000016</v>
      </c>
      <c r="CR139" s="522">
        <v>0</v>
      </c>
      <c r="CS139" s="522">
        <v>4.8362000000000016</v>
      </c>
      <c r="CT139" s="522">
        <v>0</v>
      </c>
      <c r="CU139" s="522">
        <v>4.8362000000000016</v>
      </c>
      <c r="CV139" s="522">
        <v>0</v>
      </c>
      <c r="CW139" s="522">
        <v>4.8362000000000016</v>
      </c>
      <c r="CX139" s="522">
        <v>0.17319999999999999</v>
      </c>
      <c r="CY139" s="522">
        <v>5.0094000000000012</v>
      </c>
      <c r="CZ139" s="522">
        <v>0.21199999999999999</v>
      </c>
      <c r="DA139" s="522">
        <v>5.2214000000000009</v>
      </c>
      <c r="DB139" s="522">
        <v>0</v>
      </c>
      <c r="DC139" s="522">
        <v>5.2214000000000009</v>
      </c>
      <c r="DD139" s="522">
        <v>-0.12379999999999999</v>
      </c>
      <c r="DE139" s="522">
        <v>5.0976000000000008</v>
      </c>
      <c r="DF139" s="522">
        <v>2.1899999999999999E-2</v>
      </c>
      <c r="DG139" s="522">
        <v>5.1195000000000004</v>
      </c>
      <c r="DH139" s="522">
        <v>3.2500000000000001E-2</v>
      </c>
      <c r="DI139" s="522">
        <v>5.1520000000000001</v>
      </c>
      <c r="DJ139" s="522">
        <v>0</v>
      </c>
      <c r="DK139" s="522">
        <v>5.1520000000000001</v>
      </c>
      <c r="DL139" s="522">
        <v>0</v>
      </c>
      <c r="DM139" s="522">
        <v>5.1520000000000001</v>
      </c>
      <c r="DN139" s="522">
        <v>7.7000000000000002E-3</v>
      </c>
      <c r="DO139" s="522">
        <v>5.1597</v>
      </c>
      <c r="DP139" s="522">
        <v>5.1520000000000001</v>
      </c>
      <c r="DQ139" s="522">
        <v>0</v>
      </c>
      <c r="DR139" s="522">
        <v>5.1520000000000001</v>
      </c>
      <c r="DS139" s="562">
        <v>0.10929999999999999</v>
      </c>
      <c r="DT139" s="562">
        <v>5.2613000000000003</v>
      </c>
      <c r="DU139" s="562">
        <v>0.1547</v>
      </c>
      <c r="DV139" s="562">
        <v>5.4160000000000004</v>
      </c>
      <c r="DW139" s="562">
        <v>0</v>
      </c>
      <c r="DX139" s="562">
        <v>5.4160000000000004</v>
      </c>
      <c r="DY139" s="591">
        <v>0</v>
      </c>
      <c r="DZ139" s="591">
        <v>5.4160000000000004</v>
      </c>
    </row>
    <row r="140" spans="1:130">
      <c r="A140" s="303" t="s">
        <v>202</v>
      </c>
      <c r="B140" s="303" t="s">
        <v>203</v>
      </c>
      <c r="C140" s="303" t="s">
        <v>167</v>
      </c>
      <c r="D140" s="303" t="s">
        <v>166</v>
      </c>
      <c r="E140" s="303">
        <v>240</v>
      </c>
      <c r="F140" s="534">
        <v>1.6447000000000001</v>
      </c>
      <c r="G140" s="521">
        <v>2.6499999999999999E-2</v>
      </c>
      <c r="H140" s="521">
        <v>5.1200000000000002E-2</v>
      </c>
      <c r="I140" s="521">
        <v>-8.0000000000000004E-4</v>
      </c>
      <c r="J140" s="521">
        <v>0</v>
      </c>
      <c r="K140" s="521">
        <v>1.7216</v>
      </c>
      <c r="L140" s="521">
        <v>0.1852</v>
      </c>
      <c r="M140" s="521">
        <v>1.9068000000000001</v>
      </c>
      <c r="N140" s="521">
        <v>-2.6100000000000002E-2</v>
      </c>
      <c r="O140" s="521">
        <f t="shared" si="41"/>
        <v>1.8807</v>
      </c>
      <c r="P140" s="521">
        <v>0.12529999999999999</v>
      </c>
      <c r="Q140" s="521">
        <v>2.0060000000000002</v>
      </c>
      <c r="R140" s="521">
        <v>0.1148</v>
      </c>
      <c r="S140" s="521">
        <v>2.1208</v>
      </c>
      <c r="T140" s="521">
        <v>-0.2</v>
      </c>
      <c r="U140" s="521">
        <f t="shared" si="42"/>
        <v>1.9208000000000001</v>
      </c>
      <c r="V140" s="521">
        <v>-2.3699999999999999E-2</v>
      </c>
      <c r="W140" s="521">
        <f t="shared" si="43"/>
        <v>1.8971</v>
      </c>
      <c r="X140" s="521">
        <v>-0.1167</v>
      </c>
      <c r="Y140" s="521">
        <f t="shared" si="44"/>
        <v>1.7804</v>
      </c>
      <c r="Z140" s="521" t="s">
        <v>496</v>
      </c>
      <c r="AA140" s="521">
        <f t="shared" si="45"/>
        <v>1.7804</v>
      </c>
      <c r="AB140" s="521" t="s">
        <v>496</v>
      </c>
      <c r="AC140" s="521" t="s">
        <v>496</v>
      </c>
      <c r="AD140" s="521" t="s">
        <v>496</v>
      </c>
      <c r="AE140" s="521" t="s">
        <v>496</v>
      </c>
      <c r="AF140" s="521" t="s">
        <v>496</v>
      </c>
      <c r="AG140" s="521" t="s">
        <v>496</v>
      </c>
      <c r="AH140" s="521" t="s">
        <v>496</v>
      </c>
      <c r="AI140" s="521">
        <v>0</v>
      </c>
      <c r="AJ140" s="521" t="s">
        <v>496</v>
      </c>
      <c r="AK140" s="521" t="s">
        <v>496</v>
      </c>
      <c r="AL140" s="521"/>
      <c r="AM140" s="521">
        <f t="shared" si="48"/>
        <v>0</v>
      </c>
      <c r="AN140" s="521"/>
      <c r="AO140" s="521"/>
      <c r="AP140" s="521"/>
      <c r="AQ140" s="522">
        <v>0</v>
      </c>
      <c r="AR140" s="521" t="s">
        <v>496</v>
      </c>
      <c r="AS140" s="521" t="s">
        <v>496</v>
      </c>
      <c r="AT140" s="521" t="s">
        <v>496</v>
      </c>
      <c r="AU140" s="521" t="s">
        <v>496</v>
      </c>
      <c r="AV140" s="521" t="s">
        <v>496</v>
      </c>
      <c r="AW140" s="521" t="s">
        <v>496</v>
      </c>
      <c r="AX140" s="522" t="s">
        <v>496</v>
      </c>
      <c r="AY140" s="522" t="s">
        <v>496</v>
      </c>
      <c r="AZ140" s="522"/>
      <c r="BA140" s="522"/>
      <c r="BB140" s="522"/>
      <c r="BC140" s="522"/>
      <c r="BD140" s="522"/>
      <c r="BE140" s="522"/>
      <c r="BF140" s="521" t="s">
        <v>496</v>
      </c>
      <c r="BG140" s="521" t="s">
        <v>496</v>
      </c>
      <c r="BH140" s="521" t="s">
        <v>496</v>
      </c>
      <c r="BI140" s="521" t="s">
        <v>496</v>
      </c>
      <c r="BJ140" s="521" t="s">
        <v>496</v>
      </c>
      <c r="BK140" s="521" t="s">
        <v>496</v>
      </c>
      <c r="BL140" s="522"/>
      <c r="BM140" s="522"/>
      <c r="BN140" s="522"/>
      <c r="BO140" s="522"/>
      <c r="BP140" s="522"/>
      <c r="BQ140" s="522"/>
      <c r="BR140" s="522"/>
      <c r="BS140" s="522"/>
      <c r="BT140" s="522"/>
      <c r="BU140" s="522"/>
      <c r="BV140" s="522"/>
      <c r="BW140" s="522"/>
      <c r="BX140" s="522"/>
      <c r="BY140" s="522"/>
      <c r="BZ140" s="522"/>
      <c r="CA140" s="522"/>
      <c r="CB140" s="522"/>
      <c r="CC140" s="522"/>
      <c r="CD140" s="522"/>
      <c r="CE140" s="522"/>
      <c r="CF140" s="522"/>
      <c r="CG140" s="522"/>
      <c r="CH140" s="522"/>
      <c r="CI140" s="522"/>
      <c r="CJ140" s="522"/>
      <c r="CK140" s="522"/>
      <c r="CL140" s="522"/>
      <c r="CM140" s="522"/>
      <c r="CN140" s="522"/>
      <c r="CO140" s="522"/>
      <c r="CP140" s="522"/>
      <c r="CQ140" s="522"/>
      <c r="CR140" s="522"/>
      <c r="CS140" s="522"/>
      <c r="CT140" s="522"/>
      <c r="CU140" s="522"/>
      <c r="CV140" s="522"/>
      <c r="CW140" s="522"/>
      <c r="CX140" s="522"/>
      <c r="CY140" s="522"/>
      <c r="CZ140" s="522"/>
      <c r="DA140" s="522"/>
      <c r="DB140" s="522"/>
      <c r="DC140" s="522"/>
      <c r="DD140" s="522"/>
      <c r="DE140" s="522"/>
      <c r="DF140" s="522"/>
      <c r="DG140" s="522"/>
      <c r="DH140" s="522"/>
      <c r="DI140" s="522"/>
      <c r="DJ140" s="522"/>
      <c r="DK140" s="522"/>
      <c r="DL140" s="522"/>
      <c r="DM140" s="522"/>
      <c r="DN140" s="522"/>
      <c r="DO140" s="522"/>
      <c r="DP140" s="522"/>
      <c r="DQ140" s="522"/>
      <c r="DR140" s="522"/>
      <c r="DS140" s="562">
        <v>0</v>
      </c>
      <c r="DT140" s="562">
        <v>0</v>
      </c>
      <c r="DU140" s="562"/>
      <c r="DV140" s="562"/>
      <c r="DW140" s="562"/>
      <c r="DX140" s="562"/>
      <c r="DY140" s="591">
        <v>0</v>
      </c>
      <c r="DZ140" s="591">
        <v>0</v>
      </c>
    </row>
    <row r="141" spans="1:130">
      <c r="A141" s="303" t="s">
        <v>202</v>
      </c>
      <c r="B141" s="303" t="s">
        <v>203</v>
      </c>
      <c r="C141" s="303" t="s">
        <v>8</v>
      </c>
      <c r="D141" s="303" t="s">
        <v>149</v>
      </c>
      <c r="E141" s="301">
        <v>250</v>
      </c>
      <c r="F141" s="534">
        <v>5.9024999999999999</v>
      </c>
      <c r="G141" s="521">
        <v>0.1055</v>
      </c>
      <c r="H141" s="521">
        <v>0.1225</v>
      </c>
      <c r="I141" s="521">
        <v>7.4999999999999997E-3</v>
      </c>
      <c r="J141" s="521">
        <v>0.17499999999999999</v>
      </c>
      <c r="K141" s="521">
        <v>6.3129999999999997</v>
      </c>
      <c r="L141" s="521">
        <v>0.18049999999999999</v>
      </c>
      <c r="M141" s="521">
        <v>6.4935</v>
      </c>
      <c r="N141" s="521">
        <v>0.28749999999999998</v>
      </c>
      <c r="O141" s="521">
        <f t="shared" si="41"/>
        <v>6.7809999999999997</v>
      </c>
      <c r="P141" s="521">
        <v>0.25750000000000001</v>
      </c>
      <c r="Q141" s="521">
        <v>7.0385</v>
      </c>
      <c r="R141" s="521">
        <v>8.5000000000000006E-2</v>
      </c>
      <c r="S141" s="521">
        <v>7.1234999999999999</v>
      </c>
      <c r="T141" s="521">
        <v>-0.97</v>
      </c>
      <c r="U141" s="521">
        <f t="shared" si="42"/>
        <v>6.1535000000000002</v>
      </c>
      <c r="V141" s="521">
        <v>-7.3999999999999996E-2</v>
      </c>
      <c r="W141" s="521">
        <f t="shared" si="43"/>
        <v>6.0795000000000003</v>
      </c>
      <c r="X141" s="521">
        <v>-0.44840000000000002</v>
      </c>
      <c r="Y141" s="521">
        <f t="shared" si="44"/>
        <v>5.6311</v>
      </c>
      <c r="Z141" s="521">
        <v>0.11799999999999999</v>
      </c>
      <c r="AA141" s="521">
        <f t="shared" si="45"/>
        <v>5.7491000000000003</v>
      </c>
      <c r="AB141" s="521">
        <v>5.2999999999999999E-2</v>
      </c>
      <c r="AC141" s="521">
        <v>5.8021000000000003</v>
      </c>
      <c r="AD141" s="521">
        <v>1.7999999999999999E-2</v>
      </c>
      <c r="AE141" s="521">
        <f t="shared" si="36"/>
        <v>5.8201000000000001</v>
      </c>
      <c r="AF141" s="521">
        <v>0.1135</v>
      </c>
      <c r="AG141" s="521">
        <v>5.9336000000000002</v>
      </c>
      <c r="AH141" s="521">
        <v>7.2499999999999995E-2</v>
      </c>
      <c r="AI141" s="521">
        <v>6.0061</v>
      </c>
      <c r="AJ141" s="521">
        <v>-8.9999999999999993E-3</v>
      </c>
      <c r="AK141" s="521">
        <f t="shared" si="47"/>
        <v>5.9970999999999997</v>
      </c>
      <c r="AL141" s="521">
        <v>-7.0000000000000001E-3</v>
      </c>
      <c r="AM141" s="521">
        <f t="shared" si="48"/>
        <v>5.9901</v>
      </c>
      <c r="AN141" s="521">
        <v>0.53049999999999997</v>
      </c>
      <c r="AO141" s="521">
        <f t="shared" si="49"/>
        <v>6.5206</v>
      </c>
      <c r="AP141" s="521">
        <v>0.184</v>
      </c>
      <c r="AQ141" s="522">
        <v>6.7046000000000001</v>
      </c>
      <c r="AR141" s="521">
        <v>0.188</v>
      </c>
      <c r="AS141" s="522">
        <v>6.8921000000000001</v>
      </c>
      <c r="AT141" s="521">
        <v>-8.1000000000000003E-2</v>
      </c>
      <c r="AU141" s="522">
        <v>6.8110999999999997</v>
      </c>
      <c r="AV141" s="521">
        <v>-0.71650000000000003</v>
      </c>
      <c r="AW141" s="522">
        <v>6.0945999999999998</v>
      </c>
      <c r="AX141" s="522">
        <v>0.127</v>
      </c>
      <c r="AY141" s="522">
        <v>6.2215999999999996</v>
      </c>
      <c r="AZ141" s="521">
        <v>-0.191</v>
      </c>
      <c r="BA141" s="522">
        <v>6.0305999999999997</v>
      </c>
      <c r="BB141" s="522">
        <v>6.9999999999999999E-4</v>
      </c>
      <c r="BC141" s="522">
        <v>6.0312999999999999</v>
      </c>
      <c r="BD141" s="522">
        <v>6.6500000000000004E-2</v>
      </c>
      <c r="BE141" s="522">
        <v>6.0977999999999994</v>
      </c>
      <c r="BF141" s="521">
        <v>9.8000000000000004E-2</v>
      </c>
      <c r="BG141" s="522">
        <v>6.1957999999999993</v>
      </c>
      <c r="BH141" s="521">
        <v>0.22900000000000001</v>
      </c>
      <c r="BI141" s="522">
        <v>6.4247999999999994</v>
      </c>
      <c r="BJ141" s="522">
        <v>-0.11700000000000001</v>
      </c>
      <c r="BK141" s="522">
        <f t="shared" ref="BK141:BK142" si="52">BI141+BJ141</f>
        <v>6.3077999999999994</v>
      </c>
      <c r="BL141" s="522">
        <v>-0.1295</v>
      </c>
      <c r="BM141" s="522">
        <v>6.1782999999999992</v>
      </c>
      <c r="BN141" s="522">
        <v>-0.216</v>
      </c>
      <c r="BO141" s="522">
        <v>5.962299999999999</v>
      </c>
      <c r="BP141" s="522">
        <v>0.224</v>
      </c>
      <c r="BQ141" s="522">
        <v>6.1862999999999992</v>
      </c>
      <c r="BR141" s="522">
        <v>0.22800000000000001</v>
      </c>
      <c r="BS141" s="522">
        <v>6.414299999999999</v>
      </c>
      <c r="BT141" s="522">
        <v>0.189</v>
      </c>
      <c r="BU141" s="522">
        <v>6.6032999999999991</v>
      </c>
      <c r="BV141" s="522">
        <v>0</v>
      </c>
      <c r="BW141" s="522">
        <v>6.6032999999999991</v>
      </c>
      <c r="BX141" s="522">
        <v>0</v>
      </c>
      <c r="BY141" s="522">
        <v>6.6032999999999991</v>
      </c>
      <c r="BZ141" s="522">
        <v>0</v>
      </c>
      <c r="CA141" s="522">
        <v>6.6032999999999991</v>
      </c>
      <c r="CB141" s="522">
        <v>0</v>
      </c>
      <c r="CC141" s="522">
        <v>6.6032999999999991</v>
      </c>
      <c r="CD141" s="522">
        <v>0.46500000000000002</v>
      </c>
      <c r="CE141" s="522">
        <v>7.0682999999999989</v>
      </c>
      <c r="CF141" s="522">
        <v>0</v>
      </c>
      <c r="CG141" s="522">
        <v>7.0682999999999989</v>
      </c>
      <c r="CH141" s="522">
        <v>0</v>
      </c>
      <c r="CI141" s="522">
        <v>7.0682999999999989</v>
      </c>
      <c r="CJ141" s="522">
        <v>0</v>
      </c>
      <c r="CK141" s="522">
        <v>7.0682999999999989</v>
      </c>
      <c r="CL141" s="522">
        <v>0</v>
      </c>
      <c r="CM141" s="522">
        <v>7.0682999999999989</v>
      </c>
      <c r="CN141" s="522">
        <v>-0.15</v>
      </c>
      <c r="CO141" s="522">
        <v>6.9182999999999986</v>
      </c>
      <c r="CP141" s="522">
        <v>0</v>
      </c>
      <c r="CQ141" s="522">
        <v>6.9182999999999986</v>
      </c>
      <c r="CR141" s="522">
        <v>0</v>
      </c>
      <c r="CS141" s="522">
        <v>6.9182999999999986</v>
      </c>
      <c r="CT141" s="522">
        <v>0</v>
      </c>
      <c r="CU141" s="522">
        <v>6.9182999999999986</v>
      </c>
      <c r="CV141" s="522">
        <v>0</v>
      </c>
      <c r="CW141" s="522">
        <v>6.9182999999999986</v>
      </c>
      <c r="CX141" s="522">
        <v>0.05</v>
      </c>
      <c r="CY141" s="522">
        <v>6.9682999999999984</v>
      </c>
      <c r="CZ141" s="522">
        <v>0.155</v>
      </c>
      <c r="DA141" s="522">
        <v>7.1232999999999986</v>
      </c>
      <c r="DB141" s="522">
        <v>6.1499999999999999E-2</v>
      </c>
      <c r="DC141" s="522">
        <v>7.1847999999999983</v>
      </c>
      <c r="DD141" s="522">
        <v>0</v>
      </c>
      <c r="DE141" s="522">
        <v>7.1847999999999983</v>
      </c>
      <c r="DF141" s="522">
        <v>8.1000000000000003E-2</v>
      </c>
      <c r="DG141" s="522">
        <v>7.2657999999999987</v>
      </c>
      <c r="DH141" s="522">
        <v>0</v>
      </c>
      <c r="DI141" s="522">
        <v>7.2657999999999987</v>
      </c>
      <c r="DJ141" s="522">
        <v>2.3E-2</v>
      </c>
      <c r="DK141" s="522">
        <v>7.2887999999999984</v>
      </c>
      <c r="DL141" s="522">
        <v>0</v>
      </c>
      <c r="DM141" s="522">
        <v>7.2887999999999984</v>
      </c>
      <c r="DN141" s="522">
        <v>0.10589999999999999</v>
      </c>
      <c r="DO141" s="522">
        <v>7.3946999999999985</v>
      </c>
      <c r="DP141" s="522">
        <v>7.2887999999999984</v>
      </c>
      <c r="DQ141" s="522">
        <v>0.2475</v>
      </c>
      <c r="DR141" s="522">
        <v>7.536299999999998</v>
      </c>
      <c r="DS141" s="562">
        <v>0</v>
      </c>
      <c r="DT141" s="562">
        <v>7.536299999999998</v>
      </c>
      <c r="DU141" s="562">
        <v>8.3500000000000005E-2</v>
      </c>
      <c r="DV141" s="562">
        <v>7.6197999999999979</v>
      </c>
      <c r="DW141" s="562">
        <v>0</v>
      </c>
      <c r="DX141" s="562">
        <v>7.6197999999999979</v>
      </c>
      <c r="DY141" s="591">
        <v>0</v>
      </c>
      <c r="DZ141" s="591">
        <v>7.6197999999999979</v>
      </c>
    </row>
    <row r="142" spans="1:130">
      <c r="A142" s="303" t="s">
        <v>202</v>
      </c>
      <c r="B142" s="303" t="s">
        <v>203</v>
      </c>
      <c r="C142" s="303" t="s">
        <v>23</v>
      </c>
      <c r="D142" s="303" t="s">
        <v>152</v>
      </c>
      <c r="E142" s="301">
        <v>371</v>
      </c>
      <c r="F142" s="534">
        <v>0.12970000000000001</v>
      </c>
      <c r="G142" s="521">
        <v>0</v>
      </c>
      <c r="H142" s="521">
        <v>0</v>
      </c>
      <c r="I142" s="521">
        <v>0</v>
      </c>
      <c r="J142" s="521">
        <v>0</v>
      </c>
      <c r="K142" s="521">
        <v>0.12970000000000001</v>
      </c>
      <c r="L142" s="521">
        <v>0</v>
      </c>
      <c r="M142" s="521">
        <v>0.12970000000000001</v>
      </c>
      <c r="N142" s="521"/>
      <c r="O142" s="521">
        <f t="shared" si="41"/>
        <v>0.12970000000000001</v>
      </c>
      <c r="P142" s="521">
        <v>0</v>
      </c>
      <c r="Q142" s="521">
        <v>0.13400000000000001</v>
      </c>
      <c r="R142" s="521">
        <v>0</v>
      </c>
      <c r="S142" s="521">
        <v>0.13400000000000001</v>
      </c>
      <c r="T142" s="521">
        <v>0</v>
      </c>
      <c r="U142" s="521">
        <f t="shared" si="42"/>
        <v>0.13400000000000001</v>
      </c>
      <c r="V142" s="521">
        <v>0</v>
      </c>
      <c r="W142" s="521">
        <f t="shared" si="43"/>
        <v>0.13400000000000001</v>
      </c>
      <c r="X142" s="521">
        <v>0</v>
      </c>
      <c r="Y142" s="521">
        <f t="shared" si="44"/>
        <v>0.13400000000000001</v>
      </c>
      <c r="Z142" s="521">
        <v>0</v>
      </c>
      <c r="AA142" s="521">
        <f t="shared" si="45"/>
        <v>0.13400000000000001</v>
      </c>
      <c r="AB142" s="521">
        <v>0</v>
      </c>
      <c r="AC142" s="521">
        <v>0.13400000000000001</v>
      </c>
      <c r="AD142" s="521">
        <v>0</v>
      </c>
      <c r="AE142" s="521">
        <f t="shared" si="36"/>
        <v>0.13400000000000001</v>
      </c>
      <c r="AF142" s="521">
        <v>0</v>
      </c>
      <c r="AG142" s="521">
        <v>0.13400000000000001</v>
      </c>
      <c r="AH142" s="521">
        <v>0</v>
      </c>
      <c r="AI142" s="521">
        <v>0.13400000000000001</v>
      </c>
      <c r="AJ142" s="521">
        <v>0</v>
      </c>
      <c r="AK142" s="521">
        <f t="shared" si="47"/>
        <v>0.13400000000000001</v>
      </c>
      <c r="AL142" s="521">
        <v>2.8999999999999998E-3</v>
      </c>
      <c r="AM142" s="521">
        <f t="shared" si="48"/>
        <v>0.13690000000000002</v>
      </c>
      <c r="AN142" s="521"/>
      <c r="AO142" s="521">
        <f t="shared" si="49"/>
        <v>0.13690000000000002</v>
      </c>
      <c r="AP142" s="521"/>
      <c r="AQ142" s="522">
        <v>0.13690000000000002</v>
      </c>
      <c r="AR142" s="521">
        <v>0</v>
      </c>
      <c r="AS142" s="522">
        <v>0.13690000000000002</v>
      </c>
      <c r="AT142" s="521">
        <v>0</v>
      </c>
      <c r="AU142" s="522">
        <v>0.13690000000000002</v>
      </c>
      <c r="AV142" s="521">
        <v>0</v>
      </c>
      <c r="AW142" s="522">
        <v>0.13690000000000002</v>
      </c>
      <c r="AX142" s="522">
        <v>0</v>
      </c>
      <c r="AY142" s="522">
        <v>0.13690000000000002</v>
      </c>
      <c r="AZ142" s="521">
        <v>0</v>
      </c>
      <c r="BA142" s="522">
        <v>0.13690000000000002</v>
      </c>
      <c r="BB142" s="522">
        <v>0</v>
      </c>
      <c r="BC142" s="522">
        <v>0.13690000000000002</v>
      </c>
      <c r="BD142" s="522">
        <v>0</v>
      </c>
      <c r="BE142" s="522">
        <v>0.13690000000000002</v>
      </c>
      <c r="BF142" s="521">
        <v>0</v>
      </c>
      <c r="BG142" s="522">
        <v>0.13690000000000002</v>
      </c>
      <c r="BH142" s="521">
        <v>1.9E-3</v>
      </c>
      <c r="BI142" s="522">
        <v>0.13880000000000003</v>
      </c>
      <c r="BJ142" s="522">
        <v>0</v>
      </c>
      <c r="BK142" s="522">
        <f t="shared" si="52"/>
        <v>0.13880000000000003</v>
      </c>
      <c r="BL142" s="522">
        <v>4.8999999999999998E-3</v>
      </c>
      <c r="BM142" s="522">
        <v>0.14370000000000002</v>
      </c>
      <c r="BN142" s="522">
        <v>3.0000000000000001E-3</v>
      </c>
      <c r="BO142" s="522">
        <v>0.14670000000000002</v>
      </c>
      <c r="BP142" s="522">
        <v>7.4999999999999997E-3</v>
      </c>
      <c r="BQ142" s="522">
        <v>0.15420000000000003</v>
      </c>
      <c r="BR142" s="522">
        <v>0</v>
      </c>
      <c r="BS142" s="522">
        <v>0.15420000000000003</v>
      </c>
      <c r="BT142" s="522">
        <v>0</v>
      </c>
      <c r="BU142" s="522">
        <v>0.15420000000000003</v>
      </c>
      <c r="BV142" s="522">
        <v>0</v>
      </c>
      <c r="BW142" s="522">
        <v>0.15420000000000003</v>
      </c>
      <c r="BX142" s="522">
        <v>0</v>
      </c>
      <c r="BY142" s="522">
        <v>0.15420000000000003</v>
      </c>
      <c r="BZ142" s="522">
        <v>0</v>
      </c>
      <c r="CA142" s="522">
        <v>0.15420000000000003</v>
      </c>
      <c r="CB142" s="522">
        <v>0</v>
      </c>
      <c r="CC142" s="522">
        <v>0.15420000000000003</v>
      </c>
      <c r="CD142" s="522">
        <v>0</v>
      </c>
      <c r="CE142" s="522">
        <v>0.15420000000000003</v>
      </c>
      <c r="CF142" s="522">
        <v>0</v>
      </c>
      <c r="CG142" s="522">
        <v>0.15420000000000003</v>
      </c>
      <c r="CH142" s="522">
        <v>0</v>
      </c>
      <c r="CI142" s="522">
        <v>0.15420000000000003</v>
      </c>
      <c r="CJ142" s="522">
        <v>2.75E-2</v>
      </c>
      <c r="CK142" s="522">
        <v>0.18170000000000003</v>
      </c>
      <c r="CL142" s="522">
        <v>0</v>
      </c>
      <c r="CM142" s="522">
        <v>0.18170000000000003</v>
      </c>
      <c r="CN142" s="522">
        <v>2.5000000000000001E-3</v>
      </c>
      <c r="CO142" s="522">
        <v>0.18420000000000003</v>
      </c>
      <c r="CP142" s="522">
        <v>0</v>
      </c>
      <c r="CQ142" s="522">
        <v>0.18420000000000003</v>
      </c>
      <c r="CR142" s="522">
        <v>0</v>
      </c>
      <c r="CS142" s="522">
        <v>0.18420000000000003</v>
      </c>
      <c r="CT142" s="522">
        <v>5.9999999999999995E-4</v>
      </c>
      <c r="CU142" s="522">
        <v>0.18480000000000002</v>
      </c>
      <c r="CV142" s="522">
        <v>0</v>
      </c>
      <c r="CW142" s="522">
        <v>0.18480000000000002</v>
      </c>
      <c r="CX142" s="522">
        <v>0</v>
      </c>
      <c r="CY142" s="522">
        <v>0.18480000000000002</v>
      </c>
      <c r="CZ142" s="522">
        <v>0</v>
      </c>
      <c r="DA142" s="522">
        <v>0.18480000000000002</v>
      </c>
      <c r="DB142" s="522">
        <v>0</v>
      </c>
      <c r="DC142" s="522">
        <v>0.18480000000000002</v>
      </c>
      <c r="DD142" s="522">
        <v>1.8749999999999999E-3</v>
      </c>
      <c r="DE142" s="522">
        <v>0.18667500000000001</v>
      </c>
      <c r="DF142" s="522">
        <v>0</v>
      </c>
      <c r="DG142" s="522">
        <v>0.18667500000000001</v>
      </c>
      <c r="DH142" s="522">
        <v>0</v>
      </c>
      <c r="DI142" s="522">
        <v>0.18667500000000001</v>
      </c>
      <c r="DJ142" s="522">
        <v>0</v>
      </c>
      <c r="DK142" s="522">
        <v>0.18667500000000001</v>
      </c>
      <c r="DL142" s="522">
        <v>0</v>
      </c>
      <c r="DM142" s="522">
        <v>0.18667500000000001</v>
      </c>
      <c r="DN142" s="522">
        <v>1.4E-3</v>
      </c>
      <c r="DO142" s="522">
        <v>0.18807500000000002</v>
      </c>
      <c r="DP142" s="522">
        <v>0.18667500000000001</v>
      </c>
      <c r="DQ142" s="522">
        <v>0</v>
      </c>
      <c r="DR142" s="522">
        <v>0.18667500000000001</v>
      </c>
      <c r="DS142" s="562">
        <v>0</v>
      </c>
      <c r="DT142" s="562">
        <v>0.18667500000000001</v>
      </c>
      <c r="DU142" s="562">
        <v>0</v>
      </c>
      <c r="DV142" s="562">
        <v>0.18667500000000001</v>
      </c>
      <c r="DW142" s="562">
        <v>0</v>
      </c>
      <c r="DX142" s="562">
        <v>0.18667500000000001</v>
      </c>
      <c r="DY142" s="591">
        <v>0</v>
      </c>
      <c r="DZ142" s="591">
        <v>0.18667500000000001</v>
      </c>
    </row>
    <row r="143" spans="1:130">
      <c r="A143" s="303" t="s">
        <v>202</v>
      </c>
      <c r="B143" s="303" t="s">
        <v>203</v>
      </c>
      <c r="C143" s="303" t="s">
        <v>205</v>
      </c>
      <c r="D143" s="303" t="s">
        <v>206</v>
      </c>
      <c r="E143" s="301"/>
      <c r="F143" s="534"/>
      <c r="G143" s="521"/>
      <c r="H143" s="521"/>
      <c r="I143" s="521"/>
      <c r="J143" s="521"/>
      <c r="K143" s="521"/>
      <c r="L143" s="521"/>
      <c r="M143" s="521"/>
      <c r="N143" s="521"/>
      <c r="O143" s="521" t="s">
        <v>92</v>
      </c>
      <c r="P143" s="521"/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1"/>
      <c r="AE143" s="521"/>
      <c r="AF143" s="521"/>
      <c r="AG143" s="521"/>
      <c r="AH143" s="521"/>
      <c r="AI143" s="521"/>
      <c r="AJ143" s="521"/>
      <c r="AK143" s="521"/>
      <c r="AL143" s="521"/>
      <c r="AM143" s="521">
        <f t="shared" si="48"/>
        <v>0</v>
      </c>
      <c r="AN143" s="521"/>
      <c r="AO143" s="521"/>
      <c r="AP143" s="521"/>
      <c r="AQ143" s="522">
        <v>0</v>
      </c>
      <c r="AR143" s="522"/>
      <c r="AS143" s="522"/>
      <c r="AT143" s="522"/>
      <c r="AU143" s="522"/>
      <c r="AV143" s="522"/>
      <c r="AW143" s="522"/>
      <c r="AX143" s="522" t="s">
        <v>529</v>
      </c>
      <c r="AY143" s="522"/>
      <c r="AZ143" s="522"/>
      <c r="BA143" s="522"/>
      <c r="BB143" s="522"/>
      <c r="BC143" s="522"/>
      <c r="BD143" s="522"/>
      <c r="BE143" s="522"/>
      <c r="BF143" s="522"/>
      <c r="BG143" s="522"/>
      <c r="BH143" s="522"/>
      <c r="BI143" s="522"/>
      <c r="BJ143" s="522"/>
      <c r="BK143" s="522"/>
      <c r="BL143" s="522"/>
      <c r="BM143" s="522"/>
      <c r="BN143" s="522" t="s">
        <v>529</v>
      </c>
      <c r="BO143" s="522">
        <v>0</v>
      </c>
      <c r="BP143" s="522"/>
      <c r="BQ143" s="522"/>
      <c r="BR143" s="522"/>
      <c r="BS143" s="522"/>
      <c r="BT143" s="522"/>
      <c r="BU143" s="522"/>
      <c r="BV143" s="522"/>
      <c r="BW143" s="522"/>
      <c r="BX143" s="522"/>
      <c r="BY143" s="522"/>
      <c r="BZ143" s="522"/>
      <c r="CA143" s="522"/>
      <c r="CB143" s="522"/>
      <c r="CC143" s="522"/>
      <c r="CD143" s="522"/>
      <c r="CE143" s="522"/>
      <c r="CF143" s="522"/>
      <c r="CG143" s="522"/>
      <c r="CH143" s="522"/>
      <c r="CI143" s="522"/>
      <c r="CJ143" s="522"/>
      <c r="CK143" s="522"/>
      <c r="CL143" s="522"/>
      <c r="CM143" s="522"/>
      <c r="CN143" s="522"/>
      <c r="CO143" s="522"/>
      <c r="CP143" s="522"/>
      <c r="CQ143" s="522"/>
      <c r="CR143" s="522"/>
      <c r="CS143" s="522"/>
      <c r="CT143" s="522"/>
      <c r="CU143" s="522"/>
      <c r="CV143" s="522"/>
      <c r="CW143" s="522"/>
      <c r="CX143" s="522"/>
      <c r="CY143" s="522"/>
      <c r="CZ143" s="522"/>
      <c r="DA143" s="522"/>
      <c r="DB143" s="522"/>
      <c r="DC143" s="522"/>
      <c r="DD143" s="522"/>
      <c r="DE143" s="522"/>
      <c r="DF143" s="522"/>
      <c r="DG143" s="522"/>
      <c r="DH143" s="522"/>
      <c r="DI143" s="522"/>
      <c r="DJ143" s="522"/>
      <c r="DK143" s="522"/>
      <c r="DL143" s="522"/>
      <c r="DM143" s="522"/>
      <c r="DN143" s="522"/>
      <c r="DO143" s="522"/>
      <c r="DP143" s="522"/>
      <c r="DQ143" s="522"/>
      <c r="DR143" s="522"/>
      <c r="DS143" s="562"/>
      <c r="DT143" s="562"/>
      <c r="DU143" s="562"/>
      <c r="DV143" s="562"/>
      <c r="DW143" s="562"/>
      <c r="DX143" s="562"/>
      <c r="DY143" s="591"/>
      <c r="DZ143" s="591"/>
    </row>
    <row r="144" spans="1:130">
      <c r="A144" s="303" t="s">
        <v>202</v>
      </c>
      <c r="B144" s="303" t="s">
        <v>203</v>
      </c>
      <c r="C144" s="303" t="s">
        <v>58</v>
      </c>
      <c r="D144" s="303" t="s">
        <v>25</v>
      </c>
      <c r="E144" s="301"/>
      <c r="F144" s="534">
        <v>0.71419999999999995</v>
      </c>
      <c r="G144" s="521">
        <v>0</v>
      </c>
      <c r="H144" s="521">
        <v>0.03</v>
      </c>
      <c r="I144" s="521">
        <v>0</v>
      </c>
      <c r="J144" s="521">
        <v>0</v>
      </c>
      <c r="K144" s="521">
        <v>0.74419999999999997</v>
      </c>
      <c r="L144" s="521">
        <v>0</v>
      </c>
      <c r="M144" s="521">
        <v>0.74419999999999997</v>
      </c>
      <c r="N144" s="521"/>
      <c r="O144" s="521">
        <f t="shared" si="41"/>
        <v>0.74419999999999997</v>
      </c>
      <c r="P144" s="521">
        <v>0</v>
      </c>
      <c r="Q144" s="521">
        <v>0.74419999999999997</v>
      </c>
      <c r="R144" s="521">
        <v>0</v>
      </c>
      <c r="S144" s="521">
        <v>0.74419999999999997</v>
      </c>
      <c r="T144" s="521">
        <v>0</v>
      </c>
      <c r="U144" s="521">
        <f t="shared" si="42"/>
        <v>0.74419999999999997</v>
      </c>
      <c r="V144" s="521">
        <v>0</v>
      </c>
      <c r="W144" s="521">
        <f t="shared" si="43"/>
        <v>0.74419999999999997</v>
      </c>
      <c r="X144" s="521">
        <v>0</v>
      </c>
      <c r="Y144" s="521">
        <f t="shared" si="44"/>
        <v>0.74419999999999997</v>
      </c>
      <c r="Z144" s="521">
        <v>0</v>
      </c>
      <c r="AA144" s="521">
        <f t="shared" si="45"/>
        <v>0.74419999999999997</v>
      </c>
      <c r="AB144" s="521">
        <v>0</v>
      </c>
      <c r="AC144" s="521">
        <v>0.74419999999999997</v>
      </c>
      <c r="AD144" s="521">
        <v>0</v>
      </c>
      <c r="AE144" s="521">
        <f t="shared" si="36"/>
        <v>0.74419999999999997</v>
      </c>
      <c r="AF144" s="521">
        <v>0</v>
      </c>
      <c r="AG144" s="521">
        <v>0.74419999999999997</v>
      </c>
      <c r="AH144" s="521">
        <v>0</v>
      </c>
      <c r="AI144" s="521">
        <v>0.74419999999999997</v>
      </c>
      <c r="AJ144" s="521">
        <v>0</v>
      </c>
      <c r="AK144" s="521">
        <f t="shared" si="47"/>
        <v>0.74419999999999997</v>
      </c>
      <c r="AL144" s="521"/>
      <c r="AM144" s="521">
        <f t="shared" si="48"/>
        <v>0.74419999999999997</v>
      </c>
      <c r="AN144" s="521"/>
      <c r="AO144" s="521">
        <f t="shared" si="49"/>
        <v>0.74419999999999997</v>
      </c>
      <c r="AP144" s="521"/>
      <c r="AQ144" s="522">
        <v>0.74419999999999997</v>
      </c>
      <c r="AR144" s="521">
        <v>0</v>
      </c>
      <c r="AS144" s="522">
        <v>0.74419999999999997</v>
      </c>
      <c r="AT144" s="521">
        <v>0</v>
      </c>
      <c r="AU144" s="522">
        <v>0.74419999999999997</v>
      </c>
      <c r="AV144" s="521">
        <v>0</v>
      </c>
      <c r="AW144" s="522">
        <v>0.74419999999999997</v>
      </c>
      <c r="AX144" s="522">
        <v>0</v>
      </c>
      <c r="AY144" s="522">
        <v>0.74419999999999997</v>
      </c>
      <c r="AZ144" s="521">
        <v>0</v>
      </c>
      <c r="BA144" s="522">
        <v>0.74419999999999997</v>
      </c>
      <c r="BB144" s="522">
        <v>0</v>
      </c>
      <c r="BC144" s="522">
        <v>0.74419999999999997</v>
      </c>
      <c r="BD144" s="522">
        <v>0</v>
      </c>
      <c r="BE144" s="522">
        <v>0.74419999999999997</v>
      </c>
      <c r="BF144" s="521">
        <v>0</v>
      </c>
      <c r="BG144" s="522">
        <v>0.74419999999999997</v>
      </c>
      <c r="BH144" s="521">
        <v>0</v>
      </c>
      <c r="BI144" s="522">
        <v>0.74419999999999997</v>
      </c>
      <c r="BJ144" s="522">
        <v>0</v>
      </c>
      <c r="BK144" s="522">
        <f t="shared" ref="BK144:BK145" si="53">BI144+BJ144</f>
        <v>0.74419999999999997</v>
      </c>
      <c r="BL144" s="522">
        <v>0</v>
      </c>
      <c r="BM144" s="522">
        <v>0.74419999999999997</v>
      </c>
      <c r="BN144" s="522">
        <v>0</v>
      </c>
      <c r="BO144" s="522">
        <v>0.74419999999999997</v>
      </c>
      <c r="BP144" s="522">
        <v>0</v>
      </c>
      <c r="BQ144" s="522">
        <v>0.74419999999999997</v>
      </c>
      <c r="BR144" s="522">
        <v>0</v>
      </c>
      <c r="BS144" s="522">
        <v>0.74419999999999997</v>
      </c>
      <c r="BT144" s="522">
        <v>0</v>
      </c>
      <c r="BU144" s="522">
        <v>0.74419999999999997</v>
      </c>
      <c r="BV144" s="522">
        <v>0</v>
      </c>
      <c r="BW144" s="522">
        <v>0.74419999999999997</v>
      </c>
      <c r="BX144" s="522">
        <v>0</v>
      </c>
      <c r="BY144" s="522">
        <v>0.74419999999999997</v>
      </c>
      <c r="BZ144" s="522">
        <v>0</v>
      </c>
      <c r="CA144" s="522">
        <v>0.74419999999999997</v>
      </c>
      <c r="CB144" s="522">
        <v>0</v>
      </c>
      <c r="CC144" s="522">
        <v>0.74419999999999997</v>
      </c>
      <c r="CD144" s="522">
        <v>0</v>
      </c>
      <c r="CE144" s="522">
        <v>0.74419999999999997</v>
      </c>
      <c r="CF144" s="522">
        <v>0</v>
      </c>
      <c r="CG144" s="522">
        <v>0.74419999999999997</v>
      </c>
      <c r="CH144" s="522">
        <v>0</v>
      </c>
      <c r="CI144" s="522">
        <v>0.74419999999999997</v>
      </c>
      <c r="CJ144" s="522">
        <v>0</v>
      </c>
      <c r="CK144" s="522">
        <v>0.74419999999999997</v>
      </c>
      <c r="CL144" s="522">
        <v>0</v>
      </c>
      <c r="CM144" s="522">
        <v>0.74419999999999997</v>
      </c>
      <c r="CN144" s="522">
        <v>0</v>
      </c>
      <c r="CO144" s="522">
        <v>0.74419999999999997</v>
      </c>
      <c r="CP144" s="522">
        <v>0</v>
      </c>
      <c r="CQ144" s="522">
        <v>0.74419999999999997</v>
      </c>
      <c r="CR144" s="522">
        <v>0</v>
      </c>
      <c r="CS144" s="522">
        <v>0.74419999999999997</v>
      </c>
      <c r="CT144" s="522">
        <v>0.03</v>
      </c>
      <c r="CU144" s="522">
        <v>0.7742</v>
      </c>
      <c r="CV144" s="522">
        <v>0</v>
      </c>
      <c r="CW144" s="522">
        <v>0.7742</v>
      </c>
      <c r="CX144" s="522">
        <v>0</v>
      </c>
      <c r="CY144" s="522">
        <v>0.7742</v>
      </c>
      <c r="CZ144" s="522">
        <v>0</v>
      </c>
      <c r="DA144" s="522">
        <v>0.7742</v>
      </c>
      <c r="DB144" s="522" t="s">
        <v>529</v>
      </c>
      <c r="DC144" s="522">
        <v>0.7742</v>
      </c>
      <c r="DD144" s="522" t="s">
        <v>529</v>
      </c>
      <c r="DE144" s="522">
        <v>0.7742</v>
      </c>
      <c r="DF144" s="522" t="s">
        <v>529</v>
      </c>
      <c r="DG144" s="522">
        <v>0.7742</v>
      </c>
      <c r="DH144" s="522" t="s">
        <v>529</v>
      </c>
      <c r="DI144" s="522">
        <v>0.7742</v>
      </c>
      <c r="DJ144" s="522" t="s">
        <v>529</v>
      </c>
      <c r="DK144" s="522">
        <v>0.7742</v>
      </c>
      <c r="DL144" s="522" t="s">
        <v>529</v>
      </c>
      <c r="DM144" s="522">
        <v>0.7742</v>
      </c>
      <c r="DN144" s="522"/>
      <c r="DO144" s="522">
        <v>0.7742</v>
      </c>
      <c r="DP144" s="522">
        <v>0.7742</v>
      </c>
      <c r="DQ144" s="522"/>
      <c r="DR144" s="522">
        <v>0.7742</v>
      </c>
      <c r="DS144" s="562"/>
      <c r="DT144" s="562"/>
      <c r="DU144" s="562"/>
      <c r="DV144" s="562"/>
      <c r="DW144" s="562"/>
      <c r="DX144" s="562"/>
      <c r="DY144" s="591"/>
      <c r="DZ144" s="591"/>
    </row>
    <row r="145" spans="1:130">
      <c r="A145" s="303" t="s">
        <v>202</v>
      </c>
      <c r="B145" s="303" t="s">
        <v>203</v>
      </c>
      <c r="C145" s="303" t="s">
        <v>24</v>
      </c>
      <c r="D145" s="303" t="s">
        <v>25</v>
      </c>
      <c r="E145" s="301"/>
      <c r="F145" s="534">
        <v>0.71419999999999995</v>
      </c>
      <c r="G145" s="521">
        <v>0</v>
      </c>
      <c r="H145" s="521">
        <v>0.03</v>
      </c>
      <c r="I145" s="521">
        <v>0</v>
      </c>
      <c r="J145" s="521">
        <v>0</v>
      </c>
      <c r="K145" s="521">
        <v>0.74419999999999997</v>
      </c>
      <c r="L145" s="521">
        <v>0</v>
      </c>
      <c r="M145" s="521">
        <v>0.74419999999999997</v>
      </c>
      <c r="N145" s="521"/>
      <c r="O145" s="521">
        <f t="shared" si="41"/>
        <v>0.74419999999999997</v>
      </c>
      <c r="P145" s="521">
        <v>0</v>
      </c>
      <c r="Q145" s="521">
        <v>0.74419999999999997</v>
      </c>
      <c r="R145" s="521">
        <v>0</v>
      </c>
      <c r="S145" s="521">
        <v>0.74419999999999997</v>
      </c>
      <c r="T145" s="521">
        <v>0</v>
      </c>
      <c r="U145" s="521">
        <f t="shared" si="42"/>
        <v>0.74419999999999997</v>
      </c>
      <c r="V145" s="521">
        <v>0</v>
      </c>
      <c r="W145" s="521">
        <f t="shared" si="43"/>
        <v>0.74419999999999997</v>
      </c>
      <c r="X145" s="521">
        <v>0</v>
      </c>
      <c r="Y145" s="521">
        <f t="shared" si="44"/>
        <v>0.74419999999999997</v>
      </c>
      <c r="Z145" s="521">
        <v>0</v>
      </c>
      <c r="AA145" s="521">
        <f t="shared" si="45"/>
        <v>0.74419999999999997</v>
      </c>
      <c r="AB145" s="521">
        <v>0</v>
      </c>
      <c r="AC145" s="521">
        <v>0.74419999999999997</v>
      </c>
      <c r="AD145" s="521">
        <v>0</v>
      </c>
      <c r="AE145" s="521">
        <f t="shared" si="36"/>
        <v>0.74419999999999997</v>
      </c>
      <c r="AF145" s="521">
        <v>0</v>
      </c>
      <c r="AG145" s="521">
        <v>0.74419999999999997</v>
      </c>
      <c r="AH145" s="521">
        <v>0</v>
      </c>
      <c r="AI145" s="521">
        <v>0.74419999999999997</v>
      </c>
      <c r="AJ145" s="521">
        <v>0</v>
      </c>
      <c r="AK145" s="521">
        <f t="shared" si="47"/>
        <v>0.74419999999999997</v>
      </c>
      <c r="AL145" s="521"/>
      <c r="AM145" s="521">
        <f t="shared" si="48"/>
        <v>0.74419999999999997</v>
      </c>
      <c r="AN145" s="521"/>
      <c r="AO145" s="521">
        <f t="shared" si="49"/>
        <v>0.74419999999999997</v>
      </c>
      <c r="AP145" s="521"/>
      <c r="AQ145" s="522">
        <v>0.74419999999999997</v>
      </c>
      <c r="AR145" s="521">
        <v>0</v>
      </c>
      <c r="AS145" s="522">
        <v>0.74419999999999997</v>
      </c>
      <c r="AT145" s="521">
        <v>0</v>
      </c>
      <c r="AU145" s="522">
        <v>0.74419999999999997</v>
      </c>
      <c r="AV145" s="521">
        <v>0</v>
      </c>
      <c r="AW145" s="522">
        <v>0.74419999999999997</v>
      </c>
      <c r="AX145" s="522">
        <v>0</v>
      </c>
      <c r="AY145" s="522">
        <v>0.74419999999999997</v>
      </c>
      <c r="AZ145" s="521">
        <v>0</v>
      </c>
      <c r="BA145" s="522">
        <v>0.74419999999999997</v>
      </c>
      <c r="BB145" s="522">
        <v>0</v>
      </c>
      <c r="BC145" s="522">
        <v>0.74419999999999997</v>
      </c>
      <c r="BD145" s="522">
        <v>0</v>
      </c>
      <c r="BE145" s="522">
        <v>0.74419999999999997</v>
      </c>
      <c r="BF145" s="521">
        <v>0</v>
      </c>
      <c r="BG145" s="522">
        <v>0.74419999999999997</v>
      </c>
      <c r="BH145" s="521">
        <v>0</v>
      </c>
      <c r="BI145" s="522">
        <v>0.74419999999999997</v>
      </c>
      <c r="BJ145" s="522">
        <v>0</v>
      </c>
      <c r="BK145" s="522">
        <f t="shared" si="53"/>
        <v>0.74419999999999997</v>
      </c>
      <c r="BL145" s="522">
        <v>0</v>
      </c>
      <c r="BM145" s="522">
        <v>0.74419999999999997</v>
      </c>
      <c r="BN145" s="522">
        <v>0</v>
      </c>
      <c r="BO145" s="522">
        <v>0.74419999999999997</v>
      </c>
      <c r="BP145" s="522">
        <v>0</v>
      </c>
      <c r="BQ145" s="522">
        <v>0.74419999999999997</v>
      </c>
      <c r="BR145" s="522">
        <v>0</v>
      </c>
      <c r="BS145" s="522">
        <v>0.74419999999999997</v>
      </c>
      <c r="BT145" s="522">
        <v>0</v>
      </c>
      <c r="BU145" s="522">
        <v>0.74419999999999997</v>
      </c>
      <c r="BV145" s="522">
        <v>0</v>
      </c>
      <c r="BW145" s="522">
        <v>0.74419999999999997</v>
      </c>
      <c r="BX145" s="522">
        <v>0</v>
      </c>
      <c r="BY145" s="522">
        <v>0.74419999999999997</v>
      </c>
      <c r="BZ145" s="522">
        <v>0</v>
      </c>
      <c r="CA145" s="522">
        <v>0.74419999999999997</v>
      </c>
      <c r="CB145" s="522">
        <v>0</v>
      </c>
      <c r="CC145" s="522">
        <v>0.74419999999999997</v>
      </c>
      <c r="CD145" s="522">
        <v>0</v>
      </c>
      <c r="CE145" s="522">
        <v>0.74419999999999997</v>
      </c>
      <c r="CF145" s="522">
        <v>0</v>
      </c>
      <c r="CG145" s="522">
        <v>0.74419999999999997</v>
      </c>
      <c r="CH145" s="522">
        <v>0</v>
      </c>
      <c r="CI145" s="522">
        <v>0.74419999999999997</v>
      </c>
      <c r="CJ145" s="522">
        <v>0</v>
      </c>
      <c r="CK145" s="522">
        <v>0.74419999999999997</v>
      </c>
      <c r="CL145" s="522">
        <v>0</v>
      </c>
      <c r="CM145" s="522">
        <v>0.74419999999999997</v>
      </c>
      <c r="CN145" s="522">
        <v>0</v>
      </c>
      <c r="CO145" s="522">
        <v>0.74419999999999997</v>
      </c>
      <c r="CP145" s="522">
        <v>0</v>
      </c>
      <c r="CQ145" s="522">
        <v>0.74419999999999997</v>
      </c>
      <c r="CR145" s="522">
        <v>0</v>
      </c>
      <c r="CS145" s="522">
        <v>0.74419999999999997</v>
      </c>
      <c r="CT145" s="522">
        <v>0.03</v>
      </c>
      <c r="CU145" s="522">
        <v>0.7742</v>
      </c>
      <c r="CV145" s="522">
        <v>0</v>
      </c>
      <c r="CW145" s="522">
        <v>0.7742</v>
      </c>
      <c r="CX145" s="522">
        <v>0</v>
      </c>
      <c r="CY145" s="522">
        <v>0.7742</v>
      </c>
      <c r="CZ145" s="522">
        <v>0</v>
      </c>
      <c r="DA145" s="522">
        <v>0.7742</v>
      </c>
      <c r="DB145" s="522" t="s">
        <v>529</v>
      </c>
      <c r="DC145" s="522">
        <v>0.7742</v>
      </c>
      <c r="DD145" s="522" t="s">
        <v>529</v>
      </c>
      <c r="DE145" s="522">
        <v>0.7742</v>
      </c>
      <c r="DF145" s="522" t="s">
        <v>529</v>
      </c>
      <c r="DG145" s="522">
        <v>0.7742</v>
      </c>
      <c r="DH145" s="522" t="s">
        <v>529</v>
      </c>
      <c r="DI145" s="522">
        <v>0.7742</v>
      </c>
      <c r="DJ145" s="522" t="s">
        <v>529</v>
      </c>
      <c r="DK145" s="522">
        <v>0.7742</v>
      </c>
      <c r="DL145" s="522" t="s">
        <v>529</v>
      </c>
      <c r="DM145" s="522">
        <v>0.7742</v>
      </c>
      <c r="DN145" s="522"/>
      <c r="DO145" s="522">
        <v>0.7742</v>
      </c>
      <c r="DP145" s="522">
        <v>0.7742</v>
      </c>
      <c r="DQ145" s="522"/>
      <c r="DR145" s="522">
        <v>0.7742</v>
      </c>
      <c r="DS145" s="562"/>
      <c r="DT145" s="562"/>
      <c r="DU145" s="562"/>
      <c r="DV145" s="562"/>
      <c r="DW145" s="562"/>
      <c r="DX145" s="562"/>
      <c r="DY145" s="591"/>
      <c r="DZ145" s="591"/>
    </row>
    <row r="146" spans="1:130" ht="39.6">
      <c r="A146" s="303" t="s">
        <v>593</v>
      </c>
      <c r="B146" s="303" t="s">
        <v>208</v>
      </c>
      <c r="C146" s="303" t="s">
        <v>174</v>
      </c>
      <c r="D146" s="303" t="s">
        <v>166</v>
      </c>
      <c r="E146" s="301">
        <v>200</v>
      </c>
      <c r="F146" s="534">
        <v>3.1808999999999998</v>
      </c>
      <c r="G146" s="521">
        <v>5.1499999999999997E-2</v>
      </c>
      <c r="H146" s="521">
        <v>0.13370000000000001</v>
      </c>
      <c r="I146" s="521">
        <v>-9.7000000000000003E-3</v>
      </c>
      <c r="J146" s="521">
        <v>0</v>
      </c>
      <c r="K146" s="521">
        <v>3.3563999999999998</v>
      </c>
      <c r="L146" s="521">
        <v>0.39860000000000001</v>
      </c>
      <c r="M146" s="521">
        <v>3.7549999999999999</v>
      </c>
      <c r="N146" s="521">
        <v>-0.04</v>
      </c>
      <c r="O146" s="521">
        <f t="shared" si="41"/>
        <v>3.7149999999999999</v>
      </c>
      <c r="P146" s="521">
        <v>0.31009999999999999</v>
      </c>
      <c r="Q146" s="521">
        <v>4.0251000000000001</v>
      </c>
      <c r="R146" s="521">
        <v>0.24360000000000001</v>
      </c>
      <c r="S146" s="521">
        <v>4.2686999999999999</v>
      </c>
      <c r="T146" s="521">
        <v>-0.45</v>
      </c>
      <c r="U146" s="521">
        <f t="shared" si="42"/>
        <v>3.8186999999999998</v>
      </c>
      <c r="V146" s="521">
        <v>-3.32E-2</v>
      </c>
      <c r="W146" s="521">
        <f t="shared" si="43"/>
        <v>3.7854999999999999</v>
      </c>
      <c r="X146" s="521">
        <v>-0.1961</v>
      </c>
      <c r="Y146" s="521">
        <f t="shared" si="44"/>
        <v>3.5893999999999999</v>
      </c>
      <c r="Z146" s="521">
        <v>-3.2800000000000003E-2</v>
      </c>
      <c r="AA146" s="521">
        <f t="shared" si="45"/>
        <v>3.5566</v>
      </c>
      <c r="AB146" s="521">
        <v>0.1036</v>
      </c>
      <c r="AC146" s="521">
        <v>3.6602000000000001</v>
      </c>
      <c r="AD146" s="521">
        <v>5.7000000000000002E-2</v>
      </c>
      <c r="AE146" s="521">
        <f t="shared" si="36"/>
        <v>3.7172000000000001</v>
      </c>
      <c r="AF146" s="521">
        <v>0.1396</v>
      </c>
      <c r="AG146" s="521">
        <v>3.8568000000000002</v>
      </c>
      <c r="AH146" s="521">
        <v>3.2000000000000001E-2</v>
      </c>
      <c r="AI146" s="521">
        <v>3.8888000000000003</v>
      </c>
      <c r="AJ146" s="521">
        <v>-9.1999999999999998E-3</v>
      </c>
      <c r="AK146" s="521">
        <f t="shared" si="47"/>
        <v>3.8796000000000004</v>
      </c>
      <c r="AL146" s="521">
        <v>7.2099999999999997E-2</v>
      </c>
      <c r="AM146" s="521">
        <f t="shared" si="48"/>
        <v>3.9517000000000002</v>
      </c>
      <c r="AN146" s="521">
        <v>0.93369999999999997</v>
      </c>
      <c r="AO146" s="521">
        <f t="shared" si="49"/>
        <v>4.8854000000000006</v>
      </c>
      <c r="AP146" s="521">
        <v>-0.40039999999999998</v>
      </c>
      <c r="AQ146" s="522">
        <v>4.4850000000000003</v>
      </c>
      <c r="AR146" s="521">
        <v>0.16189999999999999</v>
      </c>
      <c r="AS146" s="522">
        <v>4.6469000000000005</v>
      </c>
      <c r="AT146" s="521">
        <v>-2.6100000000000002E-2</v>
      </c>
      <c r="AU146" s="522">
        <v>4.6208000000000009</v>
      </c>
      <c r="AV146" s="521">
        <v>-0.36520000000000002</v>
      </c>
      <c r="AW146" s="522">
        <v>4.2556000000000012</v>
      </c>
      <c r="AX146" s="522">
        <v>0</v>
      </c>
      <c r="AY146" s="522">
        <v>4.2556000000000012</v>
      </c>
      <c r="AZ146" s="521">
        <v>-8.5400000000000004E-2</v>
      </c>
      <c r="BA146" s="522">
        <v>4.1702000000000012</v>
      </c>
      <c r="BB146" s="522">
        <v>-5.2400000000000002E-2</v>
      </c>
      <c r="BC146" s="522">
        <v>4.1178000000000008</v>
      </c>
      <c r="BD146" s="522">
        <v>7.7100000000000002E-2</v>
      </c>
      <c r="BE146" s="522">
        <v>4.1949000000000005</v>
      </c>
      <c r="BF146" s="521">
        <v>0.27229999999999999</v>
      </c>
      <c r="BG146" s="522">
        <v>4.4672000000000001</v>
      </c>
      <c r="BH146" s="521">
        <v>2.23E-2</v>
      </c>
      <c r="BI146" s="522">
        <v>4.4895000000000005</v>
      </c>
      <c r="BJ146" s="522">
        <v>1E-3</v>
      </c>
      <c r="BK146" s="522">
        <f t="shared" ref="BK146:BK156" si="54">BI146+BJ146</f>
        <v>4.4905000000000008</v>
      </c>
      <c r="BL146" s="522">
        <v>-0.12089999999999999</v>
      </c>
      <c r="BM146" s="522">
        <v>4.369600000000001</v>
      </c>
      <c r="BN146" s="522">
        <v>-0.28810000000000002</v>
      </c>
      <c r="BO146" s="522">
        <v>4.081500000000001</v>
      </c>
      <c r="BP146" s="522">
        <v>0.22389999999999999</v>
      </c>
      <c r="BQ146" s="522">
        <v>4.3054000000000006</v>
      </c>
      <c r="BR146" s="522">
        <v>5.5999999999999999E-3</v>
      </c>
      <c r="BS146" s="522">
        <v>4.3110000000000008</v>
      </c>
      <c r="BT146" s="522">
        <v>0.15679999999999999</v>
      </c>
      <c r="BU146" s="522">
        <v>4.4678000000000004</v>
      </c>
      <c r="BV146" s="522">
        <v>0</v>
      </c>
      <c r="BW146" s="522">
        <v>4.4678000000000004</v>
      </c>
      <c r="BX146" s="522">
        <v>0</v>
      </c>
      <c r="BY146" s="522">
        <v>4.4678000000000004</v>
      </c>
      <c r="BZ146" s="522">
        <v>0</v>
      </c>
      <c r="CA146" s="522">
        <v>4.4678000000000004</v>
      </c>
      <c r="CB146" s="522">
        <v>0</v>
      </c>
      <c r="CC146" s="522">
        <v>4.4678000000000004</v>
      </c>
      <c r="CD146" s="522">
        <v>0.63970000000000005</v>
      </c>
      <c r="CE146" s="522">
        <v>5.1075000000000008</v>
      </c>
      <c r="CF146" s="522">
        <v>0</v>
      </c>
      <c r="CG146" s="522">
        <v>5.1075000000000008</v>
      </c>
      <c r="CH146" s="522">
        <v>0</v>
      </c>
      <c r="CI146" s="522">
        <v>5.1075000000000008</v>
      </c>
      <c r="CJ146" s="522">
        <v>-8.5900000000000004E-2</v>
      </c>
      <c r="CK146" s="522">
        <v>5.0216000000000012</v>
      </c>
      <c r="CL146" s="522">
        <v>0</v>
      </c>
      <c r="CM146" s="522">
        <v>5.0216000000000012</v>
      </c>
      <c r="CN146" s="522">
        <v>-0.11609999999999999</v>
      </c>
      <c r="CO146" s="522">
        <v>4.9055000000000009</v>
      </c>
      <c r="CP146" s="522">
        <v>-3.0800000000000001E-2</v>
      </c>
      <c r="CQ146" s="522">
        <v>4.8747000000000007</v>
      </c>
      <c r="CR146" s="522">
        <v>7.7999999999999996E-3</v>
      </c>
      <c r="CS146" s="522">
        <v>4.8825000000000003</v>
      </c>
      <c r="CT146" s="522">
        <v>0</v>
      </c>
      <c r="CU146" s="522">
        <v>4.8825000000000003</v>
      </c>
      <c r="CV146" s="522">
        <v>0</v>
      </c>
      <c r="CW146" s="522">
        <v>4.8825000000000003</v>
      </c>
      <c r="CX146" s="522">
        <v>0.17319999999999999</v>
      </c>
      <c r="CY146" s="522">
        <v>5.0556999999999999</v>
      </c>
      <c r="CZ146" s="522">
        <v>0.21199999999999999</v>
      </c>
      <c r="DA146" s="522">
        <v>5.2676999999999996</v>
      </c>
      <c r="DB146" s="522">
        <v>0</v>
      </c>
      <c r="DC146" s="522">
        <v>5.2676999999999996</v>
      </c>
      <c r="DD146" s="522">
        <v>-0.1363</v>
      </c>
      <c r="DE146" s="522">
        <v>5.1313999999999993</v>
      </c>
      <c r="DF146" s="522">
        <v>2.3599999999999999E-2</v>
      </c>
      <c r="DG146" s="522">
        <v>5.1549999999999994</v>
      </c>
      <c r="DH146" s="522">
        <v>3.5099999999999999E-2</v>
      </c>
      <c r="DI146" s="522">
        <v>5.1900999999999993</v>
      </c>
      <c r="DJ146" s="522">
        <v>0</v>
      </c>
      <c r="DK146" s="522">
        <v>5.1900999999999993</v>
      </c>
      <c r="DL146" s="522">
        <v>0</v>
      </c>
      <c r="DM146" s="522">
        <v>5.1900999999999993</v>
      </c>
      <c r="DN146" s="522">
        <v>1.9199999999999998E-2</v>
      </c>
      <c r="DO146" s="522">
        <v>5.2092999999999989</v>
      </c>
      <c r="DP146" s="522">
        <v>5.1901000000000002</v>
      </c>
      <c r="DQ146" s="522">
        <v>0</v>
      </c>
      <c r="DR146" s="522">
        <v>5.1901000000000002</v>
      </c>
      <c r="DS146" s="562">
        <v>0</v>
      </c>
      <c r="DT146" s="562">
        <v>5.2092999999999998</v>
      </c>
      <c r="DU146" s="562">
        <v>5.7999999999999996E-3</v>
      </c>
      <c r="DV146" s="562">
        <v>5.2150999999999996</v>
      </c>
      <c r="DW146" s="562">
        <v>7.0800000000000002E-2</v>
      </c>
      <c r="DX146" s="562">
        <v>5.2858999999999998</v>
      </c>
      <c r="DY146" s="591">
        <v>7.0800000000000002E-2</v>
      </c>
      <c r="DZ146" s="591">
        <v>5.3567</v>
      </c>
    </row>
    <row r="147" spans="1:130" ht="26.4">
      <c r="A147" s="303" t="s">
        <v>207</v>
      </c>
      <c r="B147" s="303" t="s">
        <v>208</v>
      </c>
      <c r="C147" s="303" t="s">
        <v>8</v>
      </c>
      <c r="D147" s="303" t="s">
        <v>149</v>
      </c>
      <c r="E147" s="301">
        <v>250</v>
      </c>
      <c r="F147" s="534">
        <v>5.9024999999999999</v>
      </c>
      <c r="G147" s="521">
        <v>0.1055</v>
      </c>
      <c r="H147" s="521">
        <v>0.1225</v>
      </c>
      <c r="I147" s="521">
        <v>7.4999999999999997E-3</v>
      </c>
      <c r="J147" s="521">
        <v>0.17499999999999999</v>
      </c>
      <c r="K147" s="521">
        <v>6.3129999999999997</v>
      </c>
      <c r="L147" s="521">
        <v>0.18049999999999999</v>
      </c>
      <c r="M147" s="521">
        <v>6.4935</v>
      </c>
      <c r="N147" s="521">
        <v>0.28749999999999998</v>
      </c>
      <c r="O147" s="521">
        <f t="shared" si="41"/>
        <v>6.7809999999999997</v>
      </c>
      <c r="P147" s="521">
        <v>0.25750000000000001</v>
      </c>
      <c r="Q147" s="521">
        <v>7.0385</v>
      </c>
      <c r="R147" s="521">
        <v>8.5000000000000006E-2</v>
      </c>
      <c r="S147" s="521">
        <v>7.1234999999999999</v>
      </c>
      <c r="T147" s="521">
        <v>-0.97</v>
      </c>
      <c r="U147" s="521">
        <f t="shared" si="42"/>
        <v>6.1535000000000002</v>
      </c>
      <c r="V147" s="521">
        <v>-7.3999999999999996E-2</v>
      </c>
      <c r="W147" s="521">
        <f t="shared" si="43"/>
        <v>6.0795000000000003</v>
      </c>
      <c r="X147" s="521">
        <v>-0.44840000000000002</v>
      </c>
      <c r="Y147" s="521">
        <f t="shared" si="44"/>
        <v>5.6311</v>
      </c>
      <c r="Z147" s="521">
        <v>0.11799999999999999</v>
      </c>
      <c r="AA147" s="521">
        <f t="shared" si="45"/>
        <v>5.7491000000000003</v>
      </c>
      <c r="AB147" s="521">
        <v>5.2999999999999999E-2</v>
      </c>
      <c r="AC147" s="521">
        <v>5.8021000000000003</v>
      </c>
      <c r="AD147" s="521">
        <v>1.7999999999999999E-2</v>
      </c>
      <c r="AE147" s="521">
        <f t="shared" si="36"/>
        <v>5.8201000000000001</v>
      </c>
      <c r="AF147" s="521">
        <v>0.1135</v>
      </c>
      <c r="AG147" s="521">
        <v>5.9336000000000002</v>
      </c>
      <c r="AH147" s="521">
        <v>7.2499999999999995E-2</v>
      </c>
      <c r="AI147" s="521">
        <v>6.0061</v>
      </c>
      <c r="AJ147" s="521">
        <v>-8.9999999999999993E-3</v>
      </c>
      <c r="AK147" s="521">
        <f t="shared" si="47"/>
        <v>5.9970999999999997</v>
      </c>
      <c r="AL147" s="521">
        <v>-7.0000000000000001E-3</v>
      </c>
      <c r="AM147" s="521">
        <f t="shared" si="48"/>
        <v>5.9901</v>
      </c>
      <c r="AN147" s="521">
        <v>0.53049999999999997</v>
      </c>
      <c r="AO147" s="521">
        <f t="shared" si="49"/>
        <v>6.5206</v>
      </c>
      <c r="AP147" s="521">
        <v>0.184</v>
      </c>
      <c r="AQ147" s="522">
        <v>6.7046000000000001</v>
      </c>
      <c r="AR147" s="521">
        <v>0.188</v>
      </c>
      <c r="AS147" s="522">
        <v>6.8921000000000001</v>
      </c>
      <c r="AT147" s="521">
        <v>-8.1000000000000003E-2</v>
      </c>
      <c r="AU147" s="522">
        <v>6.8110999999999997</v>
      </c>
      <c r="AV147" s="521">
        <v>-0.71650000000000003</v>
      </c>
      <c r="AW147" s="522">
        <v>6.0945999999999998</v>
      </c>
      <c r="AX147" s="522">
        <v>0.127</v>
      </c>
      <c r="AY147" s="522">
        <v>6.2215999999999996</v>
      </c>
      <c r="AZ147" s="521">
        <v>-0.191</v>
      </c>
      <c r="BA147" s="522">
        <v>6.0305999999999997</v>
      </c>
      <c r="BB147" s="522">
        <v>6.9999999999999999E-4</v>
      </c>
      <c r="BC147" s="522">
        <v>6.0312999999999999</v>
      </c>
      <c r="BD147" s="522">
        <v>6.6500000000000004E-2</v>
      </c>
      <c r="BE147" s="522">
        <v>6.0977999999999994</v>
      </c>
      <c r="BF147" s="521">
        <v>9.8000000000000004E-2</v>
      </c>
      <c r="BG147" s="522">
        <v>6.1957999999999993</v>
      </c>
      <c r="BH147" s="521">
        <v>0.22900000000000001</v>
      </c>
      <c r="BI147" s="522">
        <v>6.4247999999999994</v>
      </c>
      <c r="BJ147" s="522">
        <v>-0.11700000000000001</v>
      </c>
      <c r="BK147" s="522">
        <f t="shared" si="54"/>
        <v>6.3077999999999994</v>
      </c>
      <c r="BL147" s="522">
        <v>-0.1295</v>
      </c>
      <c r="BM147" s="522">
        <v>6.1782999999999992</v>
      </c>
      <c r="BN147" s="522">
        <v>-0.216</v>
      </c>
      <c r="BO147" s="522">
        <v>5.962299999999999</v>
      </c>
      <c r="BP147" s="522">
        <v>0.224</v>
      </c>
      <c r="BQ147" s="522">
        <v>6.1862999999999992</v>
      </c>
      <c r="BR147" s="522">
        <v>0.22800000000000001</v>
      </c>
      <c r="BS147" s="522">
        <v>6.414299999999999</v>
      </c>
      <c r="BT147" s="522">
        <v>0.189</v>
      </c>
      <c r="BU147" s="522">
        <v>6.6032999999999991</v>
      </c>
      <c r="BV147" s="522">
        <v>0</v>
      </c>
      <c r="BW147" s="522">
        <v>6.6032999999999991</v>
      </c>
      <c r="BX147" s="522">
        <v>0</v>
      </c>
      <c r="BY147" s="522">
        <v>6.6032999999999991</v>
      </c>
      <c r="BZ147" s="522">
        <v>0</v>
      </c>
      <c r="CA147" s="522">
        <v>6.6032999999999991</v>
      </c>
      <c r="CB147" s="522">
        <v>0</v>
      </c>
      <c r="CC147" s="522">
        <v>6.6032999999999991</v>
      </c>
      <c r="CD147" s="522">
        <v>0.46500000000000002</v>
      </c>
      <c r="CE147" s="522">
        <v>7.0682999999999989</v>
      </c>
      <c r="CF147" s="522">
        <v>0</v>
      </c>
      <c r="CG147" s="522">
        <v>7.0682999999999989</v>
      </c>
      <c r="CH147" s="522">
        <v>0</v>
      </c>
      <c r="CI147" s="522">
        <v>7.0682999999999989</v>
      </c>
      <c r="CJ147" s="522">
        <v>0</v>
      </c>
      <c r="CK147" s="522">
        <v>7.0682999999999989</v>
      </c>
      <c r="CL147" s="522">
        <v>0</v>
      </c>
      <c r="CM147" s="522">
        <v>7.0682999999999989</v>
      </c>
      <c r="CN147" s="522">
        <v>-0.15</v>
      </c>
      <c r="CO147" s="522">
        <v>6.9182999999999986</v>
      </c>
      <c r="CP147" s="522">
        <v>0</v>
      </c>
      <c r="CQ147" s="522">
        <v>6.9182999999999986</v>
      </c>
      <c r="CR147" s="522">
        <v>0</v>
      </c>
      <c r="CS147" s="522">
        <v>6.9182999999999986</v>
      </c>
      <c r="CT147" s="522">
        <v>0</v>
      </c>
      <c r="CU147" s="522">
        <v>6.9182999999999986</v>
      </c>
      <c r="CV147" s="522">
        <v>0</v>
      </c>
      <c r="CW147" s="522">
        <v>6.9182999999999986</v>
      </c>
      <c r="CX147" s="522">
        <v>0.05</v>
      </c>
      <c r="CY147" s="522">
        <v>6.9682999999999984</v>
      </c>
      <c r="CZ147" s="522">
        <v>0.155</v>
      </c>
      <c r="DA147" s="522">
        <v>7.1232999999999986</v>
      </c>
      <c r="DB147" s="522">
        <v>6.1499999999999999E-2</v>
      </c>
      <c r="DC147" s="522">
        <v>7.1847999999999983</v>
      </c>
      <c r="DD147" s="522">
        <v>0</v>
      </c>
      <c r="DE147" s="522">
        <v>7.1847999999999983</v>
      </c>
      <c r="DF147" s="522">
        <v>8.1000000000000003E-2</v>
      </c>
      <c r="DG147" s="522">
        <v>7.2657999999999987</v>
      </c>
      <c r="DH147" s="522">
        <v>0</v>
      </c>
      <c r="DI147" s="522">
        <v>7.2657999999999987</v>
      </c>
      <c r="DJ147" s="522">
        <v>2.3E-2</v>
      </c>
      <c r="DK147" s="522">
        <v>7.2887999999999984</v>
      </c>
      <c r="DL147" s="522">
        <v>0</v>
      </c>
      <c r="DM147" s="522">
        <v>7.2887999999999984</v>
      </c>
      <c r="DN147" s="522">
        <v>0.10589999999999999</v>
      </c>
      <c r="DO147" s="522">
        <v>7.3946999999999985</v>
      </c>
      <c r="DP147" s="522">
        <v>7.2887999999999984</v>
      </c>
      <c r="DQ147" s="522">
        <v>0.2475</v>
      </c>
      <c r="DR147" s="522">
        <v>7.536299999999998</v>
      </c>
      <c r="DS147" s="562">
        <v>0</v>
      </c>
      <c r="DT147" s="562">
        <v>7.536299999999998</v>
      </c>
      <c r="DU147" s="562">
        <v>8.3500000000000005E-2</v>
      </c>
      <c r="DV147" s="562">
        <v>7.6197999999999979</v>
      </c>
      <c r="DW147" s="562">
        <v>0</v>
      </c>
      <c r="DX147" s="562">
        <v>7.6197999999999979</v>
      </c>
      <c r="DY147" s="591">
        <v>0</v>
      </c>
      <c r="DZ147" s="591">
        <v>7.6197999999999979</v>
      </c>
    </row>
    <row r="148" spans="1:130" ht="26.4">
      <c r="A148" s="303" t="s">
        <v>207</v>
      </c>
      <c r="B148" s="303" t="s">
        <v>208</v>
      </c>
      <c r="C148" s="303" t="s">
        <v>47</v>
      </c>
      <c r="D148" s="303" t="s">
        <v>166</v>
      </c>
      <c r="E148" s="301">
        <v>231</v>
      </c>
      <c r="F148" s="534">
        <v>1.296</v>
      </c>
      <c r="G148" s="521">
        <v>1.78E-2</v>
      </c>
      <c r="H148" s="521">
        <v>2.4E-2</v>
      </c>
      <c r="I148" s="521">
        <v>-1.52E-2</v>
      </c>
      <c r="J148" s="521">
        <v>0</v>
      </c>
      <c r="K148" s="521">
        <v>1.3226</v>
      </c>
      <c r="L148" s="521">
        <v>0.1104</v>
      </c>
      <c r="M148" s="521">
        <v>1.4330000000000001</v>
      </c>
      <c r="N148" s="521">
        <v>-2.12E-2</v>
      </c>
      <c r="O148" s="521">
        <f t="shared" si="41"/>
        <v>1.4117999999999999</v>
      </c>
      <c r="P148" s="521">
        <v>5.9700000000000003E-2</v>
      </c>
      <c r="Q148" s="521">
        <v>1.4715</v>
      </c>
      <c r="R148" s="521">
        <v>6.9599999999999995E-2</v>
      </c>
      <c r="S148" s="521">
        <v>1.5411000000000001</v>
      </c>
      <c r="T148" s="521">
        <v>-0.12</v>
      </c>
      <c r="U148" s="521">
        <f t="shared" si="42"/>
        <v>1.4211</v>
      </c>
      <c r="V148" s="521">
        <v>-2.0299999999999999E-2</v>
      </c>
      <c r="W148" s="521">
        <f t="shared" si="43"/>
        <v>1.4008</v>
      </c>
      <c r="X148" s="521">
        <v>-8.8800000000000004E-2</v>
      </c>
      <c r="Y148" s="521">
        <f t="shared" si="44"/>
        <v>1.3120000000000001</v>
      </c>
      <c r="Z148" s="521">
        <v>0</v>
      </c>
      <c r="AA148" s="521">
        <f t="shared" si="45"/>
        <v>1.3120000000000001</v>
      </c>
      <c r="AB148" s="521">
        <v>3.4799999999999998E-2</v>
      </c>
      <c r="AC148" s="521">
        <v>1.3374999999999999</v>
      </c>
      <c r="AD148" s="521">
        <v>3.0000000000000001E-3</v>
      </c>
      <c r="AE148" s="521">
        <f t="shared" si="36"/>
        <v>1.3404999999999998</v>
      </c>
      <c r="AF148" s="521">
        <v>3.4500000000000003E-2</v>
      </c>
      <c r="AG148" s="521">
        <v>1.3749999999999998</v>
      </c>
      <c r="AH148" s="521">
        <v>6.8999999999999999E-3</v>
      </c>
      <c r="AI148" s="521">
        <v>1.3818999999999997</v>
      </c>
      <c r="AJ148" s="521">
        <v>-1.4E-2</v>
      </c>
      <c r="AK148" s="521">
        <f t="shared" si="47"/>
        <v>1.3678999999999997</v>
      </c>
      <c r="AL148" s="521">
        <v>5.0000000000000001E-3</v>
      </c>
      <c r="AM148" s="521">
        <f t="shared" si="48"/>
        <v>1.3728999999999996</v>
      </c>
      <c r="AN148" s="521">
        <v>0.2596</v>
      </c>
      <c r="AO148" s="521">
        <f t="shared" si="49"/>
        <v>1.6324999999999996</v>
      </c>
      <c r="AP148" s="521">
        <v>-9.3600000000000003E-2</v>
      </c>
      <c r="AQ148" s="522">
        <v>1.5388999999999997</v>
      </c>
      <c r="AR148" s="521">
        <v>3.4099999999999998E-2</v>
      </c>
      <c r="AS148" s="522">
        <v>1.5729999999999997</v>
      </c>
      <c r="AT148" s="521">
        <v>-1.4E-2</v>
      </c>
      <c r="AU148" s="522">
        <v>1.5589999999999997</v>
      </c>
      <c r="AV148" s="521">
        <v>-0.1004</v>
      </c>
      <c r="AW148" s="522">
        <v>1.4585999999999997</v>
      </c>
      <c r="AX148" s="522">
        <v>0</v>
      </c>
      <c r="AY148" s="522">
        <v>1.4585999999999997</v>
      </c>
      <c r="AZ148" s="521">
        <v>-2.5499999999999998E-2</v>
      </c>
      <c r="BA148" s="522">
        <v>1.4330999999999996</v>
      </c>
      <c r="BB148" s="522">
        <v>-1.6899999999999998E-2</v>
      </c>
      <c r="BC148" s="522">
        <v>1.4161999999999997</v>
      </c>
      <c r="BD148" s="522">
        <v>2.3099999999999999E-2</v>
      </c>
      <c r="BE148" s="522">
        <v>1.4392999999999996</v>
      </c>
      <c r="BF148" s="521">
        <v>7.9699999999999993E-2</v>
      </c>
      <c r="BG148" s="522">
        <v>1.5189999999999997</v>
      </c>
      <c r="BH148" s="521">
        <v>1.29E-2</v>
      </c>
      <c r="BI148" s="522">
        <v>1.5318999999999996</v>
      </c>
      <c r="BJ148" s="522">
        <v>1.5E-3</v>
      </c>
      <c r="BK148" s="522">
        <f t="shared" si="54"/>
        <v>1.5333999999999997</v>
      </c>
      <c r="BL148" s="522">
        <v>-2.7E-2</v>
      </c>
      <c r="BM148" s="522">
        <v>1.5063999999999997</v>
      </c>
      <c r="BN148" s="522">
        <v>-7.22E-2</v>
      </c>
      <c r="BO148" s="522">
        <v>1.4341999999999997</v>
      </c>
      <c r="BP148" s="522">
        <v>5.0700000000000002E-2</v>
      </c>
      <c r="BQ148" s="522">
        <v>1.4848999999999997</v>
      </c>
      <c r="BR148" s="522">
        <v>8.6E-3</v>
      </c>
      <c r="BS148" s="522">
        <v>1.4934999999999996</v>
      </c>
      <c r="BT148" s="522">
        <v>5.0299999999999997E-2</v>
      </c>
      <c r="BU148" s="522">
        <v>1.5437999999999996</v>
      </c>
      <c r="BV148" s="522">
        <v>0</v>
      </c>
      <c r="BW148" s="522">
        <v>1.5437999999999996</v>
      </c>
      <c r="BX148" s="522">
        <v>0</v>
      </c>
      <c r="BY148" s="522">
        <v>1.5437999999999996</v>
      </c>
      <c r="BZ148" s="522">
        <v>0</v>
      </c>
      <c r="CA148" s="522">
        <v>1.5437999999999996</v>
      </c>
      <c r="CB148" s="522">
        <v>0</v>
      </c>
      <c r="CC148" s="522">
        <v>1.5437999999999996</v>
      </c>
      <c r="CD148" s="522">
        <v>0.17829999999999999</v>
      </c>
      <c r="CE148" s="522">
        <v>1.7220999999999995</v>
      </c>
      <c r="CF148" s="522">
        <v>0</v>
      </c>
      <c r="CG148" s="522">
        <v>1.7220999999999995</v>
      </c>
      <c r="CH148" s="522">
        <v>0</v>
      </c>
      <c r="CI148" s="522">
        <v>1.7220999999999995</v>
      </c>
      <c r="CJ148" s="522">
        <v>-2.6100000000000002E-2</v>
      </c>
      <c r="CK148" s="522">
        <v>1.6959999999999995</v>
      </c>
      <c r="CL148" s="522">
        <v>0</v>
      </c>
      <c r="CM148" s="522">
        <v>1.6959999999999995</v>
      </c>
      <c r="CN148" s="522">
        <v>-4.1300000000000003E-2</v>
      </c>
      <c r="CO148" s="522">
        <v>1.6546999999999996</v>
      </c>
      <c r="CP148" s="522">
        <v>-1.21E-2</v>
      </c>
      <c r="CQ148" s="522">
        <v>1.6425999999999996</v>
      </c>
      <c r="CR148" s="522">
        <v>0</v>
      </c>
      <c r="CS148" s="522">
        <v>1.6425999999999996</v>
      </c>
      <c r="CT148" s="522">
        <v>0</v>
      </c>
      <c r="CU148" s="522">
        <v>1.6425999999999996</v>
      </c>
      <c r="CV148" s="522">
        <v>0</v>
      </c>
      <c r="CW148" s="522">
        <v>1.6425999999999996</v>
      </c>
      <c r="CX148" s="522">
        <v>4.7199999999999999E-2</v>
      </c>
      <c r="CY148" s="522">
        <v>1.6897999999999995</v>
      </c>
      <c r="CZ148" s="522">
        <v>7.0900000000000005E-2</v>
      </c>
      <c r="DA148" s="522">
        <v>1.7606999999999995</v>
      </c>
      <c r="DB148" s="522">
        <v>0</v>
      </c>
      <c r="DC148" s="522">
        <v>1.7606999999999995</v>
      </c>
      <c r="DD148" s="522">
        <v>-4.2799999999999998E-2</v>
      </c>
      <c r="DE148" s="522">
        <v>1.7178999999999995</v>
      </c>
      <c r="DF148" s="522">
        <v>1.06E-2</v>
      </c>
      <c r="DG148" s="522">
        <v>1.7284999999999995</v>
      </c>
      <c r="DH148" s="522">
        <v>1.54E-2</v>
      </c>
      <c r="DI148" s="522">
        <v>1.7438999999999996</v>
      </c>
      <c r="DJ148" s="522">
        <v>0</v>
      </c>
      <c r="DK148" s="522">
        <v>1.7438999999999996</v>
      </c>
      <c r="DL148" s="522">
        <v>0</v>
      </c>
      <c r="DM148" s="522">
        <v>1.7438999999999996</v>
      </c>
      <c r="DN148" s="522">
        <v>1.9199999999999998E-2</v>
      </c>
      <c r="DO148" s="522">
        <v>1.7630999999999997</v>
      </c>
      <c r="DP148" s="522">
        <v>1.7630999999999999</v>
      </c>
      <c r="DQ148" s="522">
        <v>0</v>
      </c>
      <c r="DR148" s="522">
        <v>1.7630999999999999</v>
      </c>
      <c r="DS148" s="562">
        <v>0</v>
      </c>
      <c r="DT148" s="562">
        <v>1.7630999999999999</v>
      </c>
      <c r="DU148" s="562">
        <v>8.8000000000000005E-3</v>
      </c>
      <c r="DV148" s="562">
        <v>1.7718999999999998</v>
      </c>
      <c r="DW148" s="562">
        <v>1.9E-2</v>
      </c>
      <c r="DX148" s="562">
        <v>1.7908999999999997</v>
      </c>
      <c r="DY148" s="591">
        <v>1.9E-2</v>
      </c>
      <c r="DZ148" s="591">
        <v>1.8098999999999996</v>
      </c>
    </row>
    <row r="149" spans="1:130" ht="26.4">
      <c r="A149" s="303" t="s">
        <v>207</v>
      </c>
      <c r="B149" s="303" t="s">
        <v>208</v>
      </c>
      <c r="C149" s="303" t="s">
        <v>35</v>
      </c>
      <c r="D149" s="303" t="s">
        <v>17</v>
      </c>
      <c r="E149" s="301">
        <v>138</v>
      </c>
      <c r="F149" s="534">
        <v>0.23430000000000001</v>
      </c>
      <c r="G149" s="521">
        <v>4.0000000000000002E-4</v>
      </c>
      <c r="H149" s="521">
        <v>1.2999999999999999E-3</v>
      </c>
      <c r="I149" s="521">
        <v>-0.01</v>
      </c>
      <c r="J149" s="521">
        <v>-3.0000000000000001E-3</v>
      </c>
      <c r="K149" s="521">
        <v>0.223</v>
      </c>
      <c r="L149" s="521">
        <v>1.1999999999999999E-3</v>
      </c>
      <c r="M149" s="521">
        <v>0.22420000000000001</v>
      </c>
      <c r="N149" s="521">
        <v>-3.5000000000000001E-3</v>
      </c>
      <c r="O149" s="521">
        <f t="shared" si="41"/>
        <v>0.22070000000000001</v>
      </c>
      <c r="P149" s="521">
        <v>-3.5999999999999999E-3</v>
      </c>
      <c r="Q149" s="521">
        <v>0.21710000000000002</v>
      </c>
      <c r="R149" s="521">
        <v>-2.2000000000000001E-3</v>
      </c>
      <c r="S149" s="521">
        <v>0.21490000000000001</v>
      </c>
      <c r="T149" s="521">
        <v>1.0999999999999999E-2</v>
      </c>
      <c r="U149" s="521">
        <f t="shared" si="42"/>
        <v>0.22590000000000002</v>
      </c>
      <c r="V149" s="521">
        <v>-2.18E-2</v>
      </c>
      <c r="W149" s="521">
        <f t="shared" si="43"/>
        <v>0.2041</v>
      </c>
      <c r="X149" s="521">
        <v>-3.5000000000000001E-3</v>
      </c>
      <c r="Y149" s="521">
        <f t="shared" si="44"/>
        <v>0.2006</v>
      </c>
      <c r="Z149" s="521">
        <v>-6.1999999999999998E-3</v>
      </c>
      <c r="AA149" s="521">
        <f t="shared" si="45"/>
        <v>0.19439999999999999</v>
      </c>
      <c r="AB149" s="521">
        <v>-1.1999999999999999E-3</v>
      </c>
      <c r="AC149" s="521">
        <v>0.19319999999999998</v>
      </c>
      <c r="AD149" s="521">
        <v>8.0000000000000004E-4</v>
      </c>
      <c r="AE149" s="521">
        <f t="shared" si="36"/>
        <v>0.19399999999999998</v>
      </c>
      <c r="AF149" s="521">
        <v>-6.9999999999999999E-4</v>
      </c>
      <c r="AG149" s="521">
        <v>0.19329999999999997</v>
      </c>
      <c r="AH149" s="521">
        <v>5.9999999999999995E-4</v>
      </c>
      <c r="AI149" s="521">
        <v>0.19389999999999996</v>
      </c>
      <c r="AJ149" s="521">
        <v>-1.8E-3</v>
      </c>
      <c r="AK149" s="521">
        <f t="shared" si="47"/>
        <v>0.19209999999999997</v>
      </c>
      <c r="AL149" s="521">
        <v>-2.9999999999999997E-4</v>
      </c>
      <c r="AM149" s="521">
        <f t="shared" si="48"/>
        <v>0.19179999999999997</v>
      </c>
      <c r="AN149" s="521">
        <v>-1.0999999999999999E-2</v>
      </c>
      <c r="AO149" s="521">
        <f t="shared" si="49"/>
        <v>0.18079999999999996</v>
      </c>
      <c r="AP149" s="521">
        <v>5.0000000000000001E-4</v>
      </c>
      <c r="AQ149" s="522">
        <v>0.18129999999999996</v>
      </c>
      <c r="AR149" s="521">
        <v>-3.0999999999999999E-3</v>
      </c>
      <c r="AS149" s="522">
        <v>0.17819999999999997</v>
      </c>
      <c r="AT149" s="521">
        <v>-2.3999999999999998E-3</v>
      </c>
      <c r="AU149" s="522">
        <v>0.17579999999999996</v>
      </c>
      <c r="AV149" s="521">
        <v>1.1999999999999999E-3</v>
      </c>
      <c r="AW149" s="522">
        <v>0.17699999999999996</v>
      </c>
      <c r="AX149" s="522">
        <v>-1.9E-3</v>
      </c>
      <c r="AY149" s="522">
        <v>0.17509999999999995</v>
      </c>
      <c r="AZ149" s="521">
        <v>3.5999999999999999E-3</v>
      </c>
      <c r="BA149" s="522">
        <v>0.17869999999999994</v>
      </c>
      <c r="BB149" s="522">
        <v>-5.0000000000000001E-4</v>
      </c>
      <c r="BC149" s="522">
        <v>0.17819999999999994</v>
      </c>
      <c r="BD149" s="522">
        <v>-4.3E-3</v>
      </c>
      <c r="BE149" s="522">
        <v>0.17389999999999994</v>
      </c>
      <c r="BF149" s="521">
        <v>1.5E-3</v>
      </c>
      <c r="BG149" s="522">
        <v>0.17539999999999994</v>
      </c>
      <c r="BH149" s="521">
        <v>3.3E-3</v>
      </c>
      <c r="BI149" s="522">
        <v>0.17869999999999994</v>
      </c>
      <c r="BJ149" s="522">
        <v>1.0800000000000001E-2</v>
      </c>
      <c r="BK149" s="522">
        <f t="shared" si="54"/>
        <v>0.18949999999999995</v>
      </c>
      <c r="BL149" s="522">
        <v>3.2000000000000002E-3</v>
      </c>
      <c r="BM149" s="522">
        <v>0.19269999999999995</v>
      </c>
      <c r="BN149" s="522">
        <v>-5.4999999999999997E-3</v>
      </c>
      <c r="BO149" s="522">
        <v>0.18719999999999995</v>
      </c>
      <c r="BP149" s="522">
        <v>1.11E-2</v>
      </c>
      <c r="BQ149" s="522">
        <v>0.19829999999999995</v>
      </c>
      <c r="BR149" s="522">
        <v>-1.1000000000000001E-3</v>
      </c>
      <c r="BS149" s="522">
        <v>0.19719999999999996</v>
      </c>
      <c r="BT149" s="522">
        <v>-7.4999999999999997E-3</v>
      </c>
      <c r="BU149" s="522">
        <v>0.18969999999999995</v>
      </c>
      <c r="BV149" s="522">
        <v>2.3999999999999998E-3</v>
      </c>
      <c r="BW149" s="522">
        <v>0.19209999999999997</v>
      </c>
      <c r="BX149" s="522">
        <v>-4.7999999999999996E-3</v>
      </c>
      <c r="BY149" s="522">
        <v>0.18729999999999997</v>
      </c>
      <c r="BZ149" s="522">
        <v>-3.3E-3</v>
      </c>
      <c r="CA149" s="522">
        <v>0.18399999999999997</v>
      </c>
      <c r="CB149" s="522">
        <v>1.1000000000000001E-3</v>
      </c>
      <c r="CC149" s="522">
        <v>0.18509999999999996</v>
      </c>
      <c r="CD149" s="522">
        <v>0</v>
      </c>
      <c r="CE149" s="522">
        <v>0.18509999999999996</v>
      </c>
      <c r="CF149" s="522">
        <v>-4.0000000000000001E-3</v>
      </c>
      <c r="CG149" s="522">
        <v>0.18109999999999996</v>
      </c>
      <c r="CH149" s="522">
        <v>0</v>
      </c>
      <c r="CI149" s="522">
        <v>0.18109999999999996</v>
      </c>
      <c r="CJ149" s="522">
        <v>0</v>
      </c>
      <c r="CK149" s="522">
        <v>0.18109999999999996</v>
      </c>
      <c r="CL149" s="522">
        <v>0</v>
      </c>
      <c r="CM149" s="522">
        <v>0.18109999999999996</v>
      </c>
      <c r="CN149" s="522">
        <v>0</v>
      </c>
      <c r="CO149" s="522">
        <v>0.18109999999999996</v>
      </c>
      <c r="CP149" s="522">
        <v>0</v>
      </c>
      <c r="CQ149" s="522">
        <v>0.18109999999999996</v>
      </c>
      <c r="CR149" s="522">
        <v>0</v>
      </c>
      <c r="CS149" s="522">
        <v>0.18109999999999996</v>
      </c>
      <c r="CT149" s="522">
        <v>0</v>
      </c>
      <c r="CU149" s="522">
        <v>0.18109999999999996</v>
      </c>
      <c r="CV149" s="522">
        <v>2.3999999999999998E-3</v>
      </c>
      <c r="CW149" s="522">
        <v>0.18109999999999996</v>
      </c>
      <c r="CX149" s="522">
        <v>2.3999999999999998E-3</v>
      </c>
      <c r="CY149" s="522">
        <v>0.18349999999999997</v>
      </c>
      <c r="CZ149" s="522">
        <v>2.0625000000000001E-3</v>
      </c>
      <c r="DA149" s="522">
        <v>0.18556249999999996</v>
      </c>
      <c r="DB149" s="522" t="s">
        <v>529</v>
      </c>
      <c r="DC149" s="522">
        <v>0.18349999999999997</v>
      </c>
      <c r="DD149" s="522" t="s">
        <v>529</v>
      </c>
      <c r="DE149" s="522">
        <v>0.18349999999999997</v>
      </c>
      <c r="DF149" s="522" t="s">
        <v>529</v>
      </c>
      <c r="DG149" s="522">
        <v>0.18349999999999997</v>
      </c>
      <c r="DH149" s="522" t="s">
        <v>529</v>
      </c>
      <c r="DI149" s="522">
        <v>0.18349999999999997</v>
      </c>
      <c r="DJ149" s="522" t="s">
        <v>529</v>
      </c>
      <c r="DK149" s="522">
        <v>0.18349999999999997</v>
      </c>
      <c r="DL149" s="522" t="s">
        <v>529</v>
      </c>
      <c r="DM149" s="522">
        <v>0.18349999999999997</v>
      </c>
      <c r="DN149" s="522">
        <v>5.3E-3</v>
      </c>
      <c r="DO149" s="522">
        <v>0.18879999999999997</v>
      </c>
      <c r="DP149" s="522">
        <v>0.18349999999999997</v>
      </c>
      <c r="DQ149" s="522">
        <v>5.0000000000000001E-4</v>
      </c>
      <c r="DR149" s="522">
        <v>0.18399999999999997</v>
      </c>
      <c r="DS149" s="562">
        <v>1.5E-3</v>
      </c>
      <c r="DT149" s="562">
        <v>0.18549999999999997</v>
      </c>
      <c r="DU149" s="562">
        <v>2.5000000000000001E-3</v>
      </c>
      <c r="DV149" s="562">
        <v>0.18799999999999997</v>
      </c>
      <c r="DW149" s="562">
        <v>-1.1000000000000001E-3</v>
      </c>
      <c r="DX149" s="562">
        <v>0.18689999999999998</v>
      </c>
      <c r="DY149" s="591">
        <v>0</v>
      </c>
      <c r="DZ149" s="591">
        <v>0.18689999999999998</v>
      </c>
    </row>
    <row r="150" spans="1:130" ht="26.4">
      <c r="A150" s="303" t="s">
        <v>207</v>
      </c>
      <c r="B150" s="303" t="s">
        <v>208</v>
      </c>
      <c r="C150" s="303" t="s">
        <v>16</v>
      </c>
      <c r="D150" s="303" t="s">
        <v>17</v>
      </c>
      <c r="E150" s="301">
        <v>148</v>
      </c>
      <c r="F150" s="534">
        <v>0.2339</v>
      </c>
      <c r="G150" s="521">
        <v>4.0000000000000002E-4</v>
      </c>
      <c r="H150" s="521">
        <v>1.2999999999999999E-3</v>
      </c>
      <c r="I150" s="521">
        <v>-0.01</v>
      </c>
      <c r="J150" s="521">
        <v>-3.0000000000000001E-3</v>
      </c>
      <c r="K150" s="521">
        <v>0.22259999999999999</v>
      </c>
      <c r="L150" s="521">
        <v>1.1999999999999999E-3</v>
      </c>
      <c r="M150" s="521">
        <v>0.2238</v>
      </c>
      <c r="N150" s="521">
        <v>-3.5000000000000001E-3</v>
      </c>
      <c r="O150" s="521">
        <f t="shared" si="41"/>
        <v>0.2203</v>
      </c>
      <c r="P150" s="521">
        <v>-3.5999999999999999E-3</v>
      </c>
      <c r="Q150" s="521">
        <v>0.2167</v>
      </c>
      <c r="R150" s="521">
        <v>-2.2000000000000001E-3</v>
      </c>
      <c r="S150" s="521">
        <v>0.2145</v>
      </c>
      <c r="T150" s="521">
        <v>1.0999999999999999E-2</v>
      </c>
      <c r="U150" s="521">
        <f t="shared" si="42"/>
        <v>0.22550000000000001</v>
      </c>
      <c r="V150" s="521">
        <v>-2.18E-2</v>
      </c>
      <c r="W150" s="521">
        <f t="shared" si="43"/>
        <v>0.20369999999999999</v>
      </c>
      <c r="X150" s="521">
        <v>-3.5000000000000001E-3</v>
      </c>
      <c r="Y150" s="521">
        <f t="shared" si="44"/>
        <v>0.20019999999999999</v>
      </c>
      <c r="Z150" s="521">
        <v>-6.1999999999999998E-3</v>
      </c>
      <c r="AA150" s="521">
        <f t="shared" si="45"/>
        <v>0.19399999999999998</v>
      </c>
      <c r="AB150" s="521">
        <v>-1.1999999999999999E-3</v>
      </c>
      <c r="AC150" s="521">
        <v>0.19279999999999997</v>
      </c>
      <c r="AD150" s="521">
        <v>8.0000000000000004E-4</v>
      </c>
      <c r="AE150" s="521">
        <f t="shared" si="36"/>
        <v>0.19359999999999997</v>
      </c>
      <c r="AF150" s="521">
        <v>-6.9999999999999999E-4</v>
      </c>
      <c r="AG150" s="521">
        <v>0.19289999999999996</v>
      </c>
      <c r="AH150" s="521">
        <v>5.9999999999999995E-4</v>
      </c>
      <c r="AI150" s="521">
        <v>0.19349999999999995</v>
      </c>
      <c r="AJ150" s="521">
        <v>-1.8E-3</v>
      </c>
      <c r="AK150" s="521">
        <f t="shared" si="47"/>
        <v>0.19169999999999995</v>
      </c>
      <c r="AL150" s="521">
        <v>-2.9999999999999997E-4</v>
      </c>
      <c r="AM150" s="521">
        <f t="shared" si="48"/>
        <v>0.19139999999999996</v>
      </c>
      <c r="AN150" s="521">
        <v>-1.32E-2</v>
      </c>
      <c r="AO150" s="521">
        <f t="shared" si="49"/>
        <v>0.17819999999999997</v>
      </c>
      <c r="AP150" s="521">
        <v>5.0000000000000001E-4</v>
      </c>
      <c r="AQ150" s="522">
        <v>0.17869999999999997</v>
      </c>
      <c r="AR150" s="521">
        <v>-3.0999999999999999E-3</v>
      </c>
      <c r="AS150" s="522">
        <v>0.17559999999999998</v>
      </c>
      <c r="AT150" s="521">
        <v>-2.3999999999999998E-3</v>
      </c>
      <c r="AU150" s="522">
        <v>0.17319999999999997</v>
      </c>
      <c r="AV150" s="521">
        <v>1.1999999999999999E-3</v>
      </c>
      <c r="AW150" s="522">
        <v>0.17439999999999997</v>
      </c>
      <c r="AX150" s="522">
        <v>-1.9E-3</v>
      </c>
      <c r="AY150" s="522">
        <v>0.17249999999999996</v>
      </c>
      <c r="AZ150" s="521">
        <v>3.5999999999999999E-3</v>
      </c>
      <c r="BA150" s="522">
        <v>0.17609999999999995</v>
      </c>
      <c r="BB150" s="522">
        <v>-5.0000000000000001E-4</v>
      </c>
      <c r="BC150" s="522">
        <v>0.17559999999999995</v>
      </c>
      <c r="BD150" s="522">
        <v>-4.3E-3</v>
      </c>
      <c r="BE150" s="522">
        <v>0.17129999999999995</v>
      </c>
      <c r="BF150" s="521">
        <v>1.5E-3</v>
      </c>
      <c r="BG150" s="522">
        <v>0.17279999999999995</v>
      </c>
      <c r="BH150" s="521">
        <v>3.3E-3</v>
      </c>
      <c r="BI150" s="522">
        <v>0.17609999999999995</v>
      </c>
      <c r="BJ150" s="522">
        <v>1.0800000000000001E-2</v>
      </c>
      <c r="BK150" s="522">
        <f t="shared" si="54"/>
        <v>0.18689999999999996</v>
      </c>
      <c r="BL150" s="522">
        <v>3.2000000000000002E-3</v>
      </c>
      <c r="BM150" s="522">
        <v>0.19009999999999996</v>
      </c>
      <c r="BN150" s="522">
        <v>-5.4999999999999997E-3</v>
      </c>
      <c r="BO150" s="522">
        <v>0.18459999999999996</v>
      </c>
      <c r="BP150" s="522">
        <v>1.11E-2</v>
      </c>
      <c r="BQ150" s="522">
        <v>0.19569999999999996</v>
      </c>
      <c r="BR150" s="522">
        <v>-1.1000000000000001E-3</v>
      </c>
      <c r="BS150" s="522">
        <v>0.19459999999999997</v>
      </c>
      <c r="BT150" s="522">
        <v>-7.4999999999999997E-3</v>
      </c>
      <c r="BU150" s="522">
        <v>0.18709999999999996</v>
      </c>
      <c r="BV150" s="522">
        <v>2.3999999999999998E-3</v>
      </c>
      <c r="BW150" s="522">
        <v>0.18949999999999997</v>
      </c>
      <c r="BX150" s="522">
        <v>-4.7999999999999996E-3</v>
      </c>
      <c r="BY150" s="522">
        <v>0.18469999999999998</v>
      </c>
      <c r="BZ150" s="522">
        <v>-3.3E-3</v>
      </c>
      <c r="CA150" s="522">
        <v>0.18139999999999998</v>
      </c>
      <c r="CB150" s="522">
        <v>1.1000000000000001E-3</v>
      </c>
      <c r="CC150" s="522">
        <v>0.18249999999999997</v>
      </c>
      <c r="CD150" s="522">
        <v>1E-4</v>
      </c>
      <c r="CE150" s="522">
        <v>0.18259999999999996</v>
      </c>
      <c r="CF150" s="522">
        <v>-4.0000000000000001E-3</v>
      </c>
      <c r="CG150" s="522">
        <v>0.17859999999999995</v>
      </c>
      <c r="CH150" s="522">
        <v>-1.1999999999999999E-3</v>
      </c>
      <c r="CI150" s="522">
        <v>0.17739999999999995</v>
      </c>
      <c r="CJ150" s="522">
        <v>1.6999999999999999E-3</v>
      </c>
      <c r="CK150" s="522">
        <v>0.17909999999999995</v>
      </c>
      <c r="CL150" s="522">
        <v>3.2000000000000002E-3</v>
      </c>
      <c r="CM150" s="522">
        <v>0.18229999999999996</v>
      </c>
      <c r="CN150" s="522">
        <v>5.4000000000000003E-3</v>
      </c>
      <c r="CO150" s="522">
        <v>0.18769999999999995</v>
      </c>
      <c r="CP150" s="522">
        <v>-7.1374999999999997E-3</v>
      </c>
      <c r="CQ150" s="522">
        <v>0.18056249999999996</v>
      </c>
      <c r="CR150" s="522">
        <v>-6.8374999999999998E-3</v>
      </c>
      <c r="CS150" s="522">
        <v>0.17372499999999996</v>
      </c>
      <c r="CT150" s="522">
        <v>-1.86875E-3</v>
      </c>
      <c r="CU150" s="522">
        <v>0.17185624999999996</v>
      </c>
      <c r="CV150" s="522">
        <v>2.4187499999999999E-3</v>
      </c>
      <c r="CW150" s="522">
        <v>0.17185624999999996</v>
      </c>
      <c r="CX150" s="522">
        <v>8.8750000000000005E-4</v>
      </c>
      <c r="CY150" s="522">
        <v>0.17274374999999997</v>
      </c>
      <c r="CZ150" s="522">
        <v>2.0625000000000001E-3</v>
      </c>
      <c r="DA150" s="522">
        <v>0.17480624999999997</v>
      </c>
      <c r="DB150" s="522">
        <v>-5.0624999999999997E-4</v>
      </c>
      <c r="DC150" s="522">
        <v>0.17429999999999995</v>
      </c>
      <c r="DD150" s="522">
        <v>-4.3249999999999999E-3</v>
      </c>
      <c r="DE150" s="522">
        <v>0.16997499999999996</v>
      </c>
      <c r="DF150" s="522">
        <v>2.5187500000000002E-3</v>
      </c>
      <c r="DG150" s="522">
        <v>0.17249374999999995</v>
      </c>
      <c r="DH150" s="522">
        <v>9.6062500000000002E-3</v>
      </c>
      <c r="DI150" s="522">
        <v>0.18209999999999996</v>
      </c>
      <c r="DJ150" s="522">
        <v>-4.8374999999999998E-3</v>
      </c>
      <c r="DK150" s="522">
        <v>0.17726249999999996</v>
      </c>
      <c r="DL150" s="522">
        <v>-2.11875E-3</v>
      </c>
      <c r="DM150" s="522">
        <v>0.17514374999999996</v>
      </c>
      <c r="DN150" s="522">
        <v>5.3E-3</v>
      </c>
      <c r="DO150" s="522">
        <v>0.18044374999999996</v>
      </c>
      <c r="DP150" s="522">
        <v>0.17510000000000001</v>
      </c>
      <c r="DQ150" s="522">
        <v>5.375E-4</v>
      </c>
      <c r="DR150" s="522">
        <v>0.1756375</v>
      </c>
      <c r="DS150" s="562">
        <v>1.4937500000000001E-3</v>
      </c>
      <c r="DT150" s="562">
        <v>0.18243124999999999</v>
      </c>
      <c r="DU150" s="562">
        <v>2.4624999999999998E-3</v>
      </c>
      <c r="DV150" s="562">
        <v>0.18489375</v>
      </c>
      <c r="DW150" s="562">
        <v>-1.08125E-3</v>
      </c>
      <c r="DX150" s="562">
        <v>0.18381249999999999</v>
      </c>
      <c r="DY150" s="591">
        <v>4.1374999999999997E-3</v>
      </c>
      <c r="DZ150" s="591">
        <v>0.18794999999999998</v>
      </c>
    </row>
    <row r="151" spans="1:130" ht="26.4">
      <c r="A151" s="303" t="s">
        <v>207</v>
      </c>
      <c r="B151" s="303" t="s">
        <v>208</v>
      </c>
      <c r="C151" s="303" t="s">
        <v>13</v>
      </c>
      <c r="D151" s="303" t="s">
        <v>17</v>
      </c>
      <c r="E151" s="301">
        <v>117</v>
      </c>
      <c r="F151" s="534">
        <v>0.26939999999999997</v>
      </c>
      <c r="G151" s="521">
        <v>1E-4</v>
      </c>
      <c r="H151" s="521">
        <v>4.1999999999999997E-3</v>
      </c>
      <c r="I151" s="521">
        <v>-8.6999999999999994E-3</v>
      </c>
      <c r="J151" s="521">
        <v>5.9999999999999995E-4</v>
      </c>
      <c r="K151" s="521">
        <v>0.2656</v>
      </c>
      <c r="L151" s="521">
        <v>4.3E-3</v>
      </c>
      <c r="M151" s="521">
        <v>0.26989999999999997</v>
      </c>
      <c r="N151" s="521">
        <v>-1.4E-3</v>
      </c>
      <c r="O151" s="521">
        <f t="shared" si="41"/>
        <v>0.26849999999999996</v>
      </c>
      <c r="P151" s="521">
        <v>3.3999999999999998E-3</v>
      </c>
      <c r="Q151" s="521">
        <v>0.27189999999999998</v>
      </c>
      <c r="R151" s="521">
        <v>-8.0000000000000004E-4</v>
      </c>
      <c r="S151" s="521">
        <v>0.27109999999999995</v>
      </c>
      <c r="T151" s="521">
        <v>-6.7999999999999996E-3</v>
      </c>
      <c r="U151" s="521">
        <f t="shared" si="42"/>
        <v>0.26429999999999998</v>
      </c>
      <c r="V151" s="521">
        <v>-2.1299999999999999E-2</v>
      </c>
      <c r="W151" s="521">
        <f t="shared" si="43"/>
        <v>0.24299999999999999</v>
      </c>
      <c r="X151" s="521">
        <v>-1.1900000000000001E-2</v>
      </c>
      <c r="Y151" s="521">
        <f t="shared" si="44"/>
        <v>0.2311</v>
      </c>
      <c r="Z151" s="521">
        <v>-3.8E-3</v>
      </c>
      <c r="AA151" s="521">
        <f t="shared" si="45"/>
        <v>0.2273</v>
      </c>
      <c r="AB151" s="521">
        <v>-4.0000000000000002E-4</v>
      </c>
      <c r="AC151" s="521">
        <v>0.22689999999999999</v>
      </c>
      <c r="AD151" s="521">
        <v>1.6999999999999999E-3</v>
      </c>
      <c r="AE151" s="521">
        <f t="shared" si="36"/>
        <v>0.2286</v>
      </c>
      <c r="AF151" s="521">
        <v>1.5E-3</v>
      </c>
      <c r="AG151" s="521">
        <v>0.2301</v>
      </c>
      <c r="AH151" s="521">
        <v>2E-3</v>
      </c>
      <c r="AI151" s="521">
        <v>0.2321</v>
      </c>
      <c r="AJ151" s="521">
        <v>-1.4E-3</v>
      </c>
      <c r="AK151" s="521">
        <f t="shared" si="47"/>
        <v>0.23069999999999999</v>
      </c>
      <c r="AL151" s="521">
        <v>2.9999999999999997E-4</v>
      </c>
      <c r="AM151" s="521">
        <f t="shared" si="48"/>
        <v>0.23099999999999998</v>
      </c>
      <c r="AN151" s="521">
        <v>-3.3999999999999998E-3</v>
      </c>
      <c r="AO151" s="521">
        <f t="shared" si="49"/>
        <v>0.2276</v>
      </c>
      <c r="AP151" s="521">
        <v>3.2000000000000002E-3</v>
      </c>
      <c r="AQ151" s="522">
        <v>0.23080000000000001</v>
      </c>
      <c r="AR151" s="521">
        <v>8.9999999999999998E-4</v>
      </c>
      <c r="AS151" s="522">
        <v>0.23170000000000002</v>
      </c>
      <c r="AT151" s="521">
        <v>-3.5000000000000001E-3</v>
      </c>
      <c r="AU151" s="522">
        <v>0.22820000000000001</v>
      </c>
      <c r="AV151" s="521">
        <v>-1.1900000000000001E-2</v>
      </c>
      <c r="AW151" s="522">
        <v>0.21630000000000002</v>
      </c>
      <c r="AX151" s="522">
        <v>5.9999999999999995E-4</v>
      </c>
      <c r="AY151" s="522">
        <v>0.21690000000000001</v>
      </c>
      <c r="AZ151" s="521">
        <v>1E-4</v>
      </c>
      <c r="BA151" s="522">
        <v>0.217</v>
      </c>
      <c r="BB151" s="522">
        <v>-2.9999999999999997E-4</v>
      </c>
      <c r="BC151" s="522">
        <v>0.2167</v>
      </c>
      <c r="BD151" s="522">
        <v>-3.0999999999999999E-3</v>
      </c>
      <c r="BE151" s="522">
        <v>0.21360000000000001</v>
      </c>
      <c r="BF151" s="521">
        <v>2.8999999999999998E-3</v>
      </c>
      <c r="BG151" s="522">
        <v>0.21650000000000003</v>
      </c>
      <c r="BH151" s="521">
        <v>7.1000000000000004E-3</v>
      </c>
      <c r="BI151" s="522">
        <v>0.22360000000000002</v>
      </c>
      <c r="BJ151" s="522">
        <v>8.2000000000000007E-3</v>
      </c>
      <c r="BK151" s="522">
        <f t="shared" si="54"/>
        <v>0.23180000000000003</v>
      </c>
      <c r="BL151" s="522">
        <v>5.0000000000000001E-4</v>
      </c>
      <c r="BM151" s="522">
        <v>0.23230000000000003</v>
      </c>
      <c r="BN151" s="522">
        <v>-9.4999999999999998E-3</v>
      </c>
      <c r="BO151" s="522">
        <v>0.22280000000000003</v>
      </c>
      <c r="BP151" s="522">
        <v>1.1299999999999999E-2</v>
      </c>
      <c r="BQ151" s="522">
        <v>0.23410000000000003</v>
      </c>
      <c r="BR151" s="522">
        <v>2.8E-3</v>
      </c>
      <c r="BS151" s="522">
        <v>0.23690000000000003</v>
      </c>
      <c r="BT151" s="522">
        <v>-4.1999999999999997E-3</v>
      </c>
      <c r="BU151" s="522">
        <v>0.23270000000000002</v>
      </c>
      <c r="BV151" s="522">
        <v>1E-3</v>
      </c>
      <c r="BW151" s="522">
        <v>0.23370000000000002</v>
      </c>
      <c r="BX151" s="522">
        <v>-4.5999999999999999E-3</v>
      </c>
      <c r="BY151" s="522">
        <v>0.22910000000000003</v>
      </c>
      <c r="BZ151" s="522">
        <v>-4.4999999999999997E-3</v>
      </c>
      <c r="CA151" s="522">
        <v>0.22460000000000002</v>
      </c>
      <c r="CB151" s="522">
        <v>5.9999999999999995E-4</v>
      </c>
      <c r="CC151" s="522">
        <v>0.22520000000000001</v>
      </c>
      <c r="CD151" s="522">
        <v>6.4000000000000003E-3</v>
      </c>
      <c r="CE151" s="522">
        <v>0.2316</v>
      </c>
      <c r="CF151" s="522">
        <v>4.0000000000000002E-4</v>
      </c>
      <c r="CG151" s="522">
        <v>0.23200000000000001</v>
      </c>
      <c r="CH151" s="522">
        <v>-1E-4</v>
      </c>
      <c r="CI151" s="522">
        <v>0.23190000000000002</v>
      </c>
      <c r="CJ151" s="522">
        <v>-1.1999999999999999E-3</v>
      </c>
      <c r="CK151" s="522">
        <v>0.23070000000000002</v>
      </c>
      <c r="CL151" s="522">
        <v>1E-4</v>
      </c>
      <c r="CM151" s="522">
        <v>0.23080000000000001</v>
      </c>
      <c r="CN151" s="522">
        <v>2.7000000000000001E-3</v>
      </c>
      <c r="CO151" s="522">
        <v>0.23350000000000001</v>
      </c>
      <c r="CP151" s="522">
        <v>-7.6687500000000002E-3</v>
      </c>
      <c r="CQ151" s="522">
        <v>0.22583125000000001</v>
      </c>
      <c r="CR151" s="522">
        <v>-6.4250000000000002E-3</v>
      </c>
      <c r="CS151" s="522">
        <v>0.21940625000000002</v>
      </c>
      <c r="CT151" s="522">
        <v>-4.5875000000000004E-3</v>
      </c>
      <c r="CU151" s="522">
        <v>0.21481875000000003</v>
      </c>
      <c r="CV151" s="522">
        <v>3.8874999999999999E-3</v>
      </c>
      <c r="CW151" s="522">
        <v>0.21481875000000003</v>
      </c>
      <c r="CX151" s="522">
        <v>1.75E-3</v>
      </c>
      <c r="CY151" s="522">
        <v>0.21656875000000003</v>
      </c>
      <c r="CZ151" s="522">
        <v>4.1875000000000002E-3</v>
      </c>
      <c r="DA151" s="522">
        <v>0.22075625000000004</v>
      </c>
      <c r="DB151" s="522">
        <v>4.6874999999999998E-4</v>
      </c>
      <c r="DC151" s="522">
        <v>0.22122500000000003</v>
      </c>
      <c r="DD151" s="522">
        <v>-6.3437500000000004E-3</v>
      </c>
      <c r="DE151" s="522">
        <v>0.21488125000000002</v>
      </c>
      <c r="DF151" s="522">
        <v>3.7125000000000001E-3</v>
      </c>
      <c r="DG151" s="522">
        <v>0.21859375000000003</v>
      </c>
      <c r="DH151" s="522">
        <v>8.0437500000000006E-3</v>
      </c>
      <c r="DI151" s="522">
        <v>0.22663750000000002</v>
      </c>
      <c r="DJ151" s="522">
        <v>-4.3562499999999999E-3</v>
      </c>
      <c r="DK151" s="522">
        <v>0.22228125000000001</v>
      </c>
      <c r="DL151" s="522">
        <v>-2.5374999999999998E-3</v>
      </c>
      <c r="DM151" s="522">
        <v>0.21974375000000002</v>
      </c>
      <c r="DN151" s="522">
        <v>5.3E-3</v>
      </c>
      <c r="DO151" s="522">
        <v>0.22504375000000001</v>
      </c>
      <c r="DP151" s="522">
        <v>0.21970000000000001</v>
      </c>
      <c r="DQ151" s="522">
        <v>4.0000000000000002E-4</v>
      </c>
      <c r="DR151" s="522">
        <v>0.22010000000000002</v>
      </c>
      <c r="DS151" s="562">
        <v>1.0124999999999999E-3</v>
      </c>
      <c r="DT151" s="562">
        <v>0.22641250000000002</v>
      </c>
      <c r="DU151" s="562">
        <v>3.5750000000000001E-3</v>
      </c>
      <c r="DV151" s="562">
        <v>0.22998750000000001</v>
      </c>
      <c r="DW151" s="562">
        <v>-1.1624999999999999E-3</v>
      </c>
      <c r="DX151" s="562">
        <v>0.228825</v>
      </c>
      <c r="DY151" s="591">
        <v>3.5750000000000001E-3</v>
      </c>
      <c r="DZ151" s="591">
        <v>0.2324</v>
      </c>
    </row>
    <row r="152" spans="1:130" ht="26.4">
      <c r="A152" s="303" t="s">
        <v>207</v>
      </c>
      <c r="B152" s="303" t="s">
        <v>208</v>
      </c>
      <c r="C152" s="303" t="s">
        <v>13</v>
      </c>
      <c r="D152" s="303" t="s">
        <v>144</v>
      </c>
      <c r="E152" s="301">
        <v>126</v>
      </c>
      <c r="F152" s="534">
        <v>3.9622999999999999</v>
      </c>
      <c r="G152" s="521">
        <v>1E-3</v>
      </c>
      <c r="H152" s="521">
        <v>6.6500000000000004E-2</v>
      </c>
      <c r="I152" s="521">
        <v>-0.13980000000000001</v>
      </c>
      <c r="J152" s="521">
        <v>9.1000000000000004E-3</v>
      </c>
      <c r="K152" s="521">
        <v>3.8990999999999998</v>
      </c>
      <c r="L152" s="521">
        <v>6.9400000000000003E-2</v>
      </c>
      <c r="M152" s="521">
        <v>3.9685000000000001</v>
      </c>
      <c r="N152" s="521">
        <v>-2.3099999999999999E-2</v>
      </c>
      <c r="O152" s="521">
        <f t="shared" si="41"/>
        <v>3.9454000000000002</v>
      </c>
      <c r="P152" s="521">
        <v>5.3800000000000001E-2</v>
      </c>
      <c r="Q152" s="521">
        <v>3.9992000000000001</v>
      </c>
      <c r="R152" s="521">
        <v>-1.24E-2</v>
      </c>
      <c r="S152" s="521">
        <v>3.9868000000000001</v>
      </c>
      <c r="T152" s="521">
        <v>-0.10929999999999999</v>
      </c>
      <c r="U152" s="521">
        <f t="shared" si="42"/>
        <v>3.8774999999999999</v>
      </c>
      <c r="V152" s="521">
        <v>-0.34029999999999999</v>
      </c>
      <c r="W152" s="521">
        <f t="shared" si="43"/>
        <v>3.5371999999999999</v>
      </c>
      <c r="X152" s="521">
        <v>-0.19070000000000001</v>
      </c>
      <c r="Y152" s="521">
        <f t="shared" si="44"/>
        <v>3.3464999999999998</v>
      </c>
      <c r="Z152" s="521">
        <v>-6.13E-2</v>
      </c>
      <c r="AA152" s="521">
        <f t="shared" si="45"/>
        <v>3.2851999999999997</v>
      </c>
      <c r="AB152" s="521">
        <v>-6.1999999999999998E-3</v>
      </c>
      <c r="AC152" s="521">
        <v>3.2789999999999995</v>
      </c>
      <c r="AD152" s="521">
        <v>2.7300000000000001E-2</v>
      </c>
      <c r="AE152" s="521">
        <f t="shared" si="36"/>
        <v>3.3062999999999994</v>
      </c>
      <c r="AF152" s="521">
        <v>2.41E-2</v>
      </c>
      <c r="AG152" s="521">
        <v>3.3303999999999991</v>
      </c>
      <c r="AH152" s="521">
        <v>3.1600000000000003E-2</v>
      </c>
      <c r="AI152" s="521">
        <v>3.3619999999999992</v>
      </c>
      <c r="AJ152" s="521">
        <v>-2.2200000000000001E-2</v>
      </c>
      <c r="AK152" s="521">
        <f t="shared" si="47"/>
        <v>3.339799999999999</v>
      </c>
      <c r="AL152" s="521">
        <v>4.7999999999999996E-3</v>
      </c>
      <c r="AM152" s="521">
        <f t="shared" si="48"/>
        <v>3.3445999999999989</v>
      </c>
      <c r="AN152" s="521">
        <v>-5.5100000000000003E-2</v>
      </c>
      <c r="AO152" s="521">
        <f t="shared" si="49"/>
        <v>3.289499999999999</v>
      </c>
      <c r="AP152" s="521">
        <v>5.1499999999999997E-2</v>
      </c>
      <c r="AQ152" s="522">
        <v>3.3409999999999989</v>
      </c>
      <c r="AR152" s="521">
        <v>1.41E-2</v>
      </c>
      <c r="AS152" s="522">
        <v>3.3550999999999989</v>
      </c>
      <c r="AT152" s="521">
        <v>-5.5800000000000002E-2</v>
      </c>
      <c r="AU152" s="522">
        <v>3.2992999999999988</v>
      </c>
      <c r="AV152" s="521">
        <v>-0.1898</v>
      </c>
      <c r="AW152" s="522">
        <v>3.1094999999999988</v>
      </c>
      <c r="AX152" s="522">
        <v>8.9999999999999993E-3</v>
      </c>
      <c r="AY152" s="522">
        <v>3.1184999999999987</v>
      </c>
      <c r="AZ152" s="521">
        <v>8.0000000000000004E-4</v>
      </c>
      <c r="BA152" s="522">
        <v>3.1192999999999986</v>
      </c>
      <c r="BB152" s="522">
        <v>-4.1999999999999997E-3</v>
      </c>
      <c r="BC152" s="522">
        <v>3.1150999999999986</v>
      </c>
      <c r="BD152" s="522">
        <v>-4.9099999999999998E-2</v>
      </c>
      <c r="BE152" s="522">
        <v>3.0659999999999985</v>
      </c>
      <c r="BF152" s="521">
        <v>4.6300000000000001E-2</v>
      </c>
      <c r="BG152" s="522">
        <v>3.1122999999999985</v>
      </c>
      <c r="BH152" s="521">
        <v>0.1129</v>
      </c>
      <c r="BI152" s="522">
        <v>3.2251999999999983</v>
      </c>
      <c r="BJ152" s="522">
        <v>0.13100000000000001</v>
      </c>
      <c r="BK152" s="522">
        <f t="shared" si="54"/>
        <v>3.3561999999999985</v>
      </c>
      <c r="BL152" s="522">
        <v>7.4000000000000003E-3</v>
      </c>
      <c r="BM152" s="522">
        <v>3.3635999999999986</v>
      </c>
      <c r="BN152" s="522">
        <v>-0.1515</v>
      </c>
      <c r="BO152" s="522">
        <v>3.2120999999999986</v>
      </c>
      <c r="BP152" s="522">
        <v>0.18049999999999999</v>
      </c>
      <c r="BQ152" s="522">
        <v>3.3925999999999985</v>
      </c>
      <c r="BR152" s="522">
        <v>4.4299999999999999E-2</v>
      </c>
      <c r="BS152" s="522">
        <v>3.4368999999999983</v>
      </c>
      <c r="BT152" s="522">
        <v>-6.6500000000000004E-2</v>
      </c>
      <c r="BU152" s="522">
        <v>3.3703999999999983</v>
      </c>
      <c r="BV152" s="522">
        <v>1.61E-2</v>
      </c>
      <c r="BW152" s="522">
        <v>3.3864999999999981</v>
      </c>
      <c r="BX152" s="522">
        <v>-7.3300000000000004E-2</v>
      </c>
      <c r="BY152" s="522">
        <v>3.3131999999999979</v>
      </c>
      <c r="BZ152" s="522">
        <v>-7.1599999999999997E-2</v>
      </c>
      <c r="CA152" s="522">
        <v>3.2415999999999978</v>
      </c>
      <c r="CB152" s="522">
        <v>9.7999999999999997E-3</v>
      </c>
      <c r="CC152" s="522">
        <v>3.2513999999999976</v>
      </c>
      <c r="CD152" s="522">
        <v>0.1023</v>
      </c>
      <c r="CE152" s="522">
        <v>3.3536999999999977</v>
      </c>
      <c r="CF152" s="522">
        <v>6.0000000000000001E-3</v>
      </c>
      <c r="CG152" s="522">
        <v>3.3596999999999975</v>
      </c>
      <c r="CH152" s="522">
        <v>-2.3E-3</v>
      </c>
      <c r="CI152" s="522">
        <v>3.3573999999999975</v>
      </c>
      <c r="CJ152" s="522">
        <v>-1.95E-2</v>
      </c>
      <c r="CK152" s="522">
        <v>3.3378999999999976</v>
      </c>
      <c r="CL152" s="522">
        <v>1.1000000000000001E-3</v>
      </c>
      <c r="CM152" s="522">
        <v>3.3389999999999977</v>
      </c>
      <c r="CN152" s="522">
        <v>4.3799999999999999E-2</v>
      </c>
      <c r="CO152" s="522">
        <v>3.3827999999999978</v>
      </c>
      <c r="CP152" s="522">
        <v>-0.1227</v>
      </c>
      <c r="CQ152" s="522">
        <v>3.2600999999999978</v>
      </c>
      <c r="CR152" s="522">
        <v>-0.1028</v>
      </c>
      <c r="CS152" s="522">
        <v>3.1572999999999976</v>
      </c>
      <c r="CT152" s="522">
        <v>-7.3400000000000007E-2</v>
      </c>
      <c r="CU152" s="522">
        <v>3.0838999999999976</v>
      </c>
      <c r="CV152" s="522">
        <v>6.2199999999999998E-2</v>
      </c>
      <c r="CW152" s="522">
        <v>3.0838999999999976</v>
      </c>
      <c r="CX152" s="522">
        <v>2.8000000000000001E-2</v>
      </c>
      <c r="CY152" s="522">
        <v>3.1118999999999977</v>
      </c>
      <c r="CZ152" s="522">
        <v>6.7000000000000004E-2</v>
      </c>
      <c r="DA152" s="522">
        <v>3.1788999999999978</v>
      </c>
      <c r="DB152" s="522">
        <v>7.4999999999999997E-3</v>
      </c>
      <c r="DC152" s="522">
        <v>3.1863999999999977</v>
      </c>
      <c r="DD152" s="522">
        <v>-0.10150000000000001</v>
      </c>
      <c r="DE152" s="522">
        <v>3.0848999999999975</v>
      </c>
      <c r="DF152" s="522">
        <v>5.9400000000000001E-2</v>
      </c>
      <c r="DG152" s="522">
        <v>3.1442999999999977</v>
      </c>
      <c r="DH152" s="522">
        <v>0.12870000000000001</v>
      </c>
      <c r="DI152" s="522">
        <v>3.2729999999999975</v>
      </c>
      <c r="DJ152" s="522">
        <v>-6.9699999999999998E-2</v>
      </c>
      <c r="DK152" s="522">
        <v>3.2032999999999974</v>
      </c>
      <c r="DL152" s="522">
        <v>-4.0599999999999997E-2</v>
      </c>
      <c r="DM152" s="522">
        <v>3.1626999999999974</v>
      </c>
      <c r="DN152" s="522">
        <v>5.7700000000000001E-2</v>
      </c>
      <c r="DO152" s="522">
        <v>3.2203999999999975</v>
      </c>
      <c r="DP152" s="522">
        <v>3.1626999999999974</v>
      </c>
      <c r="DQ152" s="522">
        <v>6.4000000000000003E-3</v>
      </c>
      <c r="DR152" s="522">
        <v>3.1690999999999976</v>
      </c>
      <c r="DS152" s="562">
        <v>1.6199999999999999E-2</v>
      </c>
      <c r="DT152" s="562">
        <v>3.1852999999999976</v>
      </c>
      <c r="DU152" s="562">
        <v>5.7200000000000001E-2</v>
      </c>
      <c r="DV152" s="562">
        <v>3.2424999999999975</v>
      </c>
      <c r="DW152" s="562">
        <v>-1.8599999999999998E-2</v>
      </c>
      <c r="DX152" s="562">
        <v>3.2238999999999973</v>
      </c>
      <c r="DY152" s="591">
        <v>5.7200000000000001E-2</v>
      </c>
      <c r="DZ152" s="591">
        <v>3.2810999999999972</v>
      </c>
    </row>
    <row r="153" spans="1:130" ht="26.4">
      <c r="A153" s="303" t="s">
        <v>207</v>
      </c>
      <c r="B153" s="303" t="s">
        <v>208</v>
      </c>
      <c r="C153" s="303" t="s">
        <v>18</v>
      </c>
      <c r="D153" s="303" t="s">
        <v>17</v>
      </c>
      <c r="E153" s="301">
        <v>160</v>
      </c>
      <c r="F153" s="534">
        <v>0.25519999999999998</v>
      </c>
      <c r="G153" s="521">
        <v>0</v>
      </c>
      <c r="H153" s="521">
        <v>3.0000000000000001E-3</v>
      </c>
      <c r="I153" s="521">
        <v>-9.2999999999999992E-3</v>
      </c>
      <c r="J153" s="521">
        <v>-8.0000000000000004E-4</v>
      </c>
      <c r="K153" s="521">
        <v>0.24809999999999999</v>
      </c>
      <c r="L153" s="521">
        <v>3.0999999999999999E-3</v>
      </c>
      <c r="M153" s="521">
        <v>0.25119999999999998</v>
      </c>
      <c r="N153" s="521">
        <v>-2.3E-3</v>
      </c>
      <c r="O153" s="521">
        <f t="shared" si="41"/>
        <v>0.24889999999999998</v>
      </c>
      <c r="P153" s="521">
        <v>5.9999999999999995E-4</v>
      </c>
      <c r="Q153" s="521">
        <v>0.24949999999999997</v>
      </c>
      <c r="R153" s="521">
        <v>-1.4E-3</v>
      </c>
      <c r="S153" s="521">
        <v>0.24809999999999996</v>
      </c>
      <c r="T153" s="521">
        <v>2.0000000000000001E-4</v>
      </c>
      <c r="U153" s="521">
        <f t="shared" si="42"/>
        <v>0.24829999999999997</v>
      </c>
      <c r="V153" s="521">
        <v>-2.1499999999999998E-2</v>
      </c>
      <c r="W153" s="521">
        <f t="shared" si="43"/>
        <v>0.22679999999999997</v>
      </c>
      <c r="X153" s="521">
        <v>-8.6E-3</v>
      </c>
      <c r="Y153" s="521">
        <f t="shared" si="44"/>
        <v>0.21819999999999998</v>
      </c>
      <c r="Z153" s="521">
        <v>-4.7999999999999996E-3</v>
      </c>
      <c r="AA153" s="521">
        <f t="shared" si="45"/>
        <v>0.21339999999999998</v>
      </c>
      <c r="AB153" s="521">
        <v>-6.9999999999999999E-4</v>
      </c>
      <c r="AC153" s="521">
        <v>0.21269999999999997</v>
      </c>
      <c r="AD153" s="521">
        <v>1.4E-3</v>
      </c>
      <c r="AE153" s="521">
        <f t="shared" si="36"/>
        <v>0.21409999999999998</v>
      </c>
      <c r="AF153" s="521">
        <v>5.9999999999999995E-4</v>
      </c>
      <c r="AG153" s="521">
        <v>0.21469999999999997</v>
      </c>
      <c r="AH153" s="521">
        <v>1.4E-3</v>
      </c>
      <c r="AI153" s="521">
        <v>0.21609999999999999</v>
      </c>
      <c r="AJ153" s="521">
        <v>-1.6000000000000001E-3</v>
      </c>
      <c r="AK153" s="521">
        <f t="shared" si="47"/>
        <v>0.2145</v>
      </c>
      <c r="AL153" s="521">
        <v>1E-4</v>
      </c>
      <c r="AM153" s="521">
        <f t="shared" si="48"/>
        <v>0.21459999999999999</v>
      </c>
      <c r="AN153" s="521">
        <v>-7.3000000000000001E-3</v>
      </c>
      <c r="AO153" s="521">
        <f t="shared" si="49"/>
        <v>0.20729999999999998</v>
      </c>
      <c r="AP153" s="521">
        <v>2.2000000000000001E-3</v>
      </c>
      <c r="AQ153" s="522">
        <v>0.20949999999999999</v>
      </c>
      <c r="AR153" s="521">
        <v>-6.9999999999999999E-4</v>
      </c>
      <c r="AS153" s="522">
        <v>0.20879999999999999</v>
      </c>
      <c r="AT153" s="521">
        <v>-3.0999999999999999E-3</v>
      </c>
      <c r="AU153" s="522">
        <v>0.20569999999999999</v>
      </c>
      <c r="AV153" s="521">
        <v>-6.7000000000000002E-3</v>
      </c>
      <c r="AW153" s="522">
        <v>0.19899999999999998</v>
      </c>
      <c r="AX153" s="522">
        <v>-4.0000000000000002E-4</v>
      </c>
      <c r="AY153" s="522">
        <v>0.19859999999999997</v>
      </c>
      <c r="AZ153" s="521">
        <v>1.4E-3</v>
      </c>
      <c r="BA153" s="522">
        <v>0.19999999999999998</v>
      </c>
      <c r="BB153" s="522">
        <v>-4.0000000000000002E-4</v>
      </c>
      <c r="BC153" s="522">
        <v>0.19959999999999997</v>
      </c>
      <c r="BD153" s="522">
        <v>-3.5999999999999999E-3</v>
      </c>
      <c r="BE153" s="522">
        <v>0.19599999999999998</v>
      </c>
      <c r="BF153" s="521">
        <v>2.3E-3</v>
      </c>
      <c r="BG153" s="522">
        <v>0.19829999999999998</v>
      </c>
      <c r="BH153" s="521">
        <v>5.5999999999999999E-3</v>
      </c>
      <c r="BI153" s="522">
        <v>0.20389999999999997</v>
      </c>
      <c r="BJ153" s="522">
        <v>9.1999999999999998E-3</v>
      </c>
      <c r="BK153" s="522">
        <f t="shared" si="54"/>
        <v>0.21309999999999996</v>
      </c>
      <c r="BL153" s="522">
        <v>1.6000000000000001E-3</v>
      </c>
      <c r="BM153" s="522">
        <v>0.21469999999999995</v>
      </c>
      <c r="BN153" s="522">
        <v>-7.9000000000000008E-3</v>
      </c>
      <c r="BO153" s="522">
        <v>0.20679999999999996</v>
      </c>
      <c r="BP153" s="522">
        <v>1.12E-2</v>
      </c>
      <c r="BQ153" s="522">
        <v>0.21799999999999994</v>
      </c>
      <c r="BR153" s="522">
        <v>1.1999999999999999E-3</v>
      </c>
      <c r="BS153" s="522">
        <v>0.21919999999999995</v>
      </c>
      <c r="BT153" s="522">
        <v>-5.4999999999999997E-3</v>
      </c>
      <c r="BU153" s="522">
        <v>0.21369999999999995</v>
      </c>
      <c r="BV153" s="522">
        <v>1.6000000000000001E-3</v>
      </c>
      <c r="BW153" s="522">
        <v>0.21529999999999994</v>
      </c>
      <c r="BX153" s="522">
        <v>-4.7000000000000002E-3</v>
      </c>
      <c r="BY153" s="522">
        <v>0.21059999999999993</v>
      </c>
      <c r="BZ153" s="522">
        <v>-4.0000000000000001E-3</v>
      </c>
      <c r="CA153" s="522">
        <v>0.20659999999999992</v>
      </c>
      <c r="CB153" s="522">
        <v>8.0000000000000004E-4</v>
      </c>
      <c r="CC153" s="522">
        <v>0.20739999999999992</v>
      </c>
      <c r="CD153" s="522">
        <v>3.8999999999999998E-3</v>
      </c>
      <c r="CE153" s="522">
        <v>0.2112999999999999</v>
      </c>
      <c r="CF153" s="522">
        <v>-1.4E-3</v>
      </c>
      <c r="CG153" s="522">
        <v>0.20989999999999989</v>
      </c>
      <c r="CH153" s="522">
        <v>-5.0000000000000001E-4</v>
      </c>
      <c r="CI153" s="522">
        <v>0.20939999999999989</v>
      </c>
      <c r="CJ153" s="522">
        <v>-1E-4</v>
      </c>
      <c r="CK153" s="522">
        <v>0.2092999999999999</v>
      </c>
      <c r="CL153" s="522">
        <v>1.2999999999999999E-3</v>
      </c>
      <c r="CM153" s="522">
        <v>0.2105999999999999</v>
      </c>
      <c r="CN153" s="522">
        <v>3.8E-3</v>
      </c>
      <c r="CO153" s="522">
        <v>0.2143999999999999</v>
      </c>
      <c r="CP153" s="522">
        <v>-7.4625000000000004E-3</v>
      </c>
      <c r="CQ153" s="522">
        <v>0.20693749999999989</v>
      </c>
      <c r="CR153" s="522">
        <v>-6.5937499999999998E-3</v>
      </c>
      <c r="CS153" s="522">
        <v>0.20034374999999988</v>
      </c>
      <c r="CT153" s="522">
        <v>-3.5125E-3</v>
      </c>
      <c r="CU153" s="522">
        <v>0.19683124999999987</v>
      </c>
      <c r="CV153" s="522">
        <v>3.3124999999999999E-3</v>
      </c>
      <c r="CW153" s="522">
        <v>0.19683124999999987</v>
      </c>
      <c r="CX153" s="522">
        <v>1.4124999999999999E-3</v>
      </c>
      <c r="CY153" s="522">
        <v>0.19824374999999989</v>
      </c>
      <c r="CZ153" s="522">
        <v>3.3500000000000001E-3</v>
      </c>
      <c r="DA153" s="522">
        <v>0.20159374999999988</v>
      </c>
      <c r="DB153" s="522">
        <v>8.1249999999999996E-5</v>
      </c>
      <c r="DC153" s="522">
        <v>0.20167499999999988</v>
      </c>
      <c r="DD153" s="522">
        <v>-5.5500000000000002E-3</v>
      </c>
      <c r="DE153" s="522">
        <v>0.19612499999999988</v>
      </c>
      <c r="DF153" s="522">
        <v>3.2437500000000001E-3</v>
      </c>
      <c r="DG153" s="522">
        <v>0.19936874999999987</v>
      </c>
      <c r="DH153" s="522">
        <v>8.6687499999999994E-3</v>
      </c>
      <c r="DI153" s="522">
        <v>0.20803749999999988</v>
      </c>
      <c r="DJ153" s="522">
        <v>-4.5500000000000002E-3</v>
      </c>
      <c r="DK153" s="522">
        <v>0.20348749999999988</v>
      </c>
      <c r="DL153" s="522">
        <v>-2.3749999999999999E-3</v>
      </c>
      <c r="DM153" s="522">
        <v>0.20111249999999989</v>
      </c>
      <c r="DN153" s="522">
        <v>5.3E-3</v>
      </c>
      <c r="DO153" s="522">
        <v>0.20641249999999989</v>
      </c>
      <c r="DP153" s="522">
        <v>0.2011</v>
      </c>
      <c r="DQ153" s="522">
        <v>4.5625E-4</v>
      </c>
      <c r="DR153" s="522">
        <v>0.20155624999999999</v>
      </c>
      <c r="DS153" s="562">
        <v>1.2062500000000001E-3</v>
      </c>
      <c r="DT153" s="562">
        <v>0.20806249999999998</v>
      </c>
      <c r="DU153" s="562">
        <v>3.1375000000000001E-3</v>
      </c>
      <c r="DV153" s="562">
        <v>0.21119999999999997</v>
      </c>
      <c r="DW153" s="562">
        <v>-1.1312500000000001E-3</v>
      </c>
      <c r="DX153" s="562">
        <v>0.21006874999999997</v>
      </c>
      <c r="DY153" s="591">
        <v>3.8E-3</v>
      </c>
      <c r="DZ153" s="591">
        <v>0.21386874999999997</v>
      </c>
    </row>
    <row r="154" spans="1:130" ht="26.4">
      <c r="A154" s="303" t="s">
        <v>207</v>
      </c>
      <c r="B154" s="303" t="s">
        <v>208</v>
      </c>
      <c r="C154" s="303" t="s">
        <v>18</v>
      </c>
      <c r="D154" s="303" t="s">
        <v>144</v>
      </c>
      <c r="E154" s="301">
        <v>159</v>
      </c>
      <c r="F154" s="534">
        <v>3.7360000000000002</v>
      </c>
      <c r="G154" s="521">
        <v>3.2000000000000002E-3</v>
      </c>
      <c r="H154" s="521">
        <v>4.87E-2</v>
      </c>
      <c r="I154" s="521">
        <v>-0.1482</v>
      </c>
      <c r="J154" s="521">
        <v>-1.3299999999999999E-2</v>
      </c>
      <c r="K154" s="521">
        <v>3.6263999999999998</v>
      </c>
      <c r="L154" s="521">
        <v>4.9799999999999997E-2</v>
      </c>
      <c r="M154" s="521">
        <v>3.6762000000000001</v>
      </c>
      <c r="N154" s="521">
        <v>-3.61E-2</v>
      </c>
      <c r="O154" s="521">
        <f t="shared" si="41"/>
        <v>3.6401000000000003</v>
      </c>
      <c r="P154" s="521">
        <v>9.4000000000000004E-3</v>
      </c>
      <c r="Q154" s="521">
        <v>3.6495000000000002</v>
      </c>
      <c r="R154" s="521">
        <v>-2.1600000000000001E-2</v>
      </c>
      <c r="S154" s="521">
        <v>3.6279000000000003</v>
      </c>
      <c r="T154" s="521">
        <v>3.5000000000000001E-3</v>
      </c>
      <c r="U154" s="521">
        <f t="shared" si="42"/>
        <v>3.6314000000000002</v>
      </c>
      <c r="V154" s="521">
        <v>-0.34379999999999999</v>
      </c>
      <c r="W154" s="521">
        <f t="shared" si="43"/>
        <v>3.2876000000000003</v>
      </c>
      <c r="X154" s="521">
        <v>-0.13719999999999999</v>
      </c>
      <c r="Y154" s="521">
        <f t="shared" si="44"/>
        <v>3.1504000000000003</v>
      </c>
      <c r="Z154" s="521">
        <v>-7.6600000000000001E-2</v>
      </c>
      <c r="AA154" s="521">
        <f t="shared" si="45"/>
        <v>3.0738000000000003</v>
      </c>
      <c r="AB154" s="521">
        <v>-1.11E-2</v>
      </c>
      <c r="AC154" s="521">
        <v>3.0627000000000004</v>
      </c>
      <c r="AD154" s="521">
        <v>2.18E-2</v>
      </c>
      <c r="AE154" s="521">
        <f t="shared" si="36"/>
        <v>3.0845000000000002</v>
      </c>
      <c r="AF154" s="521">
        <v>9.9000000000000008E-3</v>
      </c>
      <c r="AG154" s="521">
        <v>3.0944000000000003</v>
      </c>
      <c r="AH154" s="521">
        <v>2.2800000000000001E-2</v>
      </c>
      <c r="AI154" s="521">
        <v>3.1172000000000004</v>
      </c>
      <c r="AJ154" s="521">
        <v>-2.5000000000000001E-2</v>
      </c>
      <c r="AK154" s="521">
        <f t="shared" si="47"/>
        <v>3.0922000000000005</v>
      </c>
      <c r="AL154" s="521">
        <v>1.2999999999999999E-3</v>
      </c>
      <c r="AM154" s="521">
        <f t="shared" si="48"/>
        <v>3.0935000000000006</v>
      </c>
      <c r="AN154" s="521">
        <v>-0.1172</v>
      </c>
      <c r="AO154" s="521">
        <f t="shared" si="49"/>
        <v>2.9763000000000006</v>
      </c>
      <c r="AP154" s="521">
        <v>3.44E-2</v>
      </c>
      <c r="AQ154" s="522">
        <v>3.0107000000000008</v>
      </c>
      <c r="AR154" s="521">
        <v>-1.12E-2</v>
      </c>
      <c r="AS154" s="522">
        <v>2.9995000000000007</v>
      </c>
      <c r="AT154" s="521">
        <v>-4.9000000000000002E-2</v>
      </c>
      <c r="AU154" s="522">
        <v>2.9505000000000008</v>
      </c>
      <c r="AV154" s="521">
        <v>-0.1071</v>
      </c>
      <c r="AW154" s="522">
        <v>2.8434000000000008</v>
      </c>
      <c r="AX154" s="522">
        <v>-6.7000000000000002E-3</v>
      </c>
      <c r="AY154" s="522">
        <v>2.8367000000000009</v>
      </c>
      <c r="AZ154" s="521">
        <v>2.3E-2</v>
      </c>
      <c r="BA154" s="522">
        <v>2.859700000000001</v>
      </c>
      <c r="BB154" s="522">
        <v>-5.8999999999999999E-3</v>
      </c>
      <c r="BC154" s="522">
        <v>2.853800000000001</v>
      </c>
      <c r="BD154" s="522">
        <v>-5.7200000000000001E-2</v>
      </c>
      <c r="BE154" s="522">
        <v>2.7966000000000011</v>
      </c>
      <c r="BF154" s="521">
        <v>3.7199999999999997E-2</v>
      </c>
      <c r="BG154" s="522">
        <v>2.833800000000001</v>
      </c>
      <c r="BH154" s="521">
        <v>8.9200000000000002E-2</v>
      </c>
      <c r="BI154" s="522">
        <v>2.9230000000000009</v>
      </c>
      <c r="BJ154" s="522">
        <v>0.1474</v>
      </c>
      <c r="BK154" s="522">
        <f t="shared" si="54"/>
        <v>3.0704000000000011</v>
      </c>
      <c r="BL154" s="522">
        <v>2.4799999999999999E-2</v>
      </c>
      <c r="BM154" s="522">
        <v>3.0952000000000011</v>
      </c>
      <c r="BN154" s="522">
        <v>-0.1263</v>
      </c>
      <c r="BO154" s="522">
        <v>2.968900000000001</v>
      </c>
      <c r="BP154" s="522">
        <v>0.17929999999999999</v>
      </c>
      <c r="BQ154" s="522">
        <v>3.148200000000001</v>
      </c>
      <c r="BR154" s="522">
        <v>1.9699999999999999E-2</v>
      </c>
      <c r="BS154" s="522">
        <v>3.1679000000000008</v>
      </c>
      <c r="BT154" s="522">
        <v>-8.7800000000000003E-2</v>
      </c>
      <c r="BU154" s="522">
        <v>3.0801000000000007</v>
      </c>
      <c r="BV154" s="522">
        <v>2.4799999999999999E-2</v>
      </c>
      <c r="BW154" s="522">
        <v>3.1049000000000007</v>
      </c>
      <c r="BX154" s="522">
        <v>-7.51E-2</v>
      </c>
      <c r="BY154" s="522">
        <v>3.0298000000000007</v>
      </c>
      <c r="BZ154" s="522">
        <v>-6.4399999999999999E-2</v>
      </c>
      <c r="CA154" s="522">
        <v>2.9654000000000007</v>
      </c>
      <c r="CB154" s="522">
        <v>1.2699999999999999E-2</v>
      </c>
      <c r="CC154" s="522">
        <v>2.9781000000000009</v>
      </c>
      <c r="CD154" s="522">
        <v>6.2399999999999997E-2</v>
      </c>
      <c r="CE154" s="522">
        <v>3.0405000000000006</v>
      </c>
      <c r="CF154" s="522">
        <v>-2.18E-2</v>
      </c>
      <c r="CG154" s="522">
        <v>3.0187000000000008</v>
      </c>
      <c r="CH154" s="522">
        <v>-8.6999999999999994E-3</v>
      </c>
      <c r="CI154" s="522">
        <v>3.0100000000000007</v>
      </c>
      <c r="CJ154" s="522">
        <v>-8.0000000000000004E-4</v>
      </c>
      <c r="CK154" s="522">
        <v>3.0092000000000008</v>
      </c>
      <c r="CL154" s="522">
        <v>2.0899999999999998E-2</v>
      </c>
      <c r="CM154" s="522">
        <v>3.0301000000000009</v>
      </c>
      <c r="CN154" s="522">
        <v>6.08E-2</v>
      </c>
      <c r="CO154" s="522">
        <v>3.0909000000000009</v>
      </c>
      <c r="CP154" s="522">
        <v>-0.11940000000000001</v>
      </c>
      <c r="CQ154" s="522">
        <v>2.9715000000000007</v>
      </c>
      <c r="CR154" s="522">
        <v>-0.1055</v>
      </c>
      <c r="CS154" s="522">
        <v>2.8660000000000005</v>
      </c>
      <c r="CT154" s="522">
        <v>-5.62E-2</v>
      </c>
      <c r="CU154" s="522">
        <v>2.8098000000000005</v>
      </c>
      <c r="CV154" s="522">
        <v>5.2999999999999999E-2</v>
      </c>
      <c r="CW154" s="522">
        <v>2.8098000000000005</v>
      </c>
      <c r="CX154" s="522">
        <v>2.2599999999999999E-2</v>
      </c>
      <c r="CY154" s="522">
        <v>2.8324000000000007</v>
      </c>
      <c r="CZ154" s="522">
        <v>5.3600000000000002E-2</v>
      </c>
      <c r="DA154" s="522">
        <v>2.8860000000000006</v>
      </c>
      <c r="DB154" s="522">
        <v>1.2999999999999999E-3</v>
      </c>
      <c r="DC154" s="522">
        <v>2.8873000000000006</v>
      </c>
      <c r="DD154" s="522">
        <v>-8.8800000000000004E-2</v>
      </c>
      <c r="DE154" s="522">
        <v>2.7985000000000007</v>
      </c>
      <c r="DF154" s="522">
        <v>5.1900000000000002E-2</v>
      </c>
      <c r="DG154" s="522">
        <v>2.8504000000000005</v>
      </c>
      <c r="DH154" s="522">
        <v>0.13869999999999999</v>
      </c>
      <c r="DI154" s="522">
        <v>2.9891000000000005</v>
      </c>
      <c r="DJ154" s="522">
        <v>-7.2800000000000004E-2</v>
      </c>
      <c r="DK154" s="522">
        <v>2.9163000000000006</v>
      </c>
      <c r="DL154" s="522">
        <v>-3.7999999999999999E-2</v>
      </c>
      <c r="DM154" s="522">
        <v>2.8783000000000007</v>
      </c>
      <c r="DN154" s="522">
        <v>5.7700000000000001E-2</v>
      </c>
      <c r="DO154" s="522">
        <v>2.9360000000000008</v>
      </c>
      <c r="DP154" s="522">
        <v>2.9359999999999999</v>
      </c>
      <c r="DQ154" s="522">
        <v>7.3000000000000001E-3</v>
      </c>
      <c r="DR154" s="522">
        <v>2.9432999999999998</v>
      </c>
      <c r="DS154" s="562">
        <v>1.9300000000000001E-2</v>
      </c>
      <c r="DT154" s="562">
        <v>2.9625999999999997</v>
      </c>
      <c r="DU154" s="562">
        <v>5.0200000000000002E-2</v>
      </c>
      <c r="DV154" s="562">
        <v>3.0127999999999995</v>
      </c>
      <c r="DW154" s="562">
        <v>-1.8100000000000002E-2</v>
      </c>
      <c r="DX154" s="562">
        <v>2.9946999999999995</v>
      </c>
      <c r="DY154" s="591">
        <v>6.08E-2</v>
      </c>
      <c r="DZ154" s="591">
        <v>3.0554999999999994</v>
      </c>
    </row>
    <row r="155" spans="1:130" ht="26.4">
      <c r="A155" s="303" t="s">
        <v>207</v>
      </c>
      <c r="B155" s="303" t="s">
        <v>208</v>
      </c>
      <c r="C155" s="303" t="s">
        <v>188</v>
      </c>
      <c r="D155" s="303" t="s">
        <v>151</v>
      </c>
      <c r="E155" s="301">
        <v>327</v>
      </c>
      <c r="F155" s="534">
        <v>23.072199999999999</v>
      </c>
      <c r="G155" s="521">
        <v>0</v>
      </c>
      <c r="H155" s="521">
        <v>0</v>
      </c>
      <c r="I155" s="521">
        <v>0.75629999999999997</v>
      </c>
      <c r="J155" s="521">
        <v>0</v>
      </c>
      <c r="K155" s="521">
        <v>23.828499999999998</v>
      </c>
      <c r="L155" s="521">
        <v>0</v>
      </c>
      <c r="M155" s="521">
        <v>23.828499999999998</v>
      </c>
      <c r="N155" s="521"/>
      <c r="O155" s="521">
        <f t="shared" si="41"/>
        <v>23.828499999999998</v>
      </c>
      <c r="P155" s="521">
        <v>0</v>
      </c>
      <c r="Q155" s="521">
        <v>23.828499999999998</v>
      </c>
      <c r="R155" s="521">
        <v>0</v>
      </c>
      <c r="S155" s="521">
        <v>23.828499999999998</v>
      </c>
      <c r="T155" s="521">
        <v>0</v>
      </c>
      <c r="U155" s="521">
        <f t="shared" si="42"/>
        <v>23.828499999999998</v>
      </c>
      <c r="V155" s="521">
        <v>0</v>
      </c>
      <c r="W155" s="521">
        <f t="shared" si="43"/>
        <v>23.828499999999998</v>
      </c>
      <c r="X155" s="521">
        <v>0</v>
      </c>
      <c r="Y155" s="521">
        <f t="shared" si="44"/>
        <v>23.828499999999998</v>
      </c>
      <c r="Z155" s="521">
        <v>0</v>
      </c>
      <c r="AA155" s="521">
        <f t="shared" si="45"/>
        <v>23.828499999999998</v>
      </c>
      <c r="AB155" s="521"/>
      <c r="AC155" s="521">
        <v>23.828499999999998</v>
      </c>
      <c r="AD155" s="521">
        <v>0</v>
      </c>
      <c r="AE155" s="521">
        <f t="shared" si="36"/>
        <v>23.828499999999998</v>
      </c>
      <c r="AF155" s="521">
        <v>0</v>
      </c>
      <c r="AG155" s="521">
        <v>23.828499999999998</v>
      </c>
      <c r="AH155" s="521">
        <v>0</v>
      </c>
      <c r="AI155" s="521">
        <v>23.828499999999998</v>
      </c>
      <c r="AJ155" s="521">
        <v>0</v>
      </c>
      <c r="AK155" s="521">
        <f t="shared" si="47"/>
        <v>23.828499999999998</v>
      </c>
      <c r="AL155" s="521"/>
      <c r="AM155" s="521">
        <f t="shared" si="48"/>
        <v>23.828499999999998</v>
      </c>
      <c r="AN155" s="521"/>
      <c r="AO155" s="521">
        <f t="shared" si="49"/>
        <v>23.828499999999998</v>
      </c>
      <c r="AP155" s="521"/>
      <c r="AQ155" s="522">
        <v>23.828499999999998</v>
      </c>
      <c r="AR155" s="521">
        <v>0</v>
      </c>
      <c r="AS155" s="522">
        <v>23.828499999999998</v>
      </c>
      <c r="AT155" s="521">
        <v>0</v>
      </c>
      <c r="AU155" s="522">
        <v>23.828499999999998</v>
      </c>
      <c r="AV155" s="521">
        <v>0</v>
      </c>
      <c r="AW155" s="522">
        <v>23.828499999999998</v>
      </c>
      <c r="AX155" s="522">
        <v>0</v>
      </c>
      <c r="AY155" s="522">
        <v>23.828499999999998</v>
      </c>
      <c r="AZ155" s="521">
        <v>0</v>
      </c>
      <c r="BA155" s="522">
        <v>23.828499999999998</v>
      </c>
      <c r="BB155" s="522">
        <v>0</v>
      </c>
      <c r="BC155" s="522">
        <v>23.828499999999998</v>
      </c>
      <c r="BD155" s="522">
        <v>0</v>
      </c>
      <c r="BE155" s="522">
        <v>23.828499999999998</v>
      </c>
      <c r="BF155" s="521">
        <v>0</v>
      </c>
      <c r="BG155" s="522">
        <v>23.828499999999998</v>
      </c>
      <c r="BH155" s="521">
        <v>0</v>
      </c>
      <c r="BI155" s="522">
        <v>23.828499999999998</v>
      </c>
      <c r="BJ155" s="522">
        <v>0</v>
      </c>
      <c r="BK155" s="522">
        <f t="shared" si="54"/>
        <v>23.828499999999998</v>
      </c>
      <c r="BL155" s="522">
        <v>0</v>
      </c>
      <c r="BM155" s="522">
        <v>23.828499999999998</v>
      </c>
      <c r="BN155" s="522" t="s">
        <v>529</v>
      </c>
      <c r="BO155" s="522">
        <v>23.828499999999998</v>
      </c>
      <c r="BP155" s="522" t="s">
        <v>529</v>
      </c>
      <c r="BQ155" s="522">
        <v>23.828499999999998</v>
      </c>
      <c r="BR155" s="522">
        <v>0</v>
      </c>
      <c r="BS155" s="522">
        <v>23.828499999999998</v>
      </c>
      <c r="BT155" s="522" t="s">
        <v>529</v>
      </c>
      <c r="BU155" s="522">
        <v>23.828499999999998</v>
      </c>
      <c r="BV155" s="522" t="s">
        <v>529</v>
      </c>
      <c r="BW155" s="522">
        <v>23.828499999999998</v>
      </c>
      <c r="BX155" s="522" t="s">
        <v>529</v>
      </c>
      <c r="BY155" s="522">
        <v>23.828499999999998</v>
      </c>
      <c r="BZ155" s="522" t="s">
        <v>529</v>
      </c>
      <c r="CA155" s="522">
        <v>23.828499999999998</v>
      </c>
      <c r="CB155" s="522" t="s">
        <v>529</v>
      </c>
      <c r="CC155" s="522">
        <v>23.828499999999998</v>
      </c>
      <c r="CD155" s="522" t="s">
        <v>529</v>
      </c>
      <c r="CE155" s="522">
        <v>23.828499999999998</v>
      </c>
      <c r="CF155" s="522" t="s">
        <v>529</v>
      </c>
      <c r="CG155" s="522">
        <v>23.828499999999998</v>
      </c>
      <c r="CH155" s="522" t="s">
        <v>529</v>
      </c>
      <c r="CI155" s="522">
        <v>23.828499999999998</v>
      </c>
      <c r="CJ155" s="522" t="s">
        <v>529</v>
      </c>
      <c r="CK155" s="522">
        <v>23.828499999999998</v>
      </c>
      <c r="CL155" s="522" t="s">
        <v>529</v>
      </c>
      <c r="CM155" s="522">
        <v>23.828499999999998</v>
      </c>
      <c r="CN155" s="522" t="s">
        <v>529</v>
      </c>
      <c r="CO155" s="522">
        <v>23.828499999999998</v>
      </c>
      <c r="CP155" s="522" t="s">
        <v>529</v>
      </c>
      <c r="CQ155" s="522">
        <v>23.828499999999998</v>
      </c>
      <c r="CR155" s="522" t="s">
        <v>529</v>
      </c>
      <c r="CS155" s="522">
        <v>23.828499999999998</v>
      </c>
      <c r="CT155" s="522" t="s">
        <v>529</v>
      </c>
      <c r="CU155" s="522">
        <v>23.828499999999998</v>
      </c>
      <c r="CV155" s="522" t="s">
        <v>529</v>
      </c>
      <c r="CW155" s="522">
        <v>23.828499999999998</v>
      </c>
      <c r="CX155" s="522" t="s">
        <v>529</v>
      </c>
      <c r="CY155" s="522">
        <v>23.828499999999998</v>
      </c>
      <c r="CZ155" s="522" t="s">
        <v>529</v>
      </c>
      <c r="DA155" s="522">
        <v>23.828499999999998</v>
      </c>
      <c r="DB155" s="522" t="s">
        <v>529</v>
      </c>
      <c r="DC155" s="522">
        <v>23.828499999999998</v>
      </c>
      <c r="DD155" s="522" t="s">
        <v>529</v>
      </c>
      <c r="DE155" s="522">
        <v>23.828499999999998</v>
      </c>
      <c r="DF155" s="522" t="s">
        <v>529</v>
      </c>
      <c r="DG155" s="522">
        <v>23.828499999999998</v>
      </c>
      <c r="DH155" s="522" t="s">
        <v>529</v>
      </c>
      <c r="DI155" s="522">
        <v>23.828499999999998</v>
      </c>
      <c r="DJ155" s="522" t="s">
        <v>529</v>
      </c>
      <c r="DK155" s="522">
        <v>23.828499999999998</v>
      </c>
      <c r="DL155" s="522" t="s">
        <v>529</v>
      </c>
      <c r="DM155" s="522">
        <v>23.828499999999998</v>
      </c>
      <c r="DN155" s="522"/>
      <c r="DO155" s="522">
        <v>23.828499999999998</v>
      </c>
      <c r="DP155" s="522">
        <v>23.828499999999998</v>
      </c>
      <c r="DQ155" s="522"/>
      <c r="DR155" s="522">
        <v>23.828499999999998</v>
      </c>
      <c r="DS155" s="562"/>
      <c r="DT155" s="562"/>
      <c r="DU155" s="562"/>
      <c r="DV155" s="562"/>
      <c r="DW155" s="562"/>
      <c r="DX155" s="562"/>
      <c r="DY155" s="591"/>
      <c r="DZ155" s="591"/>
    </row>
    <row r="156" spans="1:130" ht="26.4">
      <c r="A156" s="303" t="s">
        <v>207</v>
      </c>
      <c r="B156" s="303" t="s">
        <v>208</v>
      </c>
      <c r="C156" s="303" t="s">
        <v>54</v>
      </c>
      <c r="D156" s="303" t="s">
        <v>149</v>
      </c>
      <c r="E156" s="301">
        <v>300</v>
      </c>
      <c r="F156" s="534">
        <v>7.5594000000000001</v>
      </c>
      <c r="G156" s="521">
        <v>4.4999999999999997E-3</v>
      </c>
      <c r="H156" s="521">
        <v>-0.1205</v>
      </c>
      <c r="I156" s="521">
        <v>-0.19350000000000001</v>
      </c>
      <c r="J156" s="521">
        <v>2.5000000000000001E-3</v>
      </c>
      <c r="K156" s="521">
        <v>7.2523999999999997</v>
      </c>
      <c r="L156" s="521">
        <v>7.7499999999999999E-2</v>
      </c>
      <c r="M156" s="521">
        <v>7.3299000000000003</v>
      </c>
      <c r="N156" s="521">
        <v>-5.5500000000000001E-2</v>
      </c>
      <c r="O156" s="521">
        <f t="shared" si="41"/>
        <v>7.2744</v>
      </c>
      <c r="P156" s="521">
        <v>-0.4425</v>
      </c>
      <c r="Q156" s="521">
        <v>6.8319000000000001</v>
      </c>
      <c r="R156" s="521">
        <v>6.4500000000000002E-2</v>
      </c>
      <c r="S156" s="521">
        <v>6.8963999999999999</v>
      </c>
      <c r="T156" s="521">
        <v>-0.30499999999999999</v>
      </c>
      <c r="U156" s="521">
        <f t="shared" si="42"/>
        <v>6.5914000000000001</v>
      </c>
      <c r="V156" s="521">
        <v>-0.27800000000000002</v>
      </c>
      <c r="W156" s="521">
        <f t="shared" si="43"/>
        <v>6.3133999999999997</v>
      </c>
      <c r="X156" s="521">
        <v>-0.52400000000000002</v>
      </c>
      <c r="Y156" s="521">
        <f t="shared" si="44"/>
        <v>5.7893999999999997</v>
      </c>
      <c r="Z156" s="521">
        <v>2.1999999999999999E-2</v>
      </c>
      <c r="AA156" s="521">
        <f t="shared" si="45"/>
        <v>5.8113999999999999</v>
      </c>
      <c r="AB156" s="521">
        <v>6.7000000000000004E-2</v>
      </c>
      <c r="AC156" s="521">
        <v>5.8784000000000001</v>
      </c>
      <c r="AD156" s="521">
        <v>-0.13100000000000001</v>
      </c>
      <c r="AE156" s="521">
        <f t="shared" si="36"/>
        <v>5.7473999999999998</v>
      </c>
      <c r="AF156" s="521">
        <v>-7.0000000000000001E-3</v>
      </c>
      <c r="AG156" s="521">
        <v>5.7404000000000002</v>
      </c>
      <c r="AH156" s="521">
        <v>-2.5000000000000001E-3</v>
      </c>
      <c r="AI156" s="521">
        <v>5.7378999999999998</v>
      </c>
      <c r="AJ156" s="521">
        <v>-0.1285</v>
      </c>
      <c r="AK156" s="521">
        <f t="shared" si="47"/>
        <v>5.6093999999999999</v>
      </c>
      <c r="AL156" s="521">
        <v>-0.1585</v>
      </c>
      <c r="AM156" s="521">
        <f t="shared" si="48"/>
        <v>5.4508999999999999</v>
      </c>
      <c r="AN156" s="521">
        <v>0.2165</v>
      </c>
      <c r="AO156" s="521">
        <f t="shared" si="49"/>
        <v>5.6673999999999998</v>
      </c>
      <c r="AP156" s="521">
        <v>0.19600000000000001</v>
      </c>
      <c r="AQ156" s="522">
        <v>5.8633999999999995</v>
      </c>
      <c r="AR156" s="521">
        <v>-6.0499999999999998E-2</v>
      </c>
      <c r="AS156" s="522">
        <v>5.8028999999999993</v>
      </c>
      <c r="AT156" s="521">
        <v>-9.4500000000000001E-2</v>
      </c>
      <c r="AU156" s="522">
        <v>5.7083999999999993</v>
      </c>
      <c r="AV156" s="521">
        <v>-0.188</v>
      </c>
      <c r="AW156" s="522">
        <v>5.5203999999999995</v>
      </c>
      <c r="AX156" s="522">
        <v>8.0000000000000002E-3</v>
      </c>
      <c r="AY156" s="522">
        <v>5.5283999999999995</v>
      </c>
      <c r="AZ156" s="521">
        <v>-7.0999999999999994E-2</v>
      </c>
      <c r="BA156" s="522">
        <v>5.4573999999999998</v>
      </c>
      <c r="BB156" s="522">
        <v>-0.03</v>
      </c>
      <c r="BC156" s="522">
        <v>5.4273999999999996</v>
      </c>
      <c r="BD156" s="522">
        <v>4.1500000000000002E-2</v>
      </c>
      <c r="BE156" s="522">
        <v>5.4688999999999997</v>
      </c>
      <c r="BF156" s="521">
        <v>9.2999999999999999E-2</v>
      </c>
      <c r="BG156" s="522">
        <v>5.5618999999999996</v>
      </c>
      <c r="BH156" s="521">
        <v>0.1285</v>
      </c>
      <c r="BI156" s="522">
        <v>5.6903999999999995</v>
      </c>
      <c r="BJ156" s="522">
        <v>-1.2999999999999999E-2</v>
      </c>
      <c r="BK156" s="522">
        <f t="shared" si="54"/>
        <v>5.6773999999999996</v>
      </c>
      <c r="BL156" s="522">
        <v>3.0499999999999999E-2</v>
      </c>
      <c r="BM156" s="522">
        <v>5.7078999999999995</v>
      </c>
      <c r="BN156" s="522">
        <v>7.4999999999999997E-3</v>
      </c>
      <c r="BO156" s="522">
        <v>5.7153999999999998</v>
      </c>
      <c r="BP156" s="522">
        <v>0</v>
      </c>
      <c r="BQ156" s="522">
        <v>5.7153999999999998</v>
      </c>
      <c r="BR156" s="522">
        <v>0.13</v>
      </c>
      <c r="BS156" s="522">
        <v>5.8453999999999997</v>
      </c>
      <c r="BT156" s="522">
        <v>0.13300000000000001</v>
      </c>
      <c r="BU156" s="522">
        <v>5.9783999999999997</v>
      </c>
      <c r="BV156" s="522">
        <v>0</v>
      </c>
      <c r="BW156" s="522">
        <v>5.9783999999999997</v>
      </c>
      <c r="BX156" s="522">
        <v>0</v>
      </c>
      <c r="BY156" s="522">
        <v>5.9783999999999997</v>
      </c>
      <c r="BZ156" s="522">
        <v>0</v>
      </c>
      <c r="CA156" s="522">
        <v>5.9783999999999997</v>
      </c>
      <c r="CB156" s="522">
        <v>0</v>
      </c>
      <c r="CC156" s="522">
        <v>5.9783999999999997</v>
      </c>
      <c r="CD156" s="522">
        <v>0.27300000000000002</v>
      </c>
      <c r="CE156" s="522">
        <v>6.2513999999999994</v>
      </c>
      <c r="CF156" s="522">
        <v>0</v>
      </c>
      <c r="CG156" s="522">
        <v>6.2513999999999994</v>
      </c>
      <c r="CH156" s="522">
        <v>0</v>
      </c>
      <c r="CI156" s="522">
        <v>6.2513999999999994</v>
      </c>
      <c r="CJ156" s="522">
        <v>0</v>
      </c>
      <c r="CK156" s="522">
        <v>6.2513999999999994</v>
      </c>
      <c r="CL156" s="522">
        <v>0</v>
      </c>
      <c r="CM156" s="522">
        <v>6.2513999999999994</v>
      </c>
      <c r="CN156" s="522">
        <v>-0.14749999999999999</v>
      </c>
      <c r="CO156" s="522">
        <v>6.1038999999999994</v>
      </c>
      <c r="CP156" s="522">
        <v>0</v>
      </c>
      <c r="CQ156" s="522">
        <v>6.1038999999999994</v>
      </c>
      <c r="CR156" s="522">
        <v>0</v>
      </c>
      <c r="CS156" s="522">
        <v>6.1038999999999994</v>
      </c>
      <c r="CT156" s="522">
        <v>0</v>
      </c>
      <c r="CU156" s="522">
        <v>6.1038999999999994</v>
      </c>
      <c r="CV156" s="522">
        <v>0</v>
      </c>
      <c r="CW156" s="522">
        <v>6.1038999999999994</v>
      </c>
      <c r="CX156" s="522">
        <v>1.8499999999999999E-2</v>
      </c>
      <c r="CY156" s="522">
        <v>6.1223999999999998</v>
      </c>
      <c r="CZ156" s="522">
        <v>0.1875</v>
      </c>
      <c r="DA156" s="522">
        <v>6.3098999999999998</v>
      </c>
      <c r="DB156" s="522">
        <v>5.1999999999999998E-2</v>
      </c>
      <c r="DC156" s="522">
        <v>6.3618999999999994</v>
      </c>
      <c r="DD156" s="522">
        <v>0</v>
      </c>
      <c r="DE156" s="522">
        <v>6.3618999999999994</v>
      </c>
      <c r="DF156" s="522">
        <v>6.5000000000000002E-2</v>
      </c>
      <c r="DG156" s="522">
        <v>6.4268999999999998</v>
      </c>
      <c r="DH156" s="522">
        <v>5.3499999999999999E-2</v>
      </c>
      <c r="DI156" s="522">
        <v>6.4803999999999995</v>
      </c>
      <c r="DJ156" s="522">
        <v>3.15E-2</v>
      </c>
      <c r="DK156" s="522">
        <v>6.5118999999999998</v>
      </c>
      <c r="DL156" s="522">
        <v>0</v>
      </c>
      <c r="DM156" s="522">
        <v>6.5118999999999998</v>
      </c>
      <c r="DN156" s="522">
        <v>0.10589999999999999</v>
      </c>
      <c r="DO156" s="522">
        <v>6.6177999999999999</v>
      </c>
      <c r="DP156" s="522">
        <v>6.5118999999999998</v>
      </c>
      <c r="DQ156" s="522">
        <v>0.26650000000000001</v>
      </c>
      <c r="DR156" s="522">
        <v>6.7783999999999995</v>
      </c>
      <c r="DS156" s="562">
        <v>4.5499999999999999E-2</v>
      </c>
      <c r="DT156" s="562">
        <v>6.8238999999999992</v>
      </c>
      <c r="DU156" s="562">
        <v>9.7000000000000003E-2</v>
      </c>
      <c r="DV156" s="562">
        <v>6.9208999999999996</v>
      </c>
      <c r="DW156" s="562">
        <v>0</v>
      </c>
      <c r="DX156" s="562">
        <v>6.9208999999999996</v>
      </c>
      <c r="DY156" s="591">
        <v>0</v>
      </c>
      <c r="DZ156" s="591">
        <v>6.9208999999999996</v>
      </c>
    </row>
    <row r="157" spans="1:130" ht="26.4">
      <c r="A157" s="303" t="s">
        <v>207</v>
      </c>
      <c r="B157" s="303" t="s">
        <v>208</v>
      </c>
      <c r="C157" s="303" t="s">
        <v>55</v>
      </c>
      <c r="D157" s="303" t="s">
        <v>192</v>
      </c>
      <c r="E157" s="301"/>
      <c r="F157" s="534"/>
      <c r="G157" s="521"/>
      <c r="H157" s="521"/>
      <c r="I157" s="521"/>
      <c r="J157" s="521"/>
      <c r="K157" s="521"/>
      <c r="L157" s="521"/>
      <c r="M157" s="521"/>
      <c r="N157" s="521"/>
      <c r="O157" s="521" t="s">
        <v>92</v>
      </c>
      <c r="P157" s="521"/>
      <c r="Q157" s="521"/>
      <c r="R157" s="521"/>
      <c r="S157" s="521"/>
      <c r="T157" s="521"/>
      <c r="U157" s="521"/>
      <c r="V157" s="521"/>
      <c r="W157" s="521">
        <f t="shared" si="43"/>
        <v>0</v>
      </c>
      <c r="X157" s="521"/>
      <c r="Y157" s="521"/>
      <c r="Z157" s="521"/>
      <c r="AA157" s="521"/>
      <c r="AB157" s="521"/>
      <c r="AC157" s="521"/>
      <c r="AD157" s="521"/>
      <c r="AE157" s="521"/>
      <c r="AF157" s="521"/>
      <c r="AG157" s="521">
        <v>0</v>
      </c>
      <c r="AH157" s="521"/>
      <c r="AI157" s="521"/>
      <c r="AJ157" s="521"/>
      <c r="AK157" s="521"/>
      <c r="AL157" s="521"/>
      <c r="AM157" s="521">
        <f t="shared" si="48"/>
        <v>0</v>
      </c>
      <c r="AN157" s="521"/>
      <c r="AO157" s="521"/>
      <c r="AP157" s="521"/>
      <c r="AQ157" s="522">
        <v>0</v>
      </c>
      <c r="AR157" s="522"/>
      <c r="AS157" s="522"/>
      <c r="AT157" s="521" t="s">
        <v>529</v>
      </c>
      <c r="AU157" s="522"/>
      <c r="AV157" s="522"/>
      <c r="AW157" s="522"/>
      <c r="AX157" s="522"/>
      <c r="AY157" s="522"/>
      <c r="AZ157" s="522"/>
      <c r="BA157" s="522"/>
      <c r="BB157" s="522"/>
      <c r="BC157" s="522"/>
      <c r="BD157" s="522"/>
      <c r="BE157" s="522"/>
      <c r="BF157" s="522"/>
      <c r="BG157" s="522"/>
      <c r="BH157" s="522"/>
      <c r="BI157" s="522"/>
      <c r="BJ157" s="522"/>
      <c r="BK157" s="522"/>
      <c r="BL157" s="522"/>
      <c r="BM157" s="522"/>
      <c r="BN157" s="522"/>
      <c r="BO157" s="522"/>
      <c r="BP157" s="522"/>
      <c r="BQ157" s="522"/>
      <c r="BR157" s="522"/>
      <c r="BS157" s="522"/>
      <c r="BT157" s="522"/>
      <c r="BU157" s="522"/>
      <c r="BV157" s="522"/>
      <c r="BW157" s="522"/>
      <c r="BX157" s="522"/>
      <c r="BY157" s="522"/>
      <c r="BZ157" s="522"/>
      <c r="CA157" s="522"/>
      <c r="CB157" s="522"/>
      <c r="CC157" s="522"/>
      <c r="CD157" s="522"/>
      <c r="CE157" s="522"/>
      <c r="CF157" s="522"/>
      <c r="CG157" s="522"/>
      <c r="CH157" s="522"/>
      <c r="CI157" s="522"/>
      <c r="CJ157" s="522"/>
      <c r="CK157" s="522"/>
      <c r="CL157" s="522"/>
      <c r="CM157" s="522"/>
      <c r="CN157" s="522"/>
      <c r="CO157" s="522"/>
      <c r="CP157" s="522"/>
      <c r="CQ157" s="522"/>
      <c r="CR157" s="522"/>
      <c r="CS157" s="522"/>
      <c r="CT157" s="522"/>
      <c r="CU157" s="522"/>
      <c r="CV157" s="522"/>
      <c r="CW157" s="522"/>
      <c r="CX157" s="522"/>
      <c r="CY157" s="522"/>
      <c r="CZ157" s="522"/>
      <c r="DA157" s="522"/>
      <c r="DB157" s="522"/>
      <c r="DC157" s="522"/>
      <c r="DD157" s="522"/>
      <c r="DE157" s="522"/>
      <c r="DF157" s="522"/>
      <c r="DG157" s="522"/>
      <c r="DH157" s="522"/>
      <c r="DI157" s="522"/>
      <c r="DJ157" s="522"/>
      <c r="DK157" s="522"/>
      <c r="DL157" s="522"/>
      <c r="DM157" s="522"/>
      <c r="DN157" s="522"/>
      <c r="DO157" s="522"/>
      <c r="DP157" s="522"/>
      <c r="DQ157" s="522"/>
      <c r="DR157" s="522"/>
      <c r="DS157" s="562"/>
      <c r="DT157" s="562"/>
      <c r="DU157" s="562"/>
      <c r="DV157" s="562"/>
      <c r="DW157" s="562"/>
      <c r="DX157" s="562"/>
      <c r="DY157" s="591"/>
      <c r="DZ157" s="591"/>
    </row>
    <row r="158" spans="1:130" ht="26.4">
      <c r="A158" s="303" t="s">
        <v>207</v>
      </c>
      <c r="B158" s="303" t="s">
        <v>208</v>
      </c>
      <c r="C158" s="303" t="s">
        <v>58</v>
      </c>
      <c r="D158" s="303" t="s">
        <v>25</v>
      </c>
      <c r="E158" s="301"/>
      <c r="F158" s="534">
        <v>0.71419999999999995</v>
      </c>
      <c r="G158" s="521">
        <v>0</v>
      </c>
      <c r="H158" s="521">
        <v>0.03</v>
      </c>
      <c r="I158" s="521">
        <v>0</v>
      </c>
      <c r="J158" s="521">
        <v>0</v>
      </c>
      <c r="K158" s="521">
        <v>0.74419999999999997</v>
      </c>
      <c r="L158" s="521">
        <v>0</v>
      </c>
      <c r="M158" s="521">
        <v>0.74419999999999997</v>
      </c>
      <c r="N158" s="521"/>
      <c r="O158" s="521">
        <f t="shared" si="41"/>
        <v>0.74419999999999997</v>
      </c>
      <c r="P158" s="521">
        <v>0</v>
      </c>
      <c r="Q158" s="521">
        <v>0.74419999999999997</v>
      </c>
      <c r="R158" s="521">
        <v>0</v>
      </c>
      <c r="S158" s="521">
        <v>0.74419999999999997</v>
      </c>
      <c r="T158" s="521">
        <v>0</v>
      </c>
      <c r="U158" s="521">
        <f t="shared" si="42"/>
        <v>0.74419999999999997</v>
      </c>
      <c r="V158" s="521">
        <v>0</v>
      </c>
      <c r="W158" s="521">
        <f t="shared" si="43"/>
        <v>0.74419999999999997</v>
      </c>
      <c r="X158" s="521">
        <v>0</v>
      </c>
      <c r="Y158" s="521">
        <f t="shared" si="44"/>
        <v>0.74419999999999997</v>
      </c>
      <c r="Z158" s="521">
        <v>0</v>
      </c>
      <c r="AA158" s="521">
        <f t="shared" si="45"/>
        <v>0.74419999999999997</v>
      </c>
      <c r="AB158" s="521">
        <v>0</v>
      </c>
      <c r="AC158" s="521">
        <v>0.74419999999999997</v>
      </c>
      <c r="AD158" s="521">
        <v>0</v>
      </c>
      <c r="AE158" s="521">
        <f t="shared" ref="AE158:AE200" si="55">SUM(AC158:AD158)</f>
        <v>0.74419999999999997</v>
      </c>
      <c r="AF158" s="521">
        <v>0</v>
      </c>
      <c r="AG158" s="521">
        <v>0.74419999999999997</v>
      </c>
      <c r="AH158" s="521">
        <v>0</v>
      </c>
      <c r="AI158" s="521">
        <v>0.74419999999999997</v>
      </c>
      <c r="AJ158" s="521">
        <v>0</v>
      </c>
      <c r="AK158" s="521">
        <f t="shared" si="47"/>
        <v>0.74419999999999997</v>
      </c>
      <c r="AL158" s="521"/>
      <c r="AM158" s="521">
        <f t="shared" si="48"/>
        <v>0.74419999999999997</v>
      </c>
      <c r="AN158" s="521"/>
      <c r="AO158" s="521">
        <f t="shared" si="49"/>
        <v>0.74419999999999997</v>
      </c>
      <c r="AP158" s="521"/>
      <c r="AQ158" s="522">
        <v>0.74419999999999997</v>
      </c>
      <c r="AR158" s="521">
        <v>0</v>
      </c>
      <c r="AS158" s="522">
        <v>0.74419999999999997</v>
      </c>
      <c r="AT158" s="521">
        <v>0</v>
      </c>
      <c r="AU158" s="522">
        <v>0.74419999999999997</v>
      </c>
      <c r="AV158" s="521">
        <v>0</v>
      </c>
      <c r="AW158" s="522">
        <v>0.74419999999999997</v>
      </c>
      <c r="AX158" s="522">
        <v>0</v>
      </c>
      <c r="AY158" s="522">
        <v>0.74419999999999997</v>
      </c>
      <c r="AZ158" s="521">
        <v>0</v>
      </c>
      <c r="BA158" s="522">
        <v>0.74419999999999997</v>
      </c>
      <c r="BB158" s="522">
        <v>0</v>
      </c>
      <c r="BC158" s="522">
        <v>0.74419999999999997</v>
      </c>
      <c r="BD158" s="522">
        <v>0</v>
      </c>
      <c r="BE158" s="522">
        <v>0.74419999999999997</v>
      </c>
      <c r="BF158" s="521">
        <v>0</v>
      </c>
      <c r="BG158" s="522">
        <v>0.74419999999999997</v>
      </c>
      <c r="BH158" s="521">
        <v>0</v>
      </c>
      <c r="BI158" s="522">
        <v>0.74419999999999997</v>
      </c>
      <c r="BJ158" s="522">
        <v>0</v>
      </c>
      <c r="BK158" s="522">
        <f t="shared" ref="BK158" si="56">BI158+BJ158</f>
        <v>0.74419999999999997</v>
      </c>
      <c r="BL158" s="522">
        <v>0</v>
      </c>
      <c r="BM158" s="522">
        <v>0.74419999999999997</v>
      </c>
      <c r="BN158" s="522">
        <v>0</v>
      </c>
      <c r="BO158" s="522">
        <v>0.74419999999999997</v>
      </c>
      <c r="BP158" s="522">
        <v>0</v>
      </c>
      <c r="BQ158" s="522">
        <v>0.74419999999999997</v>
      </c>
      <c r="BR158" s="522">
        <v>0</v>
      </c>
      <c r="BS158" s="522">
        <v>0.74419999999999997</v>
      </c>
      <c r="BT158" s="522">
        <v>0</v>
      </c>
      <c r="BU158" s="522">
        <v>0.74419999999999997</v>
      </c>
      <c r="BV158" s="522">
        <v>0</v>
      </c>
      <c r="BW158" s="522">
        <v>0.74419999999999997</v>
      </c>
      <c r="BX158" s="522">
        <v>0</v>
      </c>
      <c r="BY158" s="522">
        <v>0.74419999999999997</v>
      </c>
      <c r="BZ158" s="522">
        <v>0</v>
      </c>
      <c r="CA158" s="522">
        <v>0.74419999999999997</v>
      </c>
      <c r="CB158" s="522">
        <v>0</v>
      </c>
      <c r="CC158" s="522">
        <v>0.74419999999999997</v>
      </c>
      <c r="CD158" s="522">
        <v>0</v>
      </c>
      <c r="CE158" s="522">
        <v>0.74419999999999997</v>
      </c>
      <c r="CF158" s="522">
        <v>0</v>
      </c>
      <c r="CG158" s="522">
        <v>0.74419999999999997</v>
      </c>
      <c r="CH158" s="522">
        <v>0</v>
      </c>
      <c r="CI158" s="522">
        <v>0.74419999999999997</v>
      </c>
      <c r="CJ158" s="522">
        <v>0</v>
      </c>
      <c r="CK158" s="522">
        <v>0.74419999999999997</v>
      </c>
      <c r="CL158" s="522">
        <v>0</v>
      </c>
      <c r="CM158" s="522">
        <v>0.74419999999999997</v>
      </c>
      <c r="CN158" s="522">
        <v>0</v>
      </c>
      <c r="CO158" s="522">
        <v>0.74419999999999997</v>
      </c>
      <c r="CP158" s="522">
        <v>0</v>
      </c>
      <c r="CQ158" s="522">
        <v>0.74419999999999997</v>
      </c>
      <c r="CR158" s="522">
        <v>0</v>
      </c>
      <c r="CS158" s="522">
        <v>0.74419999999999997</v>
      </c>
      <c r="CT158" s="522">
        <v>0.03</v>
      </c>
      <c r="CU158" s="522">
        <v>0.7742</v>
      </c>
      <c r="CV158" s="522">
        <v>0</v>
      </c>
      <c r="CW158" s="522">
        <v>0.7742</v>
      </c>
      <c r="CX158" s="522">
        <v>0</v>
      </c>
      <c r="CY158" s="522">
        <v>0.7742</v>
      </c>
      <c r="CZ158" s="522">
        <v>0</v>
      </c>
      <c r="DA158" s="522">
        <v>0.7742</v>
      </c>
      <c r="DB158" s="522" t="s">
        <v>529</v>
      </c>
      <c r="DC158" s="522">
        <v>0.7742</v>
      </c>
      <c r="DD158" s="522" t="s">
        <v>529</v>
      </c>
      <c r="DE158" s="522">
        <v>0.7742</v>
      </c>
      <c r="DF158" s="522" t="s">
        <v>529</v>
      </c>
      <c r="DG158" s="522">
        <v>0.7742</v>
      </c>
      <c r="DH158" s="522" t="s">
        <v>529</v>
      </c>
      <c r="DI158" s="522">
        <v>0.7742</v>
      </c>
      <c r="DJ158" s="522" t="s">
        <v>529</v>
      </c>
      <c r="DK158" s="522">
        <v>0.7742</v>
      </c>
      <c r="DL158" s="522" t="s">
        <v>529</v>
      </c>
      <c r="DM158" s="522">
        <v>0.7742</v>
      </c>
      <c r="DN158" s="522"/>
      <c r="DO158" s="522">
        <v>0.7742</v>
      </c>
      <c r="DP158" s="522">
        <v>0.7742</v>
      </c>
      <c r="DQ158" s="522"/>
      <c r="DR158" s="522">
        <v>0.7742</v>
      </c>
      <c r="DS158" s="562"/>
      <c r="DT158" s="562"/>
      <c r="DU158" s="562"/>
      <c r="DV158" s="562"/>
      <c r="DW158" s="562"/>
      <c r="DX158" s="562"/>
      <c r="DY158" s="591"/>
      <c r="DZ158" s="591"/>
    </row>
    <row r="159" spans="1:130" ht="26.4">
      <c r="A159" s="303" t="s">
        <v>209</v>
      </c>
      <c r="B159" s="303" t="s">
        <v>210</v>
      </c>
      <c r="C159" s="303" t="s">
        <v>602</v>
      </c>
      <c r="D159" s="303" t="s">
        <v>22</v>
      </c>
      <c r="E159" s="303">
        <v>200</v>
      </c>
      <c r="F159" s="539">
        <v>3.1808999999999998</v>
      </c>
      <c r="G159" s="521">
        <v>5.1499999999999997E-2</v>
      </c>
      <c r="H159" s="521">
        <v>0.13370000000000001</v>
      </c>
      <c r="I159" s="521">
        <v>9.7000000000000003E-3</v>
      </c>
      <c r="J159" s="521">
        <v>0</v>
      </c>
      <c r="K159" s="521">
        <v>3.3757999999999999</v>
      </c>
      <c r="L159" s="521">
        <v>0.15740000000000001</v>
      </c>
      <c r="M159" s="521">
        <v>3.5331999999999999</v>
      </c>
      <c r="N159" s="521">
        <v>0.14710000000000001</v>
      </c>
      <c r="O159" s="521">
        <f t="shared" si="41"/>
        <v>3.6802999999999999</v>
      </c>
      <c r="P159" s="521">
        <v>0.31830000000000003</v>
      </c>
      <c r="Q159" s="521">
        <v>4.4882</v>
      </c>
      <c r="R159" s="521">
        <v>-0.24809999999999999</v>
      </c>
      <c r="S159" s="521">
        <v>4.2401</v>
      </c>
      <c r="T159" s="521">
        <v>-0.4788</v>
      </c>
      <c r="U159" s="521">
        <f t="shared" si="42"/>
        <v>3.7612999999999999</v>
      </c>
      <c r="V159" s="521">
        <v>-0.37469999999999998</v>
      </c>
      <c r="W159" s="521">
        <f t="shared" si="43"/>
        <v>3.3866000000000001</v>
      </c>
      <c r="X159" s="521">
        <v>-5.57E-2</v>
      </c>
      <c r="Y159" s="521">
        <f t="shared" si="44"/>
        <v>3.3309000000000002</v>
      </c>
      <c r="Z159" s="521">
        <v>0.13919999999999999</v>
      </c>
      <c r="AA159" s="521">
        <f t="shared" si="45"/>
        <v>3.4701000000000004</v>
      </c>
      <c r="AB159" s="521">
        <v>8.9999999999999998E-4</v>
      </c>
      <c r="AC159" s="521">
        <v>3.4710000000000005</v>
      </c>
      <c r="AD159" s="521">
        <v>4.7800000000000002E-2</v>
      </c>
      <c r="AE159" s="521">
        <f t="shared" si="55"/>
        <v>3.5188000000000006</v>
      </c>
      <c r="AF159" s="521">
        <v>7.9200000000000007E-2</v>
      </c>
      <c r="AG159" s="521">
        <v>3.5980000000000008</v>
      </c>
      <c r="AH159" s="521">
        <v>-2.9999999999999997E-4</v>
      </c>
      <c r="AI159" s="521">
        <v>3.5977000000000006</v>
      </c>
      <c r="AJ159" s="521">
        <v>-1.9E-3</v>
      </c>
      <c r="AK159" s="521">
        <f t="shared" si="47"/>
        <v>3.5958000000000006</v>
      </c>
      <c r="AL159" s="521">
        <v>0.39169999999999999</v>
      </c>
      <c r="AM159" s="521">
        <f t="shared" si="48"/>
        <v>3.9875000000000007</v>
      </c>
      <c r="AN159" s="521">
        <v>0.9083</v>
      </c>
      <c r="AO159" s="521">
        <f t="shared" si="49"/>
        <v>4.8958000000000004</v>
      </c>
      <c r="AP159" s="521">
        <v>-0.40039999999999998</v>
      </c>
      <c r="AQ159" s="522">
        <v>4.4954000000000001</v>
      </c>
      <c r="AR159" s="521">
        <v>0.19750000000000001</v>
      </c>
      <c r="AS159" s="522">
        <v>4.2333999999999996</v>
      </c>
      <c r="AT159" s="521">
        <v>-2.6100000000000002E-2</v>
      </c>
      <c r="AU159" s="522">
        <v>4.2073</v>
      </c>
      <c r="AV159" s="521">
        <v>1.14E-2</v>
      </c>
      <c r="AW159" s="522">
        <v>4.2187000000000001</v>
      </c>
      <c r="AX159" s="522">
        <v>0</v>
      </c>
      <c r="AY159" s="522">
        <v>4.2187000000000001</v>
      </c>
      <c r="AZ159" s="521">
        <v>-7.7399999999999997E-2</v>
      </c>
      <c r="BA159" s="522">
        <v>4.1413000000000002</v>
      </c>
      <c r="BB159" s="522">
        <v>-4.7699999999999999E-2</v>
      </c>
      <c r="BC159" s="522">
        <v>4.0936000000000003</v>
      </c>
      <c r="BD159" s="522">
        <v>6.9800000000000001E-2</v>
      </c>
      <c r="BE159" s="522">
        <v>4.1634000000000002</v>
      </c>
      <c r="BF159" s="521">
        <v>0.2465</v>
      </c>
      <c r="BG159" s="522">
        <v>4.4099000000000004</v>
      </c>
      <c r="BH159" s="521">
        <v>2.1000000000000001E-2</v>
      </c>
      <c r="BI159" s="522">
        <v>4.4309000000000003</v>
      </c>
      <c r="BJ159" s="522">
        <v>1E-3</v>
      </c>
      <c r="BK159" s="522">
        <f t="shared" ref="BK159:BK161" si="57">BI159+BJ159</f>
        <v>4.4319000000000006</v>
      </c>
      <c r="BL159" s="522">
        <v>-0.10829999999999999</v>
      </c>
      <c r="BM159" s="522">
        <v>4.3236000000000008</v>
      </c>
      <c r="BN159" s="522">
        <v>-0.25919999999999999</v>
      </c>
      <c r="BO159" s="522">
        <v>4.0644000000000009</v>
      </c>
      <c r="BP159" s="522">
        <v>0.19819999999999999</v>
      </c>
      <c r="BQ159" s="522">
        <v>4.2626000000000008</v>
      </c>
      <c r="BR159" s="522">
        <v>6.0000000000000001E-3</v>
      </c>
      <c r="BS159" s="522">
        <v>4.2686000000000011</v>
      </c>
      <c r="BT159" s="522">
        <v>0.1426</v>
      </c>
      <c r="BU159" s="522">
        <v>4.4112000000000009</v>
      </c>
      <c r="BV159" s="522">
        <v>0</v>
      </c>
      <c r="BW159" s="522">
        <v>4.4112000000000009</v>
      </c>
      <c r="BX159" s="522">
        <v>0</v>
      </c>
      <c r="BY159" s="522">
        <v>4.4112000000000009</v>
      </c>
      <c r="BZ159" s="522">
        <v>0</v>
      </c>
      <c r="CA159" s="522">
        <v>4.4112000000000009</v>
      </c>
      <c r="CB159" s="522">
        <v>0</v>
      </c>
      <c r="CC159" s="522">
        <v>4.4112000000000009</v>
      </c>
      <c r="CD159" s="522">
        <v>0.63970000000000005</v>
      </c>
      <c r="CE159" s="522">
        <v>5.0509000000000013</v>
      </c>
      <c r="CF159" s="522">
        <v>0</v>
      </c>
      <c r="CG159" s="522">
        <v>5.0509000000000013</v>
      </c>
      <c r="CH159" s="522">
        <v>0</v>
      </c>
      <c r="CI159" s="522">
        <v>5.0509000000000013</v>
      </c>
      <c r="CJ159" s="522">
        <v>-7.7899999999999997E-2</v>
      </c>
      <c r="CK159" s="522">
        <v>4.9730000000000016</v>
      </c>
      <c r="CL159" s="522">
        <v>0</v>
      </c>
      <c r="CM159" s="522">
        <v>4.9730000000000016</v>
      </c>
      <c r="CN159" s="522">
        <v>-0.106</v>
      </c>
      <c r="CO159" s="522">
        <v>4.8670000000000018</v>
      </c>
      <c r="CP159" s="522">
        <v>-3.0800000000000001E-2</v>
      </c>
      <c r="CQ159" s="522">
        <v>4.8362000000000016</v>
      </c>
      <c r="CR159" s="522">
        <v>0</v>
      </c>
      <c r="CS159" s="522">
        <v>4.8362000000000016</v>
      </c>
      <c r="CT159" s="522">
        <v>0</v>
      </c>
      <c r="CU159" s="522">
        <v>4.8362000000000016</v>
      </c>
      <c r="CV159" s="522">
        <v>0</v>
      </c>
      <c r="CW159" s="522">
        <v>4.8362000000000016</v>
      </c>
      <c r="CX159" s="522">
        <v>0.17319999999999999</v>
      </c>
      <c r="CY159" s="522">
        <v>5.0094000000000012</v>
      </c>
      <c r="CZ159" s="522">
        <v>0.21199999999999999</v>
      </c>
      <c r="DA159" s="522">
        <v>5.2214000000000009</v>
      </c>
      <c r="DB159" s="522">
        <v>0</v>
      </c>
      <c r="DC159" s="522">
        <v>5.2214000000000009</v>
      </c>
      <c r="DD159" s="522">
        <v>-0.12379999999999999</v>
      </c>
      <c r="DE159" s="522">
        <v>5.0976000000000008</v>
      </c>
      <c r="DF159" s="522">
        <v>2.1899999999999999E-2</v>
      </c>
      <c r="DG159" s="522">
        <v>5.1195000000000004</v>
      </c>
      <c r="DH159" s="522">
        <v>3.2500000000000001E-2</v>
      </c>
      <c r="DI159" s="522">
        <v>5.1520000000000001</v>
      </c>
      <c r="DJ159" s="522">
        <v>0</v>
      </c>
      <c r="DK159" s="522">
        <v>5.1520000000000001</v>
      </c>
      <c r="DL159" s="522">
        <v>0</v>
      </c>
      <c r="DM159" s="522">
        <v>5.1520000000000001</v>
      </c>
      <c r="DN159" s="522">
        <v>7.7000000000000002E-3</v>
      </c>
      <c r="DO159" s="522">
        <v>5.1597</v>
      </c>
      <c r="DP159" s="522">
        <v>5.1520000000000001</v>
      </c>
      <c r="DQ159" s="522">
        <v>0</v>
      </c>
      <c r="DR159" s="522">
        <v>5.1520000000000001</v>
      </c>
      <c r="DS159" s="562">
        <v>0.10929999999999999</v>
      </c>
      <c r="DT159" s="562">
        <v>5.2690000000000001</v>
      </c>
      <c r="DU159" s="562">
        <v>0.1547</v>
      </c>
      <c r="DV159" s="562">
        <v>5.4237000000000002</v>
      </c>
      <c r="DW159" s="562">
        <v>0</v>
      </c>
      <c r="DX159" s="562">
        <v>5.4237000000000002</v>
      </c>
      <c r="DY159" s="591">
        <v>0</v>
      </c>
      <c r="DZ159" s="591">
        <v>5.4237000000000002</v>
      </c>
    </row>
    <row r="160" spans="1:130" ht="26.4">
      <c r="A160" s="303" t="s">
        <v>209</v>
      </c>
      <c r="B160" s="303" t="s">
        <v>210</v>
      </c>
      <c r="C160" s="303" t="s">
        <v>211</v>
      </c>
      <c r="D160" s="303" t="s">
        <v>212</v>
      </c>
      <c r="E160" s="303">
        <v>235</v>
      </c>
      <c r="F160" s="539">
        <v>2.5402999999999998</v>
      </c>
      <c r="G160" s="521">
        <v>3.56E-2</v>
      </c>
      <c r="H160" s="521">
        <v>4.48E-2</v>
      </c>
      <c r="I160" s="521">
        <v>-3.04E-2</v>
      </c>
      <c r="J160" s="521">
        <v>0</v>
      </c>
      <c r="K160" s="521">
        <v>2.5903</v>
      </c>
      <c r="L160" s="521">
        <v>0.2208</v>
      </c>
      <c r="M160" s="521">
        <v>2.8111000000000002</v>
      </c>
      <c r="N160" s="521">
        <v>-4.24E-2</v>
      </c>
      <c r="O160" s="521">
        <f t="shared" si="41"/>
        <v>2.7686999999999999</v>
      </c>
      <c r="P160" s="521">
        <v>9.9400000000000002E-2</v>
      </c>
      <c r="Q160" s="521">
        <v>2.8681000000000001</v>
      </c>
      <c r="R160" s="521">
        <v>0.13919999999999999</v>
      </c>
      <c r="S160" s="521">
        <v>3.0072999999999999</v>
      </c>
      <c r="T160" s="521">
        <v>-0.24</v>
      </c>
      <c r="U160" s="521">
        <f t="shared" si="42"/>
        <v>2.7672999999999996</v>
      </c>
      <c r="V160" s="521">
        <v>-6.6400000000000001E-2</v>
      </c>
      <c r="W160" s="521">
        <f t="shared" si="43"/>
        <v>2.7008999999999999</v>
      </c>
      <c r="X160" s="521">
        <v>-0.17760000000000001</v>
      </c>
      <c r="Y160" s="521">
        <f t="shared" si="44"/>
        <v>2.5232999999999999</v>
      </c>
      <c r="Z160" s="521">
        <v>0</v>
      </c>
      <c r="AA160" s="521">
        <f t="shared" si="45"/>
        <v>2.5232999999999999</v>
      </c>
      <c r="AB160" s="521">
        <v>6.59E-2</v>
      </c>
      <c r="AC160" s="521">
        <v>2.5798999999999999</v>
      </c>
      <c r="AD160" s="521">
        <v>6.1000000000000004E-3</v>
      </c>
      <c r="AE160" s="521">
        <f t="shared" si="55"/>
        <v>2.5859999999999999</v>
      </c>
      <c r="AF160" s="521">
        <v>6.9000000000000006E-2</v>
      </c>
      <c r="AG160" s="521">
        <v>2.6549999999999998</v>
      </c>
      <c r="AH160" s="521">
        <v>1.38E-2</v>
      </c>
      <c r="AI160" s="521">
        <v>2.6687999999999996</v>
      </c>
      <c r="AJ160" s="521">
        <v>-2.8000000000000001E-2</v>
      </c>
      <c r="AK160" s="521">
        <f t="shared" si="47"/>
        <v>2.6407999999999996</v>
      </c>
      <c r="AL160" s="521">
        <v>0.01</v>
      </c>
      <c r="AM160" s="521">
        <f t="shared" si="48"/>
        <v>2.6507999999999994</v>
      </c>
      <c r="AN160" s="521">
        <v>0.51919999999999999</v>
      </c>
      <c r="AO160" s="521">
        <f t="shared" si="49"/>
        <v>3.1699999999999995</v>
      </c>
      <c r="AP160" s="521">
        <v>-0.18720000000000001</v>
      </c>
      <c r="AQ160" s="522">
        <v>2.9827999999999997</v>
      </c>
      <c r="AR160" s="521">
        <v>6.8199999999999997E-2</v>
      </c>
      <c r="AS160" s="522">
        <v>3.0509999999999997</v>
      </c>
      <c r="AT160" s="521">
        <v>-2.8000000000000001E-2</v>
      </c>
      <c r="AU160" s="522">
        <v>3.0229999999999997</v>
      </c>
      <c r="AV160" s="521">
        <v>-0.20069999999999999</v>
      </c>
      <c r="AW160" s="522">
        <v>2.8222999999999998</v>
      </c>
      <c r="AX160" s="522">
        <v>0</v>
      </c>
      <c r="AY160" s="522">
        <v>2.8222999999999998</v>
      </c>
      <c r="AZ160" s="521">
        <v>-5.0999999999999997E-2</v>
      </c>
      <c r="BA160" s="522">
        <v>2.7712999999999997</v>
      </c>
      <c r="BB160" s="522">
        <v>-3.39E-2</v>
      </c>
      <c r="BC160" s="522">
        <v>2.7373999999999996</v>
      </c>
      <c r="BD160" s="522">
        <v>4.6199999999999998E-2</v>
      </c>
      <c r="BE160" s="522">
        <v>2.7835999999999994</v>
      </c>
      <c r="BF160" s="521">
        <v>0.1593</v>
      </c>
      <c r="BG160" s="522">
        <v>2.9428999999999994</v>
      </c>
      <c r="BH160" s="521">
        <v>2.58E-2</v>
      </c>
      <c r="BI160" s="522">
        <v>2.9686999999999992</v>
      </c>
      <c r="BJ160" s="522">
        <v>3.0000000000000001E-3</v>
      </c>
      <c r="BK160" s="522">
        <f t="shared" si="57"/>
        <v>2.9716999999999993</v>
      </c>
      <c r="BL160" s="522">
        <v>-5.3900000000000003E-2</v>
      </c>
      <c r="BM160" s="522">
        <v>2.9177999999999993</v>
      </c>
      <c r="BN160" s="522">
        <v>-0.14449999999999999</v>
      </c>
      <c r="BO160" s="522">
        <v>2.7732999999999994</v>
      </c>
      <c r="BP160" s="522">
        <v>0.1014</v>
      </c>
      <c r="BQ160" s="522">
        <v>2.8746999999999994</v>
      </c>
      <c r="BR160" s="522">
        <v>1.72E-2</v>
      </c>
      <c r="BS160" s="522">
        <v>2.8918999999999992</v>
      </c>
      <c r="BT160" s="522">
        <v>0.1007</v>
      </c>
      <c r="BU160" s="522">
        <v>2.992599999999999</v>
      </c>
      <c r="BV160" s="522">
        <v>0</v>
      </c>
      <c r="BW160" s="522">
        <v>2.992599999999999</v>
      </c>
      <c r="BX160" s="522">
        <v>0</v>
      </c>
      <c r="BY160" s="522">
        <v>2.992599999999999</v>
      </c>
      <c r="BZ160" s="522">
        <v>0</v>
      </c>
      <c r="CA160" s="522">
        <v>2.992599999999999</v>
      </c>
      <c r="CB160" s="522">
        <v>0</v>
      </c>
      <c r="CC160" s="522">
        <v>2.992599999999999</v>
      </c>
      <c r="CD160" s="522">
        <v>0.35659999999999997</v>
      </c>
      <c r="CE160" s="522">
        <v>3.3491999999999988</v>
      </c>
      <c r="CF160" s="522">
        <v>0</v>
      </c>
      <c r="CG160" s="522">
        <v>3.3491999999999988</v>
      </c>
      <c r="CH160" s="522">
        <v>0</v>
      </c>
      <c r="CI160" s="522">
        <v>3.3491999999999988</v>
      </c>
      <c r="CJ160" s="522">
        <v>-5.2200000000000003E-2</v>
      </c>
      <c r="CK160" s="522">
        <v>3.2969999999999988</v>
      </c>
      <c r="CL160" s="522">
        <v>0</v>
      </c>
      <c r="CM160" s="522">
        <v>3.2969999999999988</v>
      </c>
      <c r="CN160" s="522">
        <v>-8.2600000000000007E-2</v>
      </c>
      <c r="CO160" s="522">
        <v>3.2143999999999986</v>
      </c>
      <c r="CP160" s="522">
        <v>-2.41E-2</v>
      </c>
      <c r="CQ160" s="522">
        <v>3.1902999999999988</v>
      </c>
      <c r="CR160" s="522">
        <v>0</v>
      </c>
      <c r="CS160" s="522">
        <v>3.1902999999999988</v>
      </c>
      <c r="CT160" s="522">
        <v>0</v>
      </c>
      <c r="CU160" s="522">
        <v>3.1902999999999988</v>
      </c>
      <c r="CV160" s="522">
        <v>0</v>
      </c>
      <c r="CW160" s="522">
        <v>3.1902999999999988</v>
      </c>
      <c r="CX160" s="522">
        <v>9.4399999999999998E-2</v>
      </c>
      <c r="CY160" s="522">
        <v>3.2846999999999986</v>
      </c>
      <c r="CZ160" s="522">
        <v>0.14180000000000001</v>
      </c>
      <c r="DA160" s="522">
        <v>3.4264999999999985</v>
      </c>
      <c r="DB160" s="522">
        <v>0</v>
      </c>
      <c r="DC160" s="522">
        <v>3.4264999999999985</v>
      </c>
      <c r="DD160" s="522">
        <v>-8.5599999999999996E-2</v>
      </c>
      <c r="DE160" s="522">
        <v>3.3408999999999986</v>
      </c>
      <c r="DF160" s="522">
        <v>2.12E-2</v>
      </c>
      <c r="DG160" s="522">
        <v>3.3620999999999985</v>
      </c>
      <c r="DH160" s="522">
        <v>3.0800000000000001E-2</v>
      </c>
      <c r="DI160" s="522">
        <v>3.3928999999999987</v>
      </c>
      <c r="DJ160" s="522">
        <v>0</v>
      </c>
      <c r="DK160" s="522">
        <v>3.3928999999999987</v>
      </c>
      <c r="DL160" s="522">
        <v>0</v>
      </c>
      <c r="DM160" s="522">
        <v>3.3928999999999987</v>
      </c>
      <c r="DN160" s="522">
        <v>3.3799999999999997E-2</v>
      </c>
      <c r="DO160" s="522">
        <v>3.4266999999999985</v>
      </c>
      <c r="DP160" s="522">
        <v>3.3929</v>
      </c>
      <c r="DQ160" s="522">
        <v>0</v>
      </c>
      <c r="DR160" s="522">
        <v>3.3929</v>
      </c>
      <c r="DS160" s="562">
        <v>0</v>
      </c>
      <c r="DT160" s="562">
        <v>3.4266999999999999</v>
      </c>
      <c r="DU160" s="562">
        <v>1.7600000000000001E-2</v>
      </c>
      <c r="DV160" s="562">
        <v>3.4442999999999997</v>
      </c>
      <c r="DW160" s="562">
        <v>3.7999999999999999E-2</v>
      </c>
      <c r="DX160" s="562">
        <v>3.4822999999999995</v>
      </c>
      <c r="DY160" s="591">
        <v>3.7999999999999999E-2</v>
      </c>
      <c r="DZ160" s="591">
        <v>3.5202999999999993</v>
      </c>
    </row>
    <row r="161" spans="1:130" ht="26.4">
      <c r="A161" s="303" t="s">
        <v>209</v>
      </c>
      <c r="B161" s="303" t="s">
        <v>210</v>
      </c>
      <c r="C161" s="303" t="s">
        <v>159</v>
      </c>
      <c r="D161" s="303" t="s">
        <v>213</v>
      </c>
      <c r="E161" s="303">
        <v>327</v>
      </c>
      <c r="F161" s="539">
        <v>0.23069999999999999</v>
      </c>
      <c r="G161" s="521">
        <v>0</v>
      </c>
      <c r="H161" s="521">
        <v>0</v>
      </c>
      <c r="I161" s="521">
        <v>0.75629999999999997</v>
      </c>
      <c r="J161" s="521">
        <v>0</v>
      </c>
      <c r="K161" s="521">
        <v>23.828499999999998</v>
      </c>
      <c r="L161" s="521">
        <v>0</v>
      </c>
      <c r="M161" s="521">
        <v>23.828499999999998</v>
      </c>
      <c r="N161" s="521"/>
      <c r="O161" s="521">
        <f t="shared" si="41"/>
        <v>23.828499999999998</v>
      </c>
      <c r="P161" s="521">
        <v>0</v>
      </c>
      <c r="Q161" s="521">
        <v>23.828499999999998</v>
      </c>
      <c r="R161" s="521">
        <v>0</v>
      </c>
      <c r="S161" s="521">
        <v>23.828499999999998</v>
      </c>
      <c r="T161" s="521">
        <v>0</v>
      </c>
      <c r="U161" s="521">
        <f t="shared" si="42"/>
        <v>23.828499999999998</v>
      </c>
      <c r="V161" s="521">
        <v>0</v>
      </c>
      <c r="W161" s="521">
        <f t="shared" si="43"/>
        <v>23.828499999999998</v>
      </c>
      <c r="X161" s="521">
        <v>0</v>
      </c>
      <c r="Y161" s="521">
        <f t="shared" si="44"/>
        <v>23.828499999999998</v>
      </c>
      <c r="Z161" s="521">
        <v>0</v>
      </c>
      <c r="AA161" s="521">
        <f t="shared" si="45"/>
        <v>23.828499999999998</v>
      </c>
      <c r="AB161" s="521"/>
      <c r="AC161" s="521">
        <v>23.828499999999998</v>
      </c>
      <c r="AD161" s="521">
        <v>0</v>
      </c>
      <c r="AE161" s="521">
        <f t="shared" si="55"/>
        <v>23.828499999999998</v>
      </c>
      <c r="AF161" s="521">
        <v>0</v>
      </c>
      <c r="AG161" s="521">
        <v>23.828499999999998</v>
      </c>
      <c r="AH161" s="521">
        <v>0</v>
      </c>
      <c r="AI161" s="521">
        <v>23.828499999999998</v>
      </c>
      <c r="AJ161" s="521">
        <v>0</v>
      </c>
      <c r="AK161" s="521">
        <f t="shared" si="47"/>
        <v>23.828499999999998</v>
      </c>
      <c r="AL161" s="521"/>
      <c r="AM161" s="521">
        <f t="shared" si="48"/>
        <v>23.828499999999998</v>
      </c>
      <c r="AN161" s="521"/>
      <c r="AO161" s="521">
        <f t="shared" si="49"/>
        <v>23.828499999999998</v>
      </c>
      <c r="AP161" s="521"/>
      <c r="AQ161" s="522">
        <v>23.828499999999998</v>
      </c>
      <c r="AR161" s="521">
        <v>0</v>
      </c>
      <c r="AS161" s="522">
        <v>23.828499999999998</v>
      </c>
      <c r="AT161" s="521">
        <v>0</v>
      </c>
      <c r="AU161" s="522">
        <v>23.828499999999998</v>
      </c>
      <c r="AV161" s="521">
        <v>0</v>
      </c>
      <c r="AW161" s="522">
        <v>23.828499999999998</v>
      </c>
      <c r="AX161" s="522">
        <v>0</v>
      </c>
      <c r="AY161" s="522">
        <v>23.828499999999998</v>
      </c>
      <c r="AZ161" s="521">
        <v>0</v>
      </c>
      <c r="BA161" s="522">
        <v>23.828499999999998</v>
      </c>
      <c r="BB161" s="522">
        <v>0</v>
      </c>
      <c r="BC161" s="522">
        <v>23.828499999999998</v>
      </c>
      <c r="BD161" s="522">
        <v>0</v>
      </c>
      <c r="BE161" s="522">
        <v>23.828499999999998</v>
      </c>
      <c r="BF161" s="521">
        <v>0</v>
      </c>
      <c r="BG161" s="522">
        <v>23.828499999999998</v>
      </c>
      <c r="BH161" s="521">
        <v>0</v>
      </c>
      <c r="BI161" s="522">
        <v>23.828499999999998</v>
      </c>
      <c r="BJ161" s="522">
        <v>0</v>
      </c>
      <c r="BK161" s="522">
        <f t="shared" si="57"/>
        <v>23.828499999999998</v>
      </c>
      <c r="BL161" s="522">
        <v>0</v>
      </c>
      <c r="BM161" s="522">
        <v>23.828499999999998</v>
      </c>
      <c r="BN161" s="522" t="s">
        <v>529</v>
      </c>
      <c r="BO161" s="522">
        <v>23.828499999999998</v>
      </c>
      <c r="BP161" s="522" t="s">
        <v>529</v>
      </c>
      <c r="BQ161" s="522">
        <v>23.828499999999998</v>
      </c>
      <c r="BR161" s="522">
        <v>0</v>
      </c>
      <c r="BS161" s="522">
        <v>23.828499999999998</v>
      </c>
      <c r="BT161" s="522" t="s">
        <v>529</v>
      </c>
      <c r="BU161" s="522">
        <v>23.828499999999998</v>
      </c>
      <c r="BV161" s="522" t="s">
        <v>529</v>
      </c>
      <c r="BW161" s="522">
        <v>23.828499999999998</v>
      </c>
      <c r="BX161" s="522" t="s">
        <v>529</v>
      </c>
      <c r="BY161" s="522">
        <v>23.828499999999998</v>
      </c>
      <c r="BZ161" s="522" t="s">
        <v>529</v>
      </c>
      <c r="CA161" s="522">
        <v>23.828499999999998</v>
      </c>
      <c r="CB161" s="522" t="s">
        <v>529</v>
      </c>
      <c r="CC161" s="522">
        <v>23.828499999999998</v>
      </c>
      <c r="CD161" s="522" t="s">
        <v>529</v>
      </c>
      <c r="CE161" s="522">
        <v>23.828499999999998</v>
      </c>
      <c r="CF161" s="522" t="s">
        <v>529</v>
      </c>
      <c r="CG161" s="522">
        <v>23.828499999999998</v>
      </c>
      <c r="CH161" s="522" t="s">
        <v>529</v>
      </c>
      <c r="CI161" s="522">
        <v>23.828499999999998</v>
      </c>
      <c r="CJ161" s="522" t="s">
        <v>529</v>
      </c>
      <c r="CK161" s="522">
        <v>23.828499999999998</v>
      </c>
      <c r="CL161" s="522" t="s">
        <v>529</v>
      </c>
      <c r="CM161" s="522">
        <v>23.828499999999998</v>
      </c>
      <c r="CN161" s="522" t="s">
        <v>529</v>
      </c>
      <c r="CO161" s="522">
        <v>23.828499999999998</v>
      </c>
      <c r="CP161" s="522" t="s">
        <v>529</v>
      </c>
      <c r="CQ161" s="522">
        <v>23.828499999999998</v>
      </c>
      <c r="CR161" s="522" t="s">
        <v>529</v>
      </c>
      <c r="CS161" s="522">
        <v>23.828499999999998</v>
      </c>
      <c r="CT161" s="522" t="s">
        <v>529</v>
      </c>
      <c r="CU161" s="522">
        <v>23.828499999999998</v>
      </c>
      <c r="CV161" s="522" t="s">
        <v>529</v>
      </c>
      <c r="CW161" s="522">
        <v>23.828499999999998</v>
      </c>
      <c r="CX161" s="522" t="s">
        <v>529</v>
      </c>
      <c r="CY161" s="522">
        <v>23.828499999999998</v>
      </c>
      <c r="CZ161" s="522" t="s">
        <v>529</v>
      </c>
      <c r="DA161" s="522">
        <v>23.828499999999998</v>
      </c>
      <c r="DB161" s="522" t="s">
        <v>529</v>
      </c>
      <c r="DC161" s="522">
        <v>23.828499999999998</v>
      </c>
      <c r="DD161" s="522" t="s">
        <v>529</v>
      </c>
      <c r="DE161" s="522">
        <v>23.828499999999998</v>
      </c>
      <c r="DF161" s="522" t="s">
        <v>529</v>
      </c>
      <c r="DG161" s="522">
        <v>23.828499999999998</v>
      </c>
      <c r="DH161" s="522" t="s">
        <v>529</v>
      </c>
      <c r="DI161" s="522">
        <v>23.828499999999998</v>
      </c>
      <c r="DJ161" s="522" t="s">
        <v>529</v>
      </c>
      <c r="DK161" s="522">
        <v>23.828499999999998</v>
      </c>
      <c r="DL161" s="522" t="s">
        <v>529</v>
      </c>
      <c r="DM161" s="522">
        <v>23.828499999999998</v>
      </c>
      <c r="DN161" s="522"/>
      <c r="DO161" s="522">
        <v>23.828499999999998</v>
      </c>
      <c r="DP161" s="522">
        <v>23.828499999999998</v>
      </c>
      <c r="DQ161" s="522"/>
      <c r="DR161" s="522">
        <v>23.828499999999998</v>
      </c>
      <c r="DS161" s="562"/>
      <c r="DT161" s="562"/>
      <c r="DU161" s="562"/>
      <c r="DV161" s="562"/>
      <c r="DW161" s="562"/>
      <c r="DX161" s="562"/>
      <c r="DY161" s="591"/>
      <c r="DZ161" s="591"/>
    </row>
    <row r="162" spans="1:130" ht="26.4">
      <c r="A162" s="303" t="s">
        <v>209</v>
      </c>
      <c r="B162" s="303" t="s">
        <v>210</v>
      </c>
      <c r="C162" s="303" t="s">
        <v>87</v>
      </c>
      <c r="D162" s="303" t="s">
        <v>63</v>
      </c>
      <c r="E162" s="303">
        <v>308</v>
      </c>
      <c r="F162" s="539">
        <v>5.7938000000000001</v>
      </c>
      <c r="G162" s="521">
        <v>0</v>
      </c>
      <c r="H162" s="521">
        <v>0</v>
      </c>
      <c r="I162" s="521">
        <v>0.312</v>
      </c>
      <c r="J162" s="521">
        <v>0</v>
      </c>
      <c r="K162" s="521">
        <v>6.1058000000000003</v>
      </c>
      <c r="L162" s="521">
        <v>0</v>
      </c>
      <c r="M162" s="521">
        <v>6.1058000000000003</v>
      </c>
      <c r="N162" s="521"/>
      <c r="O162" s="521">
        <f t="shared" si="41"/>
        <v>6.1058000000000003</v>
      </c>
      <c r="P162" s="521">
        <v>0</v>
      </c>
      <c r="Q162" s="521">
        <v>6.1058000000000003</v>
      </c>
      <c r="R162" s="521">
        <v>0.81</v>
      </c>
      <c r="S162" s="521">
        <v>6.9158000000000008</v>
      </c>
      <c r="T162" s="521">
        <v>0</v>
      </c>
      <c r="U162" s="521">
        <f t="shared" si="42"/>
        <v>6.9158000000000008</v>
      </c>
      <c r="V162" s="521">
        <v>0</v>
      </c>
      <c r="W162" s="521">
        <f t="shared" si="43"/>
        <v>6.9158000000000008</v>
      </c>
      <c r="X162" s="521">
        <v>0</v>
      </c>
      <c r="Y162" s="521">
        <f t="shared" si="44"/>
        <v>6.9158000000000008</v>
      </c>
      <c r="Z162" s="521" t="s">
        <v>496</v>
      </c>
      <c r="AA162" s="521" t="s">
        <v>496</v>
      </c>
      <c r="AB162" s="521" t="s">
        <v>496</v>
      </c>
      <c r="AC162" s="521">
        <v>0</v>
      </c>
      <c r="AD162" s="521" t="s">
        <v>496</v>
      </c>
      <c r="AE162" s="521" t="s">
        <v>496</v>
      </c>
      <c r="AF162" s="521" t="s">
        <v>496</v>
      </c>
      <c r="AG162" s="521" t="s">
        <v>496</v>
      </c>
      <c r="AH162" s="521" t="s">
        <v>496</v>
      </c>
      <c r="AI162" s="521" t="s">
        <v>496</v>
      </c>
      <c r="AJ162" s="521" t="s">
        <v>496</v>
      </c>
      <c r="AK162" s="521" t="s">
        <v>496</v>
      </c>
      <c r="AL162" s="521"/>
      <c r="AM162" s="521">
        <f t="shared" si="48"/>
        <v>0</v>
      </c>
      <c r="AN162" s="521"/>
      <c r="AO162" s="521"/>
      <c r="AP162" s="521"/>
      <c r="AQ162" s="522">
        <v>0</v>
      </c>
      <c r="AR162" s="521" t="s">
        <v>496</v>
      </c>
      <c r="AS162" s="521" t="s">
        <v>496</v>
      </c>
      <c r="AT162" s="521" t="s">
        <v>496</v>
      </c>
      <c r="AU162" s="521" t="s">
        <v>496</v>
      </c>
      <c r="AV162" s="521" t="s">
        <v>496</v>
      </c>
      <c r="AW162" s="521" t="s">
        <v>496</v>
      </c>
      <c r="AX162" s="522" t="s">
        <v>496</v>
      </c>
      <c r="AY162" s="522" t="s">
        <v>496</v>
      </c>
      <c r="AZ162" s="521" t="s">
        <v>496</v>
      </c>
      <c r="BA162" s="521" t="s">
        <v>496</v>
      </c>
      <c r="BB162" s="521" t="s">
        <v>496</v>
      </c>
      <c r="BC162" s="521" t="s">
        <v>496</v>
      </c>
      <c r="BD162" s="522"/>
      <c r="BE162" s="522"/>
      <c r="BF162" s="521" t="s">
        <v>496</v>
      </c>
      <c r="BG162" s="521" t="s">
        <v>496</v>
      </c>
      <c r="BH162" s="521" t="s">
        <v>496</v>
      </c>
      <c r="BI162" s="521" t="s">
        <v>496</v>
      </c>
      <c r="BJ162" s="521" t="s">
        <v>496</v>
      </c>
      <c r="BK162" s="521" t="s">
        <v>496</v>
      </c>
      <c r="BL162" s="522"/>
      <c r="BM162" s="522"/>
      <c r="BN162" s="522"/>
      <c r="BO162" s="522"/>
      <c r="BP162" s="522"/>
      <c r="BQ162" s="522"/>
      <c r="BR162" s="522"/>
      <c r="BS162" s="522"/>
      <c r="BT162" s="522"/>
      <c r="BU162" s="522"/>
      <c r="BV162" s="522"/>
      <c r="BW162" s="522"/>
      <c r="BX162" s="522"/>
      <c r="BY162" s="522"/>
      <c r="BZ162" s="522"/>
      <c r="CA162" s="522"/>
      <c r="CB162" s="522"/>
      <c r="CC162" s="522"/>
      <c r="CD162" s="522"/>
      <c r="CE162" s="522"/>
      <c r="CF162" s="522"/>
      <c r="CG162" s="522"/>
      <c r="CH162" s="522"/>
      <c r="CI162" s="522"/>
      <c r="CJ162" s="522"/>
      <c r="CK162" s="522"/>
      <c r="CL162" s="522"/>
      <c r="CM162" s="522"/>
      <c r="CN162" s="522"/>
      <c r="CO162" s="522"/>
      <c r="CP162" s="522"/>
      <c r="CQ162" s="522"/>
      <c r="CR162" s="522"/>
      <c r="CS162" s="522"/>
      <c r="CT162" s="522"/>
      <c r="CU162" s="522"/>
      <c r="CV162" s="522"/>
      <c r="CW162" s="522"/>
      <c r="CX162" s="522"/>
      <c r="CY162" s="522"/>
      <c r="CZ162" s="522"/>
      <c r="DA162" s="522"/>
      <c r="DB162" s="522"/>
      <c r="DC162" s="522"/>
      <c r="DD162" s="522"/>
      <c r="DE162" s="522"/>
      <c r="DF162" s="522"/>
      <c r="DG162" s="522"/>
      <c r="DH162" s="522"/>
      <c r="DI162" s="522"/>
      <c r="DJ162" s="522"/>
      <c r="DK162" s="522"/>
      <c r="DL162" s="522"/>
      <c r="DM162" s="522"/>
      <c r="DN162" s="522"/>
      <c r="DO162" s="522"/>
      <c r="DP162" s="522"/>
      <c r="DQ162" s="522"/>
      <c r="DR162" s="522"/>
      <c r="DS162" s="562"/>
      <c r="DT162" s="562"/>
      <c r="DU162" s="562"/>
      <c r="DV162" s="562"/>
      <c r="DW162" s="562"/>
      <c r="DX162" s="562"/>
      <c r="DY162" s="591"/>
      <c r="DZ162" s="591"/>
    </row>
    <row r="163" spans="1:130" ht="26.4">
      <c r="A163" s="303" t="s">
        <v>209</v>
      </c>
      <c r="B163" s="303" t="s">
        <v>210</v>
      </c>
      <c r="C163" s="303" t="s">
        <v>8</v>
      </c>
      <c r="D163" s="303" t="s">
        <v>10</v>
      </c>
      <c r="E163" s="303">
        <v>250</v>
      </c>
      <c r="F163" s="539">
        <v>5.9024999999999999</v>
      </c>
      <c r="G163" s="521">
        <v>0.1055</v>
      </c>
      <c r="H163" s="521">
        <v>0.1225</v>
      </c>
      <c r="I163" s="521">
        <v>7.4999999999999997E-3</v>
      </c>
      <c r="J163" s="521">
        <v>0.17499999999999999</v>
      </c>
      <c r="K163" s="521">
        <v>6.3129999999999997</v>
      </c>
      <c r="L163" s="521">
        <v>0.18049999999999999</v>
      </c>
      <c r="M163" s="521">
        <v>6.4935</v>
      </c>
      <c r="N163" s="521">
        <v>0.28749999999999998</v>
      </c>
      <c r="O163" s="521">
        <f t="shared" si="41"/>
        <v>6.7809999999999997</v>
      </c>
      <c r="P163" s="521">
        <v>0.25750000000000001</v>
      </c>
      <c r="Q163" s="521">
        <v>7.0385</v>
      </c>
      <c r="R163" s="521">
        <v>8.5000000000000006E-2</v>
      </c>
      <c r="S163" s="521">
        <v>7.1234999999999999</v>
      </c>
      <c r="T163" s="521">
        <v>-0.97</v>
      </c>
      <c r="U163" s="521">
        <f t="shared" si="42"/>
        <v>6.1535000000000002</v>
      </c>
      <c r="V163" s="521">
        <v>-7.3999999999999996E-2</v>
      </c>
      <c r="W163" s="521">
        <f t="shared" si="43"/>
        <v>6.0795000000000003</v>
      </c>
      <c r="X163" s="521">
        <v>-0.44840000000000002</v>
      </c>
      <c r="Y163" s="521">
        <f t="shared" si="44"/>
        <v>5.6311</v>
      </c>
      <c r="Z163" s="521">
        <v>0.11799999999999999</v>
      </c>
      <c r="AA163" s="521">
        <f t="shared" si="45"/>
        <v>5.7491000000000003</v>
      </c>
      <c r="AB163" s="521">
        <v>5.2999999999999999E-2</v>
      </c>
      <c r="AC163" s="521">
        <v>5.8021000000000003</v>
      </c>
      <c r="AD163" s="521">
        <v>1.7999999999999999E-2</v>
      </c>
      <c r="AE163" s="521">
        <f t="shared" si="55"/>
        <v>5.8201000000000001</v>
      </c>
      <c r="AF163" s="521">
        <v>0.1135</v>
      </c>
      <c r="AG163" s="521">
        <v>5.9336000000000002</v>
      </c>
      <c r="AH163" s="521">
        <v>7.2499999999999995E-2</v>
      </c>
      <c r="AI163" s="521">
        <v>6.0061</v>
      </c>
      <c r="AJ163" s="521">
        <v>-8.9999999999999993E-3</v>
      </c>
      <c r="AK163" s="521">
        <f t="shared" si="47"/>
        <v>5.9970999999999997</v>
      </c>
      <c r="AL163" s="521">
        <v>-7.0000000000000001E-3</v>
      </c>
      <c r="AM163" s="521">
        <f t="shared" si="48"/>
        <v>5.9901</v>
      </c>
      <c r="AN163" s="521">
        <v>0.53049999999999997</v>
      </c>
      <c r="AO163" s="521">
        <f t="shared" si="49"/>
        <v>6.5206</v>
      </c>
      <c r="AP163" s="521">
        <v>0.184</v>
      </c>
      <c r="AQ163" s="522">
        <v>6.7046000000000001</v>
      </c>
      <c r="AR163" s="521">
        <v>0.188</v>
      </c>
      <c r="AS163" s="522">
        <v>6.8921000000000001</v>
      </c>
      <c r="AT163" s="521">
        <v>-8.1000000000000003E-2</v>
      </c>
      <c r="AU163" s="522">
        <v>6.8110999999999997</v>
      </c>
      <c r="AV163" s="521">
        <v>-0.71650000000000003</v>
      </c>
      <c r="AW163" s="522">
        <v>6.0945999999999998</v>
      </c>
      <c r="AX163" s="522">
        <v>0.127</v>
      </c>
      <c r="AY163" s="522">
        <v>6.2215999999999996</v>
      </c>
      <c r="AZ163" s="521">
        <v>-0.191</v>
      </c>
      <c r="BA163" s="522">
        <v>6.0305999999999997</v>
      </c>
      <c r="BB163" s="522">
        <v>6.9999999999999999E-4</v>
      </c>
      <c r="BC163" s="522">
        <v>6.0312999999999999</v>
      </c>
      <c r="BD163" s="522">
        <v>6.6500000000000004E-2</v>
      </c>
      <c r="BE163" s="522">
        <v>6.0977999999999994</v>
      </c>
      <c r="BF163" s="521">
        <v>9.8000000000000004E-2</v>
      </c>
      <c r="BG163" s="522">
        <v>6.1957999999999993</v>
      </c>
      <c r="BH163" s="521">
        <v>0.22900000000000001</v>
      </c>
      <c r="BI163" s="522">
        <v>6.4247999999999994</v>
      </c>
      <c r="BJ163" s="522">
        <v>-0.11700000000000001</v>
      </c>
      <c r="BK163" s="522">
        <f t="shared" ref="BK163:BK170" si="58">BI163+BJ163</f>
        <v>6.3077999999999994</v>
      </c>
      <c r="BL163" s="522">
        <v>-0.1295</v>
      </c>
      <c r="BM163" s="522">
        <v>6.1782999999999992</v>
      </c>
      <c r="BN163" s="522">
        <v>-0.216</v>
      </c>
      <c r="BO163" s="522">
        <v>5.962299999999999</v>
      </c>
      <c r="BP163" s="522">
        <v>0.224</v>
      </c>
      <c r="BQ163" s="522">
        <v>6.1862999999999992</v>
      </c>
      <c r="BR163" s="522">
        <v>0.22800000000000001</v>
      </c>
      <c r="BS163" s="522">
        <v>6.414299999999999</v>
      </c>
      <c r="BT163" s="522">
        <v>0.189</v>
      </c>
      <c r="BU163" s="522">
        <v>6.6032999999999991</v>
      </c>
      <c r="BV163" s="522">
        <v>0</v>
      </c>
      <c r="BW163" s="522">
        <v>6.6032999999999991</v>
      </c>
      <c r="BX163" s="522">
        <v>0</v>
      </c>
      <c r="BY163" s="522">
        <v>6.6032999999999991</v>
      </c>
      <c r="BZ163" s="522">
        <v>0</v>
      </c>
      <c r="CA163" s="522">
        <v>6.6032999999999991</v>
      </c>
      <c r="CB163" s="522">
        <v>0</v>
      </c>
      <c r="CC163" s="522">
        <v>6.6032999999999991</v>
      </c>
      <c r="CD163" s="522">
        <v>0.46500000000000002</v>
      </c>
      <c r="CE163" s="522">
        <v>7.0682999999999989</v>
      </c>
      <c r="CF163" s="522">
        <v>0</v>
      </c>
      <c r="CG163" s="522">
        <v>7.0682999999999989</v>
      </c>
      <c r="CH163" s="522">
        <v>0</v>
      </c>
      <c r="CI163" s="522">
        <v>7.0682999999999989</v>
      </c>
      <c r="CJ163" s="522">
        <v>0</v>
      </c>
      <c r="CK163" s="522">
        <v>7.0682999999999989</v>
      </c>
      <c r="CL163" s="522">
        <v>0</v>
      </c>
      <c r="CM163" s="522">
        <v>7.0682999999999989</v>
      </c>
      <c r="CN163" s="522">
        <v>-0.15</v>
      </c>
      <c r="CO163" s="522">
        <v>6.9182999999999986</v>
      </c>
      <c r="CP163" s="522">
        <v>0</v>
      </c>
      <c r="CQ163" s="522">
        <v>6.9182999999999986</v>
      </c>
      <c r="CR163" s="522">
        <v>0</v>
      </c>
      <c r="CS163" s="522">
        <v>6.9182999999999986</v>
      </c>
      <c r="CT163" s="522">
        <v>0</v>
      </c>
      <c r="CU163" s="522">
        <v>6.9182999999999986</v>
      </c>
      <c r="CV163" s="522">
        <v>0</v>
      </c>
      <c r="CW163" s="522">
        <v>6.9182999999999986</v>
      </c>
      <c r="CX163" s="522">
        <v>0.05</v>
      </c>
      <c r="CY163" s="522">
        <v>6.9682999999999984</v>
      </c>
      <c r="CZ163" s="522">
        <v>0.155</v>
      </c>
      <c r="DA163" s="522">
        <v>7.1232999999999986</v>
      </c>
      <c r="DB163" s="522">
        <v>6.1499999999999999E-2</v>
      </c>
      <c r="DC163" s="522">
        <v>7.1847999999999983</v>
      </c>
      <c r="DD163" s="522">
        <v>0</v>
      </c>
      <c r="DE163" s="522">
        <v>7.1847999999999983</v>
      </c>
      <c r="DF163" s="522">
        <v>8.1000000000000003E-2</v>
      </c>
      <c r="DG163" s="522">
        <v>7.2657999999999987</v>
      </c>
      <c r="DH163" s="522">
        <v>0</v>
      </c>
      <c r="DI163" s="522">
        <v>7.2657999999999987</v>
      </c>
      <c r="DJ163" s="522">
        <v>2.3E-2</v>
      </c>
      <c r="DK163" s="522">
        <v>7.2887999999999984</v>
      </c>
      <c r="DL163" s="522">
        <v>0</v>
      </c>
      <c r="DM163" s="522">
        <v>7.2887999999999984</v>
      </c>
      <c r="DN163" s="522">
        <v>0.10589999999999999</v>
      </c>
      <c r="DO163" s="522">
        <v>7.3946999999999985</v>
      </c>
      <c r="DP163" s="522">
        <v>7.2887999999999984</v>
      </c>
      <c r="DQ163" s="522">
        <v>0.2475</v>
      </c>
      <c r="DR163" s="522">
        <v>7.536299999999998</v>
      </c>
      <c r="DS163" s="562">
        <v>0</v>
      </c>
      <c r="DT163" s="562">
        <v>7.536299999999998</v>
      </c>
      <c r="DU163" s="562">
        <v>8.3500000000000005E-2</v>
      </c>
      <c r="DV163" s="562">
        <v>7.6197999999999979</v>
      </c>
      <c r="DW163" s="562">
        <v>0</v>
      </c>
      <c r="DX163" s="562">
        <v>7.6197999999999979</v>
      </c>
      <c r="DY163" s="591">
        <v>0</v>
      </c>
      <c r="DZ163" s="591">
        <v>7.6197999999999979</v>
      </c>
    </row>
    <row r="164" spans="1:130" ht="26.4">
      <c r="A164" s="303" t="s">
        <v>209</v>
      </c>
      <c r="B164" s="303" t="s">
        <v>210</v>
      </c>
      <c r="C164" s="303" t="s">
        <v>36</v>
      </c>
      <c r="D164" s="303" t="s">
        <v>12</v>
      </c>
      <c r="E164" s="305">
        <v>266</v>
      </c>
      <c r="F164" s="534">
        <v>11.7719</v>
      </c>
      <c r="G164" s="521">
        <v>0.31</v>
      </c>
      <c r="H164" s="521">
        <v>1.9E-2</v>
      </c>
      <c r="I164" s="521">
        <v>-0.06</v>
      </c>
      <c r="J164" s="521">
        <v>0.24</v>
      </c>
      <c r="K164" s="521">
        <v>12.280900000000001</v>
      </c>
      <c r="L164" s="521">
        <v>0.41</v>
      </c>
      <c r="M164" s="521">
        <v>12.690899999999999</v>
      </c>
      <c r="N164" s="521">
        <v>0.2</v>
      </c>
      <c r="O164" s="521">
        <f t="shared" ref="O164" si="59">SUM(M164:N164)</f>
        <v>12.890899999999998</v>
      </c>
      <c r="P164" s="521">
        <v>0</v>
      </c>
      <c r="Q164" s="521">
        <v>12.890899999999998</v>
      </c>
      <c r="R164" s="521">
        <v>0.35</v>
      </c>
      <c r="S164" s="521">
        <v>13.240899999999998</v>
      </c>
      <c r="T164" s="521">
        <v>0</v>
      </c>
      <c r="U164" s="521">
        <f t="shared" si="42"/>
        <v>13.240899999999998</v>
      </c>
      <c r="V164" s="521">
        <v>-0.48480000000000001</v>
      </c>
      <c r="W164" s="521">
        <f t="shared" si="43"/>
        <v>12.756099999999998</v>
      </c>
      <c r="X164" s="521">
        <v>0</v>
      </c>
      <c r="Y164" s="521">
        <f t="shared" si="44"/>
        <v>12.756099999999998</v>
      </c>
      <c r="Z164" s="521">
        <v>0</v>
      </c>
      <c r="AA164" s="521">
        <f t="shared" si="45"/>
        <v>12.756099999999998</v>
      </c>
      <c r="AB164" s="521">
        <v>0</v>
      </c>
      <c r="AC164" s="521">
        <v>12.756099999999998</v>
      </c>
      <c r="AD164" s="521">
        <v>0</v>
      </c>
      <c r="AE164" s="521">
        <f t="shared" si="55"/>
        <v>12.756099999999998</v>
      </c>
      <c r="AF164" s="521">
        <v>0</v>
      </c>
      <c r="AG164" s="521">
        <v>12.756099999999998</v>
      </c>
      <c r="AH164" s="521">
        <v>0</v>
      </c>
      <c r="AI164" s="521">
        <v>12.756099999999998</v>
      </c>
      <c r="AJ164" s="521">
        <v>0.18</v>
      </c>
      <c r="AK164" s="521">
        <f t="shared" si="47"/>
        <v>12.936099999999998</v>
      </c>
      <c r="AL164" s="521"/>
      <c r="AM164" s="521">
        <f t="shared" si="48"/>
        <v>12.936099999999998</v>
      </c>
      <c r="AN164" s="521">
        <v>0.51</v>
      </c>
      <c r="AO164" s="521">
        <f t="shared" si="49"/>
        <v>13.446099999999998</v>
      </c>
      <c r="AP164" s="521"/>
      <c r="AQ164" s="522">
        <v>13.446099999999998</v>
      </c>
      <c r="AR164" s="521">
        <v>-0.03</v>
      </c>
      <c r="AS164" s="522">
        <v>13.416099999999998</v>
      </c>
      <c r="AT164" s="521">
        <v>0.06</v>
      </c>
      <c r="AU164" s="522">
        <v>13.476099999999999</v>
      </c>
      <c r="AV164" s="521">
        <v>0.15</v>
      </c>
      <c r="AW164" s="522">
        <v>13.626099999999999</v>
      </c>
      <c r="AX164" s="522">
        <v>0</v>
      </c>
      <c r="AY164" s="522">
        <v>13.626099999999999</v>
      </c>
      <c r="AZ164" s="521">
        <v>0</v>
      </c>
      <c r="BA164" s="522">
        <v>13.626099999999999</v>
      </c>
      <c r="BB164" s="522">
        <v>0</v>
      </c>
      <c r="BC164" s="522">
        <v>13.626099999999999</v>
      </c>
      <c r="BD164" s="522">
        <v>0</v>
      </c>
      <c r="BE164" s="522">
        <v>13.626099999999999</v>
      </c>
      <c r="BF164" s="521">
        <v>0</v>
      </c>
      <c r="BG164" s="522">
        <v>13.626099999999999</v>
      </c>
      <c r="BH164" s="521">
        <v>0.4</v>
      </c>
      <c r="BI164" s="522">
        <v>14.0261</v>
      </c>
      <c r="BJ164" s="522">
        <v>0</v>
      </c>
      <c r="BK164" s="522">
        <f t="shared" si="58"/>
        <v>14.0261</v>
      </c>
      <c r="BL164" s="522">
        <v>0</v>
      </c>
      <c r="BM164" s="522">
        <v>14.0261</v>
      </c>
      <c r="BN164" s="522">
        <v>0</v>
      </c>
      <c r="BO164" s="522">
        <v>14.0261</v>
      </c>
      <c r="BP164" s="522">
        <v>0</v>
      </c>
      <c r="BQ164" s="522">
        <v>14.0261</v>
      </c>
      <c r="BR164" s="522">
        <v>0</v>
      </c>
      <c r="BS164" s="522">
        <v>14.0261</v>
      </c>
      <c r="BT164" s="522">
        <v>0</v>
      </c>
      <c r="BU164" s="522">
        <v>14.0261</v>
      </c>
      <c r="BV164" s="522">
        <v>0</v>
      </c>
      <c r="BW164" s="522">
        <v>14.0261</v>
      </c>
      <c r="BX164" s="522">
        <v>0</v>
      </c>
      <c r="BY164" s="522">
        <v>14.0261</v>
      </c>
      <c r="BZ164" s="522">
        <v>0</v>
      </c>
      <c r="CA164" s="522">
        <v>14.0261</v>
      </c>
      <c r="CB164" s="522">
        <v>0</v>
      </c>
      <c r="CC164" s="522">
        <v>14.0261</v>
      </c>
      <c r="CD164" s="522">
        <v>0</v>
      </c>
      <c r="CE164" s="522">
        <v>14.0261</v>
      </c>
      <c r="CF164" s="522">
        <v>0</v>
      </c>
      <c r="CG164" s="522">
        <v>14.0261</v>
      </c>
      <c r="CH164" s="522">
        <v>0</v>
      </c>
      <c r="CI164" s="522">
        <v>14.0261</v>
      </c>
      <c r="CJ164" s="522">
        <v>0</v>
      </c>
      <c r="CK164" s="522">
        <v>14.0261</v>
      </c>
      <c r="CL164" s="522">
        <v>0</v>
      </c>
      <c r="CM164" s="522">
        <v>14.0261</v>
      </c>
      <c r="CN164" s="522">
        <v>0</v>
      </c>
      <c r="CO164" s="522">
        <v>14.0261</v>
      </c>
      <c r="CP164" s="522">
        <v>0</v>
      </c>
      <c r="CQ164" s="522">
        <v>14.0261</v>
      </c>
      <c r="CR164" s="522">
        <v>0</v>
      </c>
      <c r="CS164" s="522">
        <v>14.0261</v>
      </c>
      <c r="CT164" s="522">
        <v>0</v>
      </c>
      <c r="CU164" s="522">
        <v>14.0261</v>
      </c>
      <c r="CV164" s="522">
        <v>0</v>
      </c>
      <c r="CW164" s="522">
        <v>14.0261</v>
      </c>
      <c r="CX164" s="522">
        <v>0.18</v>
      </c>
      <c r="CY164" s="522">
        <v>14.206099999999999</v>
      </c>
      <c r="CZ164" s="522">
        <v>0</v>
      </c>
      <c r="DA164" s="522">
        <v>14.206099999999999</v>
      </c>
      <c r="DB164" s="522">
        <v>0</v>
      </c>
      <c r="DC164" s="522">
        <v>14.206099999999999</v>
      </c>
      <c r="DD164" s="522">
        <v>0</v>
      </c>
      <c r="DE164" s="522">
        <v>14.206099999999999</v>
      </c>
      <c r="DF164" s="522">
        <v>0</v>
      </c>
      <c r="DG164" s="522">
        <v>14.206099999999999</v>
      </c>
      <c r="DH164" s="522">
        <v>0</v>
      </c>
      <c r="DI164" s="522">
        <v>14.206099999999999</v>
      </c>
      <c r="DJ164" s="522">
        <v>7.5499999999999998E-2</v>
      </c>
      <c r="DK164" s="522">
        <v>14.281599999999999</v>
      </c>
      <c r="DL164" s="522">
        <v>0</v>
      </c>
      <c r="DM164" s="522">
        <v>14.281599999999999</v>
      </c>
      <c r="DN164" s="522">
        <v>8.5900000000000004E-2</v>
      </c>
      <c r="DO164" s="522">
        <v>14.3675</v>
      </c>
      <c r="DP164" s="522">
        <v>14.281599999999999</v>
      </c>
      <c r="DQ164" s="522">
        <v>0</v>
      </c>
      <c r="DR164" s="522">
        <v>14.281599999999999</v>
      </c>
      <c r="DS164" s="562">
        <v>0</v>
      </c>
      <c r="DT164" s="562">
        <v>14.281599999999999</v>
      </c>
      <c r="DU164" s="562">
        <v>0</v>
      </c>
      <c r="DV164" s="562">
        <v>14.281599999999999</v>
      </c>
      <c r="DW164" s="562">
        <v>0</v>
      </c>
      <c r="DX164" s="562">
        <v>14.281599999999999</v>
      </c>
      <c r="DY164" s="591">
        <v>0</v>
      </c>
      <c r="DZ164" s="591">
        <v>14.281599999999999</v>
      </c>
    </row>
    <row r="165" spans="1:130" ht="26.4">
      <c r="A165" s="303" t="s">
        <v>209</v>
      </c>
      <c r="B165" s="303" t="s">
        <v>210</v>
      </c>
      <c r="C165" s="303" t="s">
        <v>214</v>
      </c>
      <c r="D165" s="303" t="s">
        <v>10</v>
      </c>
      <c r="E165" s="303">
        <v>307</v>
      </c>
      <c r="F165" s="539">
        <v>7.5594000000000001</v>
      </c>
      <c r="G165" s="521">
        <v>4.4999999999999997E-3</v>
      </c>
      <c r="H165" s="521">
        <v>-0.1205</v>
      </c>
      <c r="I165" s="521">
        <v>-0.19350000000000001</v>
      </c>
      <c r="J165" s="521">
        <v>2.5000000000000001E-3</v>
      </c>
      <c r="K165" s="521">
        <v>7.2523999999999997</v>
      </c>
      <c r="L165" s="521">
        <v>7.7499999999999999E-2</v>
      </c>
      <c r="M165" s="521">
        <v>7.3299000000000003</v>
      </c>
      <c r="N165" s="521">
        <v>-9.6000000000000002E-2</v>
      </c>
      <c r="O165" s="521">
        <f t="shared" si="41"/>
        <v>7.2339000000000002</v>
      </c>
      <c r="P165" s="521">
        <v>-0.4425</v>
      </c>
      <c r="Q165" s="521">
        <v>6.8319000000000001</v>
      </c>
      <c r="R165" s="521">
        <v>6.4500000000000002E-2</v>
      </c>
      <c r="S165" s="521">
        <v>6.8963999999999999</v>
      </c>
      <c r="T165" s="521">
        <v>-0.30499999999999999</v>
      </c>
      <c r="U165" s="521">
        <f t="shared" si="42"/>
        <v>6.5914000000000001</v>
      </c>
      <c r="V165" s="521">
        <v>-0.27800000000000002</v>
      </c>
      <c r="W165" s="521">
        <f t="shared" si="43"/>
        <v>6.3133999999999997</v>
      </c>
      <c r="X165" s="521">
        <v>-0.52400000000000002</v>
      </c>
      <c r="Y165" s="521">
        <f t="shared" si="44"/>
        <v>5.7893999999999997</v>
      </c>
      <c r="Z165" s="521">
        <v>2.1999999999999999E-2</v>
      </c>
      <c r="AA165" s="521">
        <f t="shared" si="45"/>
        <v>5.8113999999999999</v>
      </c>
      <c r="AB165" s="521">
        <v>6.7000000000000004E-2</v>
      </c>
      <c r="AC165" s="521">
        <v>5.8784000000000001</v>
      </c>
      <c r="AD165" s="521">
        <v>-0.13100000000000001</v>
      </c>
      <c r="AE165" s="521">
        <f t="shared" si="55"/>
        <v>5.7473999999999998</v>
      </c>
      <c r="AF165" s="521">
        <v>-7.0000000000000001E-3</v>
      </c>
      <c r="AG165" s="521">
        <v>5.7404000000000002</v>
      </c>
      <c r="AH165" s="521">
        <v>-2.5000000000000001E-3</v>
      </c>
      <c r="AI165" s="521">
        <v>5.7378999999999998</v>
      </c>
      <c r="AJ165" s="521">
        <v>-0.1285</v>
      </c>
      <c r="AK165" s="521">
        <f t="shared" si="47"/>
        <v>5.6093999999999999</v>
      </c>
      <c r="AL165" s="521">
        <v>-0.1585</v>
      </c>
      <c r="AM165" s="521">
        <f t="shared" si="48"/>
        <v>5.4508999999999999</v>
      </c>
      <c r="AN165" s="521">
        <v>0.2165</v>
      </c>
      <c r="AO165" s="521">
        <f t="shared" si="49"/>
        <v>5.6673999999999998</v>
      </c>
      <c r="AP165" s="521">
        <v>0.19600000000000001</v>
      </c>
      <c r="AQ165" s="522">
        <v>5.8633999999999995</v>
      </c>
      <c r="AR165" s="521">
        <v>-6.0499999999999998E-2</v>
      </c>
      <c r="AS165" s="522">
        <v>5.7075999999999993</v>
      </c>
      <c r="AT165" s="521">
        <v>-9.4500000000000001E-2</v>
      </c>
      <c r="AU165" s="522">
        <v>5.6130999999999993</v>
      </c>
      <c r="AV165" s="521">
        <v>-0.188</v>
      </c>
      <c r="AW165" s="522">
        <v>5.4250999999999996</v>
      </c>
      <c r="AX165" s="522">
        <v>8.0000000000000002E-3</v>
      </c>
      <c r="AY165" s="522">
        <v>5.4330999999999996</v>
      </c>
      <c r="AZ165" s="521">
        <v>-7.0999999999999994E-2</v>
      </c>
      <c r="BA165" s="522">
        <v>5.3620999999999999</v>
      </c>
      <c r="BB165" s="522">
        <v>-0.03</v>
      </c>
      <c r="BC165" s="522">
        <v>5.3320999999999996</v>
      </c>
      <c r="BD165" s="522">
        <v>4.1500000000000002E-2</v>
      </c>
      <c r="BE165" s="522">
        <v>5.3735999999999997</v>
      </c>
      <c r="BF165" s="521">
        <v>9.2999999999999999E-2</v>
      </c>
      <c r="BG165" s="522">
        <v>5.4665999999999997</v>
      </c>
      <c r="BH165" s="521">
        <v>0.1285</v>
      </c>
      <c r="BI165" s="522">
        <v>5.5950999999999995</v>
      </c>
      <c r="BJ165" s="522">
        <v>1.35E-2</v>
      </c>
      <c r="BK165" s="522">
        <f t="shared" si="58"/>
        <v>5.6085999999999991</v>
      </c>
      <c r="BL165" s="522">
        <v>3.0499999999999999E-2</v>
      </c>
      <c r="BM165" s="522">
        <v>5.6390999999999991</v>
      </c>
      <c r="BN165" s="522">
        <v>7.4999999999999997E-3</v>
      </c>
      <c r="BO165" s="522">
        <v>5.6465999999999994</v>
      </c>
      <c r="BP165" s="522">
        <v>0</v>
      </c>
      <c r="BQ165" s="522">
        <v>5.6465999999999994</v>
      </c>
      <c r="BR165" s="522">
        <v>0.13</v>
      </c>
      <c r="BS165" s="522">
        <v>5.7765999999999993</v>
      </c>
      <c r="BT165" s="522">
        <v>0.13300000000000001</v>
      </c>
      <c r="BU165" s="522">
        <v>5.9095999999999993</v>
      </c>
      <c r="BV165" s="522">
        <v>0</v>
      </c>
      <c r="BW165" s="522">
        <v>5.9095999999999993</v>
      </c>
      <c r="BX165" s="522">
        <v>0</v>
      </c>
      <c r="BY165" s="522">
        <v>5.9095999999999993</v>
      </c>
      <c r="BZ165" s="522">
        <v>0</v>
      </c>
      <c r="CA165" s="522">
        <v>5.9095999999999993</v>
      </c>
      <c r="CB165" s="522">
        <v>0</v>
      </c>
      <c r="CC165" s="522">
        <v>5.9095999999999993</v>
      </c>
      <c r="CD165" s="522">
        <v>0.27300000000000002</v>
      </c>
      <c r="CE165" s="522">
        <v>6.182599999999999</v>
      </c>
      <c r="CF165" s="522">
        <v>0</v>
      </c>
      <c r="CG165" s="522">
        <v>6.182599999999999</v>
      </c>
      <c r="CH165" s="522">
        <v>0</v>
      </c>
      <c r="CI165" s="522">
        <v>6.182599999999999</v>
      </c>
      <c r="CJ165" s="522">
        <v>0</v>
      </c>
      <c r="CK165" s="522">
        <v>6.182599999999999</v>
      </c>
      <c r="CL165" s="522">
        <v>0</v>
      </c>
      <c r="CM165" s="522">
        <v>6.182599999999999</v>
      </c>
      <c r="CN165" s="522">
        <v>-0.14749999999999999</v>
      </c>
      <c r="CO165" s="522">
        <v>6.035099999999999</v>
      </c>
      <c r="CP165" s="522">
        <v>0</v>
      </c>
      <c r="CQ165" s="522">
        <v>6.035099999999999</v>
      </c>
      <c r="CR165" s="522">
        <v>0</v>
      </c>
      <c r="CS165" s="522">
        <v>6.035099999999999</v>
      </c>
      <c r="CT165" s="522">
        <v>0</v>
      </c>
      <c r="CU165" s="522">
        <v>6.035099999999999</v>
      </c>
      <c r="CV165" s="522">
        <v>0</v>
      </c>
      <c r="CW165" s="522">
        <v>6.035099999999999</v>
      </c>
      <c r="CX165" s="522">
        <v>1.8499999999999999E-2</v>
      </c>
      <c r="CY165" s="522">
        <v>6.0535999999999994</v>
      </c>
      <c r="CZ165" s="522">
        <v>0.1875</v>
      </c>
      <c r="DA165" s="522">
        <v>6.2410999999999994</v>
      </c>
      <c r="DB165" s="522">
        <v>5.1999999999999998E-2</v>
      </c>
      <c r="DC165" s="522">
        <v>6.293099999999999</v>
      </c>
      <c r="DD165" s="522">
        <v>0</v>
      </c>
      <c r="DE165" s="522">
        <v>6.293099999999999</v>
      </c>
      <c r="DF165" s="522">
        <v>0</v>
      </c>
      <c r="DG165" s="522">
        <v>6.293099999999999</v>
      </c>
      <c r="DH165" s="522">
        <v>0</v>
      </c>
      <c r="DI165" s="522">
        <v>6.293099999999999</v>
      </c>
      <c r="DJ165" s="522">
        <v>0</v>
      </c>
      <c r="DK165" s="522">
        <v>6.293099999999999</v>
      </c>
      <c r="DL165" s="522">
        <v>0</v>
      </c>
      <c r="DM165" s="522">
        <v>6.293099999999999</v>
      </c>
      <c r="DN165" s="522">
        <v>0.10589999999999999</v>
      </c>
      <c r="DO165" s="522">
        <v>6.3989999999999991</v>
      </c>
      <c r="DP165" s="522">
        <v>6.293099999999999</v>
      </c>
      <c r="DQ165" s="522">
        <v>0.26650000000000001</v>
      </c>
      <c r="DR165" s="522">
        <v>6.5595999999999988</v>
      </c>
      <c r="DS165" s="562">
        <v>4.5499999999999999E-2</v>
      </c>
      <c r="DT165" s="562">
        <v>6.6050999999999984</v>
      </c>
      <c r="DU165" s="562">
        <v>9.7000000000000003E-2</v>
      </c>
      <c r="DV165" s="562">
        <v>6.7020999999999988</v>
      </c>
      <c r="DW165" s="562">
        <v>0</v>
      </c>
      <c r="DX165" s="562">
        <v>6.7020999999999988</v>
      </c>
      <c r="DY165" s="591">
        <v>0</v>
      </c>
      <c r="DZ165" s="591">
        <v>6.7020999999999988</v>
      </c>
    </row>
    <row r="166" spans="1:130" ht="26.4">
      <c r="A166" s="303" t="s">
        <v>209</v>
      </c>
      <c r="B166" s="303" t="s">
        <v>210</v>
      </c>
      <c r="C166" s="303" t="s">
        <v>35</v>
      </c>
      <c r="D166" s="303" t="s">
        <v>17</v>
      </c>
      <c r="E166" s="303">
        <v>138</v>
      </c>
      <c r="F166" s="539">
        <v>0.23430000000000001</v>
      </c>
      <c r="G166" s="521">
        <v>4.0000000000000002E-4</v>
      </c>
      <c r="H166" s="521">
        <v>1.2999999999999999E-3</v>
      </c>
      <c r="I166" s="521">
        <v>-0.01</v>
      </c>
      <c r="J166" s="521">
        <v>-3.0000000000000001E-3</v>
      </c>
      <c r="K166" s="521">
        <v>0.223</v>
      </c>
      <c r="L166" s="521">
        <v>1.1999999999999999E-3</v>
      </c>
      <c r="M166" s="521">
        <v>0.22420000000000001</v>
      </c>
      <c r="N166" s="521">
        <v>-3.5000000000000001E-3</v>
      </c>
      <c r="O166" s="521">
        <f t="shared" si="41"/>
        <v>0.22070000000000001</v>
      </c>
      <c r="P166" s="521">
        <v>-3.5999999999999999E-3</v>
      </c>
      <c r="Q166" s="521">
        <v>0.21710000000000002</v>
      </c>
      <c r="R166" s="521">
        <v>-2.2000000000000001E-3</v>
      </c>
      <c r="S166" s="521">
        <v>0.21490000000000001</v>
      </c>
      <c r="T166" s="521">
        <v>1.0999999999999999E-2</v>
      </c>
      <c r="U166" s="521">
        <f t="shared" si="42"/>
        <v>0.22590000000000002</v>
      </c>
      <c r="V166" s="521">
        <v>-2.18E-2</v>
      </c>
      <c r="W166" s="521">
        <f t="shared" si="43"/>
        <v>0.2041</v>
      </c>
      <c r="X166" s="521">
        <v>-3.5000000000000001E-3</v>
      </c>
      <c r="Y166" s="521">
        <f t="shared" si="44"/>
        <v>0.2006</v>
      </c>
      <c r="Z166" s="521">
        <v>-6.1999999999999998E-3</v>
      </c>
      <c r="AA166" s="521">
        <f t="shared" si="45"/>
        <v>0.19439999999999999</v>
      </c>
      <c r="AB166" s="521">
        <v>-1.1999999999999999E-3</v>
      </c>
      <c r="AC166" s="521">
        <v>0.19319999999999998</v>
      </c>
      <c r="AD166" s="521">
        <v>8.0000000000000004E-4</v>
      </c>
      <c r="AE166" s="521">
        <f t="shared" si="55"/>
        <v>0.19399999999999998</v>
      </c>
      <c r="AF166" s="521">
        <v>-6.9999999999999999E-4</v>
      </c>
      <c r="AG166" s="521">
        <v>0.19329999999999997</v>
      </c>
      <c r="AH166" s="521">
        <v>5.9999999999999995E-4</v>
      </c>
      <c r="AI166" s="521">
        <v>0.19389999999999996</v>
      </c>
      <c r="AJ166" s="521">
        <v>-1.8E-3</v>
      </c>
      <c r="AK166" s="521">
        <f t="shared" si="47"/>
        <v>0.19209999999999997</v>
      </c>
      <c r="AL166" s="521">
        <v>-2.9999999999999997E-4</v>
      </c>
      <c r="AM166" s="521">
        <f t="shared" si="48"/>
        <v>0.19179999999999997</v>
      </c>
      <c r="AN166" s="521">
        <v>-1.0999999999999999E-2</v>
      </c>
      <c r="AO166" s="521">
        <f t="shared" si="49"/>
        <v>0.18079999999999996</v>
      </c>
      <c r="AP166" s="521">
        <v>5.0000000000000001E-4</v>
      </c>
      <c r="AQ166" s="522">
        <v>0.18129999999999996</v>
      </c>
      <c r="AR166" s="521">
        <v>-3.0999999999999999E-3</v>
      </c>
      <c r="AS166" s="522">
        <v>0.17819999999999997</v>
      </c>
      <c r="AT166" s="521">
        <v>-2.3999999999999998E-3</v>
      </c>
      <c r="AU166" s="522">
        <v>0.17579999999999996</v>
      </c>
      <c r="AV166" s="521">
        <v>1.1999999999999999E-3</v>
      </c>
      <c r="AW166" s="522">
        <v>0.17699999999999996</v>
      </c>
      <c r="AX166" s="522">
        <v>-1.9E-3</v>
      </c>
      <c r="AY166" s="522">
        <v>0.17509999999999995</v>
      </c>
      <c r="AZ166" s="521">
        <v>3.5999999999999999E-3</v>
      </c>
      <c r="BA166" s="522">
        <v>0.17869999999999994</v>
      </c>
      <c r="BB166" s="522">
        <v>-5.0000000000000001E-4</v>
      </c>
      <c r="BC166" s="522">
        <v>0.17819999999999994</v>
      </c>
      <c r="BD166" s="522">
        <v>-4.3E-3</v>
      </c>
      <c r="BE166" s="522">
        <v>0.17389999999999994</v>
      </c>
      <c r="BF166" s="521">
        <v>1.5E-3</v>
      </c>
      <c r="BG166" s="522">
        <v>0.17539999999999994</v>
      </c>
      <c r="BH166" s="521">
        <v>3.3E-3</v>
      </c>
      <c r="BI166" s="522">
        <v>0.17869999999999994</v>
      </c>
      <c r="BJ166" s="522">
        <v>1.0800000000000001E-2</v>
      </c>
      <c r="BK166" s="522">
        <f t="shared" si="58"/>
        <v>0.18949999999999995</v>
      </c>
      <c r="BL166" s="522">
        <v>3.2000000000000002E-3</v>
      </c>
      <c r="BM166" s="522">
        <v>0.19269999999999995</v>
      </c>
      <c r="BN166" s="522">
        <v>-5.4999999999999997E-3</v>
      </c>
      <c r="BO166" s="522">
        <v>0.18719999999999995</v>
      </c>
      <c r="BP166" s="522">
        <v>1.11E-2</v>
      </c>
      <c r="BQ166" s="522">
        <v>0.19829999999999995</v>
      </c>
      <c r="BR166" s="522">
        <v>-1.1000000000000001E-3</v>
      </c>
      <c r="BS166" s="522">
        <v>0.19719999999999996</v>
      </c>
      <c r="BT166" s="522">
        <v>-7.4999999999999997E-3</v>
      </c>
      <c r="BU166" s="522">
        <v>0.18969999999999995</v>
      </c>
      <c r="BV166" s="522">
        <v>2.3999999999999998E-3</v>
      </c>
      <c r="BW166" s="522">
        <v>0.19209999999999997</v>
      </c>
      <c r="BX166" s="522">
        <v>-4.7999999999999996E-3</v>
      </c>
      <c r="BY166" s="522">
        <v>0.18729999999999997</v>
      </c>
      <c r="BZ166" s="522">
        <v>-3.3E-3</v>
      </c>
      <c r="CA166" s="522">
        <v>0.18399999999999997</v>
      </c>
      <c r="CB166" s="522">
        <v>1.1000000000000001E-3</v>
      </c>
      <c r="CC166" s="522">
        <v>0.18509999999999996</v>
      </c>
      <c r="CD166" s="522">
        <v>0</v>
      </c>
      <c r="CE166" s="522">
        <v>0.18509999999999996</v>
      </c>
      <c r="CF166" s="522">
        <v>-4.0000000000000001E-3</v>
      </c>
      <c r="CG166" s="522">
        <v>0.18109999999999996</v>
      </c>
      <c r="CH166" s="522">
        <v>0</v>
      </c>
      <c r="CI166" s="522">
        <v>0.18109999999999996</v>
      </c>
      <c r="CJ166" s="522">
        <v>0</v>
      </c>
      <c r="CK166" s="522">
        <v>0.18109999999999996</v>
      </c>
      <c r="CL166" s="522">
        <v>0</v>
      </c>
      <c r="CM166" s="522">
        <v>0.18109999999999996</v>
      </c>
      <c r="CN166" s="522">
        <v>0</v>
      </c>
      <c r="CO166" s="522">
        <v>0.18109999999999996</v>
      </c>
      <c r="CP166" s="522">
        <v>0</v>
      </c>
      <c r="CQ166" s="522">
        <v>0.18109999999999996</v>
      </c>
      <c r="CR166" s="522">
        <v>0</v>
      </c>
      <c r="CS166" s="522">
        <v>0.18109999999999996</v>
      </c>
      <c r="CT166" s="522">
        <v>0</v>
      </c>
      <c r="CU166" s="522">
        <v>0.18109999999999996</v>
      </c>
      <c r="CV166" s="522">
        <v>2.3999999999999998E-3</v>
      </c>
      <c r="CW166" s="522">
        <v>0.18109999999999996</v>
      </c>
      <c r="CX166" s="522">
        <v>2.3999999999999998E-3</v>
      </c>
      <c r="CY166" s="522">
        <v>0.18349999999999997</v>
      </c>
      <c r="CZ166" s="522">
        <v>2.0625000000000001E-3</v>
      </c>
      <c r="DA166" s="522">
        <v>0.18556249999999996</v>
      </c>
      <c r="DB166" s="522" t="s">
        <v>529</v>
      </c>
      <c r="DC166" s="522">
        <v>0.18349999999999997</v>
      </c>
      <c r="DD166" s="522" t="s">
        <v>529</v>
      </c>
      <c r="DE166" s="522">
        <v>0.18349999999999997</v>
      </c>
      <c r="DF166" s="522" t="s">
        <v>529</v>
      </c>
      <c r="DG166" s="522">
        <v>0.18349999999999997</v>
      </c>
      <c r="DH166" s="522" t="s">
        <v>529</v>
      </c>
      <c r="DI166" s="522">
        <v>0.18349999999999997</v>
      </c>
      <c r="DJ166" s="522" t="s">
        <v>529</v>
      </c>
      <c r="DK166" s="522">
        <v>0.18349999999999997</v>
      </c>
      <c r="DL166" s="522" t="s">
        <v>529</v>
      </c>
      <c r="DM166" s="522">
        <v>0.18349999999999997</v>
      </c>
      <c r="DN166" s="522">
        <v>5.3E-3</v>
      </c>
      <c r="DO166" s="522">
        <v>0.18879999999999997</v>
      </c>
      <c r="DP166" s="522">
        <v>0.18349999999999997</v>
      </c>
      <c r="DQ166" s="522">
        <v>5.0000000000000001E-4</v>
      </c>
      <c r="DR166" s="522">
        <v>0.18399999999999997</v>
      </c>
      <c r="DS166" s="562">
        <v>1.5E-3</v>
      </c>
      <c r="DT166" s="562">
        <v>0.18549999999999997</v>
      </c>
      <c r="DU166" s="562">
        <v>2.5000000000000001E-3</v>
      </c>
      <c r="DV166" s="562">
        <v>0.18799999999999997</v>
      </c>
      <c r="DW166" s="562">
        <v>-1.1000000000000001E-3</v>
      </c>
      <c r="DX166" s="562">
        <v>0.18689999999999998</v>
      </c>
      <c r="DY166" s="591">
        <v>0</v>
      </c>
      <c r="DZ166" s="591">
        <v>0.18689999999999998</v>
      </c>
    </row>
    <row r="167" spans="1:130" ht="26.4">
      <c r="A167" s="303" t="s">
        <v>209</v>
      </c>
      <c r="B167" s="303" t="s">
        <v>210</v>
      </c>
      <c r="C167" s="303" t="s">
        <v>16</v>
      </c>
      <c r="D167" s="303" t="s">
        <v>17</v>
      </c>
      <c r="E167" s="303">
        <v>148</v>
      </c>
      <c r="F167" s="539">
        <v>0.2339</v>
      </c>
      <c r="G167" s="521">
        <v>4.0000000000000002E-4</v>
      </c>
      <c r="H167" s="521">
        <v>1.2999999999999999E-3</v>
      </c>
      <c r="I167" s="521">
        <v>-0.01</v>
      </c>
      <c r="J167" s="521">
        <v>-3.0000000000000001E-3</v>
      </c>
      <c r="K167" s="521">
        <v>0.22259999999999999</v>
      </c>
      <c r="L167" s="521">
        <v>1.1999999999999999E-3</v>
      </c>
      <c r="M167" s="521">
        <v>0.2238</v>
      </c>
      <c r="N167" s="521">
        <v>-3.5000000000000001E-3</v>
      </c>
      <c r="O167" s="521">
        <f t="shared" si="41"/>
        <v>0.2203</v>
      </c>
      <c r="P167" s="521">
        <v>-3.5999999999999999E-3</v>
      </c>
      <c r="Q167" s="521">
        <v>0.2167</v>
      </c>
      <c r="R167" s="521">
        <v>-2.2000000000000001E-3</v>
      </c>
      <c r="S167" s="521">
        <v>0.2145</v>
      </c>
      <c r="T167" s="521">
        <v>1.0999999999999999E-2</v>
      </c>
      <c r="U167" s="521">
        <f t="shared" si="42"/>
        <v>0.22550000000000001</v>
      </c>
      <c r="V167" s="521">
        <v>-2.18E-2</v>
      </c>
      <c r="W167" s="521">
        <f t="shared" si="43"/>
        <v>0.20369999999999999</v>
      </c>
      <c r="X167" s="521">
        <v>-3.5000000000000001E-3</v>
      </c>
      <c r="Y167" s="521">
        <f t="shared" si="44"/>
        <v>0.20019999999999999</v>
      </c>
      <c r="Z167" s="521">
        <v>-6.1999999999999998E-3</v>
      </c>
      <c r="AA167" s="521">
        <f t="shared" si="45"/>
        <v>0.19399999999999998</v>
      </c>
      <c r="AB167" s="521">
        <v>-1.1999999999999999E-3</v>
      </c>
      <c r="AC167" s="521">
        <v>0.19279999999999997</v>
      </c>
      <c r="AD167" s="521">
        <v>8.0000000000000004E-4</v>
      </c>
      <c r="AE167" s="521">
        <f t="shared" si="55"/>
        <v>0.19359999999999997</v>
      </c>
      <c r="AF167" s="521">
        <v>-6.9999999999999999E-4</v>
      </c>
      <c r="AG167" s="521">
        <v>0.19289999999999996</v>
      </c>
      <c r="AH167" s="521">
        <v>5.9999999999999995E-4</v>
      </c>
      <c r="AI167" s="521">
        <v>0.19349999999999995</v>
      </c>
      <c r="AJ167" s="521">
        <v>-1.8E-3</v>
      </c>
      <c r="AK167" s="521">
        <f t="shared" si="47"/>
        <v>0.19169999999999995</v>
      </c>
      <c r="AL167" s="521">
        <v>-2.9999999999999997E-4</v>
      </c>
      <c r="AM167" s="521">
        <f t="shared" si="48"/>
        <v>0.19139999999999996</v>
      </c>
      <c r="AN167" s="521">
        <v>-1.32E-2</v>
      </c>
      <c r="AO167" s="521">
        <f t="shared" si="49"/>
        <v>0.17819999999999997</v>
      </c>
      <c r="AP167" s="521">
        <v>5.0000000000000001E-4</v>
      </c>
      <c r="AQ167" s="522">
        <v>0.17869999999999997</v>
      </c>
      <c r="AR167" s="521">
        <v>-3.0999999999999999E-3</v>
      </c>
      <c r="AS167" s="522">
        <v>0.17559999999999998</v>
      </c>
      <c r="AT167" s="521">
        <v>-2.3999999999999998E-3</v>
      </c>
      <c r="AU167" s="522">
        <v>0.17319999999999997</v>
      </c>
      <c r="AV167" s="521">
        <v>1.1999999999999999E-3</v>
      </c>
      <c r="AW167" s="522">
        <v>0.17439999999999997</v>
      </c>
      <c r="AX167" s="522">
        <v>-1.9E-3</v>
      </c>
      <c r="AY167" s="522">
        <v>0.17249999999999996</v>
      </c>
      <c r="AZ167" s="521">
        <v>3.5999999999999999E-3</v>
      </c>
      <c r="BA167" s="522">
        <v>0.17609999999999995</v>
      </c>
      <c r="BB167" s="522">
        <v>-5.0000000000000001E-4</v>
      </c>
      <c r="BC167" s="522">
        <v>0.17559999999999995</v>
      </c>
      <c r="BD167" s="522">
        <v>-4.3E-3</v>
      </c>
      <c r="BE167" s="522">
        <v>0.17129999999999995</v>
      </c>
      <c r="BF167" s="521">
        <v>1.5E-3</v>
      </c>
      <c r="BG167" s="522">
        <v>0.17279999999999995</v>
      </c>
      <c r="BH167" s="521">
        <v>3.3E-3</v>
      </c>
      <c r="BI167" s="522">
        <v>0.17609999999999995</v>
      </c>
      <c r="BJ167" s="522">
        <v>1.0800000000000001E-2</v>
      </c>
      <c r="BK167" s="522">
        <f t="shared" si="58"/>
        <v>0.18689999999999996</v>
      </c>
      <c r="BL167" s="522">
        <v>3.2000000000000002E-3</v>
      </c>
      <c r="BM167" s="522">
        <v>0.19009999999999996</v>
      </c>
      <c r="BN167" s="522">
        <v>-5.4999999999999997E-3</v>
      </c>
      <c r="BO167" s="522">
        <v>0.18459999999999996</v>
      </c>
      <c r="BP167" s="522">
        <v>1.11E-2</v>
      </c>
      <c r="BQ167" s="522">
        <v>0.19569999999999996</v>
      </c>
      <c r="BR167" s="522">
        <v>-1.1000000000000001E-3</v>
      </c>
      <c r="BS167" s="522">
        <v>0.19459999999999997</v>
      </c>
      <c r="BT167" s="522">
        <v>-7.4999999999999997E-3</v>
      </c>
      <c r="BU167" s="522">
        <v>0.18709999999999996</v>
      </c>
      <c r="BV167" s="522">
        <v>2.3999999999999998E-3</v>
      </c>
      <c r="BW167" s="522">
        <v>0.18949999999999997</v>
      </c>
      <c r="BX167" s="522">
        <v>-4.7999999999999996E-3</v>
      </c>
      <c r="BY167" s="522">
        <v>0.18469999999999998</v>
      </c>
      <c r="BZ167" s="522">
        <v>-3.3E-3</v>
      </c>
      <c r="CA167" s="522">
        <v>0.18139999999999998</v>
      </c>
      <c r="CB167" s="522">
        <v>1.1000000000000001E-3</v>
      </c>
      <c r="CC167" s="522">
        <v>0.18249999999999997</v>
      </c>
      <c r="CD167" s="522">
        <v>1E-4</v>
      </c>
      <c r="CE167" s="522">
        <v>0.18259999999999996</v>
      </c>
      <c r="CF167" s="522">
        <v>-4.0000000000000001E-3</v>
      </c>
      <c r="CG167" s="522">
        <v>0.17859999999999995</v>
      </c>
      <c r="CH167" s="522">
        <v>-1.1999999999999999E-3</v>
      </c>
      <c r="CI167" s="522">
        <v>0.17739999999999995</v>
      </c>
      <c r="CJ167" s="522">
        <v>1.6999999999999999E-3</v>
      </c>
      <c r="CK167" s="522">
        <v>0.17909999999999995</v>
      </c>
      <c r="CL167" s="522">
        <v>3.2000000000000002E-3</v>
      </c>
      <c r="CM167" s="522">
        <v>0.18229999999999996</v>
      </c>
      <c r="CN167" s="522">
        <v>5.4000000000000003E-3</v>
      </c>
      <c r="CO167" s="522">
        <v>0.18769999999999995</v>
      </c>
      <c r="CP167" s="522">
        <v>-7.1374999999999997E-3</v>
      </c>
      <c r="CQ167" s="522">
        <v>0.18056249999999996</v>
      </c>
      <c r="CR167" s="522">
        <v>-6.8374999999999998E-3</v>
      </c>
      <c r="CS167" s="522">
        <v>0.17372499999999996</v>
      </c>
      <c r="CT167" s="522">
        <v>-1.86875E-3</v>
      </c>
      <c r="CU167" s="522">
        <v>0.17185624999999996</v>
      </c>
      <c r="CV167" s="522">
        <v>2.4187499999999999E-3</v>
      </c>
      <c r="CW167" s="522">
        <v>0.17185624999999996</v>
      </c>
      <c r="CX167" s="522">
        <v>8.8750000000000005E-4</v>
      </c>
      <c r="CY167" s="522">
        <v>0.17274374999999997</v>
      </c>
      <c r="CZ167" s="522">
        <v>2.0625000000000001E-3</v>
      </c>
      <c r="DA167" s="522">
        <v>0.17480624999999997</v>
      </c>
      <c r="DB167" s="522">
        <v>-5.0624999999999997E-4</v>
      </c>
      <c r="DC167" s="522">
        <v>0.17429999999999995</v>
      </c>
      <c r="DD167" s="522">
        <v>-4.3249999999999999E-3</v>
      </c>
      <c r="DE167" s="522">
        <v>0.16997499999999996</v>
      </c>
      <c r="DF167" s="522">
        <v>2.5187500000000002E-3</v>
      </c>
      <c r="DG167" s="522">
        <v>0.17249374999999995</v>
      </c>
      <c r="DH167" s="522">
        <v>9.6062500000000002E-3</v>
      </c>
      <c r="DI167" s="522">
        <v>0.18209999999999996</v>
      </c>
      <c r="DJ167" s="522">
        <v>-4.8374999999999998E-3</v>
      </c>
      <c r="DK167" s="522">
        <v>0.17726249999999996</v>
      </c>
      <c r="DL167" s="522">
        <v>-2.11875E-3</v>
      </c>
      <c r="DM167" s="522">
        <v>0.17514374999999996</v>
      </c>
      <c r="DN167" s="522">
        <v>5.3E-3</v>
      </c>
      <c r="DO167" s="522">
        <v>0.18044374999999996</v>
      </c>
      <c r="DP167" s="522">
        <v>0.17510000000000001</v>
      </c>
      <c r="DQ167" s="522">
        <v>5.375E-4</v>
      </c>
      <c r="DR167" s="522">
        <v>0.1756375</v>
      </c>
      <c r="DS167" s="562">
        <v>1.4937500000000001E-3</v>
      </c>
      <c r="DT167" s="562">
        <v>0.18243124999999999</v>
      </c>
      <c r="DU167" s="562">
        <v>2.4624999999999998E-3</v>
      </c>
      <c r="DV167" s="562">
        <v>0.18489375</v>
      </c>
      <c r="DW167" s="562">
        <v>-1.08125E-3</v>
      </c>
      <c r="DX167" s="562">
        <v>0.18381249999999999</v>
      </c>
      <c r="DY167" s="591">
        <v>4.1374999999999997E-3</v>
      </c>
      <c r="DZ167" s="591">
        <v>0.18794999999999998</v>
      </c>
    </row>
    <row r="168" spans="1:130" ht="26.4">
      <c r="A168" s="303" t="s">
        <v>209</v>
      </c>
      <c r="B168" s="303" t="s">
        <v>210</v>
      </c>
      <c r="C168" s="303" t="s">
        <v>13</v>
      </c>
      <c r="D168" s="303" t="s">
        <v>17</v>
      </c>
      <c r="E168" s="303">
        <v>117</v>
      </c>
      <c r="F168" s="539">
        <v>0.26939999999999997</v>
      </c>
      <c r="G168" s="521">
        <v>1E-4</v>
      </c>
      <c r="H168" s="521">
        <v>4.1999999999999997E-3</v>
      </c>
      <c r="I168" s="521">
        <v>-8.6999999999999994E-3</v>
      </c>
      <c r="J168" s="521">
        <v>5.9999999999999995E-4</v>
      </c>
      <c r="K168" s="521">
        <v>0.2656</v>
      </c>
      <c r="L168" s="521">
        <v>4.3E-3</v>
      </c>
      <c r="M168" s="521">
        <v>0.26989999999999997</v>
      </c>
      <c r="N168" s="521">
        <v>-1.4E-3</v>
      </c>
      <c r="O168" s="521">
        <f t="shared" si="41"/>
        <v>0.26849999999999996</v>
      </c>
      <c r="P168" s="521">
        <v>3.3999999999999998E-3</v>
      </c>
      <c r="Q168" s="521">
        <v>0.27189999999999998</v>
      </c>
      <c r="R168" s="521">
        <v>-8.0000000000000004E-4</v>
      </c>
      <c r="S168" s="521">
        <v>0.27109999999999995</v>
      </c>
      <c r="T168" s="521">
        <v>-6.7999999999999996E-3</v>
      </c>
      <c r="U168" s="521">
        <f t="shared" si="42"/>
        <v>0.26429999999999998</v>
      </c>
      <c r="V168" s="521">
        <v>-2.1299999999999999E-2</v>
      </c>
      <c r="W168" s="521">
        <f t="shared" si="43"/>
        <v>0.24299999999999999</v>
      </c>
      <c r="X168" s="521">
        <v>-1.1900000000000001E-2</v>
      </c>
      <c r="Y168" s="521">
        <f t="shared" si="44"/>
        <v>0.2311</v>
      </c>
      <c r="Z168" s="521">
        <v>-3.8E-3</v>
      </c>
      <c r="AA168" s="521">
        <f t="shared" si="45"/>
        <v>0.2273</v>
      </c>
      <c r="AB168" s="521">
        <v>-4.0000000000000002E-4</v>
      </c>
      <c r="AC168" s="521">
        <v>0.22689999999999999</v>
      </c>
      <c r="AD168" s="521">
        <v>1.6999999999999999E-3</v>
      </c>
      <c r="AE168" s="521">
        <f t="shared" si="55"/>
        <v>0.2286</v>
      </c>
      <c r="AF168" s="521">
        <v>1.5E-3</v>
      </c>
      <c r="AG168" s="521">
        <v>0.2301</v>
      </c>
      <c r="AH168" s="521">
        <v>2E-3</v>
      </c>
      <c r="AI168" s="521">
        <v>0.2321</v>
      </c>
      <c r="AJ168" s="521">
        <v>-1.4E-3</v>
      </c>
      <c r="AK168" s="521">
        <f t="shared" si="47"/>
        <v>0.23069999999999999</v>
      </c>
      <c r="AL168" s="521">
        <v>2.9999999999999997E-4</v>
      </c>
      <c r="AM168" s="521">
        <f t="shared" si="48"/>
        <v>0.23099999999999998</v>
      </c>
      <c r="AN168" s="521">
        <v>-3.3999999999999998E-3</v>
      </c>
      <c r="AO168" s="521">
        <f t="shared" si="49"/>
        <v>0.2276</v>
      </c>
      <c r="AP168" s="521">
        <v>3.2000000000000002E-3</v>
      </c>
      <c r="AQ168" s="522">
        <v>0.23080000000000001</v>
      </c>
      <c r="AR168" s="521">
        <v>8.9999999999999998E-4</v>
      </c>
      <c r="AS168" s="522">
        <v>0.23170000000000002</v>
      </c>
      <c r="AT168" s="521">
        <v>-3.5000000000000001E-3</v>
      </c>
      <c r="AU168" s="522">
        <v>0.22820000000000001</v>
      </c>
      <c r="AV168" s="521">
        <v>-1.1900000000000001E-2</v>
      </c>
      <c r="AW168" s="522">
        <v>0.21630000000000002</v>
      </c>
      <c r="AX168" s="522">
        <v>5.9999999999999995E-4</v>
      </c>
      <c r="AY168" s="522">
        <v>0.21690000000000001</v>
      </c>
      <c r="AZ168" s="521">
        <v>1E-4</v>
      </c>
      <c r="BA168" s="522">
        <v>0.217</v>
      </c>
      <c r="BB168" s="522">
        <v>-2.9999999999999997E-4</v>
      </c>
      <c r="BC168" s="522">
        <v>0.2167</v>
      </c>
      <c r="BD168" s="522">
        <v>-3.0999999999999999E-3</v>
      </c>
      <c r="BE168" s="522">
        <v>0.21360000000000001</v>
      </c>
      <c r="BF168" s="521">
        <v>2.8999999999999998E-3</v>
      </c>
      <c r="BG168" s="522">
        <v>0.21650000000000003</v>
      </c>
      <c r="BH168" s="521">
        <v>7.1000000000000004E-3</v>
      </c>
      <c r="BI168" s="522">
        <v>0.22360000000000002</v>
      </c>
      <c r="BJ168" s="522">
        <v>8.2000000000000007E-3</v>
      </c>
      <c r="BK168" s="522">
        <f t="shared" si="58"/>
        <v>0.23180000000000003</v>
      </c>
      <c r="BL168" s="522">
        <v>5.0000000000000001E-4</v>
      </c>
      <c r="BM168" s="522">
        <v>0.23230000000000003</v>
      </c>
      <c r="BN168" s="522">
        <v>-9.4999999999999998E-3</v>
      </c>
      <c r="BO168" s="522">
        <v>0.22280000000000003</v>
      </c>
      <c r="BP168" s="522">
        <v>1.1299999999999999E-2</v>
      </c>
      <c r="BQ168" s="522">
        <v>0.23410000000000003</v>
      </c>
      <c r="BR168" s="522">
        <v>2.8E-3</v>
      </c>
      <c r="BS168" s="522">
        <v>0.23690000000000003</v>
      </c>
      <c r="BT168" s="522">
        <v>-4.1999999999999997E-3</v>
      </c>
      <c r="BU168" s="522">
        <v>0.23270000000000002</v>
      </c>
      <c r="BV168" s="522">
        <v>1E-3</v>
      </c>
      <c r="BW168" s="522">
        <v>0.23370000000000002</v>
      </c>
      <c r="BX168" s="522">
        <v>-4.5999999999999999E-3</v>
      </c>
      <c r="BY168" s="522">
        <v>0.22910000000000003</v>
      </c>
      <c r="BZ168" s="522">
        <v>-4.4999999999999997E-3</v>
      </c>
      <c r="CA168" s="522">
        <v>0.22460000000000002</v>
      </c>
      <c r="CB168" s="522">
        <v>5.9999999999999995E-4</v>
      </c>
      <c r="CC168" s="522">
        <v>0.22520000000000001</v>
      </c>
      <c r="CD168" s="522">
        <v>6.4000000000000003E-3</v>
      </c>
      <c r="CE168" s="522">
        <v>0.2316</v>
      </c>
      <c r="CF168" s="522">
        <v>4.0000000000000002E-4</v>
      </c>
      <c r="CG168" s="522">
        <v>0.23200000000000001</v>
      </c>
      <c r="CH168" s="522">
        <v>-1E-4</v>
      </c>
      <c r="CI168" s="522">
        <v>0.23190000000000002</v>
      </c>
      <c r="CJ168" s="522">
        <v>-1.1999999999999999E-3</v>
      </c>
      <c r="CK168" s="522">
        <v>0.23070000000000002</v>
      </c>
      <c r="CL168" s="522">
        <v>1E-4</v>
      </c>
      <c r="CM168" s="522">
        <v>0.23080000000000001</v>
      </c>
      <c r="CN168" s="522">
        <v>2.7000000000000001E-3</v>
      </c>
      <c r="CO168" s="522">
        <v>0.23350000000000001</v>
      </c>
      <c r="CP168" s="522">
        <v>-7.6687500000000002E-3</v>
      </c>
      <c r="CQ168" s="522">
        <v>0.22583125000000001</v>
      </c>
      <c r="CR168" s="522">
        <v>-6.4250000000000002E-3</v>
      </c>
      <c r="CS168" s="522">
        <v>0.21940625000000002</v>
      </c>
      <c r="CT168" s="522">
        <v>-4.5875000000000004E-3</v>
      </c>
      <c r="CU168" s="522">
        <v>0.21481875000000003</v>
      </c>
      <c r="CV168" s="522">
        <v>3.8874999999999999E-3</v>
      </c>
      <c r="CW168" s="522">
        <v>0.21481875000000003</v>
      </c>
      <c r="CX168" s="522">
        <v>1.75E-3</v>
      </c>
      <c r="CY168" s="522">
        <v>0.21656875000000003</v>
      </c>
      <c r="CZ168" s="522">
        <v>4.1875000000000002E-3</v>
      </c>
      <c r="DA168" s="522">
        <v>0.22075625000000004</v>
      </c>
      <c r="DB168" s="522">
        <v>4.6874999999999998E-4</v>
      </c>
      <c r="DC168" s="522">
        <v>0.22122500000000003</v>
      </c>
      <c r="DD168" s="522">
        <v>-6.3437500000000004E-3</v>
      </c>
      <c r="DE168" s="522">
        <v>0.21488125000000002</v>
      </c>
      <c r="DF168" s="522">
        <v>3.7125000000000001E-3</v>
      </c>
      <c r="DG168" s="522">
        <v>0.21859375000000003</v>
      </c>
      <c r="DH168" s="522">
        <v>8.0437500000000006E-3</v>
      </c>
      <c r="DI168" s="522">
        <v>0.22663750000000002</v>
      </c>
      <c r="DJ168" s="522">
        <v>-4.3562499999999999E-3</v>
      </c>
      <c r="DK168" s="522">
        <v>0.22228125000000001</v>
      </c>
      <c r="DL168" s="522">
        <v>-2.5374999999999998E-3</v>
      </c>
      <c r="DM168" s="522">
        <v>0.21974375000000002</v>
      </c>
      <c r="DN168" s="522">
        <v>5.3E-3</v>
      </c>
      <c r="DO168" s="522">
        <v>0.22504375000000001</v>
      </c>
      <c r="DP168" s="522">
        <v>0.21970000000000001</v>
      </c>
      <c r="DQ168" s="522">
        <v>4.0000000000000002E-4</v>
      </c>
      <c r="DR168" s="522">
        <v>0.22010000000000002</v>
      </c>
      <c r="DS168" s="562">
        <v>1.0124999999999999E-3</v>
      </c>
      <c r="DT168" s="562">
        <v>0.22641250000000002</v>
      </c>
      <c r="DU168" s="562">
        <v>3.5750000000000001E-3</v>
      </c>
      <c r="DV168" s="562">
        <v>0.22998750000000001</v>
      </c>
      <c r="DW168" s="562">
        <v>-1.1624999999999999E-3</v>
      </c>
      <c r="DX168" s="562">
        <v>0.228825</v>
      </c>
      <c r="DY168" s="591">
        <v>3.5750000000000001E-3</v>
      </c>
      <c r="DZ168" s="591">
        <v>0.2324</v>
      </c>
    </row>
    <row r="169" spans="1:130" ht="26.4">
      <c r="A169" s="303" t="s">
        <v>209</v>
      </c>
      <c r="B169" s="303" t="s">
        <v>210</v>
      </c>
      <c r="C169" s="303" t="s">
        <v>13</v>
      </c>
      <c r="D169" s="303" t="s">
        <v>91</v>
      </c>
      <c r="E169" s="303">
        <v>126</v>
      </c>
      <c r="F169" s="539">
        <v>3.9622999999999999</v>
      </c>
      <c r="G169" s="521">
        <v>1E-3</v>
      </c>
      <c r="H169" s="521">
        <v>6.6500000000000004E-2</v>
      </c>
      <c r="I169" s="521">
        <v>-0.13980000000000001</v>
      </c>
      <c r="J169" s="521">
        <v>9.1000000000000004E-3</v>
      </c>
      <c r="K169" s="521">
        <v>3.8990999999999998</v>
      </c>
      <c r="L169" s="521">
        <v>6.9400000000000003E-2</v>
      </c>
      <c r="M169" s="521">
        <v>3.9685000000000001</v>
      </c>
      <c r="N169" s="521">
        <v>-2.3099999999999999E-2</v>
      </c>
      <c r="O169" s="521">
        <f t="shared" si="41"/>
        <v>3.9454000000000002</v>
      </c>
      <c r="P169" s="521">
        <v>5.3800000000000001E-2</v>
      </c>
      <c r="Q169" s="521">
        <v>3.9992000000000001</v>
      </c>
      <c r="R169" s="521">
        <v>-1.24E-2</v>
      </c>
      <c r="S169" s="521">
        <v>3.9868000000000001</v>
      </c>
      <c r="T169" s="521">
        <v>-0.10929999999999999</v>
      </c>
      <c r="U169" s="521">
        <f t="shared" si="42"/>
        <v>3.8774999999999999</v>
      </c>
      <c r="V169" s="521">
        <v>-0.34029999999999999</v>
      </c>
      <c r="W169" s="521">
        <f t="shared" si="43"/>
        <v>3.5371999999999999</v>
      </c>
      <c r="X169" s="521">
        <v>-0.19070000000000001</v>
      </c>
      <c r="Y169" s="521">
        <f t="shared" si="44"/>
        <v>3.3464999999999998</v>
      </c>
      <c r="Z169" s="521">
        <v>-6.13E-2</v>
      </c>
      <c r="AA169" s="521">
        <f t="shared" si="45"/>
        <v>3.2851999999999997</v>
      </c>
      <c r="AB169" s="521">
        <v>-6.1999999999999998E-3</v>
      </c>
      <c r="AC169" s="521">
        <v>3.2789999999999995</v>
      </c>
      <c r="AD169" s="521">
        <v>2.7300000000000001E-2</v>
      </c>
      <c r="AE169" s="521">
        <f t="shared" si="55"/>
        <v>3.3062999999999994</v>
      </c>
      <c r="AF169" s="521">
        <v>2.41E-2</v>
      </c>
      <c r="AG169" s="521">
        <v>3.3303999999999991</v>
      </c>
      <c r="AH169" s="521">
        <v>3.1600000000000003E-2</v>
      </c>
      <c r="AI169" s="521">
        <v>3.3619999999999992</v>
      </c>
      <c r="AJ169" s="521">
        <v>-2.2200000000000001E-2</v>
      </c>
      <c r="AK169" s="521">
        <f t="shared" si="47"/>
        <v>3.339799999999999</v>
      </c>
      <c r="AL169" s="521">
        <v>4.7999999999999996E-3</v>
      </c>
      <c r="AM169" s="521">
        <f t="shared" si="48"/>
        <v>3.3445999999999989</v>
      </c>
      <c r="AN169" s="521">
        <v>-5.5100000000000003E-2</v>
      </c>
      <c r="AO169" s="521">
        <f t="shared" si="49"/>
        <v>3.289499999999999</v>
      </c>
      <c r="AP169" s="521">
        <v>5.1499999999999997E-2</v>
      </c>
      <c r="AQ169" s="522">
        <v>3.3409999999999989</v>
      </c>
      <c r="AR169" s="521">
        <v>1.41E-2</v>
      </c>
      <c r="AS169" s="522">
        <v>3.3550999999999989</v>
      </c>
      <c r="AT169" s="521">
        <v>-5.5800000000000002E-2</v>
      </c>
      <c r="AU169" s="522">
        <v>3.2992999999999988</v>
      </c>
      <c r="AV169" s="521">
        <v>-0.1898</v>
      </c>
      <c r="AW169" s="522">
        <v>3.1094999999999988</v>
      </c>
      <c r="AX169" s="522">
        <v>8.9999999999999993E-3</v>
      </c>
      <c r="AY169" s="522">
        <v>3.1184999999999987</v>
      </c>
      <c r="AZ169" s="521">
        <v>8.0000000000000004E-4</v>
      </c>
      <c r="BA169" s="522">
        <v>3.1192999999999986</v>
      </c>
      <c r="BB169" s="522">
        <v>-4.1999999999999997E-3</v>
      </c>
      <c r="BC169" s="522">
        <v>3.1150999999999986</v>
      </c>
      <c r="BD169" s="522">
        <v>-4.9099999999999998E-2</v>
      </c>
      <c r="BE169" s="522">
        <v>3.0659999999999985</v>
      </c>
      <c r="BF169" s="521">
        <v>4.6300000000000001E-2</v>
      </c>
      <c r="BG169" s="522">
        <v>3.1122999999999985</v>
      </c>
      <c r="BH169" s="521">
        <v>0.1129</v>
      </c>
      <c r="BI169" s="522">
        <v>3.2251999999999983</v>
      </c>
      <c r="BJ169" s="522">
        <v>0.13100000000000001</v>
      </c>
      <c r="BK169" s="522">
        <f t="shared" si="58"/>
        <v>3.3561999999999985</v>
      </c>
      <c r="BL169" s="522">
        <v>7.4000000000000003E-3</v>
      </c>
      <c r="BM169" s="522">
        <v>3.3635999999999986</v>
      </c>
      <c r="BN169" s="522">
        <v>-0.1515</v>
      </c>
      <c r="BO169" s="522">
        <v>3.2120999999999986</v>
      </c>
      <c r="BP169" s="522">
        <v>0.18049999999999999</v>
      </c>
      <c r="BQ169" s="522">
        <v>3.3925999999999985</v>
      </c>
      <c r="BR169" s="522">
        <v>4.4299999999999999E-2</v>
      </c>
      <c r="BS169" s="522">
        <v>3.4368999999999983</v>
      </c>
      <c r="BT169" s="522">
        <v>-6.6500000000000004E-2</v>
      </c>
      <c r="BU169" s="522">
        <v>3.3703999999999983</v>
      </c>
      <c r="BV169" s="522">
        <v>1.61E-2</v>
      </c>
      <c r="BW169" s="522">
        <v>3.3864999999999981</v>
      </c>
      <c r="BX169" s="522">
        <v>-7.3300000000000004E-2</v>
      </c>
      <c r="BY169" s="522">
        <v>3.3131999999999979</v>
      </c>
      <c r="BZ169" s="522">
        <v>-7.1599999999999997E-2</v>
      </c>
      <c r="CA169" s="522">
        <v>3.2415999999999978</v>
      </c>
      <c r="CB169" s="522">
        <v>9.7999999999999997E-3</v>
      </c>
      <c r="CC169" s="522">
        <v>3.2513999999999976</v>
      </c>
      <c r="CD169" s="522">
        <v>0.1023</v>
      </c>
      <c r="CE169" s="522">
        <v>3.3536999999999977</v>
      </c>
      <c r="CF169" s="522">
        <v>6.0000000000000001E-3</v>
      </c>
      <c r="CG169" s="522">
        <v>3.3596999999999975</v>
      </c>
      <c r="CH169" s="522">
        <v>-2.3E-3</v>
      </c>
      <c r="CI169" s="522">
        <v>3.3573999999999975</v>
      </c>
      <c r="CJ169" s="522">
        <v>-1.95E-2</v>
      </c>
      <c r="CK169" s="522">
        <v>3.3378999999999976</v>
      </c>
      <c r="CL169" s="522">
        <v>1.1000000000000001E-3</v>
      </c>
      <c r="CM169" s="522">
        <v>3.3389999999999977</v>
      </c>
      <c r="CN169" s="522">
        <v>4.3799999999999999E-2</v>
      </c>
      <c r="CO169" s="522">
        <v>3.3827999999999978</v>
      </c>
      <c r="CP169" s="522">
        <v>-0.1227</v>
      </c>
      <c r="CQ169" s="522">
        <v>3.2600999999999978</v>
      </c>
      <c r="CR169" s="522">
        <v>-0.1028</v>
      </c>
      <c r="CS169" s="522">
        <v>3.1572999999999976</v>
      </c>
      <c r="CT169" s="522">
        <v>-7.3400000000000007E-2</v>
      </c>
      <c r="CU169" s="522">
        <v>3.0838999999999976</v>
      </c>
      <c r="CV169" s="522">
        <v>6.2199999999999998E-2</v>
      </c>
      <c r="CW169" s="522">
        <v>3.0838999999999976</v>
      </c>
      <c r="CX169" s="522">
        <v>2.8000000000000001E-2</v>
      </c>
      <c r="CY169" s="522">
        <v>3.1118999999999977</v>
      </c>
      <c r="CZ169" s="522">
        <v>6.7000000000000004E-2</v>
      </c>
      <c r="DA169" s="522">
        <v>3.1788999999999978</v>
      </c>
      <c r="DB169" s="522">
        <v>7.4999999999999997E-3</v>
      </c>
      <c r="DC169" s="522">
        <v>3.1863999999999977</v>
      </c>
      <c r="DD169" s="522">
        <v>-0.10150000000000001</v>
      </c>
      <c r="DE169" s="522">
        <v>3.0848999999999975</v>
      </c>
      <c r="DF169" s="522">
        <v>5.9400000000000001E-2</v>
      </c>
      <c r="DG169" s="522">
        <v>3.1442999999999977</v>
      </c>
      <c r="DH169" s="522">
        <v>0.12870000000000001</v>
      </c>
      <c r="DI169" s="522">
        <v>3.2729999999999975</v>
      </c>
      <c r="DJ169" s="522">
        <v>-6.9699999999999998E-2</v>
      </c>
      <c r="DK169" s="522">
        <v>3.2032999999999974</v>
      </c>
      <c r="DL169" s="522">
        <v>-4.0599999999999997E-2</v>
      </c>
      <c r="DM169" s="522">
        <v>3.1626999999999974</v>
      </c>
      <c r="DN169" s="522">
        <v>5.7700000000000001E-2</v>
      </c>
      <c r="DO169" s="522">
        <v>3.2203999999999975</v>
      </c>
      <c r="DP169" s="522">
        <v>3.1626999999999974</v>
      </c>
      <c r="DQ169" s="522">
        <v>6.4000000000000003E-3</v>
      </c>
      <c r="DR169" s="522">
        <v>3.1690999999999976</v>
      </c>
      <c r="DS169" s="562">
        <v>1.6199999999999999E-2</v>
      </c>
      <c r="DT169" s="562">
        <v>3.1852999999999976</v>
      </c>
      <c r="DU169" s="562">
        <v>5.7200000000000001E-2</v>
      </c>
      <c r="DV169" s="562">
        <v>3.2424999999999975</v>
      </c>
      <c r="DW169" s="562">
        <v>-1.8599999999999998E-2</v>
      </c>
      <c r="DX169" s="562">
        <v>3.2238999999999973</v>
      </c>
      <c r="DY169" s="591">
        <v>5.7200000000000001E-2</v>
      </c>
      <c r="DZ169" s="591">
        <v>3.2810999999999972</v>
      </c>
    </row>
    <row r="170" spans="1:130" ht="26.4">
      <c r="A170" s="303" t="s">
        <v>209</v>
      </c>
      <c r="B170" s="303" t="s">
        <v>210</v>
      </c>
      <c r="C170" s="303" t="s">
        <v>18</v>
      </c>
      <c r="D170" s="303" t="s">
        <v>17</v>
      </c>
      <c r="E170" s="303">
        <v>160</v>
      </c>
      <c r="F170" s="539">
        <v>0.25519999999999998</v>
      </c>
      <c r="G170" s="521">
        <v>0</v>
      </c>
      <c r="H170" s="521">
        <v>3.0000000000000001E-3</v>
      </c>
      <c r="I170" s="521">
        <v>-9.2999999999999992E-3</v>
      </c>
      <c r="J170" s="521">
        <v>-8.0000000000000004E-4</v>
      </c>
      <c r="K170" s="521">
        <v>0.24809999999999999</v>
      </c>
      <c r="L170" s="521">
        <v>3.0999999999999999E-3</v>
      </c>
      <c r="M170" s="521">
        <v>0.25119999999999998</v>
      </c>
      <c r="N170" s="521">
        <v>-2.3E-3</v>
      </c>
      <c r="O170" s="521">
        <f t="shared" si="41"/>
        <v>0.24889999999999998</v>
      </c>
      <c r="P170" s="521">
        <v>5.9999999999999995E-4</v>
      </c>
      <c r="Q170" s="521">
        <v>0.24949999999999997</v>
      </c>
      <c r="R170" s="521">
        <v>-1.4E-3</v>
      </c>
      <c r="S170" s="521">
        <v>0.24809999999999996</v>
      </c>
      <c r="T170" s="521">
        <v>2.0000000000000001E-4</v>
      </c>
      <c r="U170" s="521">
        <f t="shared" si="42"/>
        <v>0.24829999999999997</v>
      </c>
      <c r="V170" s="521">
        <v>-2.1499999999999998E-2</v>
      </c>
      <c r="W170" s="521">
        <f t="shared" si="43"/>
        <v>0.22679999999999997</v>
      </c>
      <c r="X170" s="521">
        <v>-8.6E-3</v>
      </c>
      <c r="Y170" s="521">
        <f t="shared" si="44"/>
        <v>0.21819999999999998</v>
      </c>
      <c r="Z170" s="521">
        <v>-4.7999999999999996E-3</v>
      </c>
      <c r="AA170" s="521">
        <f t="shared" si="45"/>
        <v>0.21339999999999998</v>
      </c>
      <c r="AB170" s="521">
        <v>-6.9999999999999999E-4</v>
      </c>
      <c r="AC170" s="521">
        <v>0.21269999999999997</v>
      </c>
      <c r="AD170" s="521">
        <v>1.4E-3</v>
      </c>
      <c r="AE170" s="521">
        <f t="shared" si="55"/>
        <v>0.21409999999999998</v>
      </c>
      <c r="AF170" s="521">
        <v>5.9999999999999995E-4</v>
      </c>
      <c r="AG170" s="521">
        <v>0.21469999999999997</v>
      </c>
      <c r="AH170" s="521">
        <v>1.4E-3</v>
      </c>
      <c r="AI170" s="521">
        <v>0.21609999999999999</v>
      </c>
      <c r="AJ170" s="521">
        <v>-1.6000000000000001E-3</v>
      </c>
      <c r="AK170" s="521">
        <f t="shared" si="47"/>
        <v>0.2145</v>
      </c>
      <c r="AL170" s="521">
        <v>1E-4</v>
      </c>
      <c r="AM170" s="521">
        <f t="shared" si="48"/>
        <v>0.21459999999999999</v>
      </c>
      <c r="AN170" s="521">
        <v>-7.3000000000000001E-3</v>
      </c>
      <c r="AO170" s="521">
        <f t="shared" si="49"/>
        <v>0.20729999999999998</v>
      </c>
      <c r="AP170" s="521">
        <v>2.2000000000000001E-3</v>
      </c>
      <c r="AQ170" s="522">
        <v>0.20949999999999999</v>
      </c>
      <c r="AR170" s="521">
        <v>-6.9999999999999999E-4</v>
      </c>
      <c r="AS170" s="522">
        <v>0.20879999999999999</v>
      </c>
      <c r="AT170" s="521">
        <v>-3.0999999999999999E-3</v>
      </c>
      <c r="AU170" s="522">
        <v>0.20569999999999999</v>
      </c>
      <c r="AV170" s="521">
        <v>-6.7000000000000002E-3</v>
      </c>
      <c r="AW170" s="522">
        <v>0.19899999999999998</v>
      </c>
      <c r="AX170" s="522">
        <v>-4.0000000000000002E-4</v>
      </c>
      <c r="AY170" s="522">
        <v>0.19859999999999997</v>
      </c>
      <c r="AZ170" s="521">
        <v>1.4E-3</v>
      </c>
      <c r="BA170" s="522">
        <v>0.19999999999999998</v>
      </c>
      <c r="BB170" s="522">
        <v>-4.0000000000000002E-4</v>
      </c>
      <c r="BC170" s="522">
        <v>0.19959999999999997</v>
      </c>
      <c r="BD170" s="522">
        <v>-3.5999999999999999E-3</v>
      </c>
      <c r="BE170" s="522">
        <v>0.19599999999999998</v>
      </c>
      <c r="BF170" s="521">
        <v>2.3E-3</v>
      </c>
      <c r="BG170" s="522">
        <v>0.19829999999999998</v>
      </c>
      <c r="BH170" s="521">
        <v>5.5999999999999999E-3</v>
      </c>
      <c r="BI170" s="522">
        <v>0.20389999999999997</v>
      </c>
      <c r="BJ170" s="522">
        <v>9.1999999999999998E-3</v>
      </c>
      <c r="BK170" s="522">
        <f t="shared" si="58"/>
        <v>0.21309999999999996</v>
      </c>
      <c r="BL170" s="522">
        <v>1.6000000000000001E-3</v>
      </c>
      <c r="BM170" s="522">
        <v>0.21469999999999995</v>
      </c>
      <c r="BN170" s="522">
        <v>-7.9000000000000008E-3</v>
      </c>
      <c r="BO170" s="522">
        <v>0.20679999999999996</v>
      </c>
      <c r="BP170" s="522">
        <v>1.12E-2</v>
      </c>
      <c r="BQ170" s="522">
        <v>0.21799999999999994</v>
      </c>
      <c r="BR170" s="522">
        <v>1.1999999999999999E-3</v>
      </c>
      <c r="BS170" s="522">
        <v>0.21919999999999995</v>
      </c>
      <c r="BT170" s="522">
        <v>-5.4999999999999997E-3</v>
      </c>
      <c r="BU170" s="522">
        <v>0.21369999999999995</v>
      </c>
      <c r="BV170" s="522">
        <v>1.6000000000000001E-3</v>
      </c>
      <c r="BW170" s="522">
        <v>0.21529999999999994</v>
      </c>
      <c r="BX170" s="522">
        <v>-4.7000000000000002E-3</v>
      </c>
      <c r="BY170" s="522">
        <v>0.21059999999999993</v>
      </c>
      <c r="BZ170" s="522">
        <v>-4.0000000000000001E-3</v>
      </c>
      <c r="CA170" s="522">
        <v>0.20659999999999992</v>
      </c>
      <c r="CB170" s="522">
        <v>8.0000000000000004E-4</v>
      </c>
      <c r="CC170" s="522">
        <v>0.20739999999999992</v>
      </c>
      <c r="CD170" s="522">
        <v>3.8999999999999998E-3</v>
      </c>
      <c r="CE170" s="522">
        <v>0.2112999999999999</v>
      </c>
      <c r="CF170" s="522">
        <v>-1.4E-3</v>
      </c>
      <c r="CG170" s="522">
        <v>0.20989999999999989</v>
      </c>
      <c r="CH170" s="522">
        <v>-5.0000000000000001E-4</v>
      </c>
      <c r="CI170" s="522">
        <v>0.20939999999999989</v>
      </c>
      <c r="CJ170" s="522">
        <v>-1E-4</v>
      </c>
      <c r="CK170" s="522">
        <v>0.2092999999999999</v>
      </c>
      <c r="CL170" s="522">
        <v>1.2999999999999999E-3</v>
      </c>
      <c r="CM170" s="522">
        <v>0.2105999999999999</v>
      </c>
      <c r="CN170" s="522">
        <v>3.8E-3</v>
      </c>
      <c r="CO170" s="522">
        <v>0.2143999999999999</v>
      </c>
      <c r="CP170" s="522">
        <v>-7.4625000000000004E-3</v>
      </c>
      <c r="CQ170" s="522">
        <v>0.20693749999999989</v>
      </c>
      <c r="CR170" s="522">
        <v>-6.5937499999999998E-3</v>
      </c>
      <c r="CS170" s="522">
        <v>0.20034374999999988</v>
      </c>
      <c r="CT170" s="522">
        <v>-3.5125E-3</v>
      </c>
      <c r="CU170" s="522">
        <v>0.19683124999999987</v>
      </c>
      <c r="CV170" s="522">
        <v>3.3124999999999999E-3</v>
      </c>
      <c r="CW170" s="522">
        <v>0.19683124999999987</v>
      </c>
      <c r="CX170" s="522">
        <v>1.4124999999999999E-3</v>
      </c>
      <c r="CY170" s="522">
        <v>0.19824374999999989</v>
      </c>
      <c r="CZ170" s="522">
        <v>3.3500000000000001E-3</v>
      </c>
      <c r="DA170" s="522">
        <v>0.20159374999999988</v>
      </c>
      <c r="DB170" s="522">
        <v>8.1249999999999996E-5</v>
      </c>
      <c r="DC170" s="522">
        <v>0.20167499999999988</v>
      </c>
      <c r="DD170" s="522">
        <v>-5.5500000000000002E-3</v>
      </c>
      <c r="DE170" s="522">
        <v>0.19612499999999988</v>
      </c>
      <c r="DF170" s="522">
        <v>3.2437500000000001E-3</v>
      </c>
      <c r="DG170" s="522">
        <v>0.19936874999999987</v>
      </c>
      <c r="DH170" s="522">
        <v>8.6687499999999994E-3</v>
      </c>
      <c r="DI170" s="522">
        <v>0.20803749999999988</v>
      </c>
      <c r="DJ170" s="522">
        <v>-4.5500000000000002E-3</v>
      </c>
      <c r="DK170" s="522">
        <v>0.20348749999999988</v>
      </c>
      <c r="DL170" s="522">
        <v>-2.3749999999999999E-3</v>
      </c>
      <c r="DM170" s="522">
        <v>0.20111249999999989</v>
      </c>
      <c r="DN170" s="522">
        <v>5.3E-3</v>
      </c>
      <c r="DO170" s="522">
        <v>0.20641249999999989</v>
      </c>
      <c r="DP170" s="522">
        <v>0.2011</v>
      </c>
      <c r="DQ170" s="522">
        <v>4.5625E-4</v>
      </c>
      <c r="DR170" s="522">
        <v>0.20155624999999999</v>
      </c>
      <c r="DS170" s="562">
        <v>1.2062500000000001E-3</v>
      </c>
      <c r="DT170" s="562">
        <v>0.20806249999999998</v>
      </c>
      <c r="DU170" s="562">
        <v>3.1375000000000001E-3</v>
      </c>
      <c r="DV170" s="562">
        <v>0.21119999999999997</v>
      </c>
      <c r="DW170" s="562">
        <v>-1.1312500000000001E-3</v>
      </c>
      <c r="DX170" s="562">
        <v>0.21006874999999997</v>
      </c>
      <c r="DY170" s="591">
        <v>3.8E-3</v>
      </c>
      <c r="DZ170" s="591">
        <v>0.21386874999999997</v>
      </c>
    </row>
    <row r="171" spans="1:130" ht="26.4">
      <c r="A171" s="303" t="s">
        <v>209</v>
      </c>
      <c r="B171" s="303" t="s">
        <v>210</v>
      </c>
      <c r="C171" s="303" t="s">
        <v>50</v>
      </c>
      <c r="D171" s="303" t="s">
        <v>48</v>
      </c>
      <c r="E171" s="303"/>
      <c r="F171" s="539"/>
      <c r="G171" s="521"/>
      <c r="H171" s="521"/>
      <c r="I171" s="521"/>
      <c r="J171" s="521"/>
      <c r="K171" s="521"/>
      <c r="L171" s="521"/>
      <c r="M171" s="521"/>
      <c r="N171" s="521"/>
      <c r="O171" s="521" t="s">
        <v>92</v>
      </c>
      <c r="P171" s="521"/>
      <c r="Q171" s="521"/>
      <c r="R171" s="521"/>
      <c r="S171" s="521"/>
      <c r="T171" s="521"/>
      <c r="U171" s="521"/>
      <c r="V171" s="521"/>
      <c r="W171" s="521"/>
      <c r="X171" s="521"/>
      <c r="Y171" s="521"/>
      <c r="Z171" s="521"/>
      <c r="AA171" s="521"/>
      <c r="AB171" s="521"/>
      <c r="AC171" s="521"/>
      <c r="AD171" s="521"/>
      <c r="AE171" s="521"/>
      <c r="AF171" s="521"/>
      <c r="AG171" s="521"/>
      <c r="AH171" s="521"/>
      <c r="AI171" s="521"/>
      <c r="AJ171" s="521"/>
      <c r="AK171" s="521"/>
      <c r="AL171" s="521"/>
      <c r="AM171" s="521">
        <f t="shared" si="48"/>
        <v>0</v>
      </c>
      <c r="AN171" s="521"/>
      <c r="AO171" s="521"/>
      <c r="AP171" s="521"/>
      <c r="AQ171" s="522">
        <v>0</v>
      </c>
      <c r="AR171" s="522"/>
      <c r="AS171" s="522"/>
      <c r="AT171" s="522"/>
      <c r="AU171" s="522"/>
      <c r="AV171" s="522"/>
      <c r="AW171" s="522"/>
      <c r="AX171" s="522"/>
      <c r="AY171" s="522"/>
      <c r="AZ171" s="522"/>
      <c r="BA171" s="522"/>
      <c r="BB171" s="522"/>
      <c r="BC171" s="522"/>
      <c r="BD171" s="522"/>
      <c r="BE171" s="522"/>
      <c r="BF171" s="522"/>
      <c r="BG171" s="522"/>
      <c r="BH171" s="522"/>
      <c r="BI171" s="522"/>
      <c r="BJ171" s="522"/>
      <c r="BK171" s="522"/>
      <c r="BL171" s="522"/>
      <c r="BM171" s="522"/>
      <c r="BN171" s="522"/>
      <c r="BO171" s="522"/>
      <c r="BP171" s="522"/>
      <c r="BQ171" s="522"/>
      <c r="BR171" s="522"/>
      <c r="BS171" s="522"/>
      <c r="BT171" s="522"/>
      <c r="BU171" s="522"/>
      <c r="BV171" s="522"/>
      <c r="BW171" s="522"/>
      <c r="BX171" s="522"/>
      <c r="BY171" s="522"/>
      <c r="BZ171" s="522"/>
      <c r="CA171" s="522"/>
      <c r="CB171" s="522"/>
      <c r="CC171" s="522"/>
      <c r="CD171" s="522"/>
      <c r="CE171" s="522"/>
      <c r="CF171" s="522"/>
      <c r="CG171" s="522"/>
      <c r="CH171" s="522"/>
      <c r="CI171" s="522"/>
      <c r="CJ171" s="522"/>
      <c r="CK171" s="522"/>
      <c r="CL171" s="522"/>
      <c r="CM171" s="522"/>
      <c r="CN171" s="522"/>
      <c r="CO171" s="522"/>
      <c r="CP171" s="522"/>
      <c r="CQ171" s="522"/>
      <c r="CR171" s="522"/>
      <c r="CS171" s="522"/>
      <c r="CT171" s="522"/>
      <c r="CU171" s="522"/>
      <c r="CV171" s="522"/>
      <c r="CW171" s="522"/>
      <c r="CX171" s="522"/>
      <c r="CY171" s="522"/>
      <c r="CZ171" s="522"/>
      <c r="DA171" s="522"/>
      <c r="DB171" s="522"/>
      <c r="DC171" s="522"/>
      <c r="DD171" s="522"/>
      <c r="DE171" s="522"/>
      <c r="DF171" s="522"/>
      <c r="DG171" s="522"/>
      <c r="DH171" s="522"/>
      <c r="DI171" s="522"/>
      <c r="DJ171" s="522"/>
      <c r="DK171" s="522"/>
      <c r="DL171" s="522"/>
      <c r="DM171" s="522"/>
      <c r="DN171" s="522"/>
      <c r="DO171" s="522"/>
      <c r="DP171" s="522"/>
      <c r="DQ171" s="522"/>
      <c r="DR171" s="522"/>
      <c r="DS171" s="562"/>
      <c r="DT171" s="562"/>
      <c r="DU171" s="562"/>
      <c r="DV171" s="562"/>
      <c r="DW171" s="562"/>
      <c r="DX171" s="562"/>
      <c r="DY171" s="591"/>
      <c r="DZ171" s="591"/>
    </row>
    <row r="172" spans="1:130" ht="26.4">
      <c r="A172" s="303" t="s">
        <v>209</v>
      </c>
      <c r="B172" s="303" t="s">
        <v>210</v>
      </c>
      <c r="C172" s="303" t="s">
        <v>51</v>
      </c>
      <c r="D172" s="303" t="s">
        <v>48</v>
      </c>
      <c r="E172" s="303"/>
      <c r="F172" s="539"/>
      <c r="G172" s="521"/>
      <c r="H172" s="521"/>
      <c r="I172" s="521"/>
      <c r="J172" s="521"/>
      <c r="K172" s="521"/>
      <c r="L172" s="521"/>
      <c r="M172" s="521"/>
      <c r="N172" s="521"/>
      <c r="O172" s="521" t="s">
        <v>92</v>
      </c>
      <c r="P172" s="521"/>
      <c r="Q172" s="521"/>
      <c r="R172" s="521"/>
      <c r="S172" s="521"/>
      <c r="T172" s="521"/>
      <c r="U172" s="521"/>
      <c r="V172" s="521"/>
      <c r="W172" s="521"/>
      <c r="X172" s="521"/>
      <c r="Y172" s="521"/>
      <c r="Z172" s="521"/>
      <c r="AA172" s="521"/>
      <c r="AB172" s="521"/>
      <c r="AC172" s="521"/>
      <c r="AD172" s="521"/>
      <c r="AE172" s="521"/>
      <c r="AF172" s="521"/>
      <c r="AG172" s="521"/>
      <c r="AH172" s="521"/>
      <c r="AI172" s="521"/>
      <c r="AJ172" s="521"/>
      <c r="AK172" s="521"/>
      <c r="AL172" s="521"/>
      <c r="AM172" s="521">
        <f t="shared" si="48"/>
        <v>0</v>
      </c>
      <c r="AN172" s="521"/>
      <c r="AO172" s="521"/>
      <c r="AP172" s="521"/>
      <c r="AQ172" s="522">
        <v>0</v>
      </c>
      <c r="AR172" s="522"/>
      <c r="AS172" s="522"/>
      <c r="AT172" s="522"/>
      <c r="AU172" s="522"/>
      <c r="AV172" s="522"/>
      <c r="AW172" s="522"/>
      <c r="AX172" s="522"/>
      <c r="AY172" s="522"/>
      <c r="AZ172" s="522"/>
      <c r="BA172" s="522"/>
      <c r="BB172" s="522"/>
      <c r="BC172" s="522"/>
      <c r="BD172" s="522"/>
      <c r="BE172" s="522"/>
      <c r="BF172" s="522"/>
      <c r="BG172" s="522"/>
      <c r="BH172" s="522"/>
      <c r="BI172" s="522"/>
      <c r="BJ172" s="522"/>
      <c r="BK172" s="522"/>
      <c r="BL172" s="522"/>
      <c r="BM172" s="522"/>
      <c r="BN172" s="522"/>
      <c r="BO172" s="522"/>
      <c r="BP172" s="522"/>
      <c r="BQ172" s="522"/>
      <c r="BR172" s="522"/>
      <c r="BS172" s="522"/>
      <c r="BT172" s="522"/>
      <c r="BU172" s="522"/>
      <c r="BV172" s="522"/>
      <c r="BW172" s="522"/>
      <c r="BX172" s="522"/>
      <c r="BY172" s="522"/>
      <c r="BZ172" s="522"/>
      <c r="CA172" s="522"/>
      <c r="CB172" s="522"/>
      <c r="CC172" s="522"/>
      <c r="CD172" s="522"/>
      <c r="CE172" s="522"/>
      <c r="CF172" s="522"/>
      <c r="CG172" s="522"/>
      <c r="CH172" s="522"/>
      <c r="CI172" s="522"/>
      <c r="CJ172" s="522"/>
      <c r="CK172" s="522"/>
      <c r="CL172" s="522"/>
      <c r="CM172" s="522"/>
      <c r="CN172" s="522"/>
      <c r="CO172" s="522"/>
      <c r="CP172" s="522"/>
      <c r="CQ172" s="522"/>
      <c r="CR172" s="522"/>
      <c r="CS172" s="522"/>
      <c r="CT172" s="522"/>
      <c r="CU172" s="522"/>
      <c r="CV172" s="522"/>
      <c r="CW172" s="522"/>
      <c r="CX172" s="522"/>
      <c r="CY172" s="522"/>
      <c r="CZ172" s="522"/>
      <c r="DA172" s="522"/>
      <c r="DB172" s="522"/>
      <c r="DC172" s="522"/>
      <c r="DD172" s="522"/>
      <c r="DE172" s="522"/>
      <c r="DF172" s="522"/>
      <c r="DG172" s="522"/>
      <c r="DH172" s="522"/>
      <c r="DI172" s="522"/>
      <c r="DJ172" s="522"/>
      <c r="DK172" s="522"/>
      <c r="DL172" s="522"/>
      <c r="DM172" s="522"/>
      <c r="DN172" s="522"/>
      <c r="DO172" s="522"/>
      <c r="DP172" s="522"/>
      <c r="DQ172" s="522"/>
      <c r="DR172" s="522"/>
      <c r="DS172" s="562"/>
      <c r="DT172" s="562"/>
      <c r="DU172" s="562"/>
      <c r="DV172" s="562"/>
      <c r="DW172" s="562"/>
      <c r="DX172" s="562"/>
      <c r="DY172" s="591"/>
      <c r="DZ172" s="591"/>
    </row>
    <row r="173" spans="1:130" ht="26.4">
      <c r="A173" s="303" t="s">
        <v>209</v>
      </c>
      <c r="B173" s="303" t="s">
        <v>210</v>
      </c>
      <c r="C173" s="303" t="s">
        <v>165</v>
      </c>
      <c r="D173" s="303" t="s">
        <v>48</v>
      </c>
      <c r="E173" s="303"/>
      <c r="F173" s="539"/>
      <c r="G173" s="521"/>
      <c r="H173" s="521"/>
      <c r="I173" s="521"/>
      <c r="J173" s="521"/>
      <c r="K173" s="521"/>
      <c r="L173" s="521"/>
      <c r="M173" s="521"/>
      <c r="N173" s="521"/>
      <c r="O173" s="521" t="s">
        <v>92</v>
      </c>
      <c r="P173" s="521"/>
      <c r="Q173" s="521"/>
      <c r="R173" s="521"/>
      <c r="S173" s="521"/>
      <c r="T173" s="521"/>
      <c r="U173" s="521"/>
      <c r="V173" s="521"/>
      <c r="W173" s="521"/>
      <c r="X173" s="521"/>
      <c r="Y173" s="521"/>
      <c r="Z173" s="521"/>
      <c r="AA173" s="521"/>
      <c r="AB173" s="521"/>
      <c r="AC173" s="521"/>
      <c r="AD173" s="521"/>
      <c r="AE173" s="521"/>
      <c r="AF173" s="521"/>
      <c r="AG173" s="521"/>
      <c r="AH173" s="521"/>
      <c r="AI173" s="521"/>
      <c r="AJ173" s="521"/>
      <c r="AK173" s="521"/>
      <c r="AL173" s="521"/>
      <c r="AM173" s="521">
        <f t="shared" si="48"/>
        <v>0</v>
      </c>
      <c r="AN173" s="521"/>
      <c r="AO173" s="521"/>
      <c r="AP173" s="521"/>
      <c r="AQ173" s="522">
        <v>0</v>
      </c>
      <c r="AR173" s="522"/>
      <c r="AS173" s="522"/>
      <c r="AT173" s="522"/>
      <c r="AU173" s="522"/>
      <c r="AV173" s="522"/>
      <c r="AW173" s="522"/>
      <c r="AX173" s="522"/>
      <c r="AY173" s="522"/>
      <c r="AZ173" s="522"/>
      <c r="BA173" s="522"/>
      <c r="BB173" s="522"/>
      <c r="BC173" s="522"/>
      <c r="BD173" s="522"/>
      <c r="BE173" s="522"/>
      <c r="BF173" s="522"/>
      <c r="BG173" s="522"/>
      <c r="BH173" s="522"/>
      <c r="BI173" s="522"/>
      <c r="BJ173" s="522"/>
      <c r="BK173" s="522"/>
      <c r="BL173" s="522"/>
      <c r="BM173" s="522"/>
      <c r="BN173" s="522"/>
      <c r="BO173" s="522"/>
      <c r="BP173" s="522"/>
      <c r="BQ173" s="522"/>
      <c r="BR173" s="522"/>
      <c r="BS173" s="522"/>
      <c r="BT173" s="522"/>
      <c r="BU173" s="522"/>
      <c r="BV173" s="522"/>
      <c r="BW173" s="522"/>
      <c r="BX173" s="522"/>
      <c r="BY173" s="522"/>
      <c r="BZ173" s="522"/>
      <c r="CA173" s="522"/>
      <c r="CB173" s="522"/>
      <c r="CC173" s="522"/>
      <c r="CD173" s="522"/>
      <c r="CE173" s="522"/>
      <c r="CF173" s="522"/>
      <c r="CG173" s="522"/>
      <c r="CH173" s="522"/>
      <c r="CI173" s="522"/>
      <c r="CJ173" s="522"/>
      <c r="CK173" s="522"/>
      <c r="CL173" s="522"/>
      <c r="CM173" s="522"/>
      <c r="CN173" s="522"/>
      <c r="CO173" s="522"/>
      <c r="CP173" s="522"/>
      <c r="CQ173" s="522"/>
      <c r="CR173" s="522"/>
      <c r="CS173" s="522"/>
      <c r="CT173" s="522"/>
      <c r="CU173" s="522"/>
      <c r="CV173" s="522"/>
      <c r="CW173" s="522"/>
      <c r="CX173" s="522"/>
      <c r="CY173" s="522"/>
      <c r="CZ173" s="522"/>
      <c r="DA173" s="522"/>
      <c r="DB173" s="522"/>
      <c r="DC173" s="522"/>
      <c r="DD173" s="522"/>
      <c r="DE173" s="522"/>
      <c r="DF173" s="522"/>
      <c r="DG173" s="522"/>
      <c r="DH173" s="522"/>
      <c r="DI173" s="522"/>
      <c r="DJ173" s="522"/>
      <c r="DK173" s="522"/>
      <c r="DL173" s="522"/>
      <c r="DM173" s="522"/>
      <c r="DN173" s="522"/>
      <c r="DO173" s="522"/>
      <c r="DP173" s="522"/>
      <c r="DQ173" s="522"/>
      <c r="DR173" s="522"/>
      <c r="DS173" s="562"/>
      <c r="DT173" s="562"/>
      <c r="DU173" s="562"/>
      <c r="DV173" s="562"/>
      <c r="DW173" s="562"/>
      <c r="DX173" s="562"/>
      <c r="DY173" s="591"/>
      <c r="DZ173" s="591"/>
    </row>
    <row r="174" spans="1:130" ht="26.4">
      <c r="A174" s="303" t="s">
        <v>209</v>
      </c>
      <c r="B174" s="303" t="s">
        <v>210</v>
      </c>
      <c r="C174" s="303" t="s">
        <v>23</v>
      </c>
      <c r="D174" s="303" t="s">
        <v>215</v>
      </c>
      <c r="E174" s="303">
        <v>353</v>
      </c>
      <c r="F174" s="539">
        <v>0.21829999999999999</v>
      </c>
      <c r="G174" s="521">
        <v>0</v>
      </c>
      <c r="H174" s="521">
        <v>0</v>
      </c>
      <c r="I174" s="521">
        <v>0</v>
      </c>
      <c r="J174" s="521">
        <v>0</v>
      </c>
      <c r="K174" s="521">
        <v>0.21829999999999999</v>
      </c>
      <c r="L174" s="521">
        <v>0</v>
      </c>
      <c r="M174" s="521">
        <v>0.21829999999999999</v>
      </c>
      <c r="N174" s="521"/>
      <c r="O174" s="521">
        <f t="shared" ref="O174:O200" si="60">SUM(M174:N174)</f>
        <v>0.21829999999999999</v>
      </c>
      <c r="P174" s="521">
        <v>0</v>
      </c>
      <c r="Q174" s="521">
        <v>0.23269999999999999</v>
      </c>
      <c r="R174" s="521">
        <v>0</v>
      </c>
      <c r="S174" s="521">
        <v>0.23269999999999999</v>
      </c>
      <c r="T174" s="521">
        <v>0</v>
      </c>
      <c r="U174" s="521">
        <f t="shared" ref="U174:U200" si="61">SUM(S174:T174)</f>
        <v>0.23269999999999999</v>
      </c>
      <c r="V174" s="521">
        <v>0</v>
      </c>
      <c r="W174" s="521">
        <f t="shared" ref="W174:W200" si="62">SUM(U174:V174)</f>
        <v>0.23269999999999999</v>
      </c>
      <c r="X174" s="521">
        <v>0</v>
      </c>
      <c r="Y174" s="521">
        <f t="shared" ref="Y174:Y200" si="63">SUM(W174:X174)</f>
        <v>0.23269999999999999</v>
      </c>
      <c r="Z174" s="521">
        <v>0</v>
      </c>
      <c r="AA174" s="521">
        <f t="shared" ref="AA174:AA200" si="64">SUM(Y174:Z174)</f>
        <v>0.23269999999999999</v>
      </c>
      <c r="AB174" s="521"/>
      <c r="AC174" s="521">
        <v>0.23269999999999999</v>
      </c>
      <c r="AD174" s="521">
        <v>0</v>
      </c>
      <c r="AE174" s="521">
        <f t="shared" si="55"/>
        <v>0.23269999999999999</v>
      </c>
      <c r="AF174" s="521">
        <v>0</v>
      </c>
      <c r="AG174" s="521">
        <v>0.23269999999999999</v>
      </c>
      <c r="AH174" s="521">
        <v>0</v>
      </c>
      <c r="AI174" s="521">
        <v>0.23269999999999999</v>
      </c>
      <c r="AJ174" s="521">
        <v>0</v>
      </c>
      <c r="AK174" s="521">
        <f t="shared" si="47"/>
        <v>0.23269999999999999</v>
      </c>
      <c r="AL174" s="521">
        <v>5.7000000000000002E-3</v>
      </c>
      <c r="AM174" s="521">
        <f t="shared" si="48"/>
        <v>0.2384</v>
      </c>
      <c r="AN174" s="521"/>
      <c r="AO174" s="521">
        <f t="shared" si="49"/>
        <v>0.2384</v>
      </c>
      <c r="AP174" s="521"/>
      <c r="AQ174" s="522">
        <v>0.2384</v>
      </c>
      <c r="AR174" s="521">
        <v>0</v>
      </c>
      <c r="AS174" s="522">
        <v>0.21540000000000001</v>
      </c>
      <c r="AT174" s="521">
        <v>0</v>
      </c>
      <c r="AU174" s="522">
        <v>0.21540000000000001</v>
      </c>
      <c r="AV174" s="521">
        <v>0</v>
      </c>
      <c r="AW174" s="522">
        <v>0.21540000000000001</v>
      </c>
      <c r="AX174" s="522">
        <v>0</v>
      </c>
      <c r="AY174" s="522">
        <v>0.21540000000000001</v>
      </c>
      <c r="AZ174" s="521">
        <v>0</v>
      </c>
      <c r="BA174" s="522">
        <v>0.21540000000000001</v>
      </c>
      <c r="BB174" s="522">
        <v>0</v>
      </c>
      <c r="BC174" s="522">
        <v>0.21540000000000001</v>
      </c>
      <c r="BD174" s="522">
        <v>0</v>
      </c>
      <c r="BE174" s="522">
        <v>0.21540000000000001</v>
      </c>
      <c r="BF174" s="521">
        <v>0</v>
      </c>
      <c r="BG174" s="522">
        <v>0.21540000000000001</v>
      </c>
      <c r="BH174" s="521">
        <v>3.8E-3</v>
      </c>
      <c r="BI174" s="522">
        <v>0.21920000000000001</v>
      </c>
      <c r="BJ174" s="522">
        <v>0</v>
      </c>
      <c r="BK174" s="522">
        <f t="shared" ref="BK174:BK175" si="65">BI174+BJ174</f>
        <v>0.21920000000000001</v>
      </c>
      <c r="BL174" s="522">
        <v>9.7999999999999997E-3</v>
      </c>
      <c r="BM174" s="522">
        <v>0.22900000000000001</v>
      </c>
      <c r="BN174" s="522">
        <v>5.8999999999999999E-3</v>
      </c>
      <c r="BO174" s="522">
        <v>0.2349</v>
      </c>
      <c r="BP174" s="522">
        <v>1.4999999999999999E-2</v>
      </c>
      <c r="BQ174" s="522">
        <v>0.24990000000000001</v>
      </c>
      <c r="BR174" s="522">
        <v>0</v>
      </c>
      <c r="BS174" s="522">
        <v>0.24990000000000001</v>
      </c>
      <c r="BT174" s="522">
        <v>0</v>
      </c>
      <c r="BU174" s="522">
        <v>0.24990000000000001</v>
      </c>
      <c r="BV174" s="522">
        <v>0</v>
      </c>
      <c r="BW174" s="522">
        <v>0.24990000000000001</v>
      </c>
      <c r="BX174" s="522">
        <v>0</v>
      </c>
      <c r="BY174" s="522">
        <v>0.24990000000000001</v>
      </c>
      <c r="BZ174" s="522">
        <v>0</v>
      </c>
      <c r="CA174" s="522">
        <v>0.24990000000000001</v>
      </c>
      <c r="CB174" s="522">
        <v>0</v>
      </c>
      <c r="CC174" s="522">
        <v>0.24990000000000001</v>
      </c>
      <c r="CD174" s="522">
        <v>0</v>
      </c>
      <c r="CE174" s="522">
        <v>0.24990000000000001</v>
      </c>
      <c r="CF174" s="522">
        <v>0</v>
      </c>
      <c r="CG174" s="522">
        <v>0.24990000000000001</v>
      </c>
      <c r="CH174" s="522">
        <v>0</v>
      </c>
      <c r="CI174" s="522">
        <v>0.24990000000000001</v>
      </c>
      <c r="CJ174" s="522">
        <v>4.1500000000000002E-2</v>
      </c>
      <c r="CK174" s="522">
        <v>0.29139999999999999</v>
      </c>
      <c r="CL174" s="522">
        <v>0</v>
      </c>
      <c r="CM174" s="522">
        <v>0.29139999999999999</v>
      </c>
      <c r="CN174" s="522">
        <v>5.0000000000000001E-3</v>
      </c>
      <c r="CO174" s="522">
        <v>0.2964</v>
      </c>
      <c r="CP174" s="522">
        <v>0</v>
      </c>
      <c r="CQ174" s="522">
        <v>0.2964</v>
      </c>
      <c r="CR174" s="522">
        <v>0</v>
      </c>
      <c r="CS174" s="522">
        <v>0.2964</v>
      </c>
      <c r="CT174" s="522">
        <v>1.1999999999999999E-3</v>
      </c>
      <c r="CU174" s="522">
        <v>0.29759999999999998</v>
      </c>
      <c r="CV174" s="522">
        <v>0</v>
      </c>
      <c r="CW174" s="522">
        <v>0.29759999999999998</v>
      </c>
      <c r="CX174" s="522">
        <v>0</v>
      </c>
      <c r="CY174" s="522">
        <v>0.29759999999999998</v>
      </c>
      <c r="CZ174" s="522">
        <v>0</v>
      </c>
      <c r="DA174" s="522">
        <v>0.29759999999999998</v>
      </c>
      <c r="DB174" s="522">
        <v>0</v>
      </c>
      <c r="DC174" s="522">
        <v>0.29759999999999998</v>
      </c>
      <c r="DD174" s="522">
        <v>3.7499999999999999E-3</v>
      </c>
      <c r="DE174" s="522">
        <v>0.30134999999999995</v>
      </c>
      <c r="DF174" s="522">
        <v>0</v>
      </c>
      <c r="DG174" s="522">
        <v>0.30134999999999995</v>
      </c>
      <c r="DH174" s="522">
        <v>0</v>
      </c>
      <c r="DI174" s="522">
        <v>0.30134999999999995</v>
      </c>
      <c r="DJ174" s="522">
        <v>0</v>
      </c>
      <c r="DK174" s="522">
        <v>0.30134999999999995</v>
      </c>
      <c r="DL174" s="522">
        <v>0</v>
      </c>
      <c r="DM174" s="522">
        <v>0.30134999999999995</v>
      </c>
      <c r="DN174" s="522">
        <v>2.5000000000000001E-3</v>
      </c>
      <c r="DO174" s="522">
        <v>0.30384999999999995</v>
      </c>
      <c r="DP174" s="522">
        <v>0.30134999999999995</v>
      </c>
      <c r="DQ174" s="522">
        <v>0</v>
      </c>
      <c r="DR174" s="522">
        <v>0.30134999999999995</v>
      </c>
      <c r="DS174" s="562">
        <v>0</v>
      </c>
      <c r="DT174" s="562">
        <v>0.30134999999999995</v>
      </c>
      <c r="DU174" s="562">
        <v>0</v>
      </c>
      <c r="DV174" s="562">
        <v>0.30134999999999995</v>
      </c>
      <c r="DW174" s="562">
        <v>0</v>
      </c>
      <c r="DX174" s="562">
        <v>0.30134999999999995</v>
      </c>
      <c r="DY174" s="591">
        <v>0</v>
      </c>
      <c r="DZ174" s="591">
        <v>0.30134999999999995</v>
      </c>
    </row>
    <row r="175" spans="1:130" ht="26.4">
      <c r="A175" s="303" t="s">
        <v>209</v>
      </c>
      <c r="B175" s="303" t="s">
        <v>210</v>
      </c>
      <c r="C175" s="303" t="s">
        <v>23</v>
      </c>
      <c r="D175" s="303" t="s">
        <v>15</v>
      </c>
      <c r="E175" s="303">
        <v>371</v>
      </c>
      <c r="F175" s="539">
        <v>0.12970000000000001</v>
      </c>
      <c r="G175" s="521">
        <v>0</v>
      </c>
      <c r="H175" s="521">
        <v>0</v>
      </c>
      <c r="I175" s="521">
        <v>0</v>
      </c>
      <c r="J175" s="521">
        <v>0</v>
      </c>
      <c r="K175" s="521">
        <v>0.12970000000000001</v>
      </c>
      <c r="L175" s="521">
        <v>0</v>
      </c>
      <c r="M175" s="521">
        <v>0.12970000000000001</v>
      </c>
      <c r="N175" s="521"/>
      <c r="O175" s="521">
        <f t="shared" si="60"/>
        <v>0.12970000000000001</v>
      </c>
      <c r="P175" s="521">
        <v>0</v>
      </c>
      <c r="Q175" s="521">
        <v>0.13400000000000001</v>
      </c>
      <c r="R175" s="521">
        <v>0</v>
      </c>
      <c r="S175" s="521">
        <v>0.13400000000000001</v>
      </c>
      <c r="T175" s="521">
        <v>0</v>
      </c>
      <c r="U175" s="521">
        <f t="shared" si="61"/>
        <v>0.13400000000000001</v>
      </c>
      <c r="V175" s="521">
        <v>0</v>
      </c>
      <c r="W175" s="521">
        <f t="shared" si="62"/>
        <v>0.13400000000000001</v>
      </c>
      <c r="X175" s="521">
        <v>0</v>
      </c>
      <c r="Y175" s="521">
        <f t="shared" si="63"/>
        <v>0.13400000000000001</v>
      </c>
      <c r="Z175" s="521">
        <v>0</v>
      </c>
      <c r="AA175" s="521">
        <f t="shared" si="64"/>
        <v>0.13400000000000001</v>
      </c>
      <c r="AB175" s="521">
        <v>0</v>
      </c>
      <c r="AC175" s="521">
        <v>0.13400000000000001</v>
      </c>
      <c r="AD175" s="521">
        <v>0</v>
      </c>
      <c r="AE175" s="521">
        <f t="shared" si="55"/>
        <v>0.13400000000000001</v>
      </c>
      <c r="AF175" s="521">
        <v>0</v>
      </c>
      <c r="AG175" s="521">
        <v>0.13400000000000001</v>
      </c>
      <c r="AH175" s="521">
        <v>0</v>
      </c>
      <c r="AI175" s="521">
        <v>0.13400000000000001</v>
      </c>
      <c r="AJ175" s="521">
        <v>0</v>
      </c>
      <c r="AK175" s="521">
        <f t="shared" ref="AK175:AK200" si="66">SUM(AI175:AJ175)</f>
        <v>0.13400000000000001</v>
      </c>
      <c r="AL175" s="521">
        <v>2.8999999999999998E-3</v>
      </c>
      <c r="AM175" s="521">
        <f t="shared" ref="AM175:AM200" si="67">SUM(AK175:AL175)</f>
        <v>0.13690000000000002</v>
      </c>
      <c r="AN175" s="521"/>
      <c r="AO175" s="521">
        <f t="shared" ref="AO175:AO200" si="68">SUM(AM175:AN175)</f>
        <v>0.13690000000000002</v>
      </c>
      <c r="AP175" s="521"/>
      <c r="AQ175" s="522">
        <v>0.13690000000000002</v>
      </c>
      <c r="AR175" s="521">
        <v>0</v>
      </c>
      <c r="AS175" s="522">
        <v>0.13690000000000002</v>
      </c>
      <c r="AT175" s="521">
        <v>0</v>
      </c>
      <c r="AU175" s="522">
        <v>0.13690000000000002</v>
      </c>
      <c r="AV175" s="521">
        <v>0</v>
      </c>
      <c r="AW175" s="522">
        <v>0.13690000000000002</v>
      </c>
      <c r="AX175" s="522">
        <v>0</v>
      </c>
      <c r="AY175" s="522">
        <v>0.13690000000000002</v>
      </c>
      <c r="AZ175" s="521">
        <v>0</v>
      </c>
      <c r="BA175" s="522">
        <v>0.13690000000000002</v>
      </c>
      <c r="BB175" s="522">
        <v>0</v>
      </c>
      <c r="BC175" s="522">
        <v>0.13690000000000002</v>
      </c>
      <c r="BD175" s="522">
        <v>0</v>
      </c>
      <c r="BE175" s="522">
        <v>0.13690000000000002</v>
      </c>
      <c r="BF175" s="521">
        <v>0</v>
      </c>
      <c r="BG175" s="522">
        <v>0.13690000000000002</v>
      </c>
      <c r="BH175" s="521">
        <v>1.9E-3</v>
      </c>
      <c r="BI175" s="522">
        <v>0.13880000000000003</v>
      </c>
      <c r="BJ175" s="522">
        <v>0</v>
      </c>
      <c r="BK175" s="522">
        <f t="shared" si="65"/>
        <v>0.13880000000000003</v>
      </c>
      <c r="BL175" s="522">
        <v>4.8999999999999998E-3</v>
      </c>
      <c r="BM175" s="522">
        <v>0.14370000000000002</v>
      </c>
      <c r="BN175" s="522">
        <v>3.0000000000000001E-3</v>
      </c>
      <c r="BO175" s="522">
        <v>0.14670000000000002</v>
      </c>
      <c r="BP175" s="522">
        <v>7.4999999999999997E-3</v>
      </c>
      <c r="BQ175" s="522">
        <v>0.15420000000000003</v>
      </c>
      <c r="BR175" s="522">
        <v>0</v>
      </c>
      <c r="BS175" s="522">
        <v>0.15420000000000003</v>
      </c>
      <c r="BT175" s="522">
        <v>0</v>
      </c>
      <c r="BU175" s="522">
        <v>0.15420000000000003</v>
      </c>
      <c r="BV175" s="522">
        <v>0</v>
      </c>
      <c r="BW175" s="522">
        <v>0.15420000000000003</v>
      </c>
      <c r="BX175" s="522">
        <v>0</v>
      </c>
      <c r="BY175" s="522">
        <v>0.15420000000000003</v>
      </c>
      <c r="BZ175" s="522">
        <v>0</v>
      </c>
      <c r="CA175" s="522">
        <v>0.15420000000000003</v>
      </c>
      <c r="CB175" s="522">
        <v>0</v>
      </c>
      <c r="CC175" s="522">
        <v>0.15420000000000003</v>
      </c>
      <c r="CD175" s="522">
        <v>0</v>
      </c>
      <c r="CE175" s="522">
        <v>0.15420000000000003</v>
      </c>
      <c r="CF175" s="522">
        <v>0</v>
      </c>
      <c r="CG175" s="522">
        <v>0.15420000000000003</v>
      </c>
      <c r="CH175" s="522">
        <v>0</v>
      </c>
      <c r="CI175" s="522">
        <v>0.15420000000000003</v>
      </c>
      <c r="CJ175" s="522">
        <v>2.75E-2</v>
      </c>
      <c r="CK175" s="522">
        <v>0.18170000000000003</v>
      </c>
      <c r="CL175" s="522">
        <v>0</v>
      </c>
      <c r="CM175" s="522">
        <v>0.18170000000000003</v>
      </c>
      <c r="CN175" s="522">
        <v>2.5000000000000001E-3</v>
      </c>
      <c r="CO175" s="522">
        <v>0.18420000000000003</v>
      </c>
      <c r="CP175" s="522">
        <v>0</v>
      </c>
      <c r="CQ175" s="522">
        <v>0.18420000000000003</v>
      </c>
      <c r="CR175" s="522">
        <v>0</v>
      </c>
      <c r="CS175" s="522">
        <v>0.18420000000000003</v>
      </c>
      <c r="CT175" s="522">
        <v>5.9999999999999995E-4</v>
      </c>
      <c r="CU175" s="522">
        <v>0.18480000000000002</v>
      </c>
      <c r="CV175" s="522">
        <v>0</v>
      </c>
      <c r="CW175" s="522">
        <v>0.18480000000000002</v>
      </c>
      <c r="CX175" s="522">
        <v>0</v>
      </c>
      <c r="CY175" s="522">
        <v>0.18480000000000002</v>
      </c>
      <c r="CZ175" s="522">
        <v>0</v>
      </c>
      <c r="DA175" s="522">
        <v>0.18480000000000002</v>
      </c>
      <c r="DB175" s="522">
        <v>0</v>
      </c>
      <c r="DC175" s="522">
        <v>0.18480000000000002</v>
      </c>
      <c r="DD175" s="522">
        <v>1.8749999999999999E-3</v>
      </c>
      <c r="DE175" s="522">
        <v>0.18667500000000001</v>
      </c>
      <c r="DF175" s="522">
        <v>0</v>
      </c>
      <c r="DG175" s="522">
        <v>0.18667500000000001</v>
      </c>
      <c r="DH175" s="522">
        <v>0</v>
      </c>
      <c r="DI175" s="522">
        <v>0.18667500000000001</v>
      </c>
      <c r="DJ175" s="522">
        <v>0</v>
      </c>
      <c r="DK175" s="522">
        <v>0.18667500000000001</v>
      </c>
      <c r="DL175" s="522">
        <v>0</v>
      </c>
      <c r="DM175" s="522">
        <v>0.18667500000000001</v>
      </c>
      <c r="DN175" s="522">
        <v>1.4E-3</v>
      </c>
      <c r="DO175" s="522">
        <v>0.18807500000000002</v>
      </c>
      <c r="DP175" s="522">
        <v>0.18667500000000001</v>
      </c>
      <c r="DQ175" s="522">
        <v>0</v>
      </c>
      <c r="DR175" s="522">
        <v>0.18667500000000001</v>
      </c>
      <c r="DS175" s="562">
        <v>0</v>
      </c>
      <c r="DT175" s="562">
        <v>0.18667500000000001</v>
      </c>
      <c r="DU175" s="562">
        <v>0</v>
      </c>
      <c r="DV175" s="562">
        <v>0.18667500000000001</v>
      </c>
      <c r="DW175" s="562">
        <v>0</v>
      </c>
      <c r="DX175" s="562">
        <v>0.18667500000000001</v>
      </c>
      <c r="DY175" s="591">
        <v>0</v>
      </c>
      <c r="DZ175" s="591">
        <v>0.18667500000000001</v>
      </c>
    </row>
    <row r="176" spans="1:130" ht="26.4">
      <c r="A176" s="303" t="s">
        <v>209</v>
      </c>
      <c r="B176" s="303" t="s">
        <v>210</v>
      </c>
      <c r="C176" s="303" t="s">
        <v>216</v>
      </c>
      <c r="D176" s="303" t="s">
        <v>217</v>
      </c>
      <c r="E176" s="303"/>
      <c r="F176" s="539"/>
      <c r="G176" s="521"/>
      <c r="H176" s="521"/>
      <c r="I176" s="521"/>
      <c r="J176" s="521"/>
      <c r="K176" s="521"/>
      <c r="L176" s="521"/>
      <c r="M176" s="521"/>
      <c r="N176" s="521"/>
      <c r="O176" s="521" t="s">
        <v>92</v>
      </c>
      <c r="P176" s="521"/>
      <c r="Q176" s="521"/>
      <c r="R176" s="521"/>
      <c r="S176" s="521"/>
      <c r="T176" s="521"/>
      <c r="U176" s="521"/>
      <c r="V176" s="521"/>
      <c r="W176" s="521"/>
      <c r="X176" s="521"/>
      <c r="Y176" s="521"/>
      <c r="Z176" s="521"/>
      <c r="AA176" s="521"/>
      <c r="AB176" s="521"/>
      <c r="AC176" s="521"/>
      <c r="AD176" s="521"/>
      <c r="AE176" s="521"/>
      <c r="AF176" s="521"/>
      <c r="AG176" s="521"/>
      <c r="AH176" s="521"/>
      <c r="AI176" s="521"/>
      <c r="AJ176" s="521"/>
      <c r="AK176" s="521"/>
      <c r="AL176" s="521"/>
      <c r="AM176" s="521">
        <f t="shared" si="67"/>
        <v>0</v>
      </c>
      <c r="AN176" s="521"/>
      <c r="AO176" s="521"/>
      <c r="AP176" s="521"/>
      <c r="AQ176" s="522">
        <v>0</v>
      </c>
      <c r="AR176" s="522"/>
      <c r="AS176" s="522"/>
      <c r="AT176" s="522"/>
      <c r="AU176" s="522"/>
      <c r="AV176" s="522"/>
      <c r="AW176" s="522"/>
      <c r="AX176" s="522"/>
      <c r="AY176" s="522"/>
      <c r="AZ176" s="522"/>
      <c r="BA176" s="522"/>
      <c r="BB176" s="522"/>
      <c r="BC176" s="522"/>
      <c r="BD176" s="522"/>
      <c r="BE176" s="522"/>
      <c r="BF176" s="522"/>
      <c r="BG176" s="522"/>
      <c r="BH176" s="522"/>
      <c r="BI176" s="522"/>
      <c r="BJ176" s="522"/>
      <c r="BK176" s="522"/>
      <c r="BL176" s="522"/>
      <c r="BM176" s="522"/>
      <c r="BN176" s="522"/>
      <c r="BO176" s="522"/>
      <c r="BP176" s="522"/>
      <c r="BQ176" s="522"/>
      <c r="BR176" s="522"/>
      <c r="BS176" s="522"/>
      <c r="BT176" s="522"/>
      <c r="BU176" s="522"/>
      <c r="BV176" s="522"/>
      <c r="BW176" s="522"/>
      <c r="BX176" s="522"/>
      <c r="BY176" s="522"/>
      <c r="BZ176" s="522"/>
      <c r="CA176" s="522"/>
      <c r="CB176" s="522"/>
      <c r="CC176" s="522"/>
      <c r="CD176" s="522"/>
      <c r="CE176" s="522"/>
      <c r="CF176" s="522"/>
      <c r="CG176" s="522"/>
      <c r="CH176" s="522"/>
      <c r="CI176" s="522"/>
      <c r="CJ176" s="522"/>
      <c r="CK176" s="522"/>
      <c r="CL176" s="522"/>
      <c r="CM176" s="522"/>
      <c r="CN176" s="522"/>
      <c r="CO176" s="522"/>
      <c r="CP176" s="522"/>
      <c r="CQ176" s="522"/>
      <c r="CR176" s="522"/>
      <c r="CS176" s="522"/>
      <c r="CT176" s="522"/>
      <c r="CU176" s="522"/>
      <c r="CV176" s="522"/>
      <c r="CW176" s="522"/>
      <c r="CX176" s="522"/>
      <c r="CY176" s="522"/>
      <c r="CZ176" s="522"/>
      <c r="DA176" s="522"/>
      <c r="DB176" s="522"/>
      <c r="DC176" s="522"/>
      <c r="DD176" s="522"/>
      <c r="DE176" s="522"/>
      <c r="DF176" s="522"/>
      <c r="DG176" s="522"/>
      <c r="DH176" s="522"/>
      <c r="DI176" s="522"/>
      <c r="DJ176" s="522"/>
      <c r="DK176" s="522"/>
      <c r="DL176" s="522"/>
      <c r="DM176" s="522"/>
      <c r="DN176" s="522"/>
      <c r="DO176" s="522"/>
      <c r="DP176" s="522"/>
      <c r="DQ176" s="522"/>
      <c r="DR176" s="522"/>
      <c r="DS176" s="562"/>
      <c r="DT176" s="562"/>
      <c r="DU176" s="562"/>
      <c r="DV176" s="562"/>
      <c r="DW176" s="562"/>
      <c r="DX176" s="562"/>
      <c r="DY176" s="591"/>
      <c r="DZ176" s="591"/>
    </row>
    <row r="177" spans="1:130" ht="26.4">
      <c r="A177" s="303" t="s">
        <v>209</v>
      </c>
      <c r="B177" s="303" t="s">
        <v>210</v>
      </c>
      <c r="C177" s="303" t="s">
        <v>55</v>
      </c>
      <c r="D177" s="303" t="s">
        <v>63</v>
      </c>
      <c r="E177" s="303">
        <v>325</v>
      </c>
      <c r="F177" s="539">
        <v>6.4105999999999996</v>
      </c>
      <c r="G177" s="521">
        <v>0</v>
      </c>
      <c r="H177" s="521">
        <v>0.38</v>
      </c>
      <c r="I177" s="521">
        <v>0</v>
      </c>
      <c r="J177" s="521">
        <v>0</v>
      </c>
      <c r="K177" s="521" t="s">
        <v>416</v>
      </c>
      <c r="L177" s="521"/>
      <c r="M177" s="521"/>
      <c r="N177" s="521"/>
      <c r="O177" s="521" t="s">
        <v>92</v>
      </c>
      <c r="P177" s="521" t="s">
        <v>496</v>
      </c>
      <c r="Q177" s="521" t="s">
        <v>496</v>
      </c>
      <c r="R177" s="521" t="s">
        <v>496</v>
      </c>
      <c r="S177" s="521" t="s">
        <v>496</v>
      </c>
      <c r="T177" s="521" t="s">
        <v>496</v>
      </c>
      <c r="U177" s="521" t="s">
        <v>496</v>
      </c>
      <c r="V177" s="521" t="s">
        <v>496</v>
      </c>
      <c r="W177" s="521" t="s">
        <v>496</v>
      </c>
      <c r="X177" s="521" t="s">
        <v>496</v>
      </c>
      <c r="Y177" s="521" t="s">
        <v>496</v>
      </c>
      <c r="Z177" s="521" t="s">
        <v>496</v>
      </c>
      <c r="AA177" s="521" t="s">
        <v>496</v>
      </c>
      <c r="AB177" s="521" t="s">
        <v>496</v>
      </c>
      <c r="AC177" s="521" t="s">
        <v>496</v>
      </c>
      <c r="AD177" s="521" t="s">
        <v>496</v>
      </c>
      <c r="AE177" s="521" t="s">
        <v>496</v>
      </c>
      <c r="AF177" s="521" t="s">
        <v>496</v>
      </c>
      <c r="AG177" s="521">
        <v>0</v>
      </c>
      <c r="AH177" s="521" t="s">
        <v>496</v>
      </c>
      <c r="AI177" s="521" t="s">
        <v>496</v>
      </c>
      <c r="AJ177" s="521" t="s">
        <v>496</v>
      </c>
      <c r="AK177" s="521" t="s">
        <v>496</v>
      </c>
      <c r="AL177" s="521"/>
      <c r="AM177" s="521">
        <f t="shared" si="67"/>
        <v>0</v>
      </c>
      <c r="AN177" s="521"/>
      <c r="AO177" s="521"/>
      <c r="AP177" s="521"/>
      <c r="AQ177" s="522">
        <v>0</v>
      </c>
      <c r="AR177" s="521" t="s">
        <v>496</v>
      </c>
      <c r="AS177" s="521" t="s">
        <v>496</v>
      </c>
      <c r="AT177" s="521" t="s">
        <v>496</v>
      </c>
      <c r="AU177" s="521" t="s">
        <v>496</v>
      </c>
      <c r="AV177" s="521" t="s">
        <v>496</v>
      </c>
      <c r="AW177" s="521" t="s">
        <v>496</v>
      </c>
      <c r="AX177" s="522" t="s">
        <v>496</v>
      </c>
      <c r="AY177" s="522" t="s">
        <v>496</v>
      </c>
      <c r="AZ177" s="521" t="s">
        <v>496</v>
      </c>
      <c r="BA177" s="521" t="s">
        <v>496</v>
      </c>
      <c r="BB177" s="521" t="s">
        <v>496</v>
      </c>
      <c r="BC177" s="521" t="s">
        <v>496</v>
      </c>
      <c r="BD177" s="522"/>
      <c r="BE177" s="522"/>
      <c r="BF177" s="521" t="s">
        <v>496</v>
      </c>
      <c r="BG177" s="521" t="s">
        <v>496</v>
      </c>
      <c r="BH177" s="521" t="s">
        <v>496</v>
      </c>
      <c r="BI177" s="521" t="s">
        <v>496</v>
      </c>
      <c r="BJ177" s="521" t="s">
        <v>496</v>
      </c>
      <c r="BK177" s="521" t="s">
        <v>496</v>
      </c>
      <c r="BL177" s="522"/>
      <c r="BM177" s="522"/>
      <c r="BN177" s="522"/>
      <c r="BO177" s="522"/>
      <c r="BP177" s="522"/>
      <c r="BQ177" s="522"/>
      <c r="BR177" s="522"/>
      <c r="BS177" s="522"/>
      <c r="BT177" s="522"/>
      <c r="BU177" s="522"/>
      <c r="BV177" s="522"/>
      <c r="BW177" s="522"/>
      <c r="BX177" s="522"/>
      <c r="BY177" s="522"/>
      <c r="BZ177" s="522"/>
      <c r="CA177" s="522"/>
      <c r="CB177" s="522"/>
      <c r="CC177" s="522"/>
      <c r="CD177" s="522"/>
      <c r="CE177" s="522"/>
      <c r="CF177" s="522"/>
      <c r="CG177" s="522"/>
      <c r="CH177" s="522"/>
      <c r="CI177" s="522"/>
      <c r="CJ177" s="522"/>
      <c r="CK177" s="522"/>
      <c r="CL177" s="522"/>
      <c r="CM177" s="522"/>
      <c r="CN177" s="522"/>
      <c r="CO177" s="522"/>
      <c r="CP177" s="522"/>
      <c r="CQ177" s="522"/>
      <c r="CR177" s="522"/>
      <c r="CS177" s="522"/>
      <c r="CT177" s="522"/>
      <c r="CU177" s="522"/>
      <c r="CV177" s="522"/>
      <c r="CW177" s="522"/>
      <c r="CX177" s="522"/>
      <c r="CY177" s="522"/>
      <c r="CZ177" s="522"/>
      <c r="DA177" s="522"/>
      <c r="DB177" s="522"/>
      <c r="DC177" s="522"/>
      <c r="DD177" s="522"/>
      <c r="DE177" s="522"/>
      <c r="DF177" s="522"/>
      <c r="DG177" s="522"/>
      <c r="DH177" s="522"/>
      <c r="DI177" s="522"/>
      <c r="DJ177" s="522"/>
      <c r="DK177" s="522"/>
      <c r="DL177" s="522"/>
      <c r="DM177" s="522"/>
      <c r="DN177" s="522"/>
      <c r="DO177" s="522"/>
      <c r="DP177" s="522"/>
      <c r="DQ177" s="522"/>
      <c r="DR177" s="522"/>
      <c r="DS177" s="562"/>
      <c r="DT177" s="562"/>
      <c r="DU177" s="562"/>
      <c r="DV177" s="562"/>
      <c r="DW177" s="562"/>
      <c r="DX177" s="562"/>
      <c r="DY177" s="591"/>
      <c r="DZ177" s="591"/>
    </row>
    <row r="178" spans="1:130" ht="26.4">
      <c r="A178" s="303" t="s">
        <v>209</v>
      </c>
      <c r="B178" s="303" t="s">
        <v>210</v>
      </c>
      <c r="C178" s="303" t="s">
        <v>31</v>
      </c>
      <c r="D178" s="303" t="s">
        <v>17</v>
      </c>
      <c r="E178" s="303">
        <v>122</v>
      </c>
      <c r="F178" s="539">
        <v>0.49430000000000002</v>
      </c>
      <c r="G178" s="521">
        <v>0</v>
      </c>
      <c r="H178" s="521">
        <v>0.04</v>
      </c>
      <c r="I178" s="521">
        <v>0</v>
      </c>
      <c r="J178" s="521">
        <v>0</v>
      </c>
      <c r="K178" s="521">
        <v>0.5343</v>
      </c>
      <c r="L178" s="521">
        <v>0</v>
      </c>
      <c r="M178" s="521">
        <v>0.5343</v>
      </c>
      <c r="N178" s="521"/>
      <c r="O178" s="521">
        <f t="shared" si="60"/>
        <v>0.5343</v>
      </c>
      <c r="P178" s="521">
        <v>0</v>
      </c>
      <c r="Q178" s="521">
        <v>0.5343</v>
      </c>
      <c r="R178" s="521">
        <v>0.04</v>
      </c>
      <c r="S178" s="521">
        <v>0.57430000000000003</v>
      </c>
      <c r="T178" s="521">
        <v>0</v>
      </c>
      <c r="U178" s="521">
        <f t="shared" si="61"/>
        <v>0.57430000000000003</v>
      </c>
      <c r="V178" s="521">
        <v>0</v>
      </c>
      <c r="W178" s="521">
        <f t="shared" si="62"/>
        <v>0.57430000000000003</v>
      </c>
      <c r="X178" s="521">
        <v>0</v>
      </c>
      <c r="Y178" s="521">
        <f t="shared" si="63"/>
        <v>0.57430000000000003</v>
      </c>
      <c r="Z178" s="521">
        <v>0</v>
      </c>
      <c r="AA178" s="521">
        <f t="shared" si="64"/>
        <v>0.57430000000000003</v>
      </c>
      <c r="AB178" s="521">
        <v>0.04</v>
      </c>
      <c r="AC178" s="521">
        <v>0.61430000000000007</v>
      </c>
      <c r="AD178" s="521">
        <v>0</v>
      </c>
      <c r="AE178" s="521">
        <f t="shared" si="55"/>
        <v>0.61430000000000007</v>
      </c>
      <c r="AF178" s="521">
        <v>0</v>
      </c>
      <c r="AG178" s="521">
        <v>0.61430000000000007</v>
      </c>
      <c r="AH178" s="521">
        <v>0</v>
      </c>
      <c r="AI178" s="521">
        <v>0.61430000000000007</v>
      </c>
      <c r="AJ178" s="521">
        <v>0</v>
      </c>
      <c r="AK178" s="521">
        <f t="shared" si="66"/>
        <v>0.61430000000000007</v>
      </c>
      <c r="AL178" s="521"/>
      <c r="AM178" s="521">
        <f t="shared" si="67"/>
        <v>0.61430000000000007</v>
      </c>
      <c r="AN178" s="521"/>
      <c r="AO178" s="521">
        <f t="shared" si="68"/>
        <v>0.61430000000000007</v>
      </c>
      <c r="AP178" s="521"/>
      <c r="AQ178" s="522">
        <v>0.57430000000000003</v>
      </c>
      <c r="AR178" s="521">
        <v>0</v>
      </c>
      <c r="AS178" s="522">
        <v>0.59430000000000005</v>
      </c>
      <c r="AT178" s="521">
        <v>0</v>
      </c>
      <c r="AU178" s="522">
        <v>0.59430000000000005</v>
      </c>
      <c r="AV178" s="521">
        <v>0</v>
      </c>
      <c r="AW178" s="522">
        <v>0.59430000000000005</v>
      </c>
      <c r="AX178" s="522">
        <v>0</v>
      </c>
      <c r="AY178" s="522">
        <v>0.59430000000000005</v>
      </c>
      <c r="AZ178" s="521">
        <v>0</v>
      </c>
      <c r="BA178" s="522">
        <v>0.59430000000000005</v>
      </c>
      <c r="BB178" s="524">
        <v>0</v>
      </c>
      <c r="BC178" s="522">
        <v>0.59430000000000005</v>
      </c>
      <c r="BD178" s="524">
        <v>0</v>
      </c>
      <c r="BE178" s="522">
        <v>0.59430000000000005</v>
      </c>
      <c r="BF178" s="521">
        <v>0</v>
      </c>
      <c r="BG178" s="522">
        <v>0.59430000000000005</v>
      </c>
      <c r="BH178" s="521">
        <v>0</v>
      </c>
      <c r="BI178" s="522">
        <v>0.59430000000000005</v>
      </c>
      <c r="BJ178" s="524">
        <v>0</v>
      </c>
      <c r="BK178" s="522">
        <f t="shared" ref="BK178:BK182" si="69">BI178+BJ178</f>
        <v>0.59430000000000005</v>
      </c>
      <c r="BL178" s="524">
        <v>0</v>
      </c>
      <c r="BM178" s="524">
        <v>0.59430000000000005</v>
      </c>
      <c r="BN178" s="524">
        <v>0</v>
      </c>
      <c r="BO178" s="524">
        <v>0.59430000000000005</v>
      </c>
      <c r="BP178" s="524">
        <v>0</v>
      </c>
      <c r="BQ178" s="524">
        <v>0.59430000000000005</v>
      </c>
      <c r="BR178" s="522">
        <v>0</v>
      </c>
      <c r="BS178" s="522">
        <v>0.59430000000000005</v>
      </c>
      <c r="BT178" s="524">
        <v>0</v>
      </c>
      <c r="BU178" s="524">
        <v>0.59430000000000005</v>
      </c>
      <c r="BV178" s="524">
        <v>0</v>
      </c>
      <c r="BW178" s="524">
        <v>0.59430000000000005</v>
      </c>
      <c r="BX178" s="524">
        <v>0</v>
      </c>
      <c r="BY178" s="524">
        <v>0.59430000000000005</v>
      </c>
      <c r="BZ178" s="524">
        <v>0</v>
      </c>
      <c r="CA178" s="524">
        <v>0.59430000000000005</v>
      </c>
      <c r="CB178" s="524">
        <v>0</v>
      </c>
      <c r="CC178" s="524">
        <v>0.59430000000000005</v>
      </c>
      <c r="CD178" s="524">
        <v>0</v>
      </c>
      <c r="CE178" s="524">
        <v>0.59430000000000005</v>
      </c>
      <c r="CF178" s="524">
        <v>0</v>
      </c>
      <c r="CG178" s="524">
        <v>0.59430000000000005</v>
      </c>
      <c r="CH178" s="524">
        <v>0</v>
      </c>
      <c r="CI178" s="524">
        <v>0.59430000000000005</v>
      </c>
      <c r="CJ178" s="524">
        <v>0</v>
      </c>
      <c r="CK178" s="524">
        <v>0.59430000000000005</v>
      </c>
      <c r="CL178" s="524">
        <v>0</v>
      </c>
      <c r="CM178" s="524">
        <v>0.59430000000000005</v>
      </c>
      <c r="CN178" s="524">
        <v>0</v>
      </c>
      <c r="CO178" s="524">
        <v>0.59430000000000005</v>
      </c>
      <c r="CP178" s="524">
        <v>0</v>
      </c>
      <c r="CQ178" s="524">
        <v>0.59430000000000005</v>
      </c>
      <c r="CR178" s="524">
        <v>0</v>
      </c>
      <c r="CS178" s="524">
        <v>0.59430000000000005</v>
      </c>
      <c r="CT178" s="524">
        <v>0</v>
      </c>
      <c r="CU178" s="524">
        <v>0.59430000000000005</v>
      </c>
      <c r="CV178" s="524">
        <v>0</v>
      </c>
      <c r="CW178" s="524">
        <v>0.59430000000000005</v>
      </c>
      <c r="CX178" s="524">
        <v>0</v>
      </c>
      <c r="CY178" s="524">
        <v>0.59430000000000005</v>
      </c>
      <c r="CZ178" s="524">
        <v>0</v>
      </c>
      <c r="DA178" s="524">
        <v>0.59430000000000005</v>
      </c>
      <c r="DB178" s="522">
        <v>0</v>
      </c>
      <c r="DC178" s="522">
        <v>0.59430000000000005</v>
      </c>
      <c r="DD178" s="524">
        <v>0</v>
      </c>
      <c r="DE178" s="524">
        <v>0.59430000000000005</v>
      </c>
      <c r="DF178" s="524">
        <v>0</v>
      </c>
      <c r="DG178" s="524">
        <v>0.59430000000000005</v>
      </c>
      <c r="DH178" s="524">
        <v>0.01</v>
      </c>
      <c r="DI178" s="524">
        <v>0.60430000000000006</v>
      </c>
      <c r="DJ178" s="524">
        <v>0</v>
      </c>
      <c r="DK178" s="524">
        <v>0.60430000000000006</v>
      </c>
      <c r="DL178" s="522">
        <v>0</v>
      </c>
      <c r="DM178" s="522">
        <v>0.60430000000000006</v>
      </c>
      <c r="DN178" s="522">
        <v>6.4999999999999997E-3</v>
      </c>
      <c r="DO178" s="522">
        <v>0.61080000000000001</v>
      </c>
      <c r="DP178" s="522">
        <v>0.60430000000000006</v>
      </c>
      <c r="DQ178" s="522">
        <v>0</v>
      </c>
      <c r="DR178" s="522">
        <v>0.60430000000000006</v>
      </c>
      <c r="DS178" s="563">
        <v>0</v>
      </c>
      <c r="DT178" s="563">
        <v>0.60430000000000006</v>
      </c>
      <c r="DU178" s="563">
        <v>0</v>
      </c>
      <c r="DV178" s="563">
        <v>0.60430000000000006</v>
      </c>
      <c r="DW178" s="563">
        <v>0</v>
      </c>
      <c r="DX178" s="563">
        <v>0.60430000000000006</v>
      </c>
      <c r="DY178" s="592">
        <v>0</v>
      </c>
      <c r="DZ178" s="592">
        <v>0.60430000000000006</v>
      </c>
    </row>
    <row r="179" spans="1:130" ht="26.4">
      <c r="A179" s="303" t="s">
        <v>209</v>
      </c>
      <c r="B179" s="303" t="s">
        <v>210</v>
      </c>
      <c r="C179" s="303" t="s">
        <v>58</v>
      </c>
      <c r="D179" s="303" t="s">
        <v>66</v>
      </c>
      <c r="E179" s="303"/>
      <c r="F179" s="539">
        <v>0.71419999999999995</v>
      </c>
      <c r="G179" s="521">
        <v>0</v>
      </c>
      <c r="H179" s="521">
        <v>0.03</v>
      </c>
      <c r="I179" s="521">
        <v>0</v>
      </c>
      <c r="J179" s="521">
        <v>0</v>
      </c>
      <c r="K179" s="521">
        <v>0.74419999999999997</v>
      </c>
      <c r="L179" s="521">
        <v>0</v>
      </c>
      <c r="M179" s="521">
        <v>0.74419999999999997</v>
      </c>
      <c r="N179" s="521"/>
      <c r="O179" s="521">
        <f t="shared" si="60"/>
        <v>0.74419999999999997</v>
      </c>
      <c r="P179" s="521">
        <v>0</v>
      </c>
      <c r="Q179" s="521">
        <v>0.74419999999999997</v>
      </c>
      <c r="R179" s="521">
        <v>0</v>
      </c>
      <c r="S179" s="521">
        <v>0.74419999999999997</v>
      </c>
      <c r="T179" s="521">
        <v>0</v>
      </c>
      <c r="U179" s="521">
        <f t="shared" si="61"/>
        <v>0.74419999999999997</v>
      </c>
      <c r="V179" s="521">
        <v>0</v>
      </c>
      <c r="W179" s="521">
        <f t="shared" si="62"/>
        <v>0.74419999999999997</v>
      </c>
      <c r="X179" s="521">
        <v>0</v>
      </c>
      <c r="Y179" s="521">
        <f t="shared" si="63"/>
        <v>0.74419999999999997</v>
      </c>
      <c r="Z179" s="521">
        <v>0</v>
      </c>
      <c r="AA179" s="521">
        <f t="shared" si="64"/>
        <v>0.74419999999999997</v>
      </c>
      <c r="AB179" s="521">
        <v>0</v>
      </c>
      <c r="AC179" s="521">
        <v>0.74419999999999997</v>
      </c>
      <c r="AD179" s="521">
        <v>0</v>
      </c>
      <c r="AE179" s="521">
        <f t="shared" si="55"/>
        <v>0.74419999999999997</v>
      </c>
      <c r="AF179" s="521">
        <v>0</v>
      </c>
      <c r="AG179" s="521">
        <v>0.74419999999999997</v>
      </c>
      <c r="AH179" s="521">
        <v>0</v>
      </c>
      <c r="AI179" s="521">
        <v>0.74419999999999997</v>
      </c>
      <c r="AJ179" s="521">
        <v>0</v>
      </c>
      <c r="AK179" s="521">
        <f t="shared" si="66"/>
        <v>0.74419999999999997</v>
      </c>
      <c r="AL179" s="521"/>
      <c r="AM179" s="521">
        <f t="shared" si="67"/>
        <v>0.74419999999999997</v>
      </c>
      <c r="AN179" s="521"/>
      <c r="AO179" s="521">
        <f t="shared" si="68"/>
        <v>0.74419999999999997</v>
      </c>
      <c r="AP179" s="521"/>
      <c r="AQ179" s="522">
        <v>0.74419999999999997</v>
      </c>
      <c r="AR179" s="521">
        <v>0</v>
      </c>
      <c r="AS179" s="522">
        <v>0.74419999999999997</v>
      </c>
      <c r="AT179" s="521">
        <v>0</v>
      </c>
      <c r="AU179" s="522">
        <v>0.74419999999999997</v>
      </c>
      <c r="AV179" s="521">
        <v>0</v>
      </c>
      <c r="AW179" s="522">
        <v>0.74419999999999997</v>
      </c>
      <c r="AX179" s="522">
        <v>0</v>
      </c>
      <c r="AY179" s="522">
        <v>0.74419999999999997</v>
      </c>
      <c r="AZ179" s="521">
        <v>0</v>
      </c>
      <c r="BA179" s="522">
        <v>0.74419999999999997</v>
      </c>
      <c r="BB179" s="522">
        <v>0</v>
      </c>
      <c r="BC179" s="522">
        <v>0.74419999999999997</v>
      </c>
      <c r="BD179" s="522">
        <v>0</v>
      </c>
      <c r="BE179" s="522">
        <v>0.74419999999999997</v>
      </c>
      <c r="BF179" s="521">
        <v>0</v>
      </c>
      <c r="BG179" s="522">
        <v>0.74419999999999997</v>
      </c>
      <c r="BH179" s="521">
        <v>0</v>
      </c>
      <c r="BI179" s="522">
        <v>0.74419999999999997</v>
      </c>
      <c r="BJ179" s="522">
        <v>0</v>
      </c>
      <c r="BK179" s="522">
        <f t="shared" si="69"/>
        <v>0.74419999999999997</v>
      </c>
      <c r="BL179" s="522">
        <v>0</v>
      </c>
      <c r="BM179" s="522">
        <v>0.74419999999999997</v>
      </c>
      <c r="BN179" s="522">
        <v>0</v>
      </c>
      <c r="BO179" s="522">
        <v>0.74419999999999997</v>
      </c>
      <c r="BP179" s="522">
        <v>0</v>
      </c>
      <c r="BQ179" s="522">
        <v>0.74419999999999997</v>
      </c>
      <c r="BR179" s="522">
        <v>0</v>
      </c>
      <c r="BS179" s="522">
        <v>0.74419999999999997</v>
      </c>
      <c r="BT179" s="522">
        <v>0</v>
      </c>
      <c r="BU179" s="522">
        <v>0.74419999999999997</v>
      </c>
      <c r="BV179" s="522">
        <v>0</v>
      </c>
      <c r="BW179" s="522">
        <v>0.74419999999999997</v>
      </c>
      <c r="BX179" s="522">
        <v>0</v>
      </c>
      <c r="BY179" s="522">
        <v>0.74419999999999997</v>
      </c>
      <c r="BZ179" s="522">
        <v>0</v>
      </c>
      <c r="CA179" s="522">
        <v>0.74419999999999997</v>
      </c>
      <c r="CB179" s="522">
        <v>0</v>
      </c>
      <c r="CC179" s="522">
        <v>0.74419999999999997</v>
      </c>
      <c r="CD179" s="522">
        <v>0</v>
      </c>
      <c r="CE179" s="522">
        <v>0.74419999999999997</v>
      </c>
      <c r="CF179" s="522">
        <v>0</v>
      </c>
      <c r="CG179" s="522">
        <v>0.74419999999999997</v>
      </c>
      <c r="CH179" s="522">
        <v>0</v>
      </c>
      <c r="CI179" s="522">
        <v>0.74419999999999997</v>
      </c>
      <c r="CJ179" s="522">
        <v>0</v>
      </c>
      <c r="CK179" s="522">
        <v>0.74419999999999997</v>
      </c>
      <c r="CL179" s="522">
        <v>0</v>
      </c>
      <c r="CM179" s="522">
        <v>0.74419999999999997</v>
      </c>
      <c r="CN179" s="522">
        <v>0</v>
      </c>
      <c r="CO179" s="522">
        <v>0.74419999999999997</v>
      </c>
      <c r="CP179" s="522">
        <v>0</v>
      </c>
      <c r="CQ179" s="522">
        <v>0.74419999999999997</v>
      </c>
      <c r="CR179" s="522">
        <v>0</v>
      </c>
      <c r="CS179" s="522">
        <v>0.74419999999999997</v>
      </c>
      <c r="CT179" s="522">
        <v>0.03</v>
      </c>
      <c r="CU179" s="522">
        <v>0.7742</v>
      </c>
      <c r="CV179" s="522">
        <v>0</v>
      </c>
      <c r="CW179" s="522">
        <v>0.7742</v>
      </c>
      <c r="CX179" s="522">
        <v>0</v>
      </c>
      <c r="CY179" s="522">
        <v>0.7742</v>
      </c>
      <c r="CZ179" s="522">
        <v>0</v>
      </c>
      <c r="DA179" s="522">
        <v>0.7742</v>
      </c>
      <c r="DB179" s="522" t="s">
        <v>529</v>
      </c>
      <c r="DC179" s="522">
        <v>0.7742</v>
      </c>
      <c r="DD179" s="522" t="s">
        <v>529</v>
      </c>
      <c r="DE179" s="522">
        <v>0.7742</v>
      </c>
      <c r="DF179" s="522" t="s">
        <v>529</v>
      </c>
      <c r="DG179" s="522">
        <v>0.7742</v>
      </c>
      <c r="DH179" s="522" t="s">
        <v>529</v>
      </c>
      <c r="DI179" s="522">
        <v>0.7742</v>
      </c>
      <c r="DJ179" s="522" t="s">
        <v>529</v>
      </c>
      <c r="DK179" s="522">
        <v>0.7742</v>
      </c>
      <c r="DL179" s="522" t="s">
        <v>529</v>
      </c>
      <c r="DM179" s="522">
        <v>0.7742</v>
      </c>
      <c r="DN179" s="522"/>
      <c r="DO179" s="522">
        <v>0.7742</v>
      </c>
      <c r="DP179" s="522">
        <v>0.7742</v>
      </c>
      <c r="DQ179" s="522"/>
      <c r="DR179" s="522">
        <v>0.7742</v>
      </c>
      <c r="DS179" s="562"/>
      <c r="DT179" s="562"/>
      <c r="DU179" s="562"/>
      <c r="DV179" s="562"/>
      <c r="DW179" s="562"/>
      <c r="DX179" s="562"/>
      <c r="DY179" s="591"/>
      <c r="DZ179" s="591"/>
    </row>
    <row r="180" spans="1:130" ht="26.4">
      <c r="A180" s="303" t="s">
        <v>209</v>
      </c>
      <c r="B180" s="303" t="s">
        <v>210</v>
      </c>
      <c r="C180" s="303" t="s">
        <v>65</v>
      </c>
      <c r="D180" s="303" t="s">
        <v>66</v>
      </c>
      <c r="E180" s="303"/>
      <c r="F180" s="539">
        <v>0.71419999999999995</v>
      </c>
      <c r="G180" s="521">
        <v>0</v>
      </c>
      <c r="H180" s="521">
        <v>0.03</v>
      </c>
      <c r="I180" s="521">
        <v>0</v>
      </c>
      <c r="J180" s="521">
        <v>0</v>
      </c>
      <c r="K180" s="521">
        <v>0.74419999999999997</v>
      </c>
      <c r="L180" s="521">
        <v>0</v>
      </c>
      <c r="M180" s="521">
        <v>0.74419999999999997</v>
      </c>
      <c r="N180" s="521"/>
      <c r="O180" s="521">
        <f t="shared" si="60"/>
        <v>0.74419999999999997</v>
      </c>
      <c r="P180" s="521">
        <v>0</v>
      </c>
      <c r="Q180" s="521">
        <v>0.74419999999999997</v>
      </c>
      <c r="R180" s="521">
        <v>0</v>
      </c>
      <c r="S180" s="521">
        <v>0.74419999999999997</v>
      </c>
      <c r="T180" s="521">
        <v>0</v>
      </c>
      <c r="U180" s="521">
        <f t="shared" si="61"/>
        <v>0.74419999999999997</v>
      </c>
      <c r="V180" s="521">
        <v>0</v>
      </c>
      <c r="W180" s="521">
        <f t="shared" si="62"/>
        <v>0.74419999999999997</v>
      </c>
      <c r="X180" s="521">
        <v>0</v>
      </c>
      <c r="Y180" s="521">
        <f t="shared" si="63"/>
        <v>0.74419999999999997</v>
      </c>
      <c r="Z180" s="521">
        <v>0</v>
      </c>
      <c r="AA180" s="521">
        <f t="shared" si="64"/>
        <v>0.74419999999999997</v>
      </c>
      <c r="AB180" s="521">
        <v>0</v>
      </c>
      <c r="AC180" s="521">
        <v>0.74419999999999997</v>
      </c>
      <c r="AD180" s="521">
        <v>0</v>
      </c>
      <c r="AE180" s="521">
        <f t="shared" si="55"/>
        <v>0.74419999999999997</v>
      </c>
      <c r="AF180" s="521">
        <v>0</v>
      </c>
      <c r="AG180" s="521">
        <v>0.74419999999999997</v>
      </c>
      <c r="AH180" s="521">
        <v>0</v>
      </c>
      <c r="AI180" s="521">
        <v>0.74419999999999997</v>
      </c>
      <c r="AJ180" s="521">
        <v>0</v>
      </c>
      <c r="AK180" s="521">
        <f t="shared" si="66"/>
        <v>0.74419999999999997</v>
      </c>
      <c r="AL180" s="521"/>
      <c r="AM180" s="521">
        <f t="shared" si="67"/>
        <v>0.74419999999999997</v>
      </c>
      <c r="AN180" s="521"/>
      <c r="AO180" s="521">
        <f t="shared" si="68"/>
        <v>0.74419999999999997</v>
      </c>
      <c r="AP180" s="521"/>
      <c r="AQ180" s="522">
        <v>0.74419999999999997</v>
      </c>
      <c r="AR180" s="521">
        <v>0</v>
      </c>
      <c r="AS180" s="522">
        <v>0.74419999999999997</v>
      </c>
      <c r="AT180" s="521">
        <v>0</v>
      </c>
      <c r="AU180" s="522">
        <v>0.74419999999999997</v>
      </c>
      <c r="AV180" s="521">
        <v>0</v>
      </c>
      <c r="AW180" s="522">
        <v>0.74419999999999997</v>
      </c>
      <c r="AX180" s="522">
        <v>0</v>
      </c>
      <c r="AY180" s="522">
        <v>0.74419999999999997</v>
      </c>
      <c r="AZ180" s="521">
        <v>0</v>
      </c>
      <c r="BA180" s="522">
        <v>0.74419999999999997</v>
      </c>
      <c r="BB180" s="522">
        <v>0</v>
      </c>
      <c r="BC180" s="522">
        <v>0.74419999999999997</v>
      </c>
      <c r="BD180" s="522">
        <v>0</v>
      </c>
      <c r="BE180" s="522">
        <v>0.74419999999999997</v>
      </c>
      <c r="BF180" s="521">
        <v>0</v>
      </c>
      <c r="BG180" s="522">
        <v>0.74419999999999997</v>
      </c>
      <c r="BH180" s="521">
        <v>0</v>
      </c>
      <c r="BI180" s="522">
        <v>0.74419999999999997</v>
      </c>
      <c r="BJ180" s="522">
        <v>0</v>
      </c>
      <c r="BK180" s="522">
        <f t="shared" si="69"/>
        <v>0.74419999999999997</v>
      </c>
      <c r="BL180" s="522">
        <v>0</v>
      </c>
      <c r="BM180" s="522">
        <v>0.74419999999999997</v>
      </c>
      <c r="BN180" s="522">
        <v>0</v>
      </c>
      <c r="BO180" s="522">
        <v>0.74419999999999997</v>
      </c>
      <c r="BP180" s="522">
        <v>0</v>
      </c>
      <c r="BQ180" s="522">
        <v>0.74419999999999997</v>
      </c>
      <c r="BR180" s="522">
        <v>0</v>
      </c>
      <c r="BS180" s="522">
        <v>0.74419999999999997</v>
      </c>
      <c r="BT180" s="522">
        <v>0</v>
      </c>
      <c r="BU180" s="522">
        <v>0.74419999999999997</v>
      </c>
      <c r="BV180" s="522">
        <v>0</v>
      </c>
      <c r="BW180" s="522">
        <v>0.74419999999999997</v>
      </c>
      <c r="BX180" s="522">
        <v>0</v>
      </c>
      <c r="BY180" s="522">
        <v>0.74419999999999997</v>
      </c>
      <c r="BZ180" s="522">
        <v>0</v>
      </c>
      <c r="CA180" s="522">
        <v>0.74419999999999997</v>
      </c>
      <c r="CB180" s="522">
        <v>0</v>
      </c>
      <c r="CC180" s="522">
        <v>0.74419999999999997</v>
      </c>
      <c r="CD180" s="522">
        <v>0</v>
      </c>
      <c r="CE180" s="522">
        <v>0.74419999999999997</v>
      </c>
      <c r="CF180" s="522">
        <v>0</v>
      </c>
      <c r="CG180" s="522">
        <v>0.74419999999999997</v>
      </c>
      <c r="CH180" s="522">
        <v>0</v>
      </c>
      <c r="CI180" s="522">
        <v>0.74419999999999997</v>
      </c>
      <c r="CJ180" s="522">
        <v>0</v>
      </c>
      <c r="CK180" s="522">
        <v>0.74419999999999997</v>
      </c>
      <c r="CL180" s="522">
        <v>0</v>
      </c>
      <c r="CM180" s="522">
        <v>0.74419999999999997</v>
      </c>
      <c r="CN180" s="522">
        <v>0</v>
      </c>
      <c r="CO180" s="522">
        <v>0.74419999999999997</v>
      </c>
      <c r="CP180" s="522">
        <v>0</v>
      </c>
      <c r="CQ180" s="522">
        <v>0.74419999999999997</v>
      </c>
      <c r="CR180" s="522">
        <v>0</v>
      </c>
      <c r="CS180" s="522">
        <v>0.74419999999999997</v>
      </c>
      <c r="CT180" s="522">
        <v>0.03</v>
      </c>
      <c r="CU180" s="522">
        <v>0.7742</v>
      </c>
      <c r="CV180" s="522">
        <v>0</v>
      </c>
      <c r="CW180" s="522">
        <v>0.7742</v>
      </c>
      <c r="CX180" s="522">
        <v>0</v>
      </c>
      <c r="CY180" s="522">
        <v>0.7742</v>
      </c>
      <c r="CZ180" s="522">
        <v>0</v>
      </c>
      <c r="DA180" s="522">
        <v>0.7742</v>
      </c>
      <c r="DB180" s="522" t="s">
        <v>529</v>
      </c>
      <c r="DC180" s="522">
        <v>0.7742</v>
      </c>
      <c r="DD180" s="522" t="s">
        <v>529</v>
      </c>
      <c r="DE180" s="522">
        <v>0.7742</v>
      </c>
      <c r="DF180" s="522" t="s">
        <v>529</v>
      </c>
      <c r="DG180" s="522">
        <v>0.7742</v>
      </c>
      <c r="DH180" s="522" t="s">
        <v>529</v>
      </c>
      <c r="DI180" s="522">
        <v>0.7742</v>
      </c>
      <c r="DJ180" s="522" t="s">
        <v>529</v>
      </c>
      <c r="DK180" s="522">
        <v>0.7742</v>
      </c>
      <c r="DL180" s="522" t="s">
        <v>529</v>
      </c>
      <c r="DM180" s="522">
        <v>0.7742</v>
      </c>
      <c r="DN180" s="522"/>
      <c r="DO180" s="522">
        <v>0.7742</v>
      </c>
      <c r="DP180" s="522">
        <v>0.7742</v>
      </c>
      <c r="DQ180" s="522"/>
      <c r="DR180" s="522">
        <v>0.7742</v>
      </c>
      <c r="DS180" s="562"/>
      <c r="DT180" s="562"/>
      <c r="DU180" s="562"/>
      <c r="DV180" s="562"/>
      <c r="DW180" s="562"/>
      <c r="DX180" s="562"/>
      <c r="DY180" s="591"/>
      <c r="DZ180" s="591"/>
    </row>
    <row r="181" spans="1:130" ht="26.4">
      <c r="A181" s="303" t="s">
        <v>209</v>
      </c>
      <c r="B181" s="303" t="s">
        <v>210</v>
      </c>
      <c r="C181" s="303" t="s">
        <v>218</v>
      </c>
      <c r="D181" s="301" t="s">
        <v>40</v>
      </c>
      <c r="E181" s="301">
        <v>170</v>
      </c>
      <c r="F181" s="534">
        <v>0.23080000000000001</v>
      </c>
      <c r="G181" s="521">
        <v>2.9999999999999997E-4</v>
      </c>
      <c r="H181" s="521">
        <v>2.0999999999999999E-3</v>
      </c>
      <c r="I181" s="521">
        <v>-9.7000000000000003E-3</v>
      </c>
      <c r="J181" s="521">
        <v>-2E-3</v>
      </c>
      <c r="K181" s="521">
        <v>0.2215</v>
      </c>
      <c r="L181" s="521">
        <v>2.0999999999999999E-3</v>
      </c>
      <c r="M181" s="521">
        <v>0.22359999999999999</v>
      </c>
      <c r="N181" s="521">
        <v>-2.8999999999999998E-3</v>
      </c>
      <c r="O181" s="521">
        <f t="shared" si="60"/>
        <v>0.22070000000000001</v>
      </c>
      <c r="P181" s="521">
        <v>-1.6000000000000001E-3</v>
      </c>
      <c r="Q181" s="521">
        <v>0.21910000000000002</v>
      </c>
      <c r="R181" s="521">
        <v>-1.8E-3</v>
      </c>
      <c r="S181" s="521">
        <v>0.21730000000000002</v>
      </c>
      <c r="T181" s="521">
        <v>5.8999999999999999E-3</v>
      </c>
      <c r="U181" s="521">
        <f t="shared" si="61"/>
        <v>0.22320000000000001</v>
      </c>
      <c r="V181" s="521">
        <v>-2.1600000000000001E-2</v>
      </c>
      <c r="W181" s="521">
        <f t="shared" si="62"/>
        <v>0.2016</v>
      </c>
      <c r="X181" s="521">
        <v>-5.8999999999999999E-3</v>
      </c>
      <c r="Y181" s="521">
        <f t="shared" si="63"/>
        <v>0.19570000000000001</v>
      </c>
      <c r="Z181" s="521">
        <v>-5.4999999999999997E-3</v>
      </c>
      <c r="AA181" s="521">
        <f t="shared" si="64"/>
        <v>0.19020000000000001</v>
      </c>
      <c r="AB181" s="521">
        <v>-8.9999999999999998E-4</v>
      </c>
      <c r="AC181" s="521">
        <v>0.1893</v>
      </c>
      <c r="AD181" s="521">
        <v>1.1000000000000001E-3</v>
      </c>
      <c r="AE181" s="521">
        <f t="shared" si="55"/>
        <v>0.19039999999999999</v>
      </c>
      <c r="AF181" s="521">
        <v>-1E-4</v>
      </c>
      <c r="AG181" s="521">
        <v>0.1903</v>
      </c>
      <c r="AH181" s="521">
        <v>1E-3</v>
      </c>
      <c r="AI181" s="521">
        <v>0.1913</v>
      </c>
      <c r="AJ181" s="521">
        <v>-1.6999999999999999E-3</v>
      </c>
      <c r="AK181" s="521">
        <f t="shared" si="66"/>
        <v>0.18959999999999999</v>
      </c>
      <c r="AL181" s="521">
        <v>-1E-4</v>
      </c>
      <c r="AM181" s="521">
        <f t="shared" si="67"/>
        <v>0.1895</v>
      </c>
      <c r="AN181" s="521">
        <v>-1.04E-2</v>
      </c>
      <c r="AO181" s="521">
        <f t="shared" si="68"/>
        <v>0.17910000000000001</v>
      </c>
      <c r="AP181" s="521">
        <v>1.2999999999999999E-3</v>
      </c>
      <c r="AQ181" s="522">
        <v>0.1804</v>
      </c>
      <c r="AR181" s="521">
        <v>-2E-3</v>
      </c>
      <c r="AS181" s="522">
        <v>0.1784</v>
      </c>
      <c r="AT181" s="521">
        <v>-2.7000000000000001E-3</v>
      </c>
      <c r="AU181" s="522">
        <v>0.1757</v>
      </c>
      <c r="AV181" s="521">
        <v>-2.5000000000000001E-3</v>
      </c>
      <c r="AW181" s="522">
        <v>0.17319999999999999</v>
      </c>
      <c r="AX181" s="522">
        <v>-1.1999999999999999E-3</v>
      </c>
      <c r="AY181" s="522">
        <v>0.17199999999999999</v>
      </c>
      <c r="AZ181" s="521">
        <v>2.5999999999999999E-3</v>
      </c>
      <c r="BA181" s="522">
        <v>0.17459999999999998</v>
      </c>
      <c r="BB181" s="522">
        <v>-5.0000000000000001E-4</v>
      </c>
      <c r="BC181" s="522">
        <v>0.17409999999999998</v>
      </c>
      <c r="BD181" s="522">
        <v>-4.0000000000000001E-3</v>
      </c>
      <c r="BE181" s="522">
        <v>0.17009999999999997</v>
      </c>
      <c r="BF181" s="521">
        <v>1.9E-3</v>
      </c>
      <c r="BG181" s="522">
        <v>0.17199999999999999</v>
      </c>
      <c r="BH181" s="521">
        <v>4.4000000000000003E-3</v>
      </c>
      <c r="BI181" s="522">
        <v>0.17639999999999997</v>
      </c>
      <c r="BJ181" s="522">
        <v>0.01</v>
      </c>
      <c r="BK181" s="522">
        <f t="shared" si="69"/>
        <v>0.18639999999999998</v>
      </c>
      <c r="BL181" s="522">
        <v>2.3999999999999998E-3</v>
      </c>
      <c r="BM181" s="522">
        <v>0.1888</v>
      </c>
      <c r="BN181" s="522">
        <v>-6.6E-3</v>
      </c>
      <c r="BO181" s="522">
        <v>0.1822</v>
      </c>
      <c r="BP181" s="522">
        <v>1.11E-2</v>
      </c>
      <c r="BQ181" s="522">
        <v>0.1933</v>
      </c>
      <c r="BR181" s="522">
        <v>0</v>
      </c>
      <c r="BS181" s="522">
        <v>0.1933</v>
      </c>
      <c r="BT181" s="522">
        <v>-6.4999999999999997E-3</v>
      </c>
      <c r="BU181" s="522">
        <v>0.18679999999999999</v>
      </c>
      <c r="BV181" s="522">
        <v>2E-3</v>
      </c>
      <c r="BW181" s="522">
        <v>0.1888</v>
      </c>
      <c r="BX181" s="522">
        <v>-4.7999999999999996E-3</v>
      </c>
      <c r="BY181" s="522">
        <v>0.184</v>
      </c>
      <c r="BZ181" s="522">
        <v>-3.7000000000000002E-3</v>
      </c>
      <c r="CA181" s="522">
        <v>0.18029999999999999</v>
      </c>
      <c r="CB181" s="522">
        <v>8.9999999999999998E-4</v>
      </c>
      <c r="CC181" s="522">
        <v>0.1812</v>
      </c>
      <c r="CD181" s="522">
        <v>1.9E-3</v>
      </c>
      <c r="CE181" s="522">
        <v>0.18310000000000001</v>
      </c>
      <c r="CF181" s="522">
        <v>-2.8E-3</v>
      </c>
      <c r="CG181" s="522">
        <v>0.18030000000000002</v>
      </c>
      <c r="CH181" s="522">
        <v>-8.9999999999999998E-4</v>
      </c>
      <c r="CI181" s="522">
        <v>0.1794</v>
      </c>
      <c r="CJ181" s="522">
        <v>8.9999999999999998E-4</v>
      </c>
      <c r="CK181" s="522">
        <v>0.18030000000000002</v>
      </c>
      <c r="CL181" s="522">
        <v>2.3E-3</v>
      </c>
      <c r="CM181" s="522">
        <v>0.18260000000000001</v>
      </c>
      <c r="CN181" s="522">
        <v>4.7000000000000002E-3</v>
      </c>
      <c r="CO181" s="522">
        <v>0.18730000000000002</v>
      </c>
      <c r="CP181" s="522">
        <v>-7.2874999999999997E-3</v>
      </c>
      <c r="CQ181" s="522">
        <v>0.18001250000000002</v>
      </c>
      <c r="CR181" s="522">
        <v>-6.7187499999999999E-3</v>
      </c>
      <c r="CS181" s="522">
        <v>0.17329375000000002</v>
      </c>
      <c r="CT181" s="522">
        <v>-2.6437499999999998E-3</v>
      </c>
      <c r="CU181" s="522">
        <v>0.17065000000000002</v>
      </c>
      <c r="CV181" s="522">
        <v>2.8437499999999999E-3</v>
      </c>
      <c r="CW181" s="522">
        <v>0.17065000000000002</v>
      </c>
      <c r="CX181" s="522">
        <v>1.1375000000000001E-3</v>
      </c>
      <c r="CY181" s="522">
        <v>0.17178750000000004</v>
      </c>
      <c r="CZ181" s="522">
        <v>2.6749999999999999E-3</v>
      </c>
      <c r="DA181" s="522">
        <v>0.17446250000000005</v>
      </c>
      <c r="DB181" s="522">
        <v>-2.2499999999999999E-4</v>
      </c>
      <c r="DC181" s="522">
        <v>0.17423750000000005</v>
      </c>
      <c r="DD181" s="522">
        <v>-4.8999999999999998E-3</v>
      </c>
      <c r="DE181" s="522">
        <v>0.16933750000000006</v>
      </c>
      <c r="DF181" s="522">
        <v>2.8625E-3</v>
      </c>
      <c r="DG181" s="522">
        <v>0.17220000000000005</v>
      </c>
      <c r="DH181" s="522">
        <v>9.1562499999999995E-3</v>
      </c>
      <c r="DI181" s="522">
        <v>0.18135625000000005</v>
      </c>
      <c r="DJ181" s="522">
        <v>-4.7000000000000002E-3</v>
      </c>
      <c r="DK181" s="522">
        <v>0.17665625000000004</v>
      </c>
      <c r="DL181" s="522">
        <v>-2.2374999999999999E-3</v>
      </c>
      <c r="DM181" s="522">
        <v>0.17441875000000004</v>
      </c>
      <c r="DN181" s="522">
        <v>5.3E-3</v>
      </c>
      <c r="DO181" s="522">
        <v>0.17971875000000004</v>
      </c>
      <c r="DP181" s="522">
        <v>0.1744</v>
      </c>
      <c r="DQ181" s="522">
        <v>4.9375000000000005E-4</v>
      </c>
      <c r="DR181" s="522">
        <v>0.17489374999999999</v>
      </c>
      <c r="DS181" s="562">
        <v>1.35625E-3</v>
      </c>
      <c r="DT181" s="562">
        <v>0.18154999999999999</v>
      </c>
      <c r="DU181" s="562">
        <v>2.7812499999999999E-3</v>
      </c>
      <c r="DV181" s="562">
        <v>0.18433125</v>
      </c>
      <c r="DW181" s="562">
        <v>-1.10625E-3</v>
      </c>
      <c r="DX181" s="562">
        <v>0.183225</v>
      </c>
      <c r="DY181" s="591">
        <v>3.9750000000000002E-3</v>
      </c>
      <c r="DZ181" s="591">
        <v>0.18720000000000001</v>
      </c>
    </row>
    <row r="182" spans="1:130" ht="26.4">
      <c r="A182" s="303" t="s">
        <v>209</v>
      </c>
      <c r="B182" s="303" t="s">
        <v>210</v>
      </c>
      <c r="C182" s="303" t="s">
        <v>219</v>
      </c>
      <c r="D182" s="301" t="s">
        <v>40</v>
      </c>
      <c r="E182" s="301">
        <v>129</v>
      </c>
      <c r="F182" s="534">
        <v>0.24410000000000001</v>
      </c>
      <c r="G182" s="521">
        <v>4.0000000000000002E-4</v>
      </c>
      <c r="H182" s="521">
        <v>1.2999999999999999E-3</v>
      </c>
      <c r="I182" s="521">
        <v>-0.01</v>
      </c>
      <c r="J182" s="521">
        <v>-3.0000000000000001E-3</v>
      </c>
      <c r="K182" s="521">
        <v>0.23280000000000001</v>
      </c>
      <c r="L182" s="521">
        <v>1.1999999999999999E-3</v>
      </c>
      <c r="M182" s="521">
        <v>0.23400000000000001</v>
      </c>
      <c r="N182" s="521">
        <v>-3.5000000000000001E-3</v>
      </c>
      <c r="O182" s="521">
        <f t="shared" si="60"/>
        <v>0.23050000000000001</v>
      </c>
      <c r="P182" s="521">
        <v>-3.5999999999999999E-3</v>
      </c>
      <c r="Q182" s="521">
        <v>0.22690000000000002</v>
      </c>
      <c r="R182" s="521">
        <v>-2.2000000000000001E-3</v>
      </c>
      <c r="S182" s="521">
        <v>0.22470000000000001</v>
      </c>
      <c r="T182" s="521">
        <v>1.0999999999999999E-2</v>
      </c>
      <c r="U182" s="521">
        <f t="shared" si="61"/>
        <v>0.23570000000000002</v>
      </c>
      <c r="V182" s="521">
        <v>-2.18E-2</v>
      </c>
      <c r="W182" s="521">
        <f t="shared" si="62"/>
        <v>0.21390000000000003</v>
      </c>
      <c r="X182" s="521">
        <v>-3.5000000000000001E-3</v>
      </c>
      <c r="Y182" s="521">
        <f t="shared" si="63"/>
        <v>0.21040000000000003</v>
      </c>
      <c r="Z182" s="521">
        <v>-6.1999999999999998E-3</v>
      </c>
      <c r="AA182" s="521">
        <f t="shared" si="64"/>
        <v>0.20420000000000002</v>
      </c>
      <c r="AB182" s="521">
        <v>-1.1999999999999999E-3</v>
      </c>
      <c r="AC182" s="521">
        <v>0.20300000000000001</v>
      </c>
      <c r="AD182" s="521">
        <v>8.0000000000000004E-4</v>
      </c>
      <c r="AE182" s="521">
        <f t="shared" si="55"/>
        <v>0.20380000000000001</v>
      </c>
      <c r="AF182" s="521">
        <v>-6.9999999999999999E-4</v>
      </c>
      <c r="AG182" s="521">
        <v>0.2031</v>
      </c>
      <c r="AH182" s="521">
        <v>5.9999999999999995E-4</v>
      </c>
      <c r="AI182" s="521">
        <v>0.20369999999999999</v>
      </c>
      <c r="AJ182" s="521">
        <v>-1.8E-3</v>
      </c>
      <c r="AK182" s="521">
        <f t="shared" si="66"/>
        <v>0.2019</v>
      </c>
      <c r="AL182" s="521">
        <v>-2.9999999999999997E-4</v>
      </c>
      <c r="AM182" s="521">
        <f t="shared" si="67"/>
        <v>0.2016</v>
      </c>
      <c r="AN182" s="521">
        <v>-1.0999999999999999E-2</v>
      </c>
      <c r="AO182" s="521">
        <f t="shared" si="68"/>
        <v>0.19059999999999999</v>
      </c>
      <c r="AP182" s="521">
        <v>5.0000000000000001E-4</v>
      </c>
      <c r="AQ182" s="522">
        <v>0.19109999999999999</v>
      </c>
      <c r="AR182" s="521">
        <v>-3.0999999999999999E-3</v>
      </c>
      <c r="AS182" s="522">
        <v>0.188</v>
      </c>
      <c r="AT182" s="521">
        <v>-2.3999999999999998E-3</v>
      </c>
      <c r="AU182" s="522">
        <v>0.18559999999999999</v>
      </c>
      <c r="AV182" s="521">
        <v>1.1999999999999999E-3</v>
      </c>
      <c r="AW182" s="522">
        <v>0.18679999999999999</v>
      </c>
      <c r="AX182" s="522">
        <v>-1.9E-3</v>
      </c>
      <c r="AY182" s="522">
        <v>0.18489999999999998</v>
      </c>
      <c r="AZ182" s="521">
        <v>3.5999999999999999E-3</v>
      </c>
      <c r="BA182" s="522">
        <v>0.18849999999999997</v>
      </c>
      <c r="BB182" s="522">
        <v>-5.0000000000000001E-4</v>
      </c>
      <c r="BC182" s="522">
        <v>0.18799999999999997</v>
      </c>
      <c r="BD182" s="522">
        <v>-4.3E-3</v>
      </c>
      <c r="BE182" s="522">
        <v>0.18369999999999997</v>
      </c>
      <c r="BF182" s="521">
        <v>1.5E-3</v>
      </c>
      <c r="BG182" s="522">
        <v>0.18519999999999998</v>
      </c>
      <c r="BH182" s="521">
        <v>3.3E-3</v>
      </c>
      <c r="BI182" s="522">
        <v>0.18849999999999997</v>
      </c>
      <c r="BJ182" s="522">
        <v>1.0800000000000001E-2</v>
      </c>
      <c r="BK182" s="522">
        <f t="shared" si="69"/>
        <v>0.19929999999999998</v>
      </c>
      <c r="BL182" s="522">
        <v>3.2000000000000002E-3</v>
      </c>
      <c r="BM182" s="522">
        <v>0.20249999999999999</v>
      </c>
      <c r="BN182" s="522">
        <v>-5.4999999999999997E-3</v>
      </c>
      <c r="BO182" s="522">
        <v>0.19699999999999998</v>
      </c>
      <c r="BP182" s="522">
        <v>1.11E-2</v>
      </c>
      <c r="BQ182" s="522">
        <v>0.20809999999999998</v>
      </c>
      <c r="BR182" s="522">
        <v>-1.1000000000000001E-3</v>
      </c>
      <c r="BS182" s="522">
        <v>0.20699999999999999</v>
      </c>
      <c r="BT182" s="522">
        <v>-7.4999999999999997E-3</v>
      </c>
      <c r="BU182" s="522">
        <v>0.19949999999999998</v>
      </c>
      <c r="BV182" s="522">
        <v>2.3999999999999998E-3</v>
      </c>
      <c r="BW182" s="522">
        <v>0.2019</v>
      </c>
      <c r="BX182" s="522">
        <v>-4.7999999999999996E-3</v>
      </c>
      <c r="BY182" s="522">
        <v>0.1971</v>
      </c>
      <c r="BZ182" s="522">
        <v>-3.3E-3</v>
      </c>
      <c r="CA182" s="522">
        <v>0.1938</v>
      </c>
      <c r="CB182" s="522">
        <v>1.1000000000000001E-3</v>
      </c>
      <c r="CC182" s="522">
        <v>0.19489999999999999</v>
      </c>
      <c r="CD182" s="522">
        <v>0</v>
      </c>
      <c r="CE182" s="522">
        <v>0.19489999999999999</v>
      </c>
      <c r="CF182" s="522">
        <v>0</v>
      </c>
      <c r="CG182" s="522">
        <v>0.19489999999999999</v>
      </c>
      <c r="CH182" s="522">
        <v>0</v>
      </c>
      <c r="CI182" s="522">
        <v>0.19489999999999999</v>
      </c>
      <c r="CJ182" s="522">
        <v>0</v>
      </c>
      <c r="CK182" s="522">
        <v>0.19489999999999999</v>
      </c>
      <c r="CL182" s="522">
        <v>0</v>
      </c>
      <c r="CM182" s="522">
        <v>0.19489999999999999</v>
      </c>
      <c r="CN182" s="522">
        <v>0</v>
      </c>
      <c r="CO182" s="522">
        <v>0.19489999999999999</v>
      </c>
      <c r="CP182" s="522">
        <v>0</v>
      </c>
      <c r="CQ182" s="522">
        <v>0.19489999999999999</v>
      </c>
      <c r="CR182" s="522">
        <v>0</v>
      </c>
      <c r="CS182" s="522">
        <v>0.19489999999999999</v>
      </c>
      <c r="CT182" s="522">
        <v>0</v>
      </c>
      <c r="CU182" s="522">
        <v>0.19489999999999999</v>
      </c>
      <c r="CV182" s="522">
        <v>0</v>
      </c>
      <c r="CW182" s="522">
        <v>0.19489999999999999</v>
      </c>
      <c r="CX182" s="522">
        <v>0</v>
      </c>
      <c r="CY182" s="522">
        <v>0.19489999999999999</v>
      </c>
      <c r="CZ182" s="522">
        <v>0</v>
      </c>
      <c r="DA182" s="522">
        <v>0.19489999999999999</v>
      </c>
      <c r="DB182" s="522" t="s">
        <v>529</v>
      </c>
      <c r="DC182" s="522">
        <v>0.19489999999999999</v>
      </c>
      <c r="DD182" s="522" t="s">
        <v>529</v>
      </c>
      <c r="DE182" s="522">
        <v>0.19489999999999999</v>
      </c>
      <c r="DF182" s="522" t="s">
        <v>529</v>
      </c>
      <c r="DG182" s="522">
        <v>0.19489999999999999</v>
      </c>
      <c r="DH182" s="522" t="s">
        <v>529</v>
      </c>
      <c r="DI182" s="522">
        <v>0.19489999999999999</v>
      </c>
      <c r="DJ182" s="522" t="s">
        <v>529</v>
      </c>
      <c r="DK182" s="522">
        <v>0.19489999999999999</v>
      </c>
      <c r="DL182" s="522" t="s">
        <v>529</v>
      </c>
      <c r="DM182" s="522">
        <v>0.19489999999999999</v>
      </c>
      <c r="DN182" s="522">
        <v>5.3E-3</v>
      </c>
      <c r="DO182" s="522">
        <v>0.20019999999999999</v>
      </c>
      <c r="DP182" s="522">
        <v>0.19489999999999999</v>
      </c>
      <c r="DQ182" s="522">
        <v>5.0000000000000001E-4</v>
      </c>
      <c r="DR182" s="522">
        <v>0.19539999999999999</v>
      </c>
      <c r="DS182" s="562">
        <v>1.5E-3</v>
      </c>
      <c r="DT182" s="562">
        <v>0.19689999999999999</v>
      </c>
      <c r="DU182" s="562">
        <v>2.5000000000000001E-3</v>
      </c>
      <c r="DV182" s="562">
        <v>0.19939999999999999</v>
      </c>
      <c r="DW182" s="562">
        <v>0</v>
      </c>
      <c r="DX182" s="562">
        <v>0.19939999999999999</v>
      </c>
      <c r="DY182" s="591">
        <v>0</v>
      </c>
      <c r="DZ182" s="591">
        <v>0.19939999999999999</v>
      </c>
    </row>
    <row r="183" spans="1:130" ht="26.4">
      <c r="A183" s="303" t="s">
        <v>209</v>
      </c>
      <c r="B183" s="303" t="s">
        <v>210</v>
      </c>
      <c r="C183" s="303" t="s">
        <v>220</v>
      </c>
      <c r="D183" s="301" t="s">
        <v>42</v>
      </c>
      <c r="E183" s="301">
        <v>240</v>
      </c>
      <c r="F183" s="534">
        <v>1.6447000000000001</v>
      </c>
      <c r="G183" s="521">
        <v>2.6499999999999999E-2</v>
      </c>
      <c r="H183" s="521">
        <v>5.1200000000000002E-2</v>
      </c>
      <c r="I183" s="521">
        <v>-8.0000000000000004E-4</v>
      </c>
      <c r="J183" s="521">
        <v>0</v>
      </c>
      <c r="K183" s="521">
        <v>1.7216</v>
      </c>
      <c r="L183" s="521">
        <v>0.1852</v>
      </c>
      <c r="M183" s="521">
        <v>1.9068000000000001</v>
      </c>
      <c r="N183" s="521">
        <v>-2.6100000000000002E-2</v>
      </c>
      <c r="O183" s="521">
        <f t="shared" si="60"/>
        <v>1.8807</v>
      </c>
      <c r="P183" s="521">
        <v>0.12529999999999999</v>
      </c>
      <c r="Q183" s="521">
        <v>2.0060000000000002</v>
      </c>
      <c r="R183" s="521">
        <v>0.1148</v>
      </c>
      <c r="S183" s="521">
        <v>2.1208</v>
      </c>
      <c r="T183" s="521">
        <v>-0.2</v>
      </c>
      <c r="U183" s="521">
        <f t="shared" si="61"/>
        <v>1.9208000000000001</v>
      </c>
      <c r="V183" s="521">
        <v>-2.3699999999999999E-2</v>
      </c>
      <c r="W183" s="521">
        <f t="shared" si="62"/>
        <v>1.8971</v>
      </c>
      <c r="X183" s="521">
        <v>-0.1167</v>
      </c>
      <c r="Y183" s="521">
        <f t="shared" si="63"/>
        <v>1.7804</v>
      </c>
      <c r="Z183" s="521" t="s">
        <v>496</v>
      </c>
      <c r="AA183" s="521">
        <f t="shared" si="64"/>
        <v>1.7804</v>
      </c>
      <c r="AB183" s="521" t="s">
        <v>496</v>
      </c>
      <c r="AC183" s="521" t="s">
        <v>496</v>
      </c>
      <c r="AD183" s="521" t="s">
        <v>496</v>
      </c>
      <c r="AE183" s="521" t="s">
        <v>496</v>
      </c>
      <c r="AF183" s="521" t="s">
        <v>496</v>
      </c>
      <c r="AG183" s="521" t="s">
        <v>496</v>
      </c>
      <c r="AH183" s="521" t="s">
        <v>496</v>
      </c>
      <c r="AI183" s="521" t="s">
        <v>496</v>
      </c>
      <c r="AJ183" s="521" t="s">
        <v>496</v>
      </c>
      <c r="AK183" s="521" t="s">
        <v>496</v>
      </c>
      <c r="AL183" s="521"/>
      <c r="AM183" s="521">
        <f t="shared" si="67"/>
        <v>0</v>
      </c>
      <c r="AN183" s="521"/>
      <c r="AO183" s="521"/>
      <c r="AP183" s="521"/>
      <c r="AQ183" s="522">
        <v>0</v>
      </c>
      <c r="AR183" s="521" t="s">
        <v>496</v>
      </c>
      <c r="AS183" s="521" t="s">
        <v>496</v>
      </c>
      <c r="AT183" s="521" t="s">
        <v>496</v>
      </c>
      <c r="AU183" s="521" t="s">
        <v>496</v>
      </c>
      <c r="AV183" s="521" t="s">
        <v>496</v>
      </c>
      <c r="AW183" s="521" t="s">
        <v>496</v>
      </c>
      <c r="AX183" s="522" t="s">
        <v>496</v>
      </c>
      <c r="AY183" s="522" t="s">
        <v>496</v>
      </c>
      <c r="AZ183" s="521" t="s">
        <v>496</v>
      </c>
      <c r="BA183" s="521" t="s">
        <v>496</v>
      </c>
      <c r="BB183" s="521" t="s">
        <v>496</v>
      </c>
      <c r="BC183" s="521" t="s">
        <v>496</v>
      </c>
      <c r="BD183" s="522"/>
      <c r="BE183" s="522"/>
      <c r="BF183" s="521" t="s">
        <v>496</v>
      </c>
      <c r="BG183" s="521" t="s">
        <v>496</v>
      </c>
      <c r="BH183" s="521" t="s">
        <v>496</v>
      </c>
      <c r="BI183" s="521" t="s">
        <v>496</v>
      </c>
      <c r="BJ183" s="521" t="s">
        <v>496</v>
      </c>
      <c r="BK183" s="521" t="s">
        <v>496</v>
      </c>
      <c r="BL183" s="522"/>
      <c r="BM183" s="522"/>
      <c r="BN183" s="522"/>
      <c r="BO183" s="522"/>
      <c r="BP183" s="522"/>
      <c r="BQ183" s="522"/>
      <c r="BR183" s="522"/>
      <c r="BS183" s="522"/>
      <c r="BT183" s="522"/>
      <c r="BU183" s="522"/>
      <c r="BV183" s="522"/>
      <c r="BW183" s="522"/>
      <c r="BX183" s="522"/>
      <c r="BY183" s="522"/>
      <c r="BZ183" s="522"/>
      <c r="CA183" s="522"/>
      <c r="CB183" s="522"/>
      <c r="CC183" s="522"/>
      <c r="CD183" s="522"/>
      <c r="CE183" s="522"/>
      <c r="CF183" s="522"/>
      <c r="CG183" s="522"/>
      <c r="CH183" s="522"/>
      <c r="CI183" s="522"/>
      <c r="CJ183" s="522"/>
      <c r="CK183" s="522"/>
      <c r="CL183" s="522"/>
      <c r="CM183" s="522"/>
      <c r="CN183" s="522"/>
      <c r="CO183" s="522"/>
      <c r="CP183" s="522"/>
      <c r="CQ183" s="522"/>
      <c r="CR183" s="522"/>
      <c r="CS183" s="522"/>
      <c r="CT183" s="522"/>
      <c r="CU183" s="522"/>
      <c r="CV183" s="522"/>
      <c r="CW183" s="522"/>
      <c r="CX183" s="522"/>
      <c r="CY183" s="522"/>
      <c r="CZ183" s="522"/>
      <c r="DA183" s="522"/>
      <c r="DB183" s="522"/>
      <c r="DC183" s="522"/>
      <c r="DD183" s="522"/>
      <c r="DE183" s="522"/>
      <c r="DF183" s="522"/>
      <c r="DG183" s="522"/>
      <c r="DH183" s="522"/>
      <c r="DI183" s="522"/>
      <c r="DJ183" s="522"/>
      <c r="DK183" s="522"/>
      <c r="DL183" s="522"/>
      <c r="DM183" s="522"/>
      <c r="DN183" s="522"/>
      <c r="DO183" s="522"/>
      <c r="DP183" s="522"/>
      <c r="DQ183" s="522"/>
      <c r="DR183" s="522"/>
      <c r="DS183" s="562"/>
      <c r="DT183" s="562"/>
      <c r="DU183" s="562"/>
      <c r="DV183" s="562"/>
      <c r="DW183" s="562"/>
      <c r="DX183" s="562"/>
      <c r="DY183" s="591"/>
      <c r="DZ183" s="591"/>
    </row>
    <row r="184" spans="1:130" ht="26.4">
      <c r="A184" s="303" t="s">
        <v>209</v>
      </c>
      <c r="B184" s="303" t="s">
        <v>210</v>
      </c>
      <c r="C184" s="303" t="s">
        <v>221</v>
      </c>
      <c r="D184" s="301" t="s">
        <v>42</v>
      </c>
      <c r="E184" s="301">
        <v>140</v>
      </c>
      <c r="F184" s="534">
        <v>1.3698999999999999</v>
      </c>
      <c r="G184" s="521">
        <v>1.0500000000000001E-2</v>
      </c>
      <c r="H184" s="521">
        <v>8.3000000000000001E-3</v>
      </c>
      <c r="I184" s="521">
        <v>-4.0800000000000003E-2</v>
      </c>
      <c r="J184" s="521">
        <v>-1.0500000000000001E-2</v>
      </c>
      <c r="K184" s="521">
        <v>1.3373999999999999</v>
      </c>
      <c r="L184" s="521">
        <v>4.8999999999999998E-3</v>
      </c>
      <c r="M184" s="521">
        <v>1.3423</v>
      </c>
      <c r="N184" s="521">
        <v>-1.1599999999999999E-2</v>
      </c>
      <c r="O184" s="521">
        <f t="shared" si="60"/>
        <v>1.3307</v>
      </c>
      <c r="P184" s="521">
        <v>-3.7199999999999997E-2</v>
      </c>
      <c r="Q184" s="521">
        <v>1.2935000000000001</v>
      </c>
      <c r="R184" s="521">
        <v>-8.5000000000000006E-3</v>
      </c>
      <c r="S184" s="521">
        <v>1.2850000000000001</v>
      </c>
      <c r="T184" s="521">
        <v>4.3900000000000002E-2</v>
      </c>
      <c r="U184" s="521">
        <f t="shared" si="61"/>
        <v>1.3289000000000002</v>
      </c>
      <c r="V184" s="521">
        <v>-8.9499999999999996E-2</v>
      </c>
      <c r="W184" s="521">
        <f t="shared" si="62"/>
        <v>1.2394000000000003</v>
      </c>
      <c r="X184" s="521">
        <v>-2.1299999999999999E-2</v>
      </c>
      <c r="Y184" s="521">
        <f t="shared" si="63"/>
        <v>1.2181000000000002</v>
      </c>
      <c r="Z184" s="521">
        <v>-2.7699999999999999E-2</v>
      </c>
      <c r="AA184" s="521">
        <f t="shared" si="64"/>
        <v>1.1904000000000001</v>
      </c>
      <c r="AB184" s="538">
        <v>-8.2000000000000007E-3</v>
      </c>
      <c r="AC184" s="521">
        <v>1.1822000000000001</v>
      </c>
      <c r="AD184" s="521">
        <v>1.7899999999999999E-2</v>
      </c>
      <c r="AE184" s="521">
        <f t="shared" si="55"/>
        <v>1.2001000000000002</v>
      </c>
      <c r="AF184" s="521">
        <v>-1.6000000000000001E-3</v>
      </c>
      <c r="AG184" s="521">
        <v>1.1985000000000001</v>
      </c>
      <c r="AH184" s="521">
        <v>3.0999999999999999E-3</v>
      </c>
      <c r="AI184" s="521">
        <v>1.2048000000000003</v>
      </c>
      <c r="AJ184" s="521">
        <v>-7.1999999999999998E-3</v>
      </c>
      <c r="AK184" s="521">
        <f t="shared" si="66"/>
        <v>1.1976000000000002</v>
      </c>
      <c r="AL184" s="521">
        <v>-8.0000000000000004E-4</v>
      </c>
      <c r="AM184" s="521">
        <f t="shared" si="67"/>
        <v>1.1968000000000003</v>
      </c>
      <c r="AN184" s="521">
        <v>-5.2900000000000003E-2</v>
      </c>
      <c r="AO184" s="521">
        <f t="shared" si="68"/>
        <v>1.1439000000000004</v>
      </c>
      <c r="AP184" s="521">
        <v>5.1999999999999998E-3</v>
      </c>
      <c r="AQ184" s="522">
        <v>1.1491000000000005</v>
      </c>
      <c r="AR184" s="521">
        <v>-1.0999999999999999E-2</v>
      </c>
      <c r="AS184" s="522">
        <v>1.1381000000000006</v>
      </c>
      <c r="AT184" s="521">
        <v>-1.04E-2</v>
      </c>
      <c r="AU184" s="522">
        <v>1.1277000000000006</v>
      </c>
      <c r="AV184" s="521">
        <v>-1.1000000000000001E-3</v>
      </c>
      <c r="AW184" s="522">
        <v>1.1266000000000005</v>
      </c>
      <c r="AX184" s="522">
        <v>-6.7000000000000002E-3</v>
      </c>
      <c r="AY184" s="522">
        <v>1.1199000000000006</v>
      </c>
      <c r="AZ184" s="521">
        <v>1.2999999999999999E-2</v>
      </c>
      <c r="BA184" s="522">
        <v>1.1329000000000005</v>
      </c>
      <c r="BB184" s="522">
        <v>8.0000000000000004E-4</v>
      </c>
      <c r="BC184" s="522">
        <v>1.1337000000000004</v>
      </c>
      <c r="BD184" s="522">
        <v>-1.5900000000000001E-2</v>
      </c>
      <c r="BE184" s="522">
        <v>1.1178000000000003</v>
      </c>
      <c r="BF184" s="521">
        <v>5.7999999999999996E-3</v>
      </c>
      <c r="BG184" s="522">
        <v>1.1236000000000004</v>
      </c>
      <c r="BH184" s="521">
        <v>1.32E-2</v>
      </c>
      <c r="BI184" s="522">
        <v>1.1368000000000005</v>
      </c>
      <c r="BJ184" s="522">
        <v>4.3099999999999999E-2</v>
      </c>
      <c r="BK184" s="522">
        <f t="shared" ref="BK184" si="70">BI184+BJ184</f>
        <v>1.1799000000000004</v>
      </c>
      <c r="BL184" s="522">
        <v>1.2800000000000001E-2</v>
      </c>
      <c r="BM184" s="522">
        <v>1.1927000000000003</v>
      </c>
      <c r="BN184" s="522">
        <v>-2.4E-2</v>
      </c>
      <c r="BO184" s="522">
        <v>1.1687000000000003</v>
      </c>
      <c r="BP184" s="522">
        <v>4.4499999999999998E-2</v>
      </c>
      <c r="BQ184" s="522">
        <v>1.2132000000000003</v>
      </c>
      <c r="BR184" s="522">
        <v>0</v>
      </c>
      <c r="BS184" s="522">
        <v>1.2132000000000003</v>
      </c>
      <c r="BT184" s="522">
        <v>-2.6200000000000001E-2</v>
      </c>
      <c r="BU184" s="522">
        <v>1.1870000000000003</v>
      </c>
      <c r="BV184" s="522">
        <v>9.4999999999999998E-3</v>
      </c>
      <c r="BW184" s="522">
        <v>1.1965000000000003</v>
      </c>
      <c r="BX184" s="522">
        <v>0</v>
      </c>
      <c r="BY184" s="522">
        <v>1.1965000000000003</v>
      </c>
      <c r="BZ184" s="522">
        <v>0</v>
      </c>
      <c r="CA184" s="522">
        <v>1.1965000000000003</v>
      </c>
      <c r="CB184" s="522">
        <v>4.3E-3</v>
      </c>
      <c r="CC184" s="522">
        <v>1.2008000000000003</v>
      </c>
      <c r="CD184" s="522">
        <v>7.6E-3</v>
      </c>
      <c r="CE184" s="522">
        <v>1.2084000000000004</v>
      </c>
      <c r="CF184" s="522">
        <v>-1.0999999999999999E-2</v>
      </c>
      <c r="CG184" s="522">
        <v>1.1974000000000005</v>
      </c>
      <c r="CH184" s="522">
        <v>-3.5000000000000001E-3</v>
      </c>
      <c r="CI184" s="522">
        <v>1.1939000000000004</v>
      </c>
      <c r="CJ184" s="522">
        <v>7.0000000000000001E-3</v>
      </c>
      <c r="CK184" s="522">
        <v>1.2009000000000003</v>
      </c>
      <c r="CL184" s="522">
        <v>1.2800000000000001E-2</v>
      </c>
      <c r="CM184" s="522">
        <v>1.2137000000000002</v>
      </c>
      <c r="CN184" s="522">
        <v>2.1700000000000001E-2</v>
      </c>
      <c r="CO184" s="522">
        <v>1.2354000000000003</v>
      </c>
      <c r="CP184" s="522">
        <v>-2.8549999999999999E-2</v>
      </c>
      <c r="CQ184" s="522">
        <v>1.2068500000000002</v>
      </c>
      <c r="CR184" s="522">
        <v>-2.7349999999999999E-2</v>
      </c>
      <c r="CS184" s="522">
        <v>1.1795000000000002</v>
      </c>
      <c r="CT184" s="522">
        <v>-7.4749999999999999E-3</v>
      </c>
      <c r="CU184" s="522">
        <v>1.1720250000000003</v>
      </c>
      <c r="CV184" s="522">
        <v>9.6749999999999996E-3</v>
      </c>
      <c r="CW184" s="522">
        <v>1.1720250000000003</v>
      </c>
      <c r="CX184" s="522">
        <v>3.5500000000000002E-3</v>
      </c>
      <c r="CY184" s="522">
        <v>1.1755750000000003</v>
      </c>
      <c r="CZ184" s="522">
        <v>8.2500000000000004E-3</v>
      </c>
      <c r="DA184" s="522">
        <v>1.1838250000000003</v>
      </c>
      <c r="DB184" s="522">
        <v>-2.0249999999999999E-3</v>
      </c>
      <c r="DC184" s="522">
        <v>1.1818000000000004</v>
      </c>
      <c r="DD184" s="522">
        <v>-1.7299999999999999E-2</v>
      </c>
      <c r="DE184" s="522">
        <v>1.1645000000000003</v>
      </c>
      <c r="DF184" s="522">
        <v>1.0075000000000001E-2</v>
      </c>
      <c r="DG184" s="522">
        <v>1.1745750000000004</v>
      </c>
      <c r="DH184" s="522">
        <v>3.8425000000000001E-2</v>
      </c>
      <c r="DI184" s="522">
        <v>1.2130000000000003</v>
      </c>
      <c r="DJ184" s="522">
        <v>-1.9349999999999999E-2</v>
      </c>
      <c r="DK184" s="522">
        <v>1.1936500000000003</v>
      </c>
      <c r="DL184" s="522">
        <v>-8.4749999999999999E-3</v>
      </c>
      <c r="DM184" s="522">
        <v>1.1851750000000003</v>
      </c>
      <c r="DN184" s="522">
        <v>8.6999999999999994E-3</v>
      </c>
      <c r="DO184" s="522">
        <v>1.1938750000000002</v>
      </c>
      <c r="DP184" s="522">
        <v>1.1939</v>
      </c>
      <c r="DQ184" s="522">
        <v>2.15E-3</v>
      </c>
      <c r="DR184" s="522">
        <v>1.1960500000000001</v>
      </c>
      <c r="DS184" s="562">
        <v>5.9750000000000003E-3</v>
      </c>
      <c r="DT184" s="562">
        <v>1.2020250000000001</v>
      </c>
      <c r="DU184" s="562">
        <v>9.8499999999999994E-3</v>
      </c>
      <c r="DV184" s="562">
        <v>1.211875</v>
      </c>
      <c r="DW184" s="562">
        <v>-4.3249999999999999E-3</v>
      </c>
      <c r="DX184" s="562">
        <v>1.2075500000000001</v>
      </c>
      <c r="DY184" s="591">
        <v>1.6549999999999999E-2</v>
      </c>
      <c r="DZ184" s="591">
        <v>1.2241000000000002</v>
      </c>
    </row>
    <row r="185" spans="1:130" ht="26.4">
      <c r="A185" s="303" t="s">
        <v>209</v>
      </c>
      <c r="B185" s="303" t="s">
        <v>210</v>
      </c>
      <c r="C185" s="303" t="s">
        <v>222</v>
      </c>
      <c r="D185" s="301" t="s">
        <v>223</v>
      </c>
      <c r="E185" s="301">
        <v>402</v>
      </c>
      <c r="F185" s="534"/>
      <c r="G185" s="521"/>
      <c r="H185" s="521"/>
      <c r="I185" s="521"/>
      <c r="J185" s="521"/>
      <c r="K185" s="521"/>
      <c r="L185" s="521"/>
      <c r="M185" s="521"/>
      <c r="N185" s="521"/>
      <c r="O185" s="521" t="s">
        <v>92</v>
      </c>
      <c r="P185" s="521"/>
      <c r="Q185" s="521"/>
      <c r="R185" s="521"/>
      <c r="S185" s="521"/>
      <c r="T185" s="521"/>
      <c r="U185" s="521"/>
      <c r="V185" s="521"/>
      <c r="W185" s="521"/>
      <c r="X185" s="521"/>
      <c r="Y185" s="521"/>
      <c r="Z185" s="521"/>
      <c r="AA185" s="521"/>
      <c r="AB185" s="521"/>
      <c r="AC185" s="521"/>
      <c r="AD185" s="521"/>
      <c r="AE185" s="521"/>
      <c r="AF185" s="521"/>
      <c r="AG185" s="521"/>
      <c r="AH185" s="521"/>
      <c r="AI185" s="521"/>
      <c r="AJ185" s="521"/>
      <c r="AK185" s="521"/>
      <c r="AL185" s="521"/>
      <c r="AM185" s="521">
        <f t="shared" si="67"/>
        <v>0</v>
      </c>
      <c r="AN185" s="521"/>
      <c r="AO185" s="521"/>
      <c r="AP185" s="521"/>
      <c r="AQ185" s="522">
        <v>0</v>
      </c>
      <c r="AR185" s="522"/>
      <c r="AS185" s="522"/>
      <c r="AT185" s="522"/>
      <c r="AU185" s="522"/>
      <c r="AV185" s="522"/>
      <c r="AW185" s="522"/>
      <c r="AX185" s="522"/>
      <c r="AY185" s="522"/>
      <c r="AZ185" s="522"/>
      <c r="BA185" s="522"/>
      <c r="BB185" s="522"/>
      <c r="BC185" s="522"/>
      <c r="BD185" s="522"/>
      <c r="BE185" s="522"/>
      <c r="BF185" s="522"/>
      <c r="BG185" s="522"/>
      <c r="BH185" s="522"/>
      <c r="BI185" s="522"/>
      <c r="BJ185" s="522"/>
      <c r="BK185" s="522"/>
      <c r="BL185" s="522"/>
      <c r="BM185" s="522"/>
      <c r="BN185" s="522"/>
      <c r="BO185" s="522"/>
      <c r="BP185" s="522"/>
      <c r="BQ185" s="522"/>
      <c r="BR185" s="522"/>
      <c r="BS185" s="522"/>
      <c r="BT185" s="522"/>
      <c r="BU185" s="522"/>
      <c r="BV185" s="522"/>
      <c r="BW185" s="522"/>
      <c r="BX185" s="522"/>
      <c r="BY185" s="522"/>
      <c r="BZ185" s="522"/>
      <c r="CA185" s="522"/>
      <c r="CB185" s="522"/>
      <c r="CC185" s="522"/>
      <c r="CD185" s="522"/>
      <c r="CE185" s="522"/>
      <c r="CF185" s="522"/>
      <c r="CG185" s="522"/>
      <c r="CH185" s="522"/>
      <c r="CI185" s="522"/>
      <c r="CJ185" s="522"/>
      <c r="CK185" s="522"/>
      <c r="CL185" s="522"/>
      <c r="CM185" s="522"/>
      <c r="CN185" s="522"/>
      <c r="CO185" s="522"/>
      <c r="CP185" s="522"/>
      <c r="CQ185" s="522"/>
      <c r="CR185" s="522"/>
      <c r="CS185" s="522"/>
      <c r="CT185" s="522"/>
      <c r="CU185" s="522"/>
      <c r="CV185" s="522"/>
      <c r="CW185" s="522"/>
      <c r="CX185" s="522">
        <v>0</v>
      </c>
      <c r="CY185" s="522">
        <v>0</v>
      </c>
      <c r="CZ185" s="522"/>
      <c r="DA185" s="522"/>
      <c r="DB185" s="522"/>
      <c r="DC185" s="522"/>
      <c r="DD185" s="522">
        <v>0</v>
      </c>
      <c r="DE185" s="522">
        <v>0</v>
      </c>
      <c r="DF185" s="522">
        <v>0</v>
      </c>
      <c r="DG185" s="522">
        <v>0</v>
      </c>
      <c r="DH185" s="522">
        <v>0</v>
      </c>
      <c r="DI185" s="522">
        <v>0</v>
      </c>
      <c r="DJ185" s="522">
        <v>0</v>
      </c>
      <c r="DK185" s="522">
        <v>0</v>
      </c>
      <c r="DL185" s="522">
        <v>0</v>
      </c>
      <c r="DM185" s="522">
        <v>0</v>
      </c>
      <c r="DN185" s="522"/>
      <c r="DO185" s="522"/>
      <c r="DP185" s="522"/>
      <c r="DQ185" s="522">
        <v>0</v>
      </c>
      <c r="DR185" s="522">
        <v>0</v>
      </c>
      <c r="DS185" s="562"/>
      <c r="DT185" s="562"/>
      <c r="DU185" s="562"/>
      <c r="DV185" s="562"/>
      <c r="DW185" s="562"/>
      <c r="DX185" s="562"/>
      <c r="DY185" s="591"/>
      <c r="DZ185" s="591"/>
    </row>
    <row r="186" spans="1:130" ht="39.6">
      <c r="A186" s="303" t="s">
        <v>594</v>
      </c>
      <c r="B186" s="303" t="s">
        <v>225</v>
      </c>
      <c r="C186" s="303" t="s">
        <v>169</v>
      </c>
      <c r="D186" s="303" t="s">
        <v>166</v>
      </c>
      <c r="E186" s="303">
        <v>200</v>
      </c>
      <c r="F186" s="534">
        <v>3.1808999999999998</v>
      </c>
      <c r="G186" s="521">
        <v>5.1499999999999997E-2</v>
      </c>
      <c r="H186" s="521">
        <v>0.13370000000000001</v>
      </c>
      <c r="I186" s="521">
        <v>-9.7000000000000003E-3</v>
      </c>
      <c r="J186" s="521">
        <v>0</v>
      </c>
      <c r="K186" s="521">
        <v>3.3563999999999998</v>
      </c>
      <c r="L186" s="521">
        <v>0.39860000000000001</v>
      </c>
      <c r="M186" s="521">
        <v>3.7549999999999999</v>
      </c>
      <c r="N186" s="521">
        <v>-0.04</v>
      </c>
      <c r="O186" s="521">
        <f t="shared" si="60"/>
        <v>3.7149999999999999</v>
      </c>
      <c r="P186" s="521">
        <v>0.31009999999999999</v>
      </c>
      <c r="Q186" s="521">
        <v>4.0251000000000001</v>
      </c>
      <c r="R186" s="521">
        <v>0.24360000000000001</v>
      </c>
      <c r="S186" s="521">
        <v>4.2686999999999999</v>
      </c>
      <c r="T186" s="521">
        <v>-0.45</v>
      </c>
      <c r="U186" s="521">
        <f t="shared" si="61"/>
        <v>3.8186999999999998</v>
      </c>
      <c r="V186" s="521">
        <v>-3.32E-2</v>
      </c>
      <c r="W186" s="521">
        <f t="shared" si="62"/>
        <v>3.7854999999999999</v>
      </c>
      <c r="X186" s="521">
        <v>-0.1961</v>
      </c>
      <c r="Y186" s="521">
        <f t="shared" si="63"/>
        <v>3.5893999999999999</v>
      </c>
      <c r="Z186" s="521">
        <v>-3.2800000000000003E-2</v>
      </c>
      <c r="AA186" s="521">
        <f t="shared" si="64"/>
        <v>3.5566</v>
      </c>
      <c r="AB186" s="521">
        <v>0.1036</v>
      </c>
      <c r="AC186" s="521">
        <v>3.6602000000000001</v>
      </c>
      <c r="AD186" s="521">
        <v>5.7000000000000002E-2</v>
      </c>
      <c r="AE186" s="521">
        <f t="shared" si="55"/>
        <v>3.7172000000000001</v>
      </c>
      <c r="AF186" s="521">
        <v>0.1396</v>
      </c>
      <c r="AG186" s="521">
        <v>3.8568000000000002</v>
      </c>
      <c r="AH186" s="521">
        <v>3.2000000000000001E-2</v>
      </c>
      <c r="AI186" s="521">
        <v>3.8888000000000003</v>
      </c>
      <c r="AJ186" s="521">
        <v>-9.1999999999999998E-3</v>
      </c>
      <c r="AK186" s="521">
        <f t="shared" si="66"/>
        <v>3.8796000000000004</v>
      </c>
      <c r="AL186" s="521">
        <v>7.2099999999999997E-2</v>
      </c>
      <c r="AM186" s="521">
        <f t="shared" si="67"/>
        <v>3.9517000000000002</v>
      </c>
      <c r="AN186" s="521">
        <v>0.93369999999999997</v>
      </c>
      <c r="AO186" s="521">
        <f t="shared" si="68"/>
        <v>4.8854000000000006</v>
      </c>
      <c r="AP186" s="521">
        <v>-0.40039999999999998</v>
      </c>
      <c r="AQ186" s="522">
        <v>4.4850000000000003</v>
      </c>
      <c r="AR186" s="521">
        <v>0.16189999999999999</v>
      </c>
      <c r="AS186" s="522">
        <v>4.6469000000000005</v>
      </c>
      <c r="AT186" s="521">
        <v>-2.6100000000000002E-2</v>
      </c>
      <c r="AU186" s="522">
        <v>4.6208000000000009</v>
      </c>
      <c r="AV186" s="521">
        <v>-0.36520000000000002</v>
      </c>
      <c r="AW186" s="522">
        <v>4.2556000000000012</v>
      </c>
      <c r="AX186" s="522">
        <v>0</v>
      </c>
      <c r="AY186" s="522">
        <v>4.2556000000000012</v>
      </c>
      <c r="AZ186" s="521">
        <v>-8.5400000000000004E-2</v>
      </c>
      <c r="BA186" s="522">
        <v>4.1702000000000012</v>
      </c>
      <c r="BB186" s="522">
        <v>-5.2400000000000002E-2</v>
      </c>
      <c r="BC186" s="522">
        <v>4.1178000000000008</v>
      </c>
      <c r="BD186" s="522">
        <v>7.7100000000000002E-2</v>
      </c>
      <c r="BE186" s="522">
        <v>4.1949000000000005</v>
      </c>
      <c r="BF186" s="521">
        <v>0.27229999999999999</v>
      </c>
      <c r="BG186" s="522">
        <v>4.4672000000000001</v>
      </c>
      <c r="BH186" s="521">
        <v>2.23E-2</v>
      </c>
      <c r="BI186" s="522">
        <v>4.4895000000000005</v>
      </c>
      <c r="BJ186" s="522">
        <v>1E-3</v>
      </c>
      <c r="BK186" s="522">
        <f t="shared" ref="BK186" si="71">BI186+BJ186</f>
        <v>4.4905000000000008</v>
      </c>
      <c r="BL186" s="522">
        <v>-0.12089999999999999</v>
      </c>
      <c r="BM186" s="522">
        <v>4.369600000000001</v>
      </c>
      <c r="BN186" s="522">
        <v>-0.28810000000000002</v>
      </c>
      <c r="BO186" s="522">
        <v>4.081500000000001</v>
      </c>
      <c r="BP186" s="522">
        <v>0.22389999999999999</v>
      </c>
      <c r="BQ186" s="522">
        <v>4.3054000000000006</v>
      </c>
      <c r="BR186" s="522">
        <v>5.5999999999999999E-3</v>
      </c>
      <c r="BS186" s="522">
        <v>4.3110000000000008</v>
      </c>
      <c r="BT186" s="522">
        <v>0.15679999999999999</v>
      </c>
      <c r="BU186" s="522">
        <v>4.4678000000000004</v>
      </c>
      <c r="BV186" s="522">
        <v>0</v>
      </c>
      <c r="BW186" s="522">
        <v>4.4678000000000004</v>
      </c>
      <c r="BX186" s="522">
        <v>0</v>
      </c>
      <c r="BY186" s="522">
        <v>4.4678000000000004</v>
      </c>
      <c r="BZ186" s="522">
        <v>0</v>
      </c>
      <c r="CA186" s="522">
        <v>4.4678000000000004</v>
      </c>
      <c r="CB186" s="522">
        <v>0</v>
      </c>
      <c r="CC186" s="522">
        <v>4.4678000000000004</v>
      </c>
      <c r="CD186" s="522">
        <v>0.63970000000000005</v>
      </c>
      <c r="CE186" s="522">
        <v>5.1075000000000008</v>
      </c>
      <c r="CF186" s="522">
        <v>0</v>
      </c>
      <c r="CG186" s="522">
        <v>5.1075000000000008</v>
      </c>
      <c r="CH186" s="522">
        <v>0</v>
      </c>
      <c r="CI186" s="522">
        <v>5.1075000000000008</v>
      </c>
      <c r="CJ186" s="522">
        <v>-8.5900000000000004E-2</v>
      </c>
      <c r="CK186" s="522">
        <v>5.0216000000000012</v>
      </c>
      <c r="CL186" s="522">
        <v>0</v>
      </c>
      <c r="CM186" s="522">
        <v>5.0216000000000012</v>
      </c>
      <c r="CN186" s="522">
        <v>-0.11609999999999999</v>
      </c>
      <c r="CO186" s="522">
        <v>4.9055000000000009</v>
      </c>
      <c r="CP186" s="522">
        <v>-3.0800000000000001E-2</v>
      </c>
      <c r="CQ186" s="522">
        <v>4.8747000000000007</v>
      </c>
      <c r="CR186" s="522">
        <v>7.7999999999999996E-3</v>
      </c>
      <c r="CS186" s="522">
        <v>4.8825000000000003</v>
      </c>
      <c r="CT186" s="522">
        <v>0</v>
      </c>
      <c r="CU186" s="522">
        <v>4.8825000000000003</v>
      </c>
      <c r="CV186" s="522">
        <v>0</v>
      </c>
      <c r="CW186" s="522">
        <v>4.8825000000000003</v>
      </c>
      <c r="CX186" s="522">
        <v>0.17319999999999999</v>
      </c>
      <c r="CY186" s="522">
        <v>5.0556999999999999</v>
      </c>
      <c r="CZ186" s="522">
        <v>0.21199999999999999</v>
      </c>
      <c r="DA186" s="522">
        <v>5.2676999999999996</v>
      </c>
      <c r="DB186" s="522">
        <v>0</v>
      </c>
      <c r="DC186" s="522">
        <v>5.2676999999999996</v>
      </c>
      <c r="DD186" s="522">
        <v>-0.1363</v>
      </c>
      <c r="DE186" s="522">
        <v>5.1313999999999993</v>
      </c>
      <c r="DF186" s="522">
        <v>2.3599999999999999E-2</v>
      </c>
      <c r="DG186" s="522">
        <v>5.1549999999999994</v>
      </c>
      <c r="DH186" s="522">
        <v>3.5099999999999999E-2</v>
      </c>
      <c r="DI186" s="522">
        <v>5.1900999999999993</v>
      </c>
      <c r="DJ186" s="522">
        <v>0</v>
      </c>
      <c r="DK186" s="522">
        <v>5.1900999999999993</v>
      </c>
      <c r="DL186" s="522">
        <v>0</v>
      </c>
      <c r="DM186" s="522">
        <v>5.1900999999999993</v>
      </c>
      <c r="DN186" s="522">
        <v>1.9199999999999998E-2</v>
      </c>
      <c r="DO186" s="522">
        <v>5.2092999999999989</v>
      </c>
      <c r="DP186" s="522">
        <v>5.1901000000000002</v>
      </c>
      <c r="DQ186" s="522">
        <v>0</v>
      </c>
      <c r="DR186" s="522">
        <v>5.1901000000000002</v>
      </c>
      <c r="DS186" s="562">
        <v>0</v>
      </c>
      <c r="DT186" s="562">
        <v>5.2092999999999998</v>
      </c>
      <c r="DU186" s="562">
        <v>5.7999999999999996E-3</v>
      </c>
      <c r="DV186" s="562">
        <v>5.2150999999999996</v>
      </c>
      <c r="DW186" s="562">
        <v>7.0800000000000002E-2</v>
      </c>
      <c r="DX186" s="562">
        <v>5.2858999999999998</v>
      </c>
      <c r="DY186" s="591">
        <v>7.0800000000000002E-2</v>
      </c>
      <c r="DZ186" s="591">
        <v>5.3567</v>
      </c>
    </row>
    <row r="187" spans="1:130" ht="26.4">
      <c r="A187" s="303" t="s">
        <v>224</v>
      </c>
      <c r="B187" s="303" t="s">
        <v>225</v>
      </c>
      <c r="C187" s="303" t="s">
        <v>8</v>
      </c>
      <c r="D187" s="303" t="s">
        <v>17</v>
      </c>
      <c r="E187" s="303"/>
      <c r="F187" s="534"/>
      <c r="G187" s="521"/>
      <c r="H187" s="521"/>
      <c r="I187" s="521"/>
      <c r="J187" s="521"/>
      <c r="K187" s="521"/>
      <c r="L187" s="521"/>
      <c r="M187" s="521"/>
      <c r="N187" s="521"/>
      <c r="O187" s="521" t="s">
        <v>92</v>
      </c>
      <c r="P187" s="521"/>
      <c r="Q187" s="521"/>
      <c r="R187" s="521"/>
      <c r="S187" s="521">
        <v>0</v>
      </c>
      <c r="T187" s="521"/>
      <c r="U187" s="521"/>
      <c r="V187" s="521"/>
      <c r="W187" s="521"/>
      <c r="X187" s="521"/>
      <c r="Y187" s="521"/>
      <c r="Z187" s="521"/>
      <c r="AA187" s="521">
        <f t="shared" si="64"/>
        <v>0</v>
      </c>
      <c r="AB187" s="521"/>
      <c r="AC187" s="521">
        <v>0</v>
      </c>
      <c r="AD187" s="521"/>
      <c r="AE187" s="521"/>
      <c r="AF187" s="521"/>
      <c r="AG187" s="521">
        <v>0</v>
      </c>
      <c r="AH187" s="521"/>
      <c r="AI187" s="521"/>
      <c r="AJ187" s="521"/>
      <c r="AK187" s="521"/>
      <c r="AL187" s="521"/>
      <c r="AM187" s="521">
        <f t="shared" si="67"/>
        <v>0</v>
      </c>
      <c r="AN187" s="521"/>
      <c r="AO187" s="521"/>
      <c r="AP187" s="521"/>
      <c r="AQ187" s="522">
        <v>0</v>
      </c>
      <c r="AR187" s="522"/>
      <c r="AS187" s="522"/>
      <c r="AT187" s="522"/>
      <c r="AU187" s="522"/>
      <c r="AV187" s="522"/>
      <c r="AW187" s="522"/>
      <c r="AX187" s="522"/>
      <c r="AY187" s="522"/>
      <c r="AZ187" s="522"/>
      <c r="BA187" s="522"/>
      <c r="BB187" s="522"/>
      <c r="BC187" s="522"/>
      <c r="BD187" s="522"/>
      <c r="BE187" s="522"/>
      <c r="BF187" s="522"/>
      <c r="BG187" s="522"/>
      <c r="BH187" s="522"/>
      <c r="BI187" s="522"/>
      <c r="BJ187" s="522"/>
      <c r="BK187" s="522"/>
      <c r="BL187" s="522"/>
      <c r="BM187" s="522"/>
      <c r="BN187" s="522"/>
      <c r="BO187" s="522"/>
      <c r="BP187" s="522"/>
      <c r="BQ187" s="522"/>
      <c r="BR187" s="522"/>
      <c r="BS187" s="522"/>
      <c r="BT187" s="522"/>
      <c r="BU187" s="522"/>
      <c r="BV187" s="522"/>
      <c r="BW187" s="522"/>
      <c r="BX187" s="522"/>
      <c r="BY187" s="522"/>
      <c r="BZ187" s="522"/>
      <c r="CA187" s="522"/>
      <c r="CB187" s="522"/>
      <c r="CC187" s="522"/>
      <c r="CD187" s="522"/>
      <c r="CE187" s="522"/>
      <c r="CF187" s="522"/>
      <c r="CG187" s="522"/>
      <c r="CH187" s="522"/>
      <c r="CI187" s="522"/>
      <c r="CJ187" s="522"/>
      <c r="CK187" s="522"/>
      <c r="CL187" s="522"/>
      <c r="CM187" s="522"/>
      <c r="CN187" s="522"/>
      <c r="CO187" s="522"/>
      <c r="CP187" s="522"/>
      <c r="CQ187" s="522"/>
      <c r="CR187" s="522" t="s">
        <v>529</v>
      </c>
      <c r="CS187" s="522">
        <v>0</v>
      </c>
      <c r="CT187" s="522"/>
      <c r="CU187" s="522"/>
      <c r="CV187" s="522"/>
      <c r="CW187" s="522"/>
      <c r="CX187" s="522"/>
      <c r="CY187" s="522"/>
      <c r="CZ187" s="522" t="s">
        <v>529</v>
      </c>
      <c r="DA187" s="522">
        <v>0</v>
      </c>
      <c r="DB187" s="522"/>
      <c r="DC187" s="522"/>
      <c r="DD187" s="522" t="s">
        <v>529</v>
      </c>
      <c r="DE187" s="522">
        <v>0</v>
      </c>
      <c r="DF187" s="522" t="s">
        <v>529</v>
      </c>
      <c r="DG187" s="522">
        <v>0</v>
      </c>
      <c r="DH187" s="522" t="s">
        <v>529</v>
      </c>
      <c r="DI187" s="522">
        <v>0</v>
      </c>
      <c r="DJ187" s="522" t="s">
        <v>529</v>
      </c>
      <c r="DK187" s="522">
        <v>0</v>
      </c>
      <c r="DL187" s="522"/>
      <c r="DM187" s="522"/>
      <c r="DN187" s="522"/>
      <c r="DO187" s="522"/>
      <c r="DP187" s="522"/>
      <c r="DQ187" s="522"/>
      <c r="DR187" s="522"/>
      <c r="DS187" s="562"/>
      <c r="DT187" s="562"/>
      <c r="DU187" s="562"/>
      <c r="DV187" s="562"/>
      <c r="DW187" s="562"/>
      <c r="DX187" s="562"/>
      <c r="DY187" s="591"/>
      <c r="DZ187" s="591"/>
    </row>
    <row r="188" spans="1:130" ht="26.4">
      <c r="A188" s="303" t="s">
        <v>224</v>
      </c>
      <c r="B188" s="303" t="s">
        <v>225</v>
      </c>
      <c r="C188" s="303" t="s">
        <v>47</v>
      </c>
      <c r="D188" s="303" t="s">
        <v>166</v>
      </c>
      <c r="E188" s="303">
        <v>231</v>
      </c>
      <c r="F188" s="534">
        <v>1.296</v>
      </c>
      <c r="G188" s="521">
        <v>1.78E-2</v>
      </c>
      <c r="H188" s="521">
        <v>2.4E-2</v>
      </c>
      <c r="I188" s="521">
        <v>-1.52E-2</v>
      </c>
      <c r="J188" s="521">
        <v>0</v>
      </c>
      <c r="K188" s="521">
        <v>1.3226</v>
      </c>
      <c r="L188" s="521">
        <v>0.1104</v>
      </c>
      <c r="M188" s="521">
        <v>1.4330000000000001</v>
      </c>
      <c r="N188" s="521">
        <v>-2.12E-2</v>
      </c>
      <c r="O188" s="521">
        <f t="shared" si="60"/>
        <v>1.4117999999999999</v>
      </c>
      <c r="P188" s="521">
        <v>5.9700000000000003E-2</v>
      </c>
      <c r="Q188" s="521">
        <v>1.4715</v>
      </c>
      <c r="R188" s="521">
        <v>6.9599999999999995E-2</v>
      </c>
      <c r="S188" s="521">
        <v>1.5411000000000001</v>
      </c>
      <c r="T188" s="521">
        <v>-0.12</v>
      </c>
      <c r="U188" s="521">
        <f t="shared" si="61"/>
        <v>1.4211</v>
      </c>
      <c r="V188" s="521">
        <v>-2.0299999999999999E-2</v>
      </c>
      <c r="W188" s="521">
        <f t="shared" si="62"/>
        <v>1.4008</v>
      </c>
      <c r="X188" s="521">
        <v>-8.8800000000000004E-2</v>
      </c>
      <c r="Y188" s="521">
        <f t="shared" si="63"/>
        <v>1.3120000000000001</v>
      </c>
      <c r="Z188" s="521">
        <v>0</v>
      </c>
      <c r="AA188" s="521">
        <f t="shared" si="64"/>
        <v>1.3120000000000001</v>
      </c>
      <c r="AB188" s="521">
        <v>3.4799999999999998E-2</v>
      </c>
      <c r="AC188" s="521">
        <v>1.3374999999999999</v>
      </c>
      <c r="AD188" s="521">
        <v>3.0000000000000001E-3</v>
      </c>
      <c r="AE188" s="521">
        <f t="shared" si="55"/>
        <v>1.3404999999999998</v>
      </c>
      <c r="AF188" s="521">
        <v>3.4500000000000003E-2</v>
      </c>
      <c r="AG188" s="521">
        <v>1.3749999999999998</v>
      </c>
      <c r="AH188" s="521">
        <v>6.8999999999999999E-3</v>
      </c>
      <c r="AI188" s="521">
        <v>1.3818999999999997</v>
      </c>
      <c r="AJ188" s="521">
        <v>-1.4E-2</v>
      </c>
      <c r="AK188" s="521">
        <f t="shared" si="66"/>
        <v>1.3678999999999997</v>
      </c>
      <c r="AL188" s="521">
        <v>5.0000000000000001E-3</v>
      </c>
      <c r="AM188" s="521">
        <f t="shared" si="67"/>
        <v>1.3728999999999996</v>
      </c>
      <c r="AN188" s="521">
        <v>0.2596</v>
      </c>
      <c r="AO188" s="521">
        <f t="shared" si="68"/>
        <v>1.6324999999999996</v>
      </c>
      <c r="AP188" s="521">
        <v>-9.3600000000000003E-2</v>
      </c>
      <c r="AQ188" s="522">
        <v>1.5388999999999997</v>
      </c>
      <c r="AR188" s="521">
        <v>3.4099999999999998E-2</v>
      </c>
      <c r="AS188" s="522">
        <v>1.5729999999999997</v>
      </c>
      <c r="AT188" s="521">
        <v>-1.4E-2</v>
      </c>
      <c r="AU188" s="522">
        <v>1.5589999999999997</v>
      </c>
      <c r="AV188" s="521">
        <v>-0.1004</v>
      </c>
      <c r="AW188" s="522">
        <v>1.4585999999999997</v>
      </c>
      <c r="AX188" s="522">
        <v>0</v>
      </c>
      <c r="AY188" s="522">
        <v>1.4585999999999997</v>
      </c>
      <c r="AZ188" s="521">
        <v>-2.5499999999999998E-2</v>
      </c>
      <c r="BA188" s="522">
        <v>1.4330999999999996</v>
      </c>
      <c r="BB188" s="522">
        <v>-1.6899999999999998E-2</v>
      </c>
      <c r="BC188" s="522">
        <v>1.4161999999999997</v>
      </c>
      <c r="BD188" s="522">
        <v>2.3099999999999999E-2</v>
      </c>
      <c r="BE188" s="522">
        <v>1.4392999999999996</v>
      </c>
      <c r="BF188" s="521">
        <v>7.9699999999999993E-2</v>
      </c>
      <c r="BG188" s="522">
        <v>1.5189999999999997</v>
      </c>
      <c r="BH188" s="521">
        <v>1.29E-2</v>
      </c>
      <c r="BI188" s="522">
        <v>1.5318999999999996</v>
      </c>
      <c r="BJ188" s="522">
        <v>1.5E-3</v>
      </c>
      <c r="BK188" s="522">
        <f t="shared" ref="BK188:BK193" si="72">BI188+BJ188</f>
        <v>1.5333999999999997</v>
      </c>
      <c r="BL188" s="522">
        <v>-2.7E-2</v>
      </c>
      <c r="BM188" s="522">
        <v>1.5063999999999997</v>
      </c>
      <c r="BN188" s="522">
        <v>-7.22E-2</v>
      </c>
      <c r="BO188" s="522">
        <v>1.4341999999999997</v>
      </c>
      <c r="BP188" s="522">
        <v>5.0700000000000002E-2</v>
      </c>
      <c r="BQ188" s="522">
        <v>1.4848999999999997</v>
      </c>
      <c r="BR188" s="522">
        <v>8.6E-3</v>
      </c>
      <c r="BS188" s="522">
        <v>1.4934999999999996</v>
      </c>
      <c r="BT188" s="522">
        <v>5.0299999999999997E-2</v>
      </c>
      <c r="BU188" s="522">
        <v>1.5437999999999996</v>
      </c>
      <c r="BV188" s="522">
        <v>0</v>
      </c>
      <c r="BW188" s="522">
        <v>1.5437999999999996</v>
      </c>
      <c r="BX188" s="522">
        <v>0</v>
      </c>
      <c r="BY188" s="522">
        <v>1.5437999999999996</v>
      </c>
      <c r="BZ188" s="522">
        <v>0</v>
      </c>
      <c r="CA188" s="522">
        <v>1.5437999999999996</v>
      </c>
      <c r="CB188" s="522">
        <v>0</v>
      </c>
      <c r="CC188" s="522">
        <v>1.5437999999999996</v>
      </c>
      <c r="CD188" s="522">
        <v>0.17829999999999999</v>
      </c>
      <c r="CE188" s="522">
        <v>1.7220999999999995</v>
      </c>
      <c r="CF188" s="522">
        <v>0</v>
      </c>
      <c r="CG188" s="522">
        <v>1.7220999999999995</v>
      </c>
      <c r="CH188" s="522">
        <v>0</v>
      </c>
      <c r="CI188" s="522">
        <v>1.7220999999999995</v>
      </c>
      <c r="CJ188" s="522">
        <v>-2.6100000000000002E-2</v>
      </c>
      <c r="CK188" s="522">
        <v>1.6959999999999995</v>
      </c>
      <c r="CL188" s="522">
        <v>0</v>
      </c>
      <c r="CM188" s="522">
        <v>1.6959999999999995</v>
      </c>
      <c r="CN188" s="522">
        <v>-4.1300000000000003E-2</v>
      </c>
      <c r="CO188" s="522">
        <v>1.6546999999999996</v>
      </c>
      <c r="CP188" s="522">
        <v>-1.21E-2</v>
      </c>
      <c r="CQ188" s="522">
        <v>1.6425999999999996</v>
      </c>
      <c r="CR188" s="522">
        <v>0</v>
      </c>
      <c r="CS188" s="522">
        <v>1.6425999999999996</v>
      </c>
      <c r="CT188" s="522">
        <v>0</v>
      </c>
      <c r="CU188" s="522">
        <v>1.6425999999999996</v>
      </c>
      <c r="CV188" s="522">
        <v>0</v>
      </c>
      <c r="CW188" s="522">
        <v>1.6425999999999996</v>
      </c>
      <c r="CX188" s="522">
        <v>4.7199999999999999E-2</v>
      </c>
      <c r="CY188" s="522">
        <v>1.6897999999999995</v>
      </c>
      <c r="CZ188" s="522">
        <v>7.0900000000000005E-2</v>
      </c>
      <c r="DA188" s="522">
        <v>1.7606999999999995</v>
      </c>
      <c r="DB188" s="522">
        <v>0</v>
      </c>
      <c r="DC188" s="522">
        <v>1.7606999999999995</v>
      </c>
      <c r="DD188" s="522">
        <v>-4.2799999999999998E-2</v>
      </c>
      <c r="DE188" s="522">
        <v>1.7178999999999995</v>
      </c>
      <c r="DF188" s="522">
        <v>1.06E-2</v>
      </c>
      <c r="DG188" s="522">
        <v>1.7284999999999995</v>
      </c>
      <c r="DH188" s="522">
        <v>1.54E-2</v>
      </c>
      <c r="DI188" s="522">
        <v>1.7438999999999996</v>
      </c>
      <c r="DJ188" s="522">
        <v>0</v>
      </c>
      <c r="DK188" s="522">
        <v>1.7438999999999996</v>
      </c>
      <c r="DL188" s="522">
        <v>0</v>
      </c>
      <c r="DM188" s="522">
        <v>1.7438999999999996</v>
      </c>
      <c r="DN188" s="522">
        <v>1.9199999999999998E-2</v>
      </c>
      <c r="DO188" s="522">
        <v>1.7630999999999997</v>
      </c>
      <c r="DP188" s="522">
        <v>1.7630999999999999</v>
      </c>
      <c r="DQ188" s="522">
        <v>0</v>
      </c>
      <c r="DR188" s="522">
        <v>1.7630999999999999</v>
      </c>
      <c r="DS188" s="562">
        <v>0</v>
      </c>
      <c r="DT188" s="562">
        <v>1.7630999999999999</v>
      </c>
      <c r="DU188" s="562">
        <v>8.8000000000000005E-3</v>
      </c>
      <c r="DV188" s="562">
        <v>1.7718999999999998</v>
      </c>
      <c r="DW188" s="562">
        <v>1.9E-2</v>
      </c>
      <c r="DX188" s="562">
        <v>1.7908999999999997</v>
      </c>
      <c r="DY188" s="591">
        <v>1.9E-2</v>
      </c>
      <c r="DZ188" s="591">
        <v>1.8098999999999996</v>
      </c>
    </row>
    <row r="189" spans="1:130" ht="26.4">
      <c r="A189" s="303" t="s">
        <v>224</v>
      </c>
      <c r="B189" s="303" t="s">
        <v>225</v>
      </c>
      <c r="C189" s="303" t="s">
        <v>176</v>
      </c>
      <c r="D189" s="303" t="s">
        <v>157</v>
      </c>
      <c r="E189" s="303">
        <v>266</v>
      </c>
      <c r="F189" s="534">
        <v>11.7719</v>
      </c>
      <c r="G189" s="521">
        <v>0.31</v>
      </c>
      <c r="H189" s="521">
        <v>1.9E-2</v>
      </c>
      <c r="I189" s="521">
        <v>-0.06</v>
      </c>
      <c r="J189" s="521">
        <v>0.24</v>
      </c>
      <c r="K189" s="521">
        <v>12.280900000000001</v>
      </c>
      <c r="L189" s="521">
        <v>0.41</v>
      </c>
      <c r="M189" s="521">
        <v>12.690899999999999</v>
      </c>
      <c r="N189" s="521">
        <v>0.2</v>
      </c>
      <c r="O189" s="521">
        <f t="shared" si="60"/>
        <v>12.890899999999998</v>
      </c>
      <c r="P189" s="521">
        <v>0</v>
      </c>
      <c r="Q189" s="521">
        <v>12.890899999999998</v>
      </c>
      <c r="R189" s="521">
        <v>0.35</v>
      </c>
      <c r="S189" s="521">
        <v>13.240899999999998</v>
      </c>
      <c r="T189" s="521">
        <v>0</v>
      </c>
      <c r="U189" s="521">
        <f t="shared" si="61"/>
        <v>13.240899999999998</v>
      </c>
      <c r="V189" s="521">
        <v>-0.48480000000000001</v>
      </c>
      <c r="W189" s="521">
        <f t="shared" si="62"/>
        <v>12.756099999999998</v>
      </c>
      <c r="X189" s="521">
        <v>0</v>
      </c>
      <c r="Y189" s="521">
        <f t="shared" si="63"/>
        <v>12.756099999999998</v>
      </c>
      <c r="Z189" s="521">
        <v>0</v>
      </c>
      <c r="AA189" s="521">
        <f t="shared" si="64"/>
        <v>12.756099999999998</v>
      </c>
      <c r="AB189" s="521">
        <v>0</v>
      </c>
      <c r="AC189" s="521">
        <v>12.756099999999998</v>
      </c>
      <c r="AD189" s="521">
        <v>0</v>
      </c>
      <c r="AE189" s="521">
        <f t="shared" si="55"/>
        <v>12.756099999999998</v>
      </c>
      <c r="AF189" s="521">
        <v>0</v>
      </c>
      <c r="AG189" s="521">
        <v>12.756099999999998</v>
      </c>
      <c r="AH189" s="521">
        <v>0</v>
      </c>
      <c r="AI189" s="521">
        <v>12.756099999999998</v>
      </c>
      <c r="AJ189" s="521">
        <v>0.18</v>
      </c>
      <c r="AK189" s="521">
        <f t="shared" si="66"/>
        <v>12.936099999999998</v>
      </c>
      <c r="AL189" s="521"/>
      <c r="AM189" s="521">
        <f t="shared" si="67"/>
        <v>12.936099999999998</v>
      </c>
      <c r="AN189" s="521">
        <v>0.51</v>
      </c>
      <c r="AO189" s="521">
        <f t="shared" si="68"/>
        <v>13.446099999999998</v>
      </c>
      <c r="AP189" s="521"/>
      <c r="AQ189" s="522">
        <v>13.446099999999998</v>
      </c>
      <c r="AR189" s="521">
        <v>-0.03</v>
      </c>
      <c r="AS189" s="522">
        <v>13.416099999999998</v>
      </c>
      <c r="AT189" s="521">
        <v>0.06</v>
      </c>
      <c r="AU189" s="522">
        <v>13.476099999999999</v>
      </c>
      <c r="AV189" s="521">
        <v>0.15</v>
      </c>
      <c r="AW189" s="522">
        <v>13.626099999999999</v>
      </c>
      <c r="AX189" s="522">
        <v>0</v>
      </c>
      <c r="AY189" s="522">
        <v>13.626099999999999</v>
      </c>
      <c r="AZ189" s="521">
        <v>0</v>
      </c>
      <c r="BA189" s="522">
        <v>13.626099999999999</v>
      </c>
      <c r="BB189" s="522">
        <v>0</v>
      </c>
      <c r="BC189" s="522">
        <v>13.626099999999999</v>
      </c>
      <c r="BD189" s="522">
        <v>0</v>
      </c>
      <c r="BE189" s="522">
        <v>13.626099999999999</v>
      </c>
      <c r="BF189" s="521">
        <v>0</v>
      </c>
      <c r="BG189" s="522">
        <v>13.626099999999999</v>
      </c>
      <c r="BH189" s="521">
        <v>0.4</v>
      </c>
      <c r="BI189" s="522">
        <v>14.0261</v>
      </c>
      <c r="BJ189" s="522">
        <v>0</v>
      </c>
      <c r="BK189" s="522">
        <f t="shared" si="72"/>
        <v>14.0261</v>
      </c>
      <c r="BL189" s="522">
        <v>0</v>
      </c>
      <c r="BM189" s="522">
        <v>14.0261</v>
      </c>
      <c r="BN189" s="522">
        <v>0</v>
      </c>
      <c r="BO189" s="522">
        <v>14.0261</v>
      </c>
      <c r="BP189" s="522">
        <v>0</v>
      </c>
      <c r="BQ189" s="522">
        <v>14.0261</v>
      </c>
      <c r="BR189" s="522">
        <v>0</v>
      </c>
      <c r="BS189" s="522">
        <v>14.0261</v>
      </c>
      <c r="BT189" s="522">
        <v>0</v>
      </c>
      <c r="BU189" s="522">
        <v>14.0261</v>
      </c>
      <c r="BV189" s="522">
        <v>0</v>
      </c>
      <c r="BW189" s="522">
        <v>14.0261</v>
      </c>
      <c r="BX189" s="522">
        <v>0</v>
      </c>
      <c r="BY189" s="522">
        <v>14.0261</v>
      </c>
      <c r="BZ189" s="522">
        <v>0</v>
      </c>
      <c r="CA189" s="522">
        <v>14.0261</v>
      </c>
      <c r="CB189" s="522">
        <v>0</v>
      </c>
      <c r="CC189" s="522">
        <v>14.0261</v>
      </c>
      <c r="CD189" s="522">
        <v>0</v>
      </c>
      <c r="CE189" s="522">
        <v>14.0261</v>
      </c>
      <c r="CF189" s="522">
        <v>0</v>
      </c>
      <c r="CG189" s="522">
        <v>14.0261</v>
      </c>
      <c r="CH189" s="522">
        <v>0</v>
      </c>
      <c r="CI189" s="522">
        <v>14.0261</v>
      </c>
      <c r="CJ189" s="522">
        <v>0</v>
      </c>
      <c r="CK189" s="522">
        <v>14.0261</v>
      </c>
      <c r="CL189" s="522">
        <v>0</v>
      </c>
      <c r="CM189" s="522">
        <v>14.0261</v>
      </c>
      <c r="CN189" s="522">
        <v>0</v>
      </c>
      <c r="CO189" s="522">
        <v>14.0261</v>
      </c>
      <c r="CP189" s="522">
        <v>0</v>
      </c>
      <c r="CQ189" s="522">
        <v>14.0261</v>
      </c>
      <c r="CR189" s="522">
        <v>0</v>
      </c>
      <c r="CS189" s="522">
        <v>14.0261</v>
      </c>
      <c r="CT189" s="522">
        <v>0</v>
      </c>
      <c r="CU189" s="522">
        <v>14.0261</v>
      </c>
      <c r="CV189" s="522">
        <v>0</v>
      </c>
      <c r="CW189" s="522">
        <v>14.0261</v>
      </c>
      <c r="CX189" s="522">
        <v>0.18</v>
      </c>
      <c r="CY189" s="522">
        <v>14.206099999999999</v>
      </c>
      <c r="CZ189" s="522">
        <v>0</v>
      </c>
      <c r="DA189" s="522">
        <v>14.206099999999999</v>
      </c>
      <c r="DB189" s="522">
        <v>0</v>
      </c>
      <c r="DC189" s="522">
        <v>14.206099999999999</v>
      </c>
      <c r="DD189" s="522">
        <v>0</v>
      </c>
      <c r="DE189" s="522">
        <v>14.206099999999999</v>
      </c>
      <c r="DF189" s="522">
        <v>0</v>
      </c>
      <c r="DG189" s="522">
        <v>14.206099999999999</v>
      </c>
      <c r="DH189" s="522">
        <v>0</v>
      </c>
      <c r="DI189" s="522">
        <v>14.206099999999999</v>
      </c>
      <c r="DJ189" s="522">
        <v>7.5499999999999998E-2</v>
      </c>
      <c r="DK189" s="522">
        <v>14.281599999999999</v>
      </c>
      <c r="DL189" s="522">
        <v>0</v>
      </c>
      <c r="DM189" s="522">
        <v>14.281599999999999</v>
      </c>
      <c r="DN189" s="522">
        <v>8.5900000000000004E-2</v>
      </c>
      <c r="DO189" s="522">
        <v>14.3675</v>
      </c>
      <c r="DP189" s="522">
        <v>14.281599999999999</v>
      </c>
      <c r="DQ189" s="522">
        <v>0</v>
      </c>
      <c r="DR189" s="522">
        <v>14.281599999999999</v>
      </c>
      <c r="DS189" s="562">
        <v>0</v>
      </c>
      <c r="DT189" s="562">
        <v>14.281599999999999</v>
      </c>
      <c r="DU189" s="562">
        <v>0</v>
      </c>
      <c r="DV189" s="562">
        <v>14.281599999999999</v>
      </c>
      <c r="DW189" s="562">
        <v>0</v>
      </c>
      <c r="DX189" s="562">
        <v>14.281599999999999</v>
      </c>
      <c r="DY189" s="591">
        <v>0</v>
      </c>
      <c r="DZ189" s="591">
        <v>14.281599999999999</v>
      </c>
    </row>
    <row r="190" spans="1:130" ht="26.4">
      <c r="A190" s="303" t="s">
        <v>224</v>
      </c>
      <c r="B190" s="303" t="s">
        <v>225</v>
      </c>
      <c r="C190" s="303" t="s">
        <v>190</v>
      </c>
      <c r="D190" s="303" t="s">
        <v>144</v>
      </c>
      <c r="E190" s="303">
        <v>126</v>
      </c>
      <c r="F190" s="534">
        <v>3.9622999999999999</v>
      </c>
      <c r="G190" s="521">
        <v>1E-3</v>
      </c>
      <c r="H190" s="521">
        <v>6.6500000000000004E-2</v>
      </c>
      <c r="I190" s="521">
        <v>-0.13980000000000001</v>
      </c>
      <c r="J190" s="521">
        <v>9.1000000000000004E-3</v>
      </c>
      <c r="K190" s="521">
        <v>3.8990999999999998</v>
      </c>
      <c r="L190" s="521">
        <v>6.9400000000000003E-2</v>
      </c>
      <c r="M190" s="521">
        <v>3.9685000000000001</v>
      </c>
      <c r="N190" s="521">
        <v>-2.3099999999999999E-2</v>
      </c>
      <c r="O190" s="521">
        <f t="shared" si="60"/>
        <v>3.9454000000000002</v>
      </c>
      <c r="P190" s="521">
        <v>5.3800000000000001E-2</v>
      </c>
      <c r="Q190" s="521">
        <v>3.9992000000000001</v>
      </c>
      <c r="R190" s="521">
        <v>-1.24E-2</v>
      </c>
      <c r="S190" s="521">
        <v>3.9868000000000001</v>
      </c>
      <c r="T190" s="521">
        <v>-0.10929999999999999</v>
      </c>
      <c r="U190" s="521">
        <f t="shared" si="61"/>
        <v>3.8774999999999999</v>
      </c>
      <c r="V190" s="521">
        <v>-0.34029999999999999</v>
      </c>
      <c r="W190" s="521">
        <f t="shared" si="62"/>
        <v>3.5371999999999999</v>
      </c>
      <c r="X190" s="521">
        <v>-0.19070000000000001</v>
      </c>
      <c r="Y190" s="521">
        <f t="shared" si="63"/>
        <v>3.3464999999999998</v>
      </c>
      <c r="Z190" s="521">
        <v>-6.13E-2</v>
      </c>
      <c r="AA190" s="521">
        <f t="shared" si="64"/>
        <v>3.2851999999999997</v>
      </c>
      <c r="AB190" s="521">
        <v>-6.1999999999999998E-3</v>
      </c>
      <c r="AC190" s="521">
        <v>3.2789999999999995</v>
      </c>
      <c r="AD190" s="521">
        <v>2.7300000000000001E-2</v>
      </c>
      <c r="AE190" s="521">
        <f t="shared" si="55"/>
        <v>3.3062999999999994</v>
      </c>
      <c r="AF190" s="521">
        <v>2.41E-2</v>
      </c>
      <c r="AG190" s="521">
        <v>3.3303999999999991</v>
      </c>
      <c r="AH190" s="521">
        <v>3.1600000000000003E-2</v>
      </c>
      <c r="AI190" s="521">
        <v>3.3619999999999992</v>
      </c>
      <c r="AJ190" s="521">
        <v>-2.2200000000000001E-2</v>
      </c>
      <c r="AK190" s="521">
        <f t="shared" si="66"/>
        <v>3.339799999999999</v>
      </c>
      <c r="AL190" s="521">
        <v>4.7999999999999996E-3</v>
      </c>
      <c r="AM190" s="521">
        <f t="shared" si="67"/>
        <v>3.3445999999999989</v>
      </c>
      <c r="AN190" s="521">
        <v>-5.5100000000000003E-2</v>
      </c>
      <c r="AO190" s="521">
        <f t="shared" si="68"/>
        <v>3.289499999999999</v>
      </c>
      <c r="AP190" s="521">
        <v>5.1499999999999997E-2</v>
      </c>
      <c r="AQ190" s="522">
        <v>3.3409999999999989</v>
      </c>
      <c r="AR190" s="521">
        <v>1.41E-2</v>
      </c>
      <c r="AS190" s="522">
        <v>3.3550999999999989</v>
      </c>
      <c r="AT190" s="521">
        <v>-5.5800000000000002E-2</v>
      </c>
      <c r="AU190" s="522">
        <v>3.2992999999999988</v>
      </c>
      <c r="AV190" s="521">
        <v>-0.1898</v>
      </c>
      <c r="AW190" s="522">
        <v>3.1094999999999988</v>
      </c>
      <c r="AX190" s="522">
        <v>8.9999999999999993E-3</v>
      </c>
      <c r="AY190" s="522">
        <v>3.1184999999999987</v>
      </c>
      <c r="AZ190" s="521">
        <v>8.0000000000000004E-4</v>
      </c>
      <c r="BA190" s="522">
        <v>3.1192999999999986</v>
      </c>
      <c r="BB190" s="522">
        <v>-4.1999999999999997E-3</v>
      </c>
      <c r="BC190" s="522">
        <v>3.1150999999999986</v>
      </c>
      <c r="BD190" s="522">
        <v>-4.9099999999999998E-2</v>
      </c>
      <c r="BE190" s="522">
        <v>3.0659999999999985</v>
      </c>
      <c r="BF190" s="521">
        <v>4.6300000000000001E-2</v>
      </c>
      <c r="BG190" s="522">
        <v>3.1122999999999985</v>
      </c>
      <c r="BH190" s="521">
        <v>0.1129</v>
      </c>
      <c r="BI190" s="522">
        <v>3.2251999999999983</v>
      </c>
      <c r="BJ190" s="522">
        <v>0.13100000000000001</v>
      </c>
      <c r="BK190" s="522">
        <f t="shared" si="72"/>
        <v>3.3561999999999985</v>
      </c>
      <c r="BL190" s="522">
        <v>7.4000000000000003E-3</v>
      </c>
      <c r="BM190" s="522">
        <v>3.3635999999999986</v>
      </c>
      <c r="BN190" s="522">
        <v>-0.1515</v>
      </c>
      <c r="BO190" s="522">
        <v>3.2120999999999986</v>
      </c>
      <c r="BP190" s="522">
        <v>0.18049999999999999</v>
      </c>
      <c r="BQ190" s="522">
        <v>3.3925999999999985</v>
      </c>
      <c r="BR190" s="522">
        <v>4.4299999999999999E-2</v>
      </c>
      <c r="BS190" s="522">
        <v>3.4368999999999983</v>
      </c>
      <c r="BT190" s="522">
        <v>-6.6500000000000004E-2</v>
      </c>
      <c r="BU190" s="522">
        <v>3.3703999999999983</v>
      </c>
      <c r="BV190" s="522">
        <v>1.61E-2</v>
      </c>
      <c r="BW190" s="522">
        <v>3.3864999999999981</v>
      </c>
      <c r="BX190" s="522">
        <v>-7.3300000000000004E-2</v>
      </c>
      <c r="BY190" s="522">
        <v>3.3131999999999979</v>
      </c>
      <c r="BZ190" s="522">
        <v>-7.1599999999999997E-2</v>
      </c>
      <c r="CA190" s="522">
        <v>3.2415999999999978</v>
      </c>
      <c r="CB190" s="522">
        <v>9.7999999999999997E-3</v>
      </c>
      <c r="CC190" s="522">
        <v>3.2513999999999976</v>
      </c>
      <c r="CD190" s="522">
        <v>0.1023</v>
      </c>
      <c r="CE190" s="522">
        <v>3.3536999999999977</v>
      </c>
      <c r="CF190" s="522">
        <v>6.0000000000000001E-3</v>
      </c>
      <c r="CG190" s="522">
        <v>3.3596999999999975</v>
      </c>
      <c r="CH190" s="522">
        <v>-2.3E-3</v>
      </c>
      <c r="CI190" s="522">
        <v>3.3573999999999975</v>
      </c>
      <c r="CJ190" s="522">
        <v>-1.95E-2</v>
      </c>
      <c r="CK190" s="522">
        <v>3.3378999999999976</v>
      </c>
      <c r="CL190" s="522">
        <v>1.1000000000000001E-3</v>
      </c>
      <c r="CM190" s="522">
        <v>3.3389999999999977</v>
      </c>
      <c r="CN190" s="522">
        <v>4.3799999999999999E-2</v>
      </c>
      <c r="CO190" s="522">
        <v>3.3827999999999978</v>
      </c>
      <c r="CP190" s="522">
        <v>-0.1227</v>
      </c>
      <c r="CQ190" s="522">
        <v>3.2600999999999978</v>
      </c>
      <c r="CR190" s="522">
        <v>-0.1028</v>
      </c>
      <c r="CS190" s="522">
        <v>3.1572999999999976</v>
      </c>
      <c r="CT190" s="522">
        <v>-7.3400000000000007E-2</v>
      </c>
      <c r="CU190" s="522">
        <v>3.0838999999999976</v>
      </c>
      <c r="CV190" s="522">
        <v>6.2199999999999998E-2</v>
      </c>
      <c r="CW190" s="522">
        <v>3.0838999999999976</v>
      </c>
      <c r="CX190" s="522">
        <v>2.8000000000000001E-2</v>
      </c>
      <c r="CY190" s="522">
        <v>3.1118999999999977</v>
      </c>
      <c r="CZ190" s="522">
        <v>6.7000000000000004E-2</v>
      </c>
      <c r="DA190" s="522">
        <v>3.1788999999999978</v>
      </c>
      <c r="DB190" s="522">
        <v>7.4999999999999997E-3</v>
      </c>
      <c r="DC190" s="522">
        <v>3.1863999999999977</v>
      </c>
      <c r="DD190" s="522">
        <v>-0.10150000000000001</v>
      </c>
      <c r="DE190" s="522">
        <v>3.0848999999999975</v>
      </c>
      <c r="DF190" s="522">
        <v>5.9400000000000001E-2</v>
      </c>
      <c r="DG190" s="522">
        <v>3.1442999999999977</v>
      </c>
      <c r="DH190" s="522">
        <v>0.12870000000000001</v>
      </c>
      <c r="DI190" s="522">
        <v>3.2729999999999975</v>
      </c>
      <c r="DJ190" s="522">
        <v>-6.9699999999999998E-2</v>
      </c>
      <c r="DK190" s="522">
        <v>3.2032999999999974</v>
      </c>
      <c r="DL190" s="522">
        <v>-4.0599999999999997E-2</v>
      </c>
      <c r="DM190" s="522">
        <v>3.1626999999999974</v>
      </c>
      <c r="DN190" s="522">
        <v>5.7700000000000001E-2</v>
      </c>
      <c r="DO190" s="522">
        <v>3.2203999999999975</v>
      </c>
      <c r="DP190" s="522">
        <v>3.1626999999999974</v>
      </c>
      <c r="DQ190" s="522">
        <v>6.4000000000000003E-3</v>
      </c>
      <c r="DR190" s="522">
        <v>3.1690999999999976</v>
      </c>
      <c r="DS190" s="562">
        <v>1.6199999999999999E-2</v>
      </c>
      <c r="DT190" s="562">
        <v>3.1852999999999976</v>
      </c>
      <c r="DU190" s="562">
        <v>5.7200000000000001E-2</v>
      </c>
      <c r="DV190" s="562">
        <v>3.2424999999999975</v>
      </c>
      <c r="DW190" s="562">
        <v>-1.8599999999999998E-2</v>
      </c>
      <c r="DX190" s="562">
        <v>3.2238999999999973</v>
      </c>
      <c r="DY190" s="591">
        <v>5.7200000000000001E-2</v>
      </c>
      <c r="DZ190" s="591">
        <v>3.2810999999999972</v>
      </c>
    </row>
    <row r="191" spans="1:130" ht="26.4">
      <c r="A191" s="303" t="s">
        <v>224</v>
      </c>
      <c r="B191" s="303" t="s">
        <v>225</v>
      </c>
      <c r="C191" s="303" t="s">
        <v>13</v>
      </c>
      <c r="D191" s="303" t="s">
        <v>17</v>
      </c>
      <c r="E191" s="303">
        <v>117</v>
      </c>
      <c r="F191" s="534">
        <v>0.26939999999999997</v>
      </c>
      <c r="G191" s="521">
        <v>1E-4</v>
      </c>
      <c r="H191" s="521">
        <v>4.1999999999999997E-3</v>
      </c>
      <c r="I191" s="521">
        <v>-8.6999999999999994E-3</v>
      </c>
      <c r="J191" s="521">
        <v>5.9999999999999995E-4</v>
      </c>
      <c r="K191" s="521">
        <v>0.2656</v>
      </c>
      <c r="L191" s="521">
        <v>4.3E-3</v>
      </c>
      <c r="M191" s="521">
        <v>0.26989999999999997</v>
      </c>
      <c r="N191" s="521">
        <v>-1.4E-3</v>
      </c>
      <c r="O191" s="521">
        <f t="shared" si="60"/>
        <v>0.26849999999999996</v>
      </c>
      <c r="P191" s="521">
        <v>3.3999999999999998E-3</v>
      </c>
      <c r="Q191" s="521">
        <v>0.27189999999999998</v>
      </c>
      <c r="R191" s="521">
        <v>-8.0000000000000004E-4</v>
      </c>
      <c r="S191" s="521">
        <v>0.27109999999999995</v>
      </c>
      <c r="T191" s="521">
        <v>-6.7999999999999996E-3</v>
      </c>
      <c r="U191" s="521">
        <f t="shared" si="61"/>
        <v>0.26429999999999998</v>
      </c>
      <c r="V191" s="521">
        <v>-2.1299999999999999E-2</v>
      </c>
      <c r="W191" s="521">
        <f t="shared" si="62"/>
        <v>0.24299999999999999</v>
      </c>
      <c r="X191" s="521">
        <v>-1.1900000000000001E-2</v>
      </c>
      <c r="Y191" s="521">
        <f t="shared" si="63"/>
        <v>0.2311</v>
      </c>
      <c r="Z191" s="521">
        <v>-3.8E-3</v>
      </c>
      <c r="AA191" s="521">
        <f t="shared" si="64"/>
        <v>0.2273</v>
      </c>
      <c r="AB191" s="521">
        <v>-4.0000000000000002E-4</v>
      </c>
      <c r="AC191" s="521">
        <v>0.22689999999999999</v>
      </c>
      <c r="AD191" s="521">
        <v>1.6999999999999999E-3</v>
      </c>
      <c r="AE191" s="521">
        <f t="shared" si="55"/>
        <v>0.2286</v>
      </c>
      <c r="AF191" s="521">
        <v>1.5E-3</v>
      </c>
      <c r="AG191" s="521">
        <v>0.2301</v>
      </c>
      <c r="AH191" s="521">
        <v>2E-3</v>
      </c>
      <c r="AI191" s="521">
        <v>0.2321</v>
      </c>
      <c r="AJ191" s="521">
        <v>-1.4E-3</v>
      </c>
      <c r="AK191" s="521">
        <f t="shared" si="66"/>
        <v>0.23069999999999999</v>
      </c>
      <c r="AL191" s="521">
        <v>2.9999999999999997E-4</v>
      </c>
      <c r="AM191" s="521">
        <f t="shared" si="67"/>
        <v>0.23099999999999998</v>
      </c>
      <c r="AN191" s="521">
        <v>-3.3999999999999998E-3</v>
      </c>
      <c r="AO191" s="521">
        <f t="shared" si="68"/>
        <v>0.2276</v>
      </c>
      <c r="AP191" s="521">
        <v>3.2000000000000002E-3</v>
      </c>
      <c r="AQ191" s="522">
        <v>0.23080000000000001</v>
      </c>
      <c r="AR191" s="521">
        <v>8.9999999999999998E-4</v>
      </c>
      <c r="AS191" s="522">
        <v>0.23170000000000002</v>
      </c>
      <c r="AT191" s="521">
        <v>-3.5000000000000001E-3</v>
      </c>
      <c r="AU191" s="522">
        <v>0.22820000000000001</v>
      </c>
      <c r="AV191" s="521">
        <v>-1.1900000000000001E-2</v>
      </c>
      <c r="AW191" s="522">
        <v>0.21630000000000002</v>
      </c>
      <c r="AX191" s="522">
        <v>5.9999999999999995E-4</v>
      </c>
      <c r="AY191" s="522">
        <v>0.21690000000000001</v>
      </c>
      <c r="AZ191" s="521">
        <v>1E-4</v>
      </c>
      <c r="BA191" s="522">
        <v>0.217</v>
      </c>
      <c r="BB191" s="522">
        <v>-2.9999999999999997E-4</v>
      </c>
      <c r="BC191" s="522">
        <v>0.2167</v>
      </c>
      <c r="BD191" s="522">
        <v>-3.0999999999999999E-3</v>
      </c>
      <c r="BE191" s="522">
        <v>0.21360000000000001</v>
      </c>
      <c r="BF191" s="521">
        <v>2.8999999999999998E-3</v>
      </c>
      <c r="BG191" s="522">
        <v>0.21650000000000003</v>
      </c>
      <c r="BH191" s="521">
        <v>7.1000000000000004E-3</v>
      </c>
      <c r="BI191" s="522">
        <v>0.22360000000000002</v>
      </c>
      <c r="BJ191" s="522">
        <v>8.2000000000000007E-3</v>
      </c>
      <c r="BK191" s="522">
        <f t="shared" si="72"/>
        <v>0.23180000000000003</v>
      </c>
      <c r="BL191" s="522">
        <v>5.0000000000000001E-4</v>
      </c>
      <c r="BM191" s="522">
        <v>0.23230000000000003</v>
      </c>
      <c r="BN191" s="522">
        <v>-9.4999999999999998E-3</v>
      </c>
      <c r="BO191" s="522">
        <v>0.22280000000000003</v>
      </c>
      <c r="BP191" s="522">
        <v>1.1299999999999999E-2</v>
      </c>
      <c r="BQ191" s="522">
        <v>0.23410000000000003</v>
      </c>
      <c r="BR191" s="522">
        <v>2.8E-3</v>
      </c>
      <c r="BS191" s="522">
        <v>0.23690000000000003</v>
      </c>
      <c r="BT191" s="522">
        <v>-4.1999999999999997E-3</v>
      </c>
      <c r="BU191" s="522">
        <v>0.23270000000000002</v>
      </c>
      <c r="BV191" s="522">
        <v>1E-3</v>
      </c>
      <c r="BW191" s="522">
        <v>0.23370000000000002</v>
      </c>
      <c r="BX191" s="522">
        <v>-4.5999999999999999E-3</v>
      </c>
      <c r="BY191" s="522">
        <v>0.22910000000000003</v>
      </c>
      <c r="BZ191" s="522">
        <v>-4.4999999999999997E-3</v>
      </c>
      <c r="CA191" s="522">
        <v>0.22460000000000002</v>
      </c>
      <c r="CB191" s="522">
        <v>5.9999999999999995E-4</v>
      </c>
      <c r="CC191" s="522">
        <v>0.22520000000000001</v>
      </c>
      <c r="CD191" s="522">
        <v>6.4000000000000003E-3</v>
      </c>
      <c r="CE191" s="522">
        <v>0.2316</v>
      </c>
      <c r="CF191" s="522">
        <v>4.0000000000000002E-4</v>
      </c>
      <c r="CG191" s="522">
        <v>0.23200000000000001</v>
      </c>
      <c r="CH191" s="522">
        <v>-1E-4</v>
      </c>
      <c r="CI191" s="522">
        <v>0.23190000000000002</v>
      </c>
      <c r="CJ191" s="522">
        <v>-1.1999999999999999E-3</v>
      </c>
      <c r="CK191" s="522">
        <v>0.23070000000000002</v>
      </c>
      <c r="CL191" s="522">
        <v>1E-4</v>
      </c>
      <c r="CM191" s="522">
        <v>0.23080000000000001</v>
      </c>
      <c r="CN191" s="522">
        <v>2.7000000000000001E-3</v>
      </c>
      <c r="CO191" s="522">
        <v>0.23350000000000001</v>
      </c>
      <c r="CP191" s="522">
        <v>-7.6687500000000002E-3</v>
      </c>
      <c r="CQ191" s="522">
        <v>0.22583125000000001</v>
      </c>
      <c r="CR191" s="522">
        <v>-6.4250000000000002E-3</v>
      </c>
      <c r="CS191" s="522">
        <v>0.21940625000000002</v>
      </c>
      <c r="CT191" s="522">
        <v>-4.5875000000000004E-3</v>
      </c>
      <c r="CU191" s="522">
        <v>0.21481875000000003</v>
      </c>
      <c r="CV191" s="522">
        <v>3.8874999999999999E-3</v>
      </c>
      <c r="CW191" s="522">
        <v>0.21481875000000003</v>
      </c>
      <c r="CX191" s="522">
        <v>1.75E-3</v>
      </c>
      <c r="CY191" s="522">
        <v>0.21656875000000003</v>
      </c>
      <c r="CZ191" s="522">
        <v>4.1875000000000002E-3</v>
      </c>
      <c r="DA191" s="522">
        <v>0.22075625000000004</v>
      </c>
      <c r="DB191" s="522">
        <v>4.6874999999999998E-4</v>
      </c>
      <c r="DC191" s="522">
        <v>0.22122500000000003</v>
      </c>
      <c r="DD191" s="522">
        <v>-6.3437500000000004E-3</v>
      </c>
      <c r="DE191" s="522">
        <v>0.21488125000000002</v>
      </c>
      <c r="DF191" s="522">
        <v>3.7125000000000001E-3</v>
      </c>
      <c r="DG191" s="522">
        <v>0.21859375000000003</v>
      </c>
      <c r="DH191" s="522">
        <v>8.0437500000000006E-3</v>
      </c>
      <c r="DI191" s="522">
        <v>0.22663750000000002</v>
      </c>
      <c r="DJ191" s="522">
        <v>-4.3562499999999999E-3</v>
      </c>
      <c r="DK191" s="522">
        <v>0.22228125000000001</v>
      </c>
      <c r="DL191" s="522">
        <v>-2.5374999999999998E-3</v>
      </c>
      <c r="DM191" s="522">
        <v>0.21974375000000002</v>
      </c>
      <c r="DN191" s="522">
        <v>5.3E-3</v>
      </c>
      <c r="DO191" s="522">
        <v>0.22504375000000001</v>
      </c>
      <c r="DP191" s="522">
        <v>0.21970000000000001</v>
      </c>
      <c r="DQ191" s="522">
        <v>4.0000000000000002E-4</v>
      </c>
      <c r="DR191" s="522">
        <v>0.22010000000000002</v>
      </c>
      <c r="DS191" s="562">
        <v>1.0124999999999999E-3</v>
      </c>
      <c r="DT191" s="562">
        <v>0.22641250000000002</v>
      </c>
      <c r="DU191" s="562">
        <v>3.5750000000000001E-3</v>
      </c>
      <c r="DV191" s="562">
        <v>0.22998750000000001</v>
      </c>
      <c r="DW191" s="562">
        <v>-1.1624999999999999E-3</v>
      </c>
      <c r="DX191" s="562">
        <v>0.228825</v>
      </c>
      <c r="DY191" s="591">
        <v>3.5750000000000001E-3</v>
      </c>
      <c r="DZ191" s="591">
        <v>0.2324</v>
      </c>
    </row>
    <row r="192" spans="1:130" ht="26.4">
      <c r="A192" s="303" t="s">
        <v>224</v>
      </c>
      <c r="B192" s="303" t="s">
        <v>225</v>
      </c>
      <c r="C192" s="303" t="s">
        <v>35</v>
      </c>
      <c r="D192" s="303" t="s">
        <v>17</v>
      </c>
      <c r="E192" s="303">
        <v>138</v>
      </c>
      <c r="F192" s="534">
        <v>0.23430000000000001</v>
      </c>
      <c r="G192" s="521">
        <v>4.0000000000000002E-4</v>
      </c>
      <c r="H192" s="521">
        <v>1.2999999999999999E-3</v>
      </c>
      <c r="I192" s="521">
        <v>-0.01</v>
      </c>
      <c r="J192" s="521">
        <v>-3.0000000000000001E-3</v>
      </c>
      <c r="K192" s="521">
        <v>0.223</v>
      </c>
      <c r="L192" s="521">
        <v>1.1999999999999999E-3</v>
      </c>
      <c r="M192" s="521">
        <v>0.22420000000000001</v>
      </c>
      <c r="N192" s="521">
        <v>-3.5000000000000001E-3</v>
      </c>
      <c r="O192" s="521">
        <f t="shared" si="60"/>
        <v>0.22070000000000001</v>
      </c>
      <c r="P192" s="521">
        <v>-3.5999999999999999E-3</v>
      </c>
      <c r="Q192" s="521">
        <v>0.21710000000000002</v>
      </c>
      <c r="R192" s="521">
        <v>-2.2000000000000001E-3</v>
      </c>
      <c r="S192" s="521">
        <v>0.21490000000000001</v>
      </c>
      <c r="T192" s="521">
        <v>1.0999999999999999E-2</v>
      </c>
      <c r="U192" s="521">
        <f t="shared" si="61"/>
        <v>0.22590000000000002</v>
      </c>
      <c r="V192" s="521">
        <v>-2.18E-2</v>
      </c>
      <c r="W192" s="521">
        <f t="shared" si="62"/>
        <v>0.2041</v>
      </c>
      <c r="X192" s="521">
        <v>-3.5000000000000001E-3</v>
      </c>
      <c r="Y192" s="521">
        <f t="shared" si="63"/>
        <v>0.2006</v>
      </c>
      <c r="Z192" s="521">
        <v>-6.1999999999999998E-3</v>
      </c>
      <c r="AA192" s="521">
        <f t="shared" si="64"/>
        <v>0.19439999999999999</v>
      </c>
      <c r="AB192" s="521">
        <v>-1.1999999999999999E-3</v>
      </c>
      <c r="AC192" s="521">
        <v>0.19319999999999998</v>
      </c>
      <c r="AD192" s="521">
        <v>8.0000000000000004E-4</v>
      </c>
      <c r="AE192" s="521">
        <f t="shared" si="55"/>
        <v>0.19399999999999998</v>
      </c>
      <c r="AF192" s="521">
        <v>-6.9999999999999999E-4</v>
      </c>
      <c r="AG192" s="521">
        <v>0.19329999999999997</v>
      </c>
      <c r="AH192" s="521">
        <v>5.9999999999999995E-4</v>
      </c>
      <c r="AI192" s="521">
        <v>0.19389999999999996</v>
      </c>
      <c r="AJ192" s="521">
        <v>-1.8E-3</v>
      </c>
      <c r="AK192" s="521">
        <f t="shared" si="66"/>
        <v>0.19209999999999997</v>
      </c>
      <c r="AL192" s="521">
        <v>-2.9999999999999997E-4</v>
      </c>
      <c r="AM192" s="521">
        <f t="shared" si="67"/>
        <v>0.19179999999999997</v>
      </c>
      <c r="AN192" s="521">
        <v>-1.0999999999999999E-2</v>
      </c>
      <c r="AO192" s="521">
        <f t="shared" si="68"/>
        <v>0.18079999999999996</v>
      </c>
      <c r="AP192" s="521">
        <v>5.0000000000000001E-4</v>
      </c>
      <c r="AQ192" s="522">
        <v>0.18129999999999996</v>
      </c>
      <c r="AR192" s="521">
        <v>-3.0999999999999999E-3</v>
      </c>
      <c r="AS192" s="522">
        <v>0.17819999999999997</v>
      </c>
      <c r="AT192" s="521">
        <v>-2.3999999999999998E-3</v>
      </c>
      <c r="AU192" s="522">
        <v>0.17579999999999996</v>
      </c>
      <c r="AV192" s="521">
        <v>1.1999999999999999E-3</v>
      </c>
      <c r="AW192" s="522">
        <v>0.17699999999999996</v>
      </c>
      <c r="AX192" s="522">
        <v>-1.9E-3</v>
      </c>
      <c r="AY192" s="522">
        <v>0.17509999999999995</v>
      </c>
      <c r="AZ192" s="521">
        <v>3.5999999999999999E-3</v>
      </c>
      <c r="BA192" s="522">
        <v>0.17869999999999994</v>
      </c>
      <c r="BB192" s="522">
        <v>-5.0000000000000001E-4</v>
      </c>
      <c r="BC192" s="522">
        <v>0.17819999999999994</v>
      </c>
      <c r="BD192" s="522">
        <v>-4.3E-3</v>
      </c>
      <c r="BE192" s="522">
        <v>0.17389999999999994</v>
      </c>
      <c r="BF192" s="521">
        <v>1.5E-3</v>
      </c>
      <c r="BG192" s="522">
        <v>0.17539999999999994</v>
      </c>
      <c r="BH192" s="521">
        <v>3.3E-3</v>
      </c>
      <c r="BI192" s="522">
        <v>0.17869999999999994</v>
      </c>
      <c r="BJ192" s="522">
        <v>1.0800000000000001E-2</v>
      </c>
      <c r="BK192" s="522">
        <f t="shared" si="72"/>
        <v>0.18949999999999995</v>
      </c>
      <c r="BL192" s="522">
        <v>3.2000000000000002E-3</v>
      </c>
      <c r="BM192" s="522">
        <v>0.19269999999999995</v>
      </c>
      <c r="BN192" s="522">
        <v>-5.4999999999999997E-3</v>
      </c>
      <c r="BO192" s="522">
        <v>0.18719999999999995</v>
      </c>
      <c r="BP192" s="522">
        <v>1.11E-2</v>
      </c>
      <c r="BQ192" s="522">
        <v>0.19829999999999995</v>
      </c>
      <c r="BR192" s="522">
        <v>-1.1000000000000001E-3</v>
      </c>
      <c r="BS192" s="522">
        <v>0.19719999999999996</v>
      </c>
      <c r="BT192" s="522">
        <v>-7.4999999999999997E-3</v>
      </c>
      <c r="BU192" s="522">
        <v>0.18969999999999995</v>
      </c>
      <c r="BV192" s="522">
        <v>2.3999999999999998E-3</v>
      </c>
      <c r="BW192" s="522">
        <v>0.19209999999999997</v>
      </c>
      <c r="BX192" s="522">
        <v>-4.7999999999999996E-3</v>
      </c>
      <c r="BY192" s="522">
        <v>0.18729999999999997</v>
      </c>
      <c r="BZ192" s="522">
        <v>-3.3E-3</v>
      </c>
      <c r="CA192" s="522">
        <v>0.18399999999999997</v>
      </c>
      <c r="CB192" s="522">
        <v>1.1000000000000001E-3</v>
      </c>
      <c r="CC192" s="522">
        <v>0.18509999999999996</v>
      </c>
      <c r="CD192" s="522">
        <v>0</v>
      </c>
      <c r="CE192" s="522">
        <v>0.18509999999999996</v>
      </c>
      <c r="CF192" s="522">
        <v>-4.0000000000000001E-3</v>
      </c>
      <c r="CG192" s="522">
        <v>0.18109999999999996</v>
      </c>
      <c r="CH192" s="522">
        <v>0</v>
      </c>
      <c r="CI192" s="522">
        <v>0.18109999999999996</v>
      </c>
      <c r="CJ192" s="522">
        <v>0</v>
      </c>
      <c r="CK192" s="522">
        <v>0.18109999999999996</v>
      </c>
      <c r="CL192" s="522">
        <v>0</v>
      </c>
      <c r="CM192" s="522">
        <v>0.18109999999999996</v>
      </c>
      <c r="CN192" s="522">
        <v>0</v>
      </c>
      <c r="CO192" s="522">
        <v>0.18109999999999996</v>
      </c>
      <c r="CP192" s="522">
        <v>0</v>
      </c>
      <c r="CQ192" s="522">
        <v>0.18109999999999996</v>
      </c>
      <c r="CR192" s="522">
        <v>0</v>
      </c>
      <c r="CS192" s="522">
        <v>0.18109999999999996</v>
      </c>
      <c r="CT192" s="522">
        <v>0</v>
      </c>
      <c r="CU192" s="522">
        <v>0.18109999999999996</v>
      </c>
      <c r="CV192" s="522">
        <v>2.3999999999999998E-3</v>
      </c>
      <c r="CW192" s="522">
        <v>0.18109999999999996</v>
      </c>
      <c r="CX192" s="522">
        <v>2.3999999999999998E-3</v>
      </c>
      <c r="CY192" s="522">
        <v>0.18349999999999997</v>
      </c>
      <c r="CZ192" s="522">
        <v>2.0625000000000001E-3</v>
      </c>
      <c r="DA192" s="522">
        <v>0.18556249999999996</v>
      </c>
      <c r="DB192" s="522" t="s">
        <v>529</v>
      </c>
      <c r="DC192" s="522">
        <v>0.18349999999999997</v>
      </c>
      <c r="DD192" s="522" t="s">
        <v>529</v>
      </c>
      <c r="DE192" s="522">
        <v>0.18349999999999997</v>
      </c>
      <c r="DF192" s="522" t="s">
        <v>529</v>
      </c>
      <c r="DG192" s="522">
        <v>0.18349999999999997</v>
      </c>
      <c r="DH192" s="522" t="s">
        <v>529</v>
      </c>
      <c r="DI192" s="522">
        <v>0.18349999999999997</v>
      </c>
      <c r="DJ192" s="522" t="s">
        <v>529</v>
      </c>
      <c r="DK192" s="522">
        <v>0.18349999999999997</v>
      </c>
      <c r="DL192" s="522" t="s">
        <v>529</v>
      </c>
      <c r="DM192" s="522">
        <v>0.18349999999999997</v>
      </c>
      <c r="DN192" s="522">
        <v>5.3E-3</v>
      </c>
      <c r="DO192" s="522">
        <v>0.18879999999999997</v>
      </c>
      <c r="DP192" s="522">
        <v>0.18349999999999997</v>
      </c>
      <c r="DQ192" s="522">
        <v>5.0000000000000001E-4</v>
      </c>
      <c r="DR192" s="522">
        <v>0.18399999999999997</v>
      </c>
      <c r="DS192" s="562">
        <v>0</v>
      </c>
      <c r="DT192" s="562">
        <v>0.18399999999999997</v>
      </c>
      <c r="DU192" s="562">
        <v>2.5000000000000001E-3</v>
      </c>
      <c r="DV192" s="562">
        <v>0.18649999999999997</v>
      </c>
      <c r="DW192" s="562">
        <v>-1.1000000000000001E-3</v>
      </c>
      <c r="DX192" s="562">
        <v>0.18539999999999998</v>
      </c>
      <c r="DY192" s="591">
        <v>0</v>
      </c>
      <c r="DZ192" s="591">
        <v>0.18539999999999998</v>
      </c>
    </row>
    <row r="193" spans="1:130" ht="26.4">
      <c r="A193" s="303" t="s">
        <v>224</v>
      </c>
      <c r="B193" s="303" t="s">
        <v>225</v>
      </c>
      <c r="C193" s="303" t="s">
        <v>16</v>
      </c>
      <c r="D193" s="303" t="s">
        <v>17</v>
      </c>
      <c r="E193" s="303">
        <v>148</v>
      </c>
      <c r="F193" s="534">
        <v>0.2339</v>
      </c>
      <c r="G193" s="521">
        <v>4.0000000000000002E-4</v>
      </c>
      <c r="H193" s="521">
        <v>1.2999999999999999E-3</v>
      </c>
      <c r="I193" s="521">
        <v>-0.01</v>
      </c>
      <c r="J193" s="521">
        <v>-3.0000000000000001E-3</v>
      </c>
      <c r="K193" s="521">
        <v>0.22259999999999999</v>
      </c>
      <c r="L193" s="521">
        <v>1.1999999999999999E-3</v>
      </c>
      <c r="M193" s="521">
        <v>0.2238</v>
      </c>
      <c r="N193" s="521">
        <v>-3.5000000000000001E-3</v>
      </c>
      <c r="O193" s="521">
        <f t="shared" si="60"/>
        <v>0.2203</v>
      </c>
      <c r="P193" s="521">
        <v>-3.5999999999999999E-3</v>
      </c>
      <c r="Q193" s="521">
        <v>0.2167</v>
      </c>
      <c r="R193" s="521">
        <v>-2.2000000000000001E-3</v>
      </c>
      <c r="S193" s="521">
        <v>0.2145</v>
      </c>
      <c r="T193" s="521">
        <v>1.0999999999999999E-2</v>
      </c>
      <c r="U193" s="521">
        <f t="shared" si="61"/>
        <v>0.22550000000000001</v>
      </c>
      <c r="V193" s="521">
        <v>-2.18E-2</v>
      </c>
      <c r="W193" s="521">
        <f t="shared" si="62"/>
        <v>0.20369999999999999</v>
      </c>
      <c r="X193" s="521">
        <v>-3.5000000000000001E-3</v>
      </c>
      <c r="Y193" s="521">
        <f t="shared" si="63"/>
        <v>0.20019999999999999</v>
      </c>
      <c r="Z193" s="521">
        <v>-6.1999999999999998E-3</v>
      </c>
      <c r="AA193" s="521">
        <f t="shared" si="64"/>
        <v>0.19399999999999998</v>
      </c>
      <c r="AB193" s="521">
        <v>-1.1999999999999999E-3</v>
      </c>
      <c r="AC193" s="521">
        <v>0.19279999999999997</v>
      </c>
      <c r="AD193" s="521">
        <v>8.0000000000000004E-4</v>
      </c>
      <c r="AE193" s="521">
        <f t="shared" si="55"/>
        <v>0.19359999999999997</v>
      </c>
      <c r="AF193" s="521">
        <v>-6.9999999999999999E-4</v>
      </c>
      <c r="AG193" s="521">
        <v>0.19289999999999996</v>
      </c>
      <c r="AH193" s="521">
        <v>5.9999999999999995E-4</v>
      </c>
      <c r="AI193" s="521">
        <v>0.19349999999999995</v>
      </c>
      <c r="AJ193" s="521">
        <v>-1.8E-3</v>
      </c>
      <c r="AK193" s="521">
        <f t="shared" si="66"/>
        <v>0.19169999999999995</v>
      </c>
      <c r="AL193" s="521">
        <v>-2.9999999999999997E-4</v>
      </c>
      <c r="AM193" s="521">
        <f t="shared" si="67"/>
        <v>0.19139999999999996</v>
      </c>
      <c r="AN193" s="521">
        <v>-1.32E-2</v>
      </c>
      <c r="AO193" s="521">
        <f t="shared" si="68"/>
        <v>0.17819999999999997</v>
      </c>
      <c r="AP193" s="521">
        <v>5.0000000000000001E-4</v>
      </c>
      <c r="AQ193" s="522">
        <v>0.17869999999999997</v>
      </c>
      <c r="AR193" s="521">
        <v>-3.0999999999999999E-3</v>
      </c>
      <c r="AS193" s="522">
        <v>0.17559999999999998</v>
      </c>
      <c r="AT193" s="521">
        <v>-2.3999999999999998E-3</v>
      </c>
      <c r="AU193" s="522">
        <v>0.17319999999999997</v>
      </c>
      <c r="AV193" s="521">
        <v>1.1999999999999999E-3</v>
      </c>
      <c r="AW193" s="522">
        <v>0.17439999999999997</v>
      </c>
      <c r="AX193" s="522">
        <v>-1.9E-3</v>
      </c>
      <c r="AY193" s="522">
        <v>0.17249999999999996</v>
      </c>
      <c r="AZ193" s="521">
        <v>3.5999999999999999E-3</v>
      </c>
      <c r="BA193" s="522">
        <v>0.17609999999999995</v>
      </c>
      <c r="BB193" s="522">
        <v>-5.0000000000000001E-4</v>
      </c>
      <c r="BC193" s="522">
        <v>0.17559999999999995</v>
      </c>
      <c r="BD193" s="522">
        <v>-4.3E-3</v>
      </c>
      <c r="BE193" s="522">
        <v>0.17129999999999995</v>
      </c>
      <c r="BF193" s="521">
        <v>1.5E-3</v>
      </c>
      <c r="BG193" s="522">
        <v>0.17279999999999995</v>
      </c>
      <c r="BH193" s="521">
        <v>3.3E-3</v>
      </c>
      <c r="BI193" s="522">
        <v>0.17609999999999995</v>
      </c>
      <c r="BJ193" s="522">
        <v>1.0800000000000001E-2</v>
      </c>
      <c r="BK193" s="522">
        <f t="shared" si="72"/>
        <v>0.18689999999999996</v>
      </c>
      <c r="BL193" s="522">
        <v>3.2000000000000002E-3</v>
      </c>
      <c r="BM193" s="522">
        <v>0.19009999999999996</v>
      </c>
      <c r="BN193" s="522">
        <v>-5.4999999999999997E-3</v>
      </c>
      <c r="BO193" s="522">
        <v>0.18459999999999996</v>
      </c>
      <c r="BP193" s="522">
        <v>1.11E-2</v>
      </c>
      <c r="BQ193" s="522">
        <v>0.19569999999999996</v>
      </c>
      <c r="BR193" s="522">
        <v>-1.1000000000000001E-3</v>
      </c>
      <c r="BS193" s="522">
        <v>0.19459999999999997</v>
      </c>
      <c r="BT193" s="522">
        <v>-7.4999999999999997E-3</v>
      </c>
      <c r="BU193" s="522">
        <v>0.18709999999999996</v>
      </c>
      <c r="BV193" s="522">
        <v>2.3999999999999998E-3</v>
      </c>
      <c r="BW193" s="522">
        <v>0.18949999999999997</v>
      </c>
      <c r="BX193" s="522">
        <v>-4.7999999999999996E-3</v>
      </c>
      <c r="BY193" s="522">
        <v>0.18469999999999998</v>
      </c>
      <c r="BZ193" s="522">
        <v>-3.3E-3</v>
      </c>
      <c r="CA193" s="522">
        <v>0.18139999999999998</v>
      </c>
      <c r="CB193" s="522">
        <v>1.1000000000000001E-3</v>
      </c>
      <c r="CC193" s="522">
        <v>0.18249999999999997</v>
      </c>
      <c r="CD193" s="522">
        <v>1E-4</v>
      </c>
      <c r="CE193" s="522">
        <v>0.18259999999999996</v>
      </c>
      <c r="CF193" s="522">
        <v>-4.0000000000000001E-3</v>
      </c>
      <c r="CG193" s="522">
        <v>0.17859999999999995</v>
      </c>
      <c r="CH193" s="522">
        <v>-1.1999999999999999E-3</v>
      </c>
      <c r="CI193" s="522">
        <v>0.17739999999999995</v>
      </c>
      <c r="CJ193" s="522">
        <v>1.6999999999999999E-3</v>
      </c>
      <c r="CK193" s="522">
        <v>0.17909999999999995</v>
      </c>
      <c r="CL193" s="522">
        <v>3.2000000000000002E-3</v>
      </c>
      <c r="CM193" s="522">
        <v>0.18229999999999996</v>
      </c>
      <c r="CN193" s="522">
        <v>5.4000000000000003E-3</v>
      </c>
      <c r="CO193" s="522">
        <v>0.18769999999999995</v>
      </c>
      <c r="CP193" s="522">
        <v>-7.1374999999999997E-3</v>
      </c>
      <c r="CQ193" s="522">
        <v>0.18056249999999996</v>
      </c>
      <c r="CR193" s="522">
        <v>-6.8374999999999998E-3</v>
      </c>
      <c r="CS193" s="522">
        <v>0.17372499999999996</v>
      </c>
      <c r="CT193" s="522">
        <v>-1.86875E-3</v>
      </c>
      <c r="CU193" s="522">
        <v>0.17185624999999996</v>
      </c>
      <c r="CV193" s="522">
        <v>2.4187499999999999E-3</v>
      </c>
      <c r="CW193" s="522">
        <v>0.17185624999999996</v>
      </c>
      <c r="CX193" s="522">
        <v>8.8750000000000005E-4</v>
      </c>
      <c r="CY193" s="522">
        <v>0.17274374999999997</v>
      </c>
      <c r="CZ193" s="522">
        <v>2.0625000000000001E-3</v>
      </c>
      <c r="DA193" s="522">
        <v>0.17480624999999997</v>
      </c>
      <c r="DB193" s="522">
        <v>-5.0624999999999997E-4</v>
      </c>
      <c r="DC193" s="522">
        <v>0.17429999999999995</v>
      </c>
      <c r="DD193" s="522">
        <v>-4.3249999999999999E-3</v>
      </c>
      <c r="DE193" s="522">
        <v>0.16997499999999996</v>
      </c>
      <c r="DF193" s="522">
        <v>2.5187500000000002E-3</v>
      </c>
      <c r="DG193" s="522">
        <v>0.17249374999999995</v>
      </c>
      <c r="DH193" s="522">
        <v>9.6062500000000002E-3</v>
      </c>
      <c r="DI193" s="522">
        <v>0.18209999999999996</v>
      </c>
      <c r="DJ193" s="522">
        <v>-4.8374999999999998E-3</v>
      </c>
      <c r="DK193" s="522">
        <v>0.17726249999999996</v>
      </c>
      <c r="DL193" s="522">
        <v>-2.11875E-3</v>
      </c>
      <c r="DM193" s="522">
        <v>0.17514374999999996</v>
      </c>
      <c r="DN193" s="522">
        <v>5.3E-3</v>
      </c>
      <c r="DO193" s="522">
        <v>0.18044374999999996</v>
      </c>
      <c r="DP193" s="522">
        <v>0.17510000000000001</v>
      </c>
      <c r="DQ193" s="522">
        <v>5.375E-4</v>
      </c>
      <c r="DR193" s="522">
        <v>0.1756375</v>
      </c>
      <c r="DS193" s="562">
        <v>1.4937500000000001E-3</v>
      </c>
      <c r="DT193" s="562">
        <v>0.18243124999999999</v>
      </c>
      <c r="DU193" s="562">
        <v>2.4624999999999998E-3</v>
      </c>
      <c r="DV193" s="562">
        <v>0.18489375</v>
      </c>
      <c r="DW193" s="562">
        <v>-1.08125E-3</v>
      </c>
      <c r="DX193" s="562">
        <v>0.18381249999999999</v>
      </c>
      <c r="DY193" s="591">
        <v>4.1374999999999997E-3</v>
      </c>
      <c r="DZ193" s="591">
        <v>0.18794999999999998</v>
      </c>
    </row>
    <row r="194" spans="1:130" ht="26.4">
      <c r="A194" s="303" t="s">
        <v>224</v>
      </c>
      <c r="B194" s="303" t="s">
        <v>225</v>
      </c>
      <c r="C194" s="303" t="s">
        <v>51</v>
      </c>
      <c r="D194" s="303" t="s">
        <v>146</v>
      </c>
      <c r="E194" s="303"/>
      <c r="F194" s="534"/>
      <c r="G194" s="521"/>
      <c r="H194" s="521"/>
      <c r="I194" s="521"/>
      <c r="J194" s="521"/>
      <c r="K194" s="521"/>
      <c r="L194" s="521"/>
      <c r="M194" s="521"/>
      <c r="N194" s="521"/>
      <c r="O194" s="521" t="s">
        <v>92</v>
      </c>
      <c r="P194" s="521"/>
      <c r="Q194" s="521"/>
      <c r="R194" s="521"/>
      <c r="S194" s="521"/>
      <c r="T194" s="521"/>
      <c r="U194" s="521"/>
      <c r="V194" s="521"/>
      <c r="W194" s="521"/>
      <c r="X194" s="521"/>
      <c r="Y194" s="521"/>
      <c r="Z194" s="521"/>
      <c r="AA194" s="521"/>
      <c r="AB194" s="521"/>
      <c r="AC194" s="521"/>
      <c r="AD194" s="521"/>
      <c r="AE194" s="521"/>
      <c r="AF194" s="521"/>
      <c r="AG194" s="521"/>
      <c r="AH194" s="521"/>
      <c r="AI194" s="521"/>
      <c r="AJ194" s="521"/>
      <c r="AK194" s="521"/>
      <c r="AL194" s="521"/>
      <c r="AM194" s="521">
        <f t="shared" si="67"/>
        <v>0</v>
      </c>
      <c r="AN194" s="521"/>
      <c r="AO194" s="521"/>
      <c r="AP194" s="521"/>
      <c r="AQ194" s="522">
        <v>0</v>
      </c>
      <c r="AR194" s="522"/>
      <c r="AS194" s="522"/>
      <c r="AT194" s="522"/>
      <c r="AU194" s="522"/>
      <c r="AV194" s="522"/>
      <c r="AW194" s="522"/>
      <c r="AX194" s="522"/>
      <c r="AY194" s="522"/>
      <c r="AZ194" s="522"/>
      <c r="BA194" s="522"/>
      <c r="BB194" s="522"/>
      <c r="BC194" s="522"/>
      <c r="BD194" s="522"/>
      <c r="BE194" s="522"/>
      <c r="BF194" s="522"/>
      <c r="BG194" s="522"/>
      <c r="BH194" s="522"/>
      <c r="BI194" s="522"/>
      <c r="BJ194" s="522"/>
      <c r="BK194" s="522"/>
      <c r="BL194" s="522"/>
      <c r="BM194" s="522"/>
      <c r="BN194" s="522"/>
      <c r="BO194" s="522"/>
      <c r="BP194" s="522"/>
      <c r="BQ194" s="522"/>
      <c r="BR194" s="522"/>
      <c r="BS194" s="522"/>
      <c r="BT194" s="522"/>
      <c r="BU194" s="522"/>
      <c r="BV194" s="522"/>
      <c r="BW194" s="522"/>
      <c r="BX194" s="522"/>
      <c r="BY194" s="522"/>
      <c r="BZ194" s="522"/>
      <c r="CA194" s="522"/>
      <c r="CB194" s="522"/>
      <c r="CC194" s="522"/>
      <c r="CD194" s="522"/>
      <c r="CE194" s="522"/>
      <c r="CF194" s="522"/>
      <c r="CG194" s="522"/>
      <c r="CH194" s="522"/>
      <c r="CI194" s="522"/>
      <c r="CJ194" s="522"/>
      <c r="CK194" s="522"/>
      <c r="CL194" s="522"/>
      <c r="CM194" s="522"/>
      <c r="CN194" s="522"/>
      <c r="CO194" s="522"/>
      <c r="CP194" s="522"/>
      <c r="CQ194" s="522"/>
      <c r="CR194" s="522"/>
      <c r="CS194" s="522"/>
      <c r="CT194" s="522"/>
      <c r="CU194" s="522"/>
      <c r="CV194" s="522"/>
      <c r="CW194" s="522"/>
      <c r="CX194" s="522"/>
      <c r="CY194" s="522"/>
      <c r="CZ194" s="522"/>
      <c r="DA194" s="522"/>
      <c r="DB194" s="522"/>
      <c r="DC194" s="522"/>
      <c r="DD194" s="522"/>
      <c r="DE194" s="522"/>
      <c r="DF194" s="522"/>
      <c r="DG194" s="522"/>
      <c r="DH194" s="522"/>
      <c r="DI194" s="522"/>
      <c r="DJ194" s="522"/>
      <c r="DK194" s="522"/>
      <c r="DL194" s="522"/>
      <c r="DM194" s="522"/>
      <c r="DN194" s="522"/>
      <c r="DO194" s="522"/>
      <c r="DP194" s="522"/>
      <c r="DQ194" s="522"/>
      <c r="DR194" s="522"/>
      <c r="DS194" s="562"/>
      <c r="DT194" s="562"/>
      <c r="DU194" s="562"/>
      <c r="DV194" s="562"/>
      <c r="DW194" s="562"/>
      <c r="DX194" s="562"/>
      <c r="DY194" s="591"/>
      <c r="DZ194" s="591"/>
    </row>
    <row r="195" spans="1:130" ht="26.4">
      <c r="A195" s="303" t="s">
        <v>224</v>
      </c>
      <c r="B195" s="303" t="s">
        <v>225</v>
      </c>
      <c r="C195" s="303" t="s">
        <v>50</v>
      </c>
      <c r="D195" s="303" t="s">
        <v>146</v>
      </c>
      <c r="E195" s="303"/>
      <c r="F195" s="534"/>
      <c r="G195" s="521"/>
      <c r="H195" s="521"/>
      <c r="I195" s="521"/>
      <c r="J195" s="521"/>
      <c r="K195" s="521"/>
      <c r="L195" s="521"/>
      <c r="M195" s="521"/>
      <c r="N195" s="521"/>
      <c r="O195" s="521" t="s">
        <v>92</v>
      </c>
      <c r="P195" s="521"/>
      <c r="Q195" s="521"/>
      <c r="R195" s="521"/>
      <c r="S195" s="521"/>
      <c r="T195" s="521"/>
      <c r="U195" s="521"/>
      <c r="V195" s="521"/>
      <c r="W195" s="521"/>
      <c r="X195" s="521"/>
      <c r="Y195" s="521"/>
      <c r="Z195" s="521"/>
      <c r="AA195" s="521"/>
      <c r="AB195" s="521"/>
      <c r="AC195" s="521"/>
      <c r="AD195" s="521"/>
      <c r="AE195" s="521"/>
      <c r="AF195" s="521"/>
      <c r="AG195" s="521"/>
      <c r="AH195" s="521"/>
      <c r="AI195" s="521"/>
      <c r="AJ195" s="521"/>
      <c r="AK195" s="521"/>
      <c r="AL195" s="521"/>
      <c r="AM195" s="521">
        <f t="shared" si="67"/>
        <v>0</v>
      </c>
      <c r="AN195" s="521"/>
      <c r="AO195" s="521"/>
      <c r="AP195" s="521"/>
      <c r="AQ195" s="522">
        <v>0</v>
      </c>
      <c r="AR195" s="522"/>
      <c r="AS195" s="522"/>
      <c r="AT195" s="522"/>
      <c r="AU195" s="522"/>
      <c r="AV195" s="522"/>
      <c r="AW195" s="522"/>
      <c r="AX195" s="522"/>
      <c r="AY195" s="522"/>
      <c r="AZ195" s="522"/>
      <c r="BA195" s="522"/>
      <c r="BB195" s="522"/>
      <c r="BC195" s="522"/>
      <c r="BD195" s="522"/>
      <c r="BE195" s="522"/>
      <c r="BF195" s="522"/>
      <c r="BG195" s="522"/>
      <c r="BH195" s="522"/>
      <c r="BI195" s="522"/>
      <c r="BJ195" s="522"/>
      <c r="BK195" s="522"/>
      <c r="BL195" s="522"/>
      <c r="BM195" s="522"/>
      <c r="BN195" s="522"/>
      <c r="BO195" s="522"/>
      <c r="BP195" s="522"/>
      <c r="BQ195" s="522"/>
      <c r="BR195" s="522"/>
      <c r="BS195" s="522"/>
      <c r="BT195" s="522"/>
      <c r="BU195" s="522"/>
      <c r="BV195" s="522"/>
      <c r="BW195" s="522"/>
      <c r="BX195" s="522"/>
      <c r="BY195" s="522"/>
      <c r="BZ195" s="522"/>
      <c r="CA195" s="522"/>
      <c r="CB195" s="522"/>
      <c r="CC195" s="522"/>
      <c r="CD195" s="522"/>
      <c r="CE195" s="522"/>
      <c r="CF195" s="522"/>
      <c r="CG195" s="522"/>
      <c r="CH195" s="522"/>
      <c r="CI195" s="522"/>
      <c r="CJ195" s="522"/>
      <c r="CK195" s="522"/>
      <c r="CL195" s="522"/>
      <c r="CM195" s="522"/>
      <c r="CN195" s="522"/>
      <c r="CO195" s="522"/>
      <c r="CP195" s="522"/>
      <c r="CQ195" s="522"/>
      <c r="CR195" s="522"/>
      <c r="CS195" s="522"/>
      <c r="CT195" s="522"/>
      <c r="CU195" s="522"/>
      <c r="CV195" s="522"/>
      <c r="CW195" s="522"/>
      <c r="CX195" s="522"/>
      <c r="CY195" s="522"/>
      <c r="CZ195" s="522"/>
      <c r="DA195" s="522"/>
      <c r="DB195" s="522"/>
      <c r="DC195" s="522"/>
      <c r="DD195" s="522"/>
      <c r="DE195" s="522"/>
      <c r="DF195" s="522"/>
      <c r="DG195" s="522"/>
      <c r="DH195" s="522"/>
      <c r="DI195" s="522"/>
      <c r="DJ195" s="522"/>
      <c r="DK195" s="522"/>
      <c r="DL195" s="522"/>
      <c r="DM195" s="522"/>
      <c r="DN195" s="522"/>
      <c r="DO195" s="522"/>
      <c r="DP195" s="522"/>
      <c r="DQ195" s="522"/>
      <c r="DR195" s="522"/>
      <c r="DS195" s="562"/>
      <c r="DT195" s="562"/>
      <c r="DU195" s="562"/>
      <c r="DV195" s="562"/>
      <c r="DW195" s="562"/>
      <c r="DX195" s="562"/>
      <c r="DY195" s="591"/>
      <c r="DZ195" s="591"/>
    </row>
    <row r="196" spans="1:130" ht="26.4">
      <c r="A196" s="303" t="s">
        <v>224</v>
      </c>
      <c r="B196" s="303" t="s">
        <v>225</v>
      </c>
      <c r="C196" s="303" t="s">
        <v>153</v>
      </c>
      <c r="D196" s="303" t="s">
        <v>146</v>
      </c>
      <c r="E196" s="303"/>
      <c r="F196" s="534"/>
      <c r="G196" s="521"/>
      <c r="H196" s="521"/>
      <c r="I196" s="521"/>
      <c r="J196" s="521"/>
      <c r="K196" s="521"/>
      <c r="L196" s="521"/>
      <c r="M196" s="521"/>
      <c r="N196" s="521"/>
      <c r="O196" s="521" t="s">
        <v>92</v>
      </c>
      <c r="P196" s="521"/>
      <c r="Q196" s="521"/>
      <c r="R196" s="521"/>
      <c r="S196" s="521"/>
      <c r="T196" s="521"/>
      <c r="U196" s="521"/>
      <c r="V196" s="521"/>
      <c r="W196" s="521"/>
      <c r="X196" s="521"/>
      <c r="Y196" s="521"/>
      <c r="Z196" s="521"/>
      <c r="AA196" s="521"/>
      <c r="AB196" s="521"/>
      <c r="AC196" s="521"/>
      <c r="AD196" s="521"/>
      <c r="AE196" s="521"/>
      <c r="AF196" s="521"/>
      <c r="AG196" s="521"/>
      <c r="AH196" s="521"/>
      <c r="AI196" s="521"/>
      <c r="AJ196" s="521"/>
      <c r="AK196" s="521"/>
      <c r="AL196" s="521"/>
      <c r="AM196" s="521">
        <f t="shared" si="67"/>
        <v>0</v>
      </c>
      <c r="AN196" s="521"/>
      <c r="AO196" s="521"/>
      <c r="AP196" s="521"/>
      <c r="AQ196" s="522">
        <v>0</v>
      </c>
      <c r="AR196" s="522"/>
      <c r="AS196" s="522"/>
      <c r="AT196" s="522"/>
      <c r="AU196" s="522"/>
      <c r="AV196" s="522"/>
      <c r="AW196" s="522"/>
      <c r="AX196" s="522"/>
      <c r="AY196" s="522"/>
      <c r="AZ196" s="522"/>
      <c r="BA196" s="522"/>
      <c r="BB196" s="522"/>
      <c r="BC196" s="522"/>
      <c r="BD196" s="522"/>
      <c r="BE196" s="522"/>
      <c r="BF196" s="522"/>
      <c r="BG196" s="522"/>
      <c r="BH196" s="522"/>
      <c r="BI196" s="522"/>
      <c r="BJ196" s="522"/>
      <c r="BK196" s="522"/>
      <c r="BL196" s="522"/>
      <c r="BM196" s="522"/>
      <c r="BN196" s="522"/>
      <c r="BO196" s="522"/>
      <c r="BP196" s="522"/>
      <c r="BQ196" s="522"/>
      <c r="BR196" s="522"/>
      <c r="BS196" s="522"/>
      <c r="BT196" s="522"/>
      <c r="BU196" s="522"/>
      <c r="BV196" s="522"/>
      <c r="BW196" s="522"/>
      <c r="BX196" s="522"/>
      <c r="BY196" s="522"/>
      <c r="BZ196" s="522"/>
      <c r="CA196" s="522"/>
      <c r="CB196" s="522"/>
      <c r="CC196" s="522"/>
      <c r="CD196" s="522"/>
      <c r="CE196" s="522"/>
      <c r="CF196" s="522"/>
      <c r="CG196" s="522"/>
      <c r="CH196" s="522"/>
      <c r="CI196" s="522"/>
      <c r="CJ196" s="522"/>
      <c r="CK196" s="522"/>
      <c r="CL196" s="522"/>
      <c r="CM196" s="522"/>
      <c r="CN196" s="522"/>
      <c r="CO196" s="522"/>
      <c r="CP196" s="522"/>
      <c r="CQ196" s="522"/>
      <c r="CR196" s="522"/>
      <c r="CS196" s="522"/>
      <c r="CT196" s="522"/>
      <c r="CU196" s="522"/>
      <c r="CV196" s="522"/>
      <c r="CW196" s="522"/>
      <c r="CX196" s="522"/>
      <c r="CY196" s="522"/>
      <c r="CZ196" s="522"/>
      <c r="DA196" s="522"/>
      <c r="DB196" s="522"/>
      <c r="DC196" s="522"/>
      <c r="DD196" s="522"/>
      <c r="DE196" s="522"/>
      <c r="DF196" s="522"/>
      <c r="DG196" s="522"/>
      <c r="DH196" s="522"/>
      <c r="DI196" s="522"/>
      <c r="DJ196" s="522"/>
      <c r="DK196" s="522"/>
      <c r="DL196" s="522"/>
      <c r="DM196" s="522"/>
      <c r="DN196" s="522"/>
      <c r="DO196" s="522"/>
      <c r="DP196" s="522"/>
      <c r="DQ196" s="522"/>
      <c r="DR196" s="522"/>
      <c r="DS196" s="562"/>
      <c r="DT196" s="562"/>
      <c r="DU196" s="562"/>
      <c r="DV196" s="562"/>
      <c r="DW196" s="562"/>
      <c r="DX196" s="562"/>
      <c r="DY196" s="591"/>
      <c r="DZ196" s="591"/>
    </row>
    <row r="197" spans="1:130" ht="26.4">
      <c r="A197" s="303" t="s">
        <v>224</v>
      </c>
      <c r="B197" s="303" t="s">
        <v>225</v>
      </c>
      <c r="C197" s="303" t="s">
        <v>226</v>
      </c>
      <c r="D197" s="303" t="s">
        <v>149</v>
      </c>
      <c r="E197" s="303">
        <v>300</v>
      </c>
      <c r="F197" s="534">
        <v>7.5594000000000001</v>
      </c>
      <c r="G197" s="521">
        <v>4.4999999999999997E-3</v>
      </c>
      <c r="H197" s="521">
        <v>-0.1205</v>
      </c>
      <c r="I197" s="521">
        <v>-0.19350000000000001</v>
      </c>
      <c r="J197" s="521">
        <v>2.5000000000000001E-3</v>
      </c>
      <c r="K197" s="521">
        <v>7.2523999999999997</v>
      </c>
      <c r="L197" s="521">
        <v>7.7499999999999999E-2</v>
      </c>
      <c r="M197" s="521">
        <v>7.3299000000000003</v>
      </c>
      <c r="N197" s="521">
        <v>-5.5500000000000001E-2</v>
      </c>
      <c r="O197" s="521">
        <f t="shared" si="60"/>
        <v>7.2744</v>
      </c>
      <c r="P197" s="521">
        <v>-0.4425</v>
      </c>
      <c r="Q197" s="521">
        <v>6.8319000000000001</v>
      </c>
      <c r="R197" s="521">
        <v>6.4500000000000002E-2</v>
      </c>
      <c r="S197" s="521">
        <v>6.8963999999999999</v>
      </c>
      <c r="T197" s="521">
        <v>-0.30499999999999999</v>
      </c>
      <c r="U197" s="521">
        <f t="shared" si="61"/>
        <v>6.5914000000000001</v>
      </c>
      <c r="V197" s="521">
        <v>-0.27800000000000002</v>
      </c>
      <c r="W197" s="521">
        <f t="shared" si="62"/>
        <v>6.3133999999999997</v>
      </c>
      <c r="X197" s="521">
        <v>-0.52400000000000002</v>
      </c>
      <c r="Y197" s="521">
        <f t="shared" si="63"/>
        <v>5.7893999999999997</v>
      </c>
      <c r="Z197" s="521">
        <v>2.1999999999999999E-2</v>
      </c>
      <c r="AA197" s="521">
        <f t="shared" si="64"/>
        <v>5.8113999999999999</v>
      </c>
      <c r="AB197" s="521">
        <v>6.7000000000000004E-2</v>
      </c>
      <c r="AC197" s="521">
        <v>5.8784000000000001</v>
      </c>
      <c r="AD197" s="521">
        <v>-0.13100000000000001</v>
      </c>
      <c r="AE197" s="521">
        <f t="shared" si="55"/>
        <v>5.7473999999999998</v>
      </c>
      <c r="AF197" s="521">
        <v>-7.0000000000000001E-3</v>
      </c>
      <c r="AG197" s="521">
        <v>5.7404000000000002</v>
      </c>
      <c r="AH197" s="521">
        <v>-2.5000000000000001E-3</v>
      </c>
      <c r="AI197" s="521">
        <v>5.7378999999999998</v>
      </c>
      <c r="AJ197" s="521">
        <v>-0.1285</v>
      </c>
      <c r="AK197" s="521">
        <f t="shared" si="66"/>
        <v>5.6093999999999999</v>
      </c>
      <c r="AL197" s="521">
        <v>-0.1585</v>
      </c>
      <c r="AM197" s="521">
        <f t="shared" si="67"/>
        <v>5.4508999999999999</v>
      </c>
      <c r="AN197" s="521">
        <v>0.2165</v>
      </c>
      <c r="AO197" s="521">
        <f t="shared" si="68"/>
        <v>5.6673999999999998</v>
      </c>
      <c r="AP197" s="521">
        <v>0.19600000000000001</v>
      </c>
      <c r="AQ197" s="522">
        <v>5.8633999999999995</v>
      </c>
      <c r="AR197" s="521">
        <v>-6.0499999999999998E-2</v>
      </c>
      <c r="AS197" s="522">
        <v>5.8028999999999993</v>
      </c>
      <c r="AT197" s="521">
        <v>-9.4500000000000001E-2</v>
      </c>
      <c r="AU197" s="522">
        <v>5.7083999999999993</v>
      </c>
      <c r="AV197" s="521">
        <v>-0.188</v>
      </c>
      <c r="AW197" s="522">
        <v>5.5203999999999995</v>
      </c>
      <c r="AX197" s="522">
        <v>8.0000000000000002E-3</v>
      </c>
      <c r="AY197" s="522">
        <v>5.5283999999999995</v>
      </c>
      <c r="AZ197" s="521">
        <v>-7.0999999999999994E-2</v>
      </c>
      <c r="BA197" s="522">
        <v>5.4573999999999998</v>
      </c>
      <c r="BB197" s="522">
        <v>-0.03</v>
      </c>
      <c r="BC197" s="522">
        <v>5.4273999999999996</v>
      </c>
      <c r="BD197" s="522">
        <v>4.1500000000000002E-2</v>
      </c>
      <c r="BE197" s="522">
        <v>5.4688999999999997</v>
      </c>
      <c r="BF197" s="521">
        <v>9.2999999999999999E-2</v>
      </c>
      <c r="BG197" s="522">
        <v>5.5618999999999996</v>
      </c>
      <c r="BH197" s="521">
        <v>0.1285</v>
      </c>
      <c r="BI197" s="522">
        <v>5.6903999999999995</v>
      </c>
      <c r="BJ197" s="522">
        <v>-1.2999999999999999E-2</v>
      </c>
      <c r="BK197" s="522">
        <f t="shared" ref="BK197:BK200" si="73">BI197+BJ197</f>
        <v>5.6773999999999996</v>
      </c>
      <c r="BL197" s="522">
        <v>3.0499999999999999E-2</v>
      </c>
      <c r="BM197" s="522">
        <v>5.7078999999999995</v>
      </c>
      <c r="BN197" s="522">
        <v>7.4999999999999997E-3</v>
      </c>
      <c r="BO197" s="522">
        <v>5.7153999999999998</v>
      </c>
      <c r="BP197" s="522">
        <v>0</v>
      </c>
      <c r="BQ197" s="522">
        <v>5.7153999999999998</v>
      </c>
      <c r="BR197" s="522">
        <v>0.13</v>
      </c>
      <c r="BS197" s="522">
        <v>5.8453999999999997</v>
      </c>
      <c r="BT197" s="522">
        <v>0.13300000000000001</v>
      </c>
      <c r="BU197" s="522">
        <v>5.9783999999999997</v>
      </c>
      <c r="BV197" s="522">
        <v>0</v>
      </c>
      <c r="BW197" s="522">
        <v>5.9783999999999997</v>
      </c>
      <c r="BX197" s="522">
        <v>0</v>
      </c>
      <c r="BY197" s="522">
        <v>5.9783999999999997</v>
      </c>
      <c r="BZ197" s="522">
        <v>0</v>
      </c>
      <c r="CA197" s="522">
        <v>5.9783999999999997</v>
      </c>
      <c r="CB197" s="522">
        <v>0</v>
      </c>
      <c r="CC197" s="522">
        <v>5.9783999999999997</v>
      </c>
      <c r="CD197" s="522">
        <v>0.27300000000000002</v>
      </c>
      <c r="CE197" s="522">
        <v>6.2513999999999994</v>
      </c>
      <c r="CF197" s="522">
        <v>0</v>
      </c>
      <c r="CG197" s="522">
        <v>6.2513999999999994</v>
      </c>
      <c r="CH197" s="522">
        <v>0</v>
      </c>
      <c r="CI197" s="522">
        <v>6.2513999999999994</v>
      </c>
      <c r="CJ197" s="522">
        <v>0</v>
      </c>
      <c r="CK197" s="522">
        <v>6.2513999999999994</v>
      </c>
      <c r="CL197" s="522">
        <v>0</v>
      </c>
      <c r="CM197" s="522">
        <v>6.2513999999999994</v>
      </c>
      <c r="CN197" s="522">
        <v>-0.14749999999999999</v>
      </c>
      <c r="CO197" s="522">
        <v>6.1038999999999994</v>
      </c>
      <c r="CP197" s="522">
        <v>0</v>
      </c>
      <c r="CQ197" s="522">
        <v>6.1038999999999994</v>
      </c>
      <c r="CR197" s="522">
        <v>0</v>
      </c>
      <c r="CS197" s="522">
        <v>6.1038999999999994</v>
      </c>
      <c r="CT197" s="522">
        <v>0</v>
      </c>
      <c r="CU197" s="522">
        <v>6.1038999999999994</v>
      </c>
      <c r="CV197" s="522">
        <v>0</v>
      </c>
      <c r="CW197" s="522">
        <v>6.1038999999999994</v>
      </c>
      <c r="CX197" s="522">
        <v>1.8499999999999999E-2</v>
      </c>
      <c r="CY197" s="522">
        <v>6.1223999999999998</v>
      </c>
      <c r="CZ197" s="522">
        <v>0.1875</v>
      </c>
      <c r="DA197" s="522">
        <v>6.3098999999999998</v>
      </c>
      <c r="DB197" s="522">
        <v>5.1999999999999998E-2</v>
      </c>
      <c r="DC197" s="522">
        <v>6.3618999999999994</v>
      </c>
      <c r="DD197" s="522">
        <v>0</v>
      </c>
      <c r="DE197" s="522">
        <v>6.3618999999999994</v>
      </c>
      <c r="DF197" s="522">
        <v>6.5000000000000002E-2</v>
      </c>
      <c r="DG197" s="522">
        <v>6.4268999999999998</v>
      </c>
      <c r="DH197" s="522">
        <v>5.3499999999999999E-2</v>
      </c>
      <c r="DI197" s="522">
        <v>6.4803999999999995</v>
      </c>
      <c r="DJ197" s="522">
        <v>3.15E-2</v>
      </c>
      <c r="DK197" s="522">
        <v>6.5118999999999998</v>
      </c>
      <c r="DL197" s="522">
        <v>0</v>
      </c>
      <c r="DM197" s="522">
        <v>6.5118999999999998</v>
      </c>
      <c r="DN197" s="522">
        <v>0.10589999999999999</v>
      </c>
      <c r="DO197" s="522">
        <v>6.6177999999999999</v>
      </c>
      <c r="DP197" s="522">
        <v>6.5118999999999998</v>
      </c>
      <c r="DQ197" s="522">
        <v>0.26650000000000001</v>
      </c>
      <c r="DR197" s="522">
        <v>6.7783999999999995</v>
      </c>
      <c r="DS197" s="562">
        <v>4.5499999999999999E-2</v>
      </c>
      <c r="DT197" s="562">
        <v>6.8238999999999992</v>
      </c>
      <c r="DU197" s="562">
        <v>9.7000000000000003E-2</v>
      </c>
      <c r="DV197" s="562">
        <v>6.9208999999999996</v>
      </c>
      <c r="DW197" s="562">
        <v>0</v>
      </c>
      <c r="DX197" s="562">
        <v>6.9208999999999996</v>
      </c>
      <c r="DY197" s="591">
        <v>0</v>
      </c>
      <c r="DZ197" s="591">
        <v>6.9208999999999996</v>
      </c>
    </row>
    <row r="198" spans="1:130" ht="26.4">
      <c r="A198" s="303" t="s">
        <v>224</v>
      </c>
      <c r="B198" s="303" t="s">
        <v>225</v>
      </c>
      <c r="C198" s="303" t="s">
        <v>23</v>
      </c>
      <c r="D198" s="303" t="s">
        <v>17</v>
      </c>
      <c r="E198" s="303">
        <v>353</v>
      </c>
      <c r="F198" s="534">
        <v>0.21829999999999999</v>
      </c>
      <c r="G198" s="521">
        <v>0</v>
      </c>
      <c r="H198" s="521">
        <v>0</v>
      </c>
      <c r="I198" s="521">
        <v>0</v>
      </c>
      <c r="J198" s="521">
        <v>0</v>
      </c>
      <c r="K198" s="521">
        <v>0.21829999999999999</v>
      </c>
      <c r="L198" s="521">
        <v>0</v>
      </c>
      <c r="M198" s="521">
        <v>0.21829999999999999</v>
      </c>
      <c r="N198" s="521"/>
      <c r="O198" s="521">
        <f t="shared" si="60"/>
        <v>0.21829999999999999</v>
      </c>
      <c r="P198" s="521">
        <v>0</v>
      </c>
      <c r="Q198" s="521">
        <v>0.23269999999999999</v>
      </c>
      <c r="R198" s="521">
        <v>0</v>
      </c>
      <c r="S198" s="521">
        <v>0.23269999999999999</v>
      </c>
      <c r="T198" s="521">
        <v>0</v>
      </c>
      <c r="U198" s="521">
        <f t="shared" si="61"/>
        <v>0.23269999999999999</v>
      </c>
      <c r="V198" s="521">
        <v>0</v>
      </c>
      <c r="W198" s="521">
        <f t="shared" si="62"/>
        <v>0.23269999999999999</v>
      </c>
      <c r="X198" s="521">
        <v>0</v>
      </c>
      <c r="Y198" s="521">
        <f t="shared" si="63"/>
        <v>0.23269999999999999</v>
      </c>
      <c r="Z198" s="521">
        <v>0</v>
      </c>
      <c r="AA198" s="521">
        <f t="shared" si="64"/>
        <v>0.23269999999999999</v>
      </c>
      <c r="AB198" s="521"/>
      <c r="AC198" s="521">
        <v>0.23269999999999999</v>
      </c>
      <c r="AD198" s="521">
        <v>0</v>
      </c>
      <c r="AE198" s="521">
        <f t="shared" si="55"/>
        <v>0.23269999999999999</v>
      </c>
      <c r="AF198" s="521">
        <v>0</v>
      </c>
      <c r="AG198" s="521">
        <v>0.23269999999999999</v>
      </c>
      <c r="AH198" s="521">
        <v>0</v>
      </c>
      <c r="AI198" s="521">
        <v>0.23269999999999999</v>
      </c>
      <c r="AJ198" s="521">
        <v>0</v>
      </c>
      <c r="AK198" s="521">
        <f t="shared" si="66"/>
        <v>0.23269999999999999</v>
      </c>
      <c r="AL198" s="521">
        <v>5.7000000000000002E-3</v>
      </c>
      <c r="AM198" s="521">
        <f t="shared" si="67"/>
        <v>0.2384</v>
      </c>
      <c r="AN198" s="521"/>
      <c r="AO198" s="521">
        <f t="shared" si="68"/>
        <v>0.2384</v>
      </c>
      <c r="AP198" s="521"/>
      <c r="AQ198" s="522">
        <v>0.2384</v>
      </c>
      <c r="AR198" s="521">
        <v>0</v>
      </c>
      <c r="AS198" s="522">
        <v>0.21540000000000001</v>
      </c>
      <c r="AT198" s="521">
        <v>0</v>
      </c>
      <c r="AU198" s="522">
        <v>0.21540000000000001</v>
      </c>
      <c r="AV198" s="521">
        <v>0</v>
      </c>
      <c r="AW198" s="522">
        <v>0.21540000000000001</v>
      </c>
      <c r="AX198" s="522">
        <v>0</v>
      </c>
      <c r="AY198" s="522">
        <v>0.21540000000000001</v>
      </c>
      <c r="AZ198" s="521">
        <v>0</v>
      </c>
      <c r="BA198" s="522">
        <v>0.21540000000000001</v>
      </c>
      <c r="BB198" s="522">
        <v>0</v>
      </c>
      <c r="BC198" s="522">
        <v>0.21540000000000001</v>
      </c>
      <c r="BD198" s="522">
        <v>0</v>
      </c>
      <c r="BE198" s="522">
        <v>0.21540000000000001</v>
      </c>
      <c r="BF198" s="521">
        <v>0</v>
      </c>
      <c r="BG198" s="522">
        <v>0.21540000000000001</v>
      </c>
      <c r="BH198" s="521">
        <v>3.8E-3</v>
      </c>
      <c r="BI198" s="522">
        <v>0.21920000000000001</v>
      </c>
      <c r="BJ198" s="522">
        <v>0</v>
      </c>
      <c r="BK198" s="522">
        <f t="shared" si="73"/>
        <v>0.21920000000000001</v>
      </c>
      <c r="BL198" s="522">
        <v>9.7999999999999997E-3</v>
      </c>
      <c r="BM198" s="522">
        <v>0.22900000000000001</v>
      </c>
      <c r="BN198" s="522">
        <v>5.8999999999999999E-3</v>
      </c>
      <c r="BO198" s="522">
        <v>0.2349</v>
      </c>
      <c r="BP198" s="522">
        <v>1.4999999999999999E-2</v>
      </c>
      <c r="BQ198" s="522">
        <v>0.24990000000000001</v>
      </c>
      <c r="BR198" s="522">
        <v>0</v>
      </c>
      <c r="BS198" s="522">
        <v>0.24990000000000001</v>
      </c>
      <c r="BT198" s="522">
        <v>0</v>
      </c>
      <c r="BU198" s="522">
        <v>0.24990000000000001</v>
      </c>
      <c r="BV198" s="522">
        <v>0</v>
      </c>
      <c r="BW198" s="522">
        <v>0.24990000000000001</v>
      </c>
      <c r="BX198" s="522">
        <v>0</v>
      </c>
      <c r="BY198" s="522">
        <v>0.24990000000000001</v>
      </c>
      <c r="BZ198" s="522">
        <v>0</v>
      </c>
      <c r="CA198" s="522">
        <v>0.24990000000000001</v>
      </c>
      <c r="CB198" s="522">
        <v>0</v>
      </c>
      <c r="CC198" s="522">
        <v>0.24990000000000001</v>
      </c>
      <c r="CD198" s="522">
        <v>0</v>
      </c>
      <c r="CE198" s="522">
        <v>0.24990000000000001</v>
      </c>
      <c r="CF198" s="522">
        <v>0</v>
      </c>
      <c r="CG198" s="522">
        <v>0.24990000000000001</v>
      </c>
      <c r="CH198" s="522">
        <v>0</v>
      </c>
      <c r="CI198" s="522">
        <v>0.24990000000000001</v>
      </c>
      <c r="CJ198" s="522">
        <v>4.1500000000000002E-2</v>
      </c>
      <c r="CK198" s="522">
        <v>0.29139999999999999</v>
      </c>
      <c r="CL198" s="522">
        <v>0</v>
      </c>
      <c r="CM198" s="522">
        <v>0.29139999999999999</v>
      </c>
      <c r="CN198" s="522">
        <v>5.0000000000000001E-3</v>
      </c>
      <c r="CO198" s="522">
        <v>0.2964</v>
      </c>
      <c r="CP198" s="522">
        <v>0</v>
      </c>
      <c r="CQ198" s="522">
        <v>0.2964</v>
      </c>
      <c r="CR198" s="522">
        <v>0</v>
      </c>
      <c r="CS198" s="522">
        <v>0.2964</v>
      </c>
      <c r="CT198" s="522">
        <v>1.1999999999999999E-3</v>
      </c>
      <c r="CU198" s="522">
        <v>0.29759999999999998</v>
      </c>
      <c r="CV198" s="522">
        <v>0</v>
      </c>
      <c r="CW198" s="522">
        <v>0.29759999999999998</v>
      </c>
      <c r="CX198" s="522">
        <v>0</v>
      </c>
      <c r="CY198" s="522">
        <v>0.29759999999999998</v>
      </c>
      <c r="CZ198" s="522">
        <v>0</v>
      </c>
      <c r="DA198" s="522">
        <v>0.29759999999999998</v>
      </c>
      <c r="DB198" s="522">
        <v>0</v>
      </c>
      <c r="DC198" s="522">
        <v>0.29759999999999998</v>
      </c>
      <c r="DD198" s="522">
        <v>3.7499999999999999E-3</v>
      </c>
      <c r="DE198" s="522">
        <v>0.30134999999999995</v>
      </c>
      <c r="DF198" s="522">
        <v>0</v>
      </c>
      <c r="DG198" s="522">
        <v>0.30134999999999995</v>
      </c>
      <c r="DH198" s="522">
        <v>0</v>
      </c>
      <c r="DI198" s="522">
        <v>0.30134999999999995</v>
      </c>
      <c r="DJ198" s="522">
        <v>0</v>
      </c>
      <c r="DK198" s="522">
        <v>0.30134999999999995</v>
      </c>
      <c r="DL198" s="522">
        <v>0</v>
      </c>
      <c r="DM198" s="522">
        <v>0.30134999999999995</v>
      </c>
      <c r="DN198" s="522">
        <v>2.5000000000000001E-3</v>
      </c>
      <c r="DO198" s="522">
        <v>0.30384999999999995</v>
      </c>
      <c r="DP198" s="522">
        <v>0.30134999999999995</v>
      </c>
      <c r="DQ198" s="522">
        <v>0</v>
      </c>
      <c r="DR198" s="522">
        <v>0.30134999999999995</v>
      </c>
      <c r="DS198" s="562">
        <v>0</v>
      </c>
      <c r="DT198" s="562">
        <v>0.30134999999999995</v>
      </c>
      <c r="DU198" s="562">
        <v>0</v>
      </c>
      <c r="DV198" s="562">
        <v>0.30134999999999995</v>
      </c>
      <c r="DW198" s="562">
        <v>0</v>
      </c>
      <c r="DX198" s="562">
        <v>0.30134999999999995</v>
      </c>
      <c r="DY198" s="591">
        <v>0</v>
      </c>
      <c r="DZ198" s="591">
        <v>0.30134999999999995</v>
      </c>
    </row>
    <row r="199" spans="1:130" ht="26.4">
      <c r="A199" s="303" t="s">
        <v>224</v>
      </c>
      <c r="B199" s="303" t="s">
        <v>225</v>
      </c>
      <c r="C199" s="303" t="s">
        <v>23</v>
      </c>
      <c r="D199" s="303" t="s">
        <v>152</v>
      </c>
      <c r="E199" s="303">
        <v>371</v>
      </c>
      <c r="F199" s="534">
        <v>0.12970000000000001</v>
      </c>
      <c r="G199" s="521">
        <v>0</v>
      </c>
      <c r="H199" s="521">
        <v>0</v>
      </c>
      <c r="I199" s="521">
        <v>0</v>
      </c>
      <c r="J199" s="521">
        <v>0</v>
      </c>
      <c r="K199" s="521">
        <v>0.12970000000000001</v>
      </c>
      <c r="L199" s="521">
        <v>0</v>
      </c>
      <c r="M199" s="521">
        <v>0.12970000000000001</v>
      </c>
      <c r="N199" s="521"/>
      <c r="O199" s="521">
        <f t="shared" si="60"/>
        <v>0.12970000000000001</v>
      </c>
      <c r="P199" s="521">
        <v>0</v>
      </c>
      <c r="Q199" s="521">
        <v>0.13400000000000001</v>
      </c>
      <c r="R199" s="521">
        <v>0</v>
      </c>
      <c r="S199" s="521">
        <v>0.13400000000000001</v>
      </c>
      <c r="T199" s="521">
        <v>0</v>
      </c>
      <c r="U199" s="521">
        <f t="shared" si="61"/>
        <v>0.13400000000000001</v>
      </c>
      <c r="V199" s="521">
        <v>0</v>
      </c>
      <c r="W199" s="521">
        <f t="shared" si="62"/>
        <v>0.13400000000000001</v>
      </c>
      <c r="X199" s="521">
        <v>0</v>
      </c>
      <c r="Y199" s="521">
        <f t="shared" si="63"/>
        <v>0.13400000000000001</v>
      </c>
      <c r="Z199" s="521">
        <v>0</v>
      </c>
      <c r="AA199" s="521">
        <f t="shared" si="64"/>
        <v>0.13400000000000001</v>
      </c>
      <c r="AB199" s="521">
        <v>0</v>
      </c>
      <c r="AC199" s="521">
        <v>0.13400000000000001</v>
      </c>
      <c r="AD199" s="521">
        <v>0</v>
      </c>
      <c r="AE199" s="521">
        <f t="shared" si="55"/>
        <v>0.13400000000000001</v>
      </c>
      <c r="AF199" s="521">
        <v>0</v>
      </c>
      <c r="AG199" s="521">
        <v>0.13400000000000001</v>
      </c>
      <c r="AH199" s="521">
        <v>0</v>
      </c>
      <c r="AI199" s="521">
        <v>0.13400000000000001</v>
      </c>
      <c r="AJ199" s="521">
        <v>0</v>
      </c>
      <c r="AK199" s="521">
        <f t="shared" si="66"/>
        <v>0.13400000000000001</v>
      </c>
      <c r="AL199" s="521">
        <v>2.8999999999999998E-3</v>
      </c>
      <c r="AM199" s="521">
        <f t="shared" si="67"/>
        <v>0.13690000000000002</v>
      </c>
      <c r="AN199" s="521"/>
      <c r="AO199" s="521">
        <f t="shared" si="68"/>
        <v>0.13690000000000002</v>
      </c>
      <c r="AP199" s="521"/>
      <c r="AQ199" s="522">
        <v>0.13690000000000002</v>
      </c>
      <c r="AR199" s="521">
        <v>0</v>
      </c>
      <c r="AS199" s="522">
        <v>0.13690000000000002</v>
      </c>
      <c r="AT199" s="521">
        <v>0</v>
      </c>
      <c r="AU199" s="522">
        <v>0.13690000000000002</v>
      </c>
      <c r="AV199" s="521">
        <v>0</v>
      </c>
      <c r="AW199" s="522">
        <v>0.13690000000000002</v>
      </c>
      <c r="AX199" s="522">
        <v>0</v>
      </c>
      <c r="AY199" s="522">
        <v>0.13690000000000002</v>
      </c>
      <c r="AZ199" s="521">
        <v>0</v>
      </c>
      <c r="BA199" s="522">
        <v>0.13690000000000002</v>
      </c>
      <c r="BB199" s="522">
        <v>0</v>
      </c>
      <c r="BC199" s="522">
        <v>0.13690000000000002</v>
      </c>
      <c r="BD199" s="522">
        <v>0</v>
      </c>
      <c r="BE199" s="522">
        <v>0.13690000000000002</v>
      </c>
      <c r="BF199" s="521">
        <v>0</v>
      </c>
      <c r="BG199" s="522">
        <v>0.13690000000000002</v>
      </c>
      <c r="BH199" s="521">
        <v>1.9E-3</v>
      </c>
      <c r="BI199" s="522">
        <v>0.13880000000000003</v>
      </c>
      <c r="BJ199" s="522">
        <v>0</v>
      </c>
      <c r="BK199" s="522">
        <f t="shared" si="73"/>
        <v>0.13880000000000003</v>
      </c>
      <c r="BL199" s="522">
        <v>4.8999999999999998E-3</v>
      </c>
      <c r="BM199" s="522">
        <v>0.14370000000000002</v>
      </c>
      <c r="BN199" s="522">
        <v>3.0000000000000001E-3</v>
      </c>
      <c r="BO199" s="522">
        <v>0.14670000000000002</v>
      </c>
      <c r="BP199" s="522">
        <v>7.4999999999999997E-3</v>
      </c>
      <c r="BQ199" s="522">
        <v>0.15420000000000003</v>
      </c>
      <c r="BR199" s="522">
        <v>0</v>
      </c>
      <c r="BS199" s="522">
        <v>0.15420000000000003</v>
      </c>
      <c r="BT199" s="522">
        <v>0</v>
      </c>
      <c r="BU199" s="522">
        <v>0.15420000000000003</v>
      </c>
      <c r="BV199" s="522">
        <v>0</v>
      </c>
      <c r="BW199" s="522">
        <v>0.15420000000000003</v>
      </c>
      <c r="BX199" s="522">
        <v>0</v>
      </c>
      <c r="BY199" s="522">
        <v>0.15420000000000003</v>
      </c>
      <c r="BZ199" s="522">
        <v>0</v>
      </c>
      <c r="CA199" s="522">
        <v>0.15420000000000003</v>
      </c>
      <c r="CB199" s="522">
        <v>0</v>
      </c>
      <c r="CC199" s="522">
        <v>0.15420000000000003</v>
      </c>
      <c r="CD199" s="522">
        <v>0</v>
      </c>
      <c r="CE199" s="522">
        <v>0.15420000000000003</v>
      </c>
      <c r="CF199" s="522">
        <v>0</v>
      </c>
      <c r="CG199" s="522">
        <v>0.15420000000000003</v>
      </c>
      <c r="CH199" s="522">
        <v>0</v>
      </c>
      <c r="CI199" s="522">
        <v>0.15420000000000003</v>
      </c>
      <c r="CJ199" s="522">
        <v>2.75E-2</v>
      </c>
      <c r="CK199" s="522">
        <v>0.18170000000000003</v>
      </c>
      <c r="CL199" s="522">
        <v>0</v>
      </c>
      <c r="CM199" s="522">
        <v>0.18170000000000003</v>
      </c>
      <c r="CN199" s="522">
        <v>2.5000000000000001E-3</v>
      </c>
      <c r="CO199" s="522">
        <v>0.18420000000000003</v>
      </c>
      <c r="CP199" s="522">
        <v>0</v>
      </c>
      <c r="CQ199" s="522">
        <v>0.18420000000000003</v>
      </c>
      <c r="CR199" s="522">
        <v>0</v>
      </c>
      <c r="CS199" s="522">
        <v>0.18420000000000003</v>
      </c>
      <c r="CT199" s="522">
        <v>5.9999999999999995E-4</v>
      </c>
      <c r="CU199" s="522">
        <v>0.18480000000000002</v>
      </c>
      <c r="CV199" s="522">
        <v>0</v>
      </c>
      <c r="CW199" s="522">
        <v>0.18480000000000002</v>
      </c>
      <c r="CX199" s="522">
        <v>0</v>
      </c>
      <c r="CY199" s="522">
        <v>0.18480000000000002</v>
      </c>
      <c r="CZ199" s="522">
        <v>0</v>
      </c>
      <c r="DA199" s="522">
        <v>0.18480000000000002</v>
      </c>
      <c r="DB199" s="522">
        <v>0</v>
      </c>
      <c r="DC199" s="522">
        <v>0.18480000000000002</v>
      </c>
      <c r="DD199" s="522">
        <v>1.8749999999999999E-3</v>
      </c>
      <c r="DE199" s="522">
        <v>0.18667500000000001</v>
      </c>
      <c r="DF199" s="522">
        <v>0</v>
      </c>
      <c r="DG199" s="522">
        <v>0.18667500000000001</v>
      </c>
      <c r="DH199" s="522">
        <v>0</v>
      </c>
      <c r="DI199" s="522">
        <v>0.18667500000000001</v>
      </c>
      <c r="DJ199" s="522">
        <v>0</v>
      </c>
      <c r="DK199" s="522">
        <v>0.18667500000000001</v>
      </c>
      <c r="DL199" s="522">
        <v>0</v>
      </c>
      <c r="DM199" s="522">
        <v>0.18667500000000001</v>
      </c>
      <c r="DN199" s="522">
        <v>1.4E-3</v>
      </c>
      <c r="DO199" s="522">
        <v>0.18807500000000002</v>
      </c>
      <c r="DP199" s="522">
        <v>0.1867</v>
      </c>
      <c r="DQ199" s="522">
        <v>0</v>
      </c>
      <c r="DR199" s="522">
        <v>0.1867</v>
      </c>
      <c r="DS199" s="562">
        <v>0</v>
      </c>
      <c r="DT199" s="562">
        <v>0.18667500000000001</v>
      </c>
      <c r="DU199" s="562">
        <v>0</v>
      </c>
      <c r="DV199" s="562">
        <v>0.18667500000000001</v>
      </c>
      <c r="DW199" s="562">
        <v>0</v>
      </c>
      <c r="DX199" s="562">
        <v>0.18667500000000001</v>
      </c>
      <c r="DY199" s="591">
        <v>0</v>
      </c>
      <c r="DZ199" s="591">
        <v>0.18667500000000001</v>
      </c>
    </row>
    <row r="200" spans="1:130" ht="26.4">
      <c r="A200" s="303" t="s">
        <v>224</v>
      </c>
      <c r="B200" s="303" t="s">
        <v>225</v>
      </c>
      <c r="C200" s="303" t="s">
        <v>65</v>
      </c>
      <c r="D200" s="303" t="s">
        <v>25</v>
      </c>
      <c r="E200" s="303"/>
      <c r="F200" s="534">
        <v>0.71419999999999995</v>
      </c>
      <c r="G200" s="521">
        <v>0</v>
      </c>
      <c r="H200" s="521">
        <v>0</v>
      </c>
      <c r="I200" s="521">
        <v>0.03</v>
      </c>
      <c r="J200" s="521">
        <v>0</v>
      </c>
      <c r="K200" s="521">
        <v>0</v>
      </c>
      <c r="L200" s="521">
        <v>0.74419999999999997</v>
      </c>
      <c r="M200" s="521">
        <v>0</v>
      </c>
      <c r="N200" s="521">
        <v>0.74419999999999997</v>
      </c>
      <c r="O200" s="521">
        <f t="shared" si="60"/>
        <v>0.74419999999999997</v>
      </c>
      <c r="P200" s="521">
        <v>0</v>
      </c>
      <c r="Q200" s="521">
        <v>0.74419999999999997</v>
      </c>
      <c r="R200" s="521">
        <v>0</v>
      </c>
      <c r="S200" s="521">
        <v>0.74419999999999997</v>
      </c>
      <c r="T200" s="521">
        <v>0</v>
      </c>
      <c r="U200" s="521">
        <f t="shared" si="61"/>
        <v>0.74419999999999997</v>
      </c>
      <c r="V200" s="521">
        <v>0</v>
      </c>
      <c r="W200" s="521">
        <f t="shared" si="62"/>
        <v>0.74419999999999997</v>
      </c>
      <c r="X200" s="521">
        <v>0</v>
      </c>
      <c r="Y200" s="521">
        <f t="shared" si="63"/>
        <v>0.74419999999999997</v>
      </c>
      <c r="Z200" s="521">
        <v>0</v>
      </c>
      <c r="AA200" s="521">
        <f t="shared" si="64"/>
        <v>0.74419999999999997</v>
      </c>
      <c r="AB200" s="521">
        <v>0</v>
      </c>
      <c r="AC200" s="521">
        <v>0.74419999999999997</v>
      </c>
      <c r="AD200" s="521">
        <v>0</v>
      </c>
      <c r="AE200" s="521">
        <f t="shared" si="55"/>
        <v>0.74419999999999997</v>
      </c>
      <c r="AF200" s="521">
        <v>0</v>
      </c>
      <c r="AG200" s="521">
        <v>0.74419999999999997</v>
      </c>
      <c r="AH200" s="521">
        <v>0</v>
      </c>
      <c r="AI200" s="521">
        <v>0.74419999999999997</v>
      </c>
      <c r="AJ200" s="521">
        <v>0</v>
      </c>
      <c r="AK200" s="521">
        <f t="shared" si="66"/>
        <v>0.74419999999999997</v>
      </c>
      <c r="AL200" s="521"/>
      <c r="AM200" s="521">
        <f t="shared" si="67"/>
        <v>0.74419999999999997</v>
      </c>
      <c r="AN200" s="521"/>
      <c r="AO200" s="521">
        <f t="shared" si="68"/>
        <v>0.74419999999999997</v>
      </c>
      <c r="AP200" s="521"/>
      <c r="AQ200" s="522">
        <v>0.74419999999999997</v>
      </c>
      <c r="AR200" s="521">
        <v>0</v>
      </c>
      <c r="AS200" s="522">
        <v>0.74419999999999997</v>
      </c>
      <c r="AT200" s="521">
        <v>0</v>
      </c>
      <c r="AU200" s="522">
        <v>0.74419999999999997</v>
      </c>
      <c r="AV200" s="521">
        <v>0</v>
      </c>
      <c r="AW200" s="522">
        <v>0.74419999999999997</v>
      </c>
      <c r="AX200" s="522">
        <v>0</v>
      </c>
      <c r="AY200" s="522">
        <v>0.74419999999999997</v>
      </c>
      <c r="AZ200" s="521">
        <v>0</v>
      </c>
      <c r="BA200" s="522">
        <v>0.74419999999999997</v>
      </c>
      <c r="BB200" s="522">
        <v>0</v>
      </c>
      <c r="BC200" s="522">
        <v>0.74419999999999997</v>
      </c>
      <c r="BD200" s="522">
        <v>0</v>
      </c>
      <c r="BE200" s="522">
        <v>0.74419999999999997</v>
      </c>
      <c r="BF200" s="521">
        <v>0</v>
      </c>
      <c r="BG200" s="522">
        <v>0.74419999999999997</v>
      </c>
      <c r="BH200" s="521">
        <v>0</v>
      </c>
      <c r="BI200" s="522">
        <v>0.74419999999999997</v>
      </c>
      <c r="BJ200" s="522">
        <v>0</v>
      </c>
      <c r="BK200" s="522">
        <f t="shared" si="73"/>
        <v>0.74419999999999997</v>
      </c>
      <c r="BL200" s="522">
        <v>0</v>
      </c>
      <c r="BM200" s="522">
        <v>0.74419999999999997</v>
      </c>
      <c r="BN200" s="522">
        <v>0</v>
      </c>
      <c r="BO200" s="522">
        <v>0.74419999999999997</v>
      </c>
      <c r="BP200" s="522">
        <v>0</v>
      </c>
      <c r="BQ200" s="522">
        <v>0.74419999999999997</v>
      </c>
      <c r="BR200" s="522">
        <v>0</v>
      </c>
      <c r="BS200" s="522">
        <v>0.74419999999999997</v>
      </c>
      <c r="BT200" s="522">
        <v>0</v>
      </c>
      <c r="BU200" s="522">
        <v>0.74419999999999997</v>
      </c>
      <c r="BV200" s="522">
        <v>0</v>
      </c>
      <c r="BW200" s="522">
        <v>0.74419999999999997</v>
      </c>
      <c r="BX200" s="522">
        <v>0</v>
      </c>
      <c r="BY200" s="522">
        <v>0.74419999999999997</v>
      </c>
      <c r="BZ200" s="522">
        <v>0</v>
      </c>
      <c r="CA200" s="522">
        <v>0.74419999999999997</v>
      </c>
      <c r="CB200" s="522">
        <v>0</v>
      </c>
      <c r="CC200" s="522">
        <v>0.74419999999999997</v>
      </c>
      <c r="CD200" s="522">
        <v>0</v>
      </c>
      <c r="CE200" s="522">
        <v>0.74419999999999997</v>
      </c>
      <c r="CF200" s="522">
        <v>0</v>
      </c>
      <c r="CG200" s="522">
        <v>0.74419999999999997</v>
      </c>
      <c r="CH200" s="522">
        <v>0</v>
      </c>
      <c r="CI200" s="522">
        <v>0.74419999999999997</v>
      </c>
      <c r="CJ200" s="522">
        <v>0</v>
      </c>
      <c r="CK200" s="522">
        <v>0.74419999999999997</v>
      </c>
      <c r="CL200" s="522">
        <v>0</v>
      </c>
      <c r="CM200" s="522">
        <v>0.74419999999999997</v>
      </c>
      <c r="CN200" s="522">
        <v>0</v>
      </c>
      <c r="CO200" s="522">
        <v>0.74419999999999997</v>
      </c>
      <c r="CP200" s="522">
        <v>0</v>
      </c>
      <c r="CQ200" s="522">
        <v>0.74419999999999997</v>
      </c>
      <c r="CR200" s="522">
        <v>0</v>
      </c>
      <c r="CS200" s="522">
        <v>0.74419999999999997</v>
      </c>
      <c r="CT200" s="522">
        <v>0.03</v>
      </c>
      <c r="CU200" s="522">
        <v>0.7742</v>
      </c>
      <c r="CV200" s="522">
        <v>0</v>
      </c>
      <c r="CW200" s="522">
        <v>0.7742</v>
      </c>
      <c r="CX200" s="522">
        <v>0</v>
      </c>
      <c r="CY200" s="522">
        <v>0.7742</v>
      </c>
      <c r="CZ200" s="522">
        <v>0</v>
      </c>
      <c r="DA200" s="522">
        <v>0.7742</v>
      </c>
      <c r="DB200" s="522" t="s">
        <v>529</v>
      </c>
      <c r="DC200" s="522">
        <v>0.7742</v>
      </c>
      <c r="DD200" s="522" t="s">
        <v>529</v>
      </c>
      <c r="DE200" s="522">
        <v>0.7742</v>
      </c>
      <c r="DF200" s="522" t="s">
        <v>529</v>
      </c>
      <c r="DG200" s="522">
        <v>0.7742</v>
      </c>
      <c r="DH200" s="522" t="s">
        <v>529</v>
      </c>
      <c r="DI200" s="522">
        <v>0.7742</v>
      </c>
      <c r="DJ200" s="522" t="s">
        <v>529</v>
      </c>
      <c r="DK200" s="522">
        <v>0.7742</v>
      </c>
      <c r="DL200" s="522" t="s">
        <v>529</v>
      </c>
      <c r="DM200" s="522">
        <v>0.7742</v>
      </c>
      <c r="DN200" s="522"/>
      <c r="DO200" s="522">
        <v>0.7742</v>
      </c>
      <c r="DP200" s="522">
        <v>0.7742</v>
      </c>
      <c r="DQ200" s="522"/>
      <c r="DR200" s="522">
        <v>0.7742</v>
      </c>
      <c r="DS200" s="562"/>
      <c r="DT200" s="562"/>
      <c r="DU200" s="562"/>
      <c r="DV200" s="562"/>
      <c r="DW200" s="562"/>
      <c r="DX200" s="562"/>
      <c r="DY200" s="591"/>
      <c r="DZ200" s="591"/>
    </row>
    <row r="201" spans="1:130" ht="26.4">
      <c r="A201" s="303" t="s">
        <v>224</v>
      </c>
      <c r="B201" s="303" t="s">
        <v>225</v>
      </c>
      <c r="C201" s="303" t="s">
        <v>55</v>
      </c>
      <c r="D201" s="303" t="s">
        <v>192</v>
      </c>
      <c r="E201" s="303"/>
      <c r="F201" s="534"/>
      <c r="G201" s="521"/>
      <c r="H201" s="521"/>
      <c r="I201" s="521"/>
      <c r="J201" s="521"/>
      <c r="K201" s="521"/>
      <c r="L201" s="521"/>
      <c r="M201" s="521"/>
      <c r="N201" s="521"/>
      <c r="O201" s="521" t="s">
        <v>92</v>
      </c>
      <c r="P201" s="521"/>
      <c r="Q201" s="521"/>
      <c r="R201" s="521"/>
      <c r="S201" s="521"/>
      <c r="T201" s="521"/>
      <c r="U201" s="521"/>
      <c r="V201" s="521"/>
      <c r="W201" s="521"/>
      <c r="X201" s="521"/>
      <c r="Y201" s="521"/>
      <c r="Z201" s="521"/>
      <c r="AA201" s="521"/>
      <c r="AB201" s="521"/>
      <c r="AC201" s="521"/>
      <c r="AD201" s="521"/>
      <c r="AE201" s="521"/>
      <c r="AF201" s="521"/>
      <c r="AG201" s="521"/>
      <c r="AH201" s="521"/>
      <c r="AI201" s="521"/>
      <c r="AJ201" s="521"/>
      <c r="AK201" s="521"/>
      <c r="AL201" s="521"/>
      <c r="AM201" s="521"/>
      <c r="AN201" s="521"/>
      <c r="AO201" s="521"/>
      <c r="AP201" s="521"/>
      <c r="AQ201" s="522"/>
      <c r="AR201" s="522"/>
      <c r="AS201" s="522"/>
      <c r="AT201" s="522"/>
      <c r="AU201" s="522"/>
      <c r="AV201" s="522"/>
      <c r="AW201" s="522"/>
      <c r="AX201" s="522"/>
      <c r="AY201" s="522">
        <v>506.77340000000015</v>
      </c>
      <c r="AZ201" s="522"/>
      <c r="BA201" s="522"/>
      <c r="BB201" s="522"/>
      <c r="BC201" s="522"/>
      <c r="BD201" s="522"/>
      <c r="BE201" s="522"/>
      <c r="BF201" s="522"/>
      <c r="BG201" s="522"/>
      <c r="BH201" s="522"/>
      <c r="BI201" s="522">
        <v>517.94739999999967</v>
      </c>
      <c r="BJ201" s="522">
        <v>0.71830000000000005</v>
      </c>
      <c r="BK201" s="522">
        <f t="shared" ref="BK201" si="74">SUM(BK4:BK200)</f>
        <v>518.66569999999967</v>
      </c>
      <c r="BL201" s="522"/>
      <c r="BM201" s="522"/>
      <c r="BN201" s="522"/>
      <c r="BO201" s="522"/>
      <c r="BP201" s="522"/>
      <c r="BQ201" s="522"/>
      <c r="BR201" s="522"/>
      <c r="BS201" s="522"/>
      <c r="BT201" s="522"/>
      <c r="BU201" s="522"/>
      <c r="BV201" s="522"/>
      <c r="BW201" s="522"/>
      <c r="BX201" s="522"/>
      <c r="BY201" s="522"/>
      <c r="BZ201" s="522"/>
      <c r="CA201" s="522"/>
      <c r="CB201" s="522"/>
      <c r="CC201" s="522"/>
      <c r="CD201" s="522"/>
      <c r="CE201" s="522"/>
      <c r="CF201" s="522"/>
      <c r="CG201" s="522"/>
      <c r="CH201" s="522"/>
      <c r="CI201" s="522"/>
      <c r="CJ201" s="522"/>
      <c r="CK201" s="522"/>
      <c r="CL201" s="522"/>
      <c r="CM201" s="522"/>
      <c r="CN201" s="522"/>
      <c r="CO201" s="522"/>
      <c r="CP201" s="522"/>
      <c r="CQ201" s="522"/>
      <c r="CR201" s="522"/>
      <c r="CS201" s="522"/>
      <c r="CT201" s="522"/>
      <c r="CU201" s="522"/>
      <c r="CV201" s="522"/>
      <c r="CW201" s="522"/>
      <c r="CX201" s="522"/>
      <c r="CY201" s="522"/>
      <c r="CZ201" s="522"/>
      <c r="DA201" s="522"/>
      <c r="DB201" s="522"/>
      <c r="DC201" s="522"/>
      <c r="DD201" s="522"/>
      <c r="DE201" s="522"/>
      <c r="DF201" s="522"/>
      <c r="DG201" s="522"/>
      <c r="DH201" s="522"/>
      <c r="DI201" s="522"/>
      <c r="DJ201" s="522"/>
      <c r="DK201" s="522"/>
      <c r="DL201" s="522"/>
      <c r="DM201" s="522"/>
      <c r="DN201" s="522"/>
      <c r="DO201" s="522"/>
      <c r="DP201" s="522"/>
      <c r="DQ201" s="522"/>
      <c r="DR201" s="522"/>
      <c r="DS201" s="562"/>
      <c r="DT201" s="562"/>
      <c r="DU201" s="562"/>
      <c r="DV201" s="562"/>
      <c r="DW201" s="562"/>
      <c r="DX201" s="562"/>
      <c r="DY201" s="591"/>
      <c r="DZ201" s="591"/>
    </row>
    <row r="202" spans="1:130">
      <c r="A202" s="306"/>
      <c r="B202" s="306"/>
      <c r="C202" s="493"/>
      <c r="D202" s="306"/>
      <c r="E202" s="306"/>
      <c r="F202" s="523"/>
      <c r="G202" s="521"/>
      <c r="H202" s="521"/>
      <c r="I202" s="521"/>
      <c r="J202" s="521"/>
      <c r="K202" s="521"/>
      <c r="L202" s="521"/>
      <c r="M202" s="521"/>
      <c r="N202" s="521"/>
      <c r="O202" s="521" t="s">
        <v>92</v>
      </c>
      <c r="P202" s="521"/>
      <c r="Q202" s="521"/>
      <c r="R202" s="521"/>
      <c r="S202" s="521"/>
      <c r="T202" s="521"/>
      <c r="U202" s="521"/>
      <c r="V202" s="521"/>
      <c r="W202" s="521"/>
      <c r="X202" s="521"/>
      <c r="Y202" s="521"/>
      <c r="Z202" s="521"/>
      <c r="AA202" s="521"/>
      <c r="AB202" s="521"/>
      <c r="AC202" s="521"/>
      <c r="AD202" s="521"/>
      <c r="AE202" s="521"/>
      <c r="AF202" s="521"/>
      <c r="AG202" s="521"/>
      <c r="AH202" s="521"/>
      <c r="AI202" s="521"/>
      <c r="AJ202" s="521"/>
      <c r="AK202" s="521"/>
      <c r="AL202" s="521"/>
      <c r="AM202" s="521"/>
      <c r="AN202" s="521"/>
      <c r="AO202" s="521"/>
      <c r="AP202" s="521"/>
      <c r="AQ202" s="522"/>
      <c r="AR202" s="522"/>
      <c r="AS202" s="522"/>
      <c r="AT202" s="522"/>
      <c r="AU202" s="522"/>
      <c r="AV202" s="522"/>
      <c r="AW202" s="522"/>
      <c r="AX202" s="522"/>
      <c r="AY202" s="522"/>
      <c r="AZ202" s="522"/>
      <c r="BA202" s="522"/>
      <c r="BB202" s="522"/>
      <c r="BC202" s="522"/>
      <c r="BD202" s="522"/>
      <c r="BE202" s="522"/>
      <c r="BF202" s="522"/>
      <c r="BG202" s="522"/>
      <c r="BH202" s="522"/>
      <c r="BI202" s="522"/>
      <c r="BJ202" s="522"/>
      <c r="BK202" s="522"/>
      <c r="BL202" s="522"/>
      <c r="BM202" s="522"/>
      <c r="BN202" s="522"/>
      <c r="BO202" s="522"/>
      <c r="BP202" s="522"/>
      <c r="BQ202" s="522"/>
      <c r="BR202" s="522"/>
      <c r="BS202" s="522"/>
      <c r="BT202" s="522"/>
      <c r="BU202" s="522"/>
      <c r="BV202" s="522"/>
      <c r="BW202" s="522"/>
      <c r="BX202" s="522"/>
      <c r="BY202" s="522"/>
      <c r="BZ202" s="522"/>
      <c r="CA202" s="522"/>
      <c r="CB202" s="522"/>
      <c r="CC202" s="522"/>
      <c r="CD202" s="522"/>
      <c r="CE202" s="522"/>
      <c r="CF202" s="522"/>
      <c r="CG202" s="522"/>
      <c r="CH202" s="522"/>
      <c r="CI202" s="522"/>
      <c r="CJ202" s="522"/>
      <c r="CK202" s="522"/>
      <c r="CL202" s="522"/>
      <c r="CM202" s="522"/>
      <c r="CN202" s="522"/>
      <c r="CO202" s="522"/>
      <c r="CP202" s="522"/>
      <c r="CQ202" s="522"/>
      <c r="CR202" s="522"/>
      <c r="CS202" s="522"/>
      <c r="CT202" s="522"/>
      <c r="CU202" s="522"/>
      <c r="CV202" s="522"/>
      <c r="CW202" s="522"/>
      <c r="CX202" s="522"/>
      <c r="CY202" s="522"/>
      <c r="CZ202" s="522"/>
      <c r="DA202" s="522"/>
      <c r="DB202" s="522"/>
      <c r="DC202" s="522"/>
      <c r="DD202" s="522"/>
      <c r="DE202" s="522"/>
      <c r="DF202" s="522"/>
      <c r="DG202" s="522"/>
      <c r="DH202" s="522"/>
      <c r="DI202" s="522"/>
      <c r="DJ202" s="522"/>
      <c r="DK202" s="522"/>
      <c r="DL202" s="522"/>
      <c r="DM202" s="522"/>
      <c r="DN202" s="522"/>
      <c r="DO202" s="522"/>
      <c r="DP202" s="522"/>
      <c r="DQ202" s="522"/>
      <c r="DR202" s="522"/>
      <c r="DS202" s="562"/>
      <c r="DT202" s="562"/>
      <c r="DU202" s="562"/>
      <c r="DV202" s="562"/>
      <c r="DW202" s="562"/>
      <c r="DX202" s="562"/>
      <c r="DY202" s="591"/>
      <c r="DZ202" s="591"/>
    </row>
    <row r="203" spans="1:130">
      <c r="A203" s="345"/>
      <c r="B203" s="345"/>
      <c r="C203" s="312"/>
      <c r="D203" s="312"/>
      <c r="E203" s="312"/>
      <c r="F203" s="41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  <c r="AC203" s="328"/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328"/>
      <c r="BJ203" s="355"/>
    </row>
    <row r="204" spans="1:130">
      <c r="A204" s="329"/>
      <c r="B204" s="329"/>
      <c r="C204" s="314"/>
      <c r="D204" s="314"/>
      <c r="E204" s="312"/>
      <c r="F204" s="315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8"/>
      <c r="AD204" s="328"/>
      <c r="AE204" s="328"/>
      <c r="AF204" s="328"/>
      <c r="AG204" s="328"/>
      <c r="AH204" s="328"/>
      <c r="AI204" s="328"/>
      <c r="AJ204" s="328"/>
      <c r="AK204" s="328"/>
      <c r="AL204" s="328"/>
      <c r="AM204" s="328"/>
      <c r="AN204" s="328"/>
      <c r="AO204" s="328"/>
      <c r="AP204" s="328"/>
      <c r="BJ204" s="355"/>
    </row>
    <row r="205" spans="1:130">
      <c r="A205" s="329"/>
      <c r="B205" s="329"/>
      <c r="C205" s="314"/>
      <c r="D205" s="314"/>
      <c r="E205" s="312"/>
      <c r="F205" s="315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BJ205" s="355"/>
    </row>
    <row r="206" spans="1:130">
      <c r="A206" s="329"/>
      <c r="B206" s="329"/>
      <c r="C206" s="314"/>
      <c r="D206" s="314"/>
      <c r="E206" s="312"/>
      <c r="F206" s="315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  <c r="V206" s="328"/>
      <c r="W206" s="328"/>
      <c r="X206" s="328"/>
      <c r="Y206" s="328"/>
      <c r="Z206" s="328"/>
      <c r="AA206" s="328"/>
      <c r="AB206" s="328"/>
      <c r="AC206" s="328"/>
      <c r="AD206" s="328"/>
      <c r="AE206" s="328"/>
      <c r="AF206" s="328"/>
      <c r="AG206" s="328"/>
      <c r="AH206" s="328"/>
      <c r="AI206" s="328"/>
      <c r="AJ206" s="328"/>
      <c r="AK206" s="328"/>
      <c r="AL206" s="328"/>
      <c r="AM206" s="328"/>
      <c r="AN206" s="328"/>
      <c r="AO206" s="328"/>
      <c r="AP206" s="328"/>
      <c r="BJ206" s="355"/>
    </row>
    <row r="207" spans="1:130">
      <c r="A207" s="329"/>
      <c r="B207" s="329"/>
      <c r="C207" s="314"/>
      <c r="D207" s="314"/>
      <c r="E207" s="312"/>
      <c r="F207" s="315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  <c r="AI207" s="328"/>
      <c r="AJ207" s="328"/>
      <c r="AK207" s="328"/>
      <c r="AL207" s="328"/>
      <c r="AM207" s="328"/>
      <c r="AN207" s="328"/>
      <c r="AO207" s="328"/>
      <c r="AP207" s="328"/>
      <c r="BJ207" s="355"/>
    </row>
    <row r="208" spans="1:130">
      <c r="A208" s="329"/>
      <c r="B208" s="329"/>
      <c r="C208" s="314"/>
      <c r="D208" s="314"/>
      <c r="E208" s="312"/>
      <c r="F208" s="315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BJ208" s="355"/>
    </row>
    <row r="209" spans="1:62">
      <c r="A209" s="329"/>
      <c r="B209" s="329"/>
      <c r="C209" s="314"/>
      <c r="D209" s="314"/>
      <c r="E209" s="312"/>
      <c r="F209" s="315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  <c r="AI209" s="328"/>
      <c r="AJ209" s="328"/>
      <c r="AK209" s="328"/>
      <c r="AL209" s="328"/>
      <c r="AM209" s="328"/>
      <c r="AN209" s="328"/>
      <c r="AO209" s="328"/>
      <c r="AP209" s="328"/>
      <c r="BJ209" s="355"/>
    </row>
    <row r="210" spans="1:62">
      <c r="A210" s="329"/>
      <c r="B210" s="329"/>
      <c r="C210" s="314"/>
      <c r="D210" s="314"/>
      <c r="E210" s="312"/>
      <c r="F210" s="315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8"/>
      <c r="AO210" s="328"/>
      <c r="AP210" s="328"/>
      <c r="BJ210" s="355"/>
    </row>
    <row r="211" spans="1:62">
      <c r="A211" s="329"/>
      <c r="B211" s="329"/>
      <c r="C211" s="314"/>
      <c r="D211" s="314"/>
      <c r="E211" s="312"/>
      <c r="F211" s="315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328"/>
      <c r="AI211" s="328"/>
      <c r="AJ211" s="328"/>
      <c r="AK211" s="328"/>
      <c r="AL211" s="328"/>
      <c r="AM211" s="328"/>
      <c r="AN211" s="328"/>
      <c r="AO211" s="328"/>
      <c r="AP211" s="328"/>
      <c r="BJ211" s="355"/>
    </row>
    <row r="212" spans="1:62">
      <c r="A212" s="329"/>
      <c r="B212" s="329"/>
      <c r="C212" s="314"/>
      <c r="D212" s="314"/>
      <c r="E212" s="312"/>
      <c r="F212" s="315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328"/>
      <c r="AB212" s="328"/>
      <c r="AC212" s="328"/>
      <c r="AD212" s="328"/>
      <c r="AE212" s="328"/>
      <c r="AF212" s="328"/>
      <c r="AG212" s="328"/>
      <c r="AH212" s="328"/>
      <c r="AI212" s="328"/>
      <c r="AJ212" s="328"/>
      <c r="AK212" s="328"/>
      <c r="AL212" s="328"/>
      <c r="AM212" s="328"/>
      <c r="AN212" s="328"/>
      <c r="AO212" s="328"/>
      <c r="AP212" s="328"/>
      <c r="BJ212" s="355"/>
    </row>
    <row r="213" spans="1:62">
      <c r="A213" s="329"/>
      <c r="B213" s="329"/>
      <c r="C213" s="314"/>
      <c r="D213" s="314"/>
      <c r="E213" s="315"/>
      <c r="F213" s="315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8"/>
      <c r="AE213" s="328"/>
      <c r="AF213" s="328"/>
      <c r="AG213" s="328"/>
      <c r="AH213" s="328"/>
      <c r="AI213" s="328"/>
      <c r="AJ213" s="328"/>
      <c r="AK213" s="328"/>
      <c r="AL213" s="328"/>
      <c r="AM213" s="328"/>
      <c r="AN213" s="328"/>
      <c r="AO213" s="328"/>
      <c r="AP213" s="328"/>
      <c r="BJ213" s="355"/>
    </row>
    <row r="214" spans="1:62">
      <c r="A214" s="329"/>
      <c r="B214" s="329"/>
      <c r="C214" s="314"/>
      <c r="D214" s="314"/>
      <c r="E214" s="315"/>
      <c r="F214" s="315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328"/>
      <c r="U214" s="328"/>
      <c r="V214" s="328"/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328"/>
      <c r="AI214" s="328"/>
      <c r="AJ214" s="328"/>
      <c r="AK214" s="328"/>
      <c r="AL214" s="328"/>
      <c r="AM214" s="328"/>
      <c r="AN214" s="328"/>
      <c r="AO214" s="328"/>
      <c r="AP214" s="328"/>
      <c r="BJ214" s="355"/>
    </row>
    <row r="215" spans="1:62">
      <c r="A215" s="329"/>
      <c r="B215" s="329"/>
      <c r="C215" s="314"/>
      <c r="D215" s="314"/>
      <c r="E215" s="315"/>
      <c r="F215" s="315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BJ215" s="355"/>
    </row>
    <row r="216" spans="1:62">
      <c r="A216" s="329"/>
      <c r="B216" s="329"/>
      <c r="C216" s="314"/>
      <c r="D216" s="314"/>
      <c r="E216" s="315"/>
      <c r="F216" s="315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8"/>
      <c r="AH216" s="328"/>
      <c r="AI216" s="328"/>
      <c r="AJ216" s="328"/>
      <c r="AK216" s="328"/>
      <c r="AL216" s="328"/>
      <c r="AM216" s="328"/>
      <c r="AN216" s="328"/>
      <c r="AO216" s="328"/>
      <c r="AP216" s="328"/>
      <c r="AQ216" s="328"/>
      <c r="BJ216" s="355"/>
    </row>
    <row r="217" spans="1:62">
      <c r="A217" s="329"/>
      <c r="B217" s="329"/>
      <c r="C217" s="314"/>
      <c r="D217" s="314"/>
      <c r="E217" s="315"/>
      <c r="F217" s="315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/>
      <c r="Z217" s="328"/>
      <c r="AA217" s="328"/>
      <c r="AB217" s="328"/>
      <c r="AC217" s="328"/>
      <c r="AD217" s="328"/>
      <c r="AE217" s="328"/>
      <c r="AF217" s="328"/>
      <c r="AG217" s="328"/>
      <c r="AH217" s="328"/>
      <c r="AI217" s="328"/>
      <c r="AJ217" s="328"/>
      <c r="AK217" s="328"/>
      <c r="AL217" s="328"/>
      <c r="AM217" s="328"/>
      <c r="AN217" s="328"/>
      <c r="AO217" s="328"/>
      <c r="AP217" s="328"/>
      <c r="AQ217" s="328"/>
      <c r="BJ217" s="355"/>
    </row>
    <row r="218" spans="1:62">
      <c r="A218" s="329"/>
      <c r="B218" s="329"/>
      <c r="C218" s="314"/>
      <c r="D218" s="314"/>
      <c r="E218" s="315"/>
      <c r="F218" s="315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328"/>
      <c r="AI218" s="328"/>
      <c r="AJ218" s="328"/>
      <c r="AK218" s="328"/>
      <c r="AL218" s="328"/>
      <c r="AM218" s="328"/>
      <c r="AN218" s="328"/>
      <c r="AO218" s="328"/>
      <c r="AP218" s="328"/>
      <c r="AQ218" s="328"/>
      <c r="BJ218" s="355"/>
    </row>
    <row r="219" spans="1:62">
      <c r="A219" s="329"/>
      <c r="B219" s="329"/>
      <c r="C219" s="314"/>
      <c r="D219" s="314"/>
      <c r="E219" s="315"/>
      <c r="F219" s="315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328"/>
      <c r="AI219" s="328"/>
      <c r="AJ219" s="328"/>
      <c r="AK219" s="328"/>
      <c r="AL219" s="328"/>
      <c r="AM219" s="328"/>
      <c r="AN219" s="328"/>
      <c r="AO219" s="328"/>
      <c r="AP219" s="328"/>
      <c r="AQ219" s="328"/>
      <c r="BJ219" s="355"/>
    </row>
    <row r="220" spans="1:62">
      <c r="A220" s="329"/>
      <c r="B220" s="329"/>
      <c r="C220" s="314"/>
      <c r="D220" s="314"/>
      <c r="E220" s="315"/>
      <c r="F220" s="315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8"/>
      <c r="Y220" s="328"/>
      <c r="Z220" s="328"/>
      <c r="AA220" s="328"/>
      <c r="AB220" s="328"/>
      <c r="AC220" s="328"/>
      <c r="AD220" s="328"/>
      <c r="AE220" s="328"/>
      <c r="AF220" s="328"/>
      <c r="AG220" s="328"/>
      <c r="AH220" s="328"/>
      <c r="AI220" s="328"/>
      <c r="AJ220" s="328"/>
      <c r="AK220" s="328"/>
      <c r="AL220" s="328"/>
      <c r="AM220" s="328"/>
      <c r="AN220" s="328"/>
      <c r="AO220" s="328"/>
      <c r="AP220" s="328"/>
      <c r="AQ220" s="328"/>
      <c r="BJ220" s="355"/>
    </row>
    <row r="221" spans="1:62">
      <c r="A221" s="329"/>
      <c r="B221" s="329"/>
      <c r="C221" s="314"/>
      <c r="D221" s="314"/>
      <c r="E221" s="312"/>
      <c r="F221" s="315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  <c r="AA221" s="328"/>
      <c r="AB221" s="328"/>
      <c r="AC221" s="328"/>
      <c r="AD221" s="328"/>
      <c r="AE221" s="328"/>
      <c r="AF221" s="328"/>
      <c r="AG221" s="328"/>
      <c r="AH221" s="328"/>
      <c r="AI221" s="328"/>
      <c r="AJ221" s="328"/>
      <c r="AK221" s="328"/>
      <c r="AL221" s="328"/>
      <c r="AM221" s="328"/>
      <c r="AN221" s="328"/>
      <c r="AO221" s="328"/>
      <c r="AP221" s="328"/>
      <c r="AQ221" s="328"/>
      <c r="BJ221" s="355"/>
    </row>
    <row r="222" spans="1:62">
      <c r="A222" s="329"/>
      <c r="B222" s="329"/>
      <c r="C222" s="314"/>
      <c r="D222" s="314"/>
      <c r="E222" s="312"/>
      <c r="F222" s="315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BJ222" s="355"/>
    </row>
    <row r="223" spans="1:62">
      <c r="A223" s="329"/>
      <c r="B223" s="329"/>
      <c r="C223" s="314"/>
      <c r="D223" s="314"/>
      <c r="E223" s="312"/>
      <c r="F223" s="315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328"/>
      <c r="AI223" s="328"/>
      <c r="AJ223" s="328"/>
      <c r="AK223" s="328"/>
      <c r="AL223" s="328"/>
      <c r="AM223" s="328"/>
      <c r="AN223" s="328"/>
      <c r="AO223" s="328"/>
      <c r="AP223" s="328"/>
      <c r="AQ223" s="328"/>
      <c r="BJ223" s="355"/>
    </row>
    <row r="224" spans="1:62">
      <c r="A224" s="329"/>
      <c r="B224" s="329"/>
      <c r="C224" s="314"/>
      <c r="D224" s="314"/>
      <c r="E224" s="312"/>
      <c r="F224" s="315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  <c r="AA224" s="328"/>
      <c r="AB224" s="328"/>
      <c r="AC224" s="328"/>
      <c r="AD224" s="328"/>
      <c r="AE224" s="328"/>
      <c r="AF224" s="328"/>
      <c r="AG224" s="328"/>
      <c r="AH224" s="328"/>
      <c r="AI224" s="328"/>
      <c r="AJ224" s="328"/>
      <c r="AK224" s="328"/>
      <c r="AL224" s="328"/>
      <c r="AM224" s="328"/>
      <c r="AN224" s="328"/>
      <c r="AO224" s="328"/>
      <c r="AP224" s="328"/>
      <c r="AQ224" s="328"/>
      <c r="BJ224" s="355"/>
    </row>
    <row r="225" spans="1:62">
      <c r="A225" s="329"/>
      <c r="B225" s="329"/>
      <c r="C225" s="314"/>
      <c r="D225" s="314"/>
      <c r="E225" s="312"/>
      <c r="F225" s="315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BJ225" s="355"/>
    </row>
    <row r="226" spans="1:62">
      <c r="A226" s="329"/>
      <c r="B226" s="329"/>
      <c r="C226" s="314"/>
      <c r="D226" s="314"/>
      <c r="E226" s="312"/>
      <c r="F226" s="315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8"/>
      <c r="AE226" s="328"/>
      <c r="AF226" s="328"/>
      <c r="AG226" s="328"/>
      <c r="AH226" s="328"/>
      <c r="AI226" s="328"/>
      <c r="AJ226" s="328"/>
      <c r="AK226" s="328"/>
      <c r="AL226" s="328"/>
      <c r="AM226" s="328"/>
      <c r="AN226" s="328"/>
      <c r="AO226" s="328"/>
      <c r="AP226" s="328"/>
      <c r="AQ226" s="328"/>
      <c r="BJ226" s="355"/>
    </row>
    <row r="227" spans="1:62">
      <c r="A227" s="329"/>
      <c r="B227" s="329"/>
      <c r="C227" s="314"/>
      <c r="D227" s="314"/>
      <c r="E227" s="312"/>
      <c r="F227" s="315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328"/>
      <c r="AI227" s="328"/>
      <c r="AJ227" s="328"/>
      <c r="AK227" s="328"/>
      <c r="AL227" s="328"/>
      <c r="AM227" s="328"/>
      <c r="AN227" s="328"/>
      <c r="AO227" s="328"/>
      <c r="AP227" s="328"/>
      <c r="AQ227" s="328"/>
      <c r="BJ227" s="355"/>
    </row>
    <row r="228" spans="1:62">
      <c r="A228" s="329"/>
      <c r="B228" s="329"/>
      <c r="C228" s="314"/>
      <c r="D228" s="314"/>
      <c r="E228" s="312"/>
      <c r="F228" s="315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  <c r="AA228" s="328"/>
      <c r="AB228" s="328"/>
      <c r="AC228" s="328"/>
      <c r="AD228" s="328"/>
      <c r="AE228" s="328"/>
      <c r="AF228" s="328"/>
      <c r="AG228" s="328"/>
      <c r="AH228" s="328"/>
      <c r="AI228" s="328"/>
      <c r="AJ228" s="328"/>
      <c r="AK228" s="328"/>
      <c r="AL228" s="328"/>
      <c r="AM228" s="328"/>
      <c r="AN228" s="328"/>
      <c r="AO228" s="328"/>
      <c r="AP228" s="328"/>
      <c r="AQ228" s="328"/>
      <c r="BJ228" s="355"/>
    </row>
    <row r="229" spans="1:62">
      <c r="A229" s="329"/>
      <c r="B229" s="329"/>
      <c r="C229" s="314"/>
      <c r="D229" s="314"/>
      <c r="E229" s="312"/>
      <c r="F229" s="315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328"/>
      <c r="AI229" s="328"/>
      <c r="AJ229" s="328"/>
      <c r="AK229" s="328"/>
      <c r="AL229" s="328"/>
      <c r="AM229" s="328"/>
      <c r="AN229" s="328"/>
      <c r="AO229" s="328"/>
      <c r="AP229" s="328"/>
      <c r="AQ229" s="328"/>
      <c r="BJ229" s="355"/>
    </row>
    <row r="230" spans="1:62">
      <c r="A230" s="329"/>
      <c r="B230" s="329"/>
      <c r="C230" s="314"/>
      <c r="D230" s="314"/>
      <c r="E230" s="312"/>
      <c r="F230" s="315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328"/>
      <c r="AI230" s="328"/>
      <c r="AJ230" s="328"/>
      <c r="AK230" s="328"/>
      <c r="AL230" s="328"/>
      <c r="AM230" s="328"/>
      <c r="AN230" s="328"/>
      <c r="AO230" s="328"/>
      <c r="AP230" s="328"/>
      <c r="AQ230" s="328"/>
      <c r="BJ230" s="355"/>
    </row>
    <row r="231" spans="1:62">
      <c r="A231" s="329"/>
      <c r="B231" s="329"/>
      <c r="C231" s="314"/>
      <c r="D231" s="314"/>
      <c r="E231" s="312"/>
      <c r="F231" s="315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328"/>
      <c r="AI231" s="328"/>
      <c r="AJ231" s="328"/>
      <c r="AK231" s="328"/>
      <c r="AL231" s="328"/>
      <c r="AM231" s="328"/>
      <c r="AN231" s="328"/>
      <c r="AO231" s="328"/>
      <c r="AP231" s="328"/>
      <c r="AQ231" s="328"/>
      <c r="BJ231" s="355"/>
    </row>
    <row r="232" spans="1:62">
      <c r="A232" s="329"/>
      <c r="B232" s="329"/>
      <c r="C232" s="314"/>
      <c r="D232" s="314"/>
      <c r="E232" s="312"/>
      <c r="F232" s="315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  <c r="AO232" s="328"/>
      <c r="AP232" s="328"/>
      <c r="AQ232" s="328"/>
      <c r="BJ232" s="355"/>
    </row>
    <row r="233" spans="1:62">
      <c r="A233" s="329"/>
      <c r="B233" s="329"/>
      <c r="C233" s="314"/>
      <c r="D233" s="314"/>
      <c r="E233" s="312"/>
      <c r="F233" s="315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BJ233" s="355"/>
    </row>
    <row r="234" spans="1:62">
      <c r="A234" s="329"/>
      <c r="B234" s="329"/>
      <c r="C234" s="314"/>
      <c r="D234" s="314"/>
      <c r="E234" s="312"/>
      <c r="F234" s="315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  <c r="AI234" s="328"/>
      <c r="AJ234" s="328"/>
      <c r="AK234" s="328"/>
      <c r="AL234" s="328"/>
      <c r="AM234" s="328"/>
      <c r="AN234" s="328"/>
      <c r="AO234" s="328"/>
      <c r="AP234" s="328"/>
      <c r="AQ234" s="328"/>
      <c r="BJ234" s="355"/>
    </row>
    <row r="235" spans="1:62">
      <c r="A235" s="329"/>
      <c r="B235" s="329"/>
      <c r="C235" s="314"/>
      <c r="D235" s="314"/>
      <c r="E235" s="312"/>
      <c r="F235" s="315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328"/>
      <c r="AI235" s="328"/>
      <c r="AJ235" s="328"/>
      <c r="AK235" s="328"/>
      <c r="AL235" s="328"/>
      <c r="AM235" s="328"/>
      <c r="AN235" s="328"/>
      <c r="AO235" s="328"/>
      <c r="AP235" s="328"/>
      <c r="AQ235" s="328"/>
      <c r="BJ235" s="355"/>
    </row>
    <row r="236" spans="1:62">
      <c r="C236" s="316"/>
      <c r="D236" s="316"/>
      <c r="E236" s="313"/>
      <c r="F236" s="317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328"/>
      <c r="U236" s="328"/>
      <c r="V236" s="328"/>
      <c r="W236" s="328"/>
      <c r="X236" s="328"/>
      <c r="Y236" s="328"/>
      <c r="Z236" s="328"/>
      <c r="AA236" s="328"/>
      <c r="AB236" s="328"/>
      <c r="AC236" s="328"/>
      <c r="AD236" s="328"/>
      <c r="AE236" s="328"/>
      <c r="AF236" s="328"/>
      <c r="AG236" s="328"/>
      <c r="AH236" s="328"/>
      <c r="AI236" s="328"/>
      <c r="AJ236" s="328"/>
      <c r="AK236" s="328"/>
      <c r="AL236" s="328"/>
      <c r="AM236" s="328"/>
      <c r="AN236" s="328"/>
      <c r="AO236" s="328"/>
      <c r="AP236" s="328"/>
      <c r="AQ236" s="328"/>
      <c r="BJ236" s="355"/>
    </row>
    <row r="237" spans="1:62">
      <c r="C237" s="316"/>
      <c r="D237" s="316"/>
      <c r="E237" s="313"/>
      <c r="F237" s="317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  <c r="AA237" s="328"/>
      <c r="AB237" s="328"/>
      <c r="AC237" s="328"/>
      <c r="AD237" s="328"/>
      <c r="AE237" s="328"/>
      <c r="AF237" s="328"/>
      <c r="AG237" s="328"/>
      <c r="AH237" s="328"/>
      <c r="AI237" s="328"/>
      <c r="AJ237" s="328"/>
      <c r="AK237" s="328"/>
      <c r="AL237" s="328"/>
      <c r="AM237" s="328"/>
      <c r="AN237" s="328"/>
      <c r="AO237" s="328"/>
      <c r="AP237" s="328"/>
      <c r="AQ237" s="328"/>
      <c r="BJ237" s="355"/>
    </row>
    <row r="238" spans="1:62">
      <c r="C238" s="316"/>
      <c r="D238" s="316"/>
      <c r="E238" s="313"/>
      <c r="F238" s="317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8"/>
      <c r="AE238" s="328"/>
      <c r="AF238" s="328"/>
      <c r="AG238" s="328"/>
      <c r="AH238" s="328"/>
      <c r="AI238" s="328"/>
      <c r="AJ238" s="328"/>
      <c r="AK238" s="328"/>
      <c r="AL238" s="328"/>
      <c r="AM238" s="328"/>
      <c r="AN238" s="328"/>
      <c r="AO238" s="328"/>
      <c r="AP238" s="328"/>
      <c r="AQ238" s="328"/>
      <c r="BJ238" s="355"/>
    </row>
    <row r="239" spans="1:62">
      <c r="C239" s="316"/>
      <c r="D239" s="316"/>
      <c r="E239" s="316"/>
      <c r="F239" s="317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8"/>
      <c r="AE239" s="328"/>
      <c r="AF239" s="328"/>
      <c r="AG239" s="328"/>
      <c r="AH239" s="328"/>
      <c r="AI239" s="328"/>
      <c r="AJ239" s="328"/>
      <c r="AK239" s="328"/>
      <c r="AL239" s="328"/>
      <c r="AM239" s="328"/>
      <c r="AN239" s="328"/>
      <c r="AO239" s="328"/>
      <c r="AP239" s="328"/>
      <c r="AQ239" s="328"/>
      <c r="BJ239" s="355"/>
    </row>
    <row r="240" spans="1:62">
      <c r="C240" s="316"/>
      <c r="D240" s="316"/>
      <c r="E240" s="318"/>
      <c r="F240" s="317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  <c r="AA240" s="328"/>
      <c r="AB240" s="328"/>
      <c r="AC240" s="328"/>
      <c r="AD240" s="328"/>
      <c r="AE240" s="328"/>
      <c r="AF240" s="328"/>
      <c r="AG240" s="328"/>
      <c r="AH240" s="328"/>
      <c r="AI240" s="328"/>
      <c r="AJ240" s="328"/>
      <c r="AK240" s="328"/>
      <c r="AL240" s="328"/>
      <c r="AM240" s="328"/>
      <c r="AN240" s="328"/>
      <c r="AO240" s="328"/>
      <c r="AP240" s="328"/>
      <c r="AQ240" s="328"/>
      <c r="BJ240" s="355"/>
    </row>
    <row r="241" spans="3:62">
      <c r="C241" s="316"/>
      <c r="D241" s="316"/>
      <c r="E241" s="313"/>
      <c r="F241" s="317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  <c r="AA241" s="328"/>
      <c r="AB241" s="328"/>
      <c r="AC241" s="328"/>
      <c r="AD241" s="328"/>
      <c r="AE241" s="328"/>
      <c r="AF241" s="328"/>
      <c r="AG241" s="328"/>
      <c r="AH241" s="328"/>
      <c r="AI241" s="328"/>
      <c r="AJ241" s="328"/>
      <c r="AK241" s="328"/>
      <c r="AL241" s="328"/>
      <c r="AM241" s="328"/>
      <c r="AN241" s="328"/>
      <c r="AO241" s="328"/>
      <c r="AP241" s="328"/>
      <c r="AQ241" s="328"/>
      <c r="BJ241" s="355"/>
    </row>
    <row r="242" spans="3:62">
      <c r="C242" s="316"/>
      <c r="D242" s="316"/>
      <c r="E242" s="317"/>
      <c r="F242" s="317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328"/>
      <c r="AI242" s="328"/>
      <c r="AJ242" s="328"/>
      <c r="AK242" s="328"/>
      <c r="AL242" s="328"/>
      <c r="AM242" s="328"/>
      <c r="AN242" s="328"/>
      <c r="AO242" s="328"/>
      <c r="AP242" s="328"/>
      <c r="AQ242" s="328"/>
      <c r="BJ242" s="355"/>
    </row>
    <row r="243" spans="3:62">
      <c r="C243" s="316"/>
      <c r="D243" s="316"/>
      <c r="E243" s="317"/>
      <c r="F243" s="317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328"/>
      <c r="AI243" s="328"/>
      <c r="AJ243" s="328"/>
      <c r="AK243" s="328"/>
      <c r="AL243" s="328"/>
      <c r="AM243" s="328"/>
      <c r="AN243" s="328"/>
      <c r="AO243" s="328"/>
      <c r="AP243" s="328"/>
      <c r="AQ243" s="328"/>
      <c r="BJ243" s="355"/>
    </row>
    <row r="244" spans="3:62">
      <c r="C244" s="316"/>
      <c r="D244" s="316"/>
      <c r="E244" s="317"/>
      <c r="F244" s="317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  <c r="AI244" s="328"/>
      <c r="AJ244" s="328"/>
      <c r="AK244" s="328"/>
      <c r="AL244" s="328"/>
      <c r="AM244" s="328"/>
      <c r="AN244" s="328"/>
      <c r="AO244" s="328"/>
      <c r="AP244" s="328"/>
      <c r="AQ244" s="328"/>
      <c r="BJ244" s="355"/>
    </row>
    <row r="245" spans="3:62">
      <c r="C245" s="316"/>
      <c r="D245" s="316"/>
      <c r="E245" s="317"/>
      <c r="F245" s="317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  <c r="AA245" s="328"/>
      <c r="AB245" s="328"/>
      <c r="AC245" s="328"/>
      <c r="AD245" s="328"/>
      <c r="AE245" s="328"/>
      <c r="AF245" s="328"/>
      <c r="AG245" s="328"/>
      <c r="AH245" s="328"/>
      <c r="AI245" s="328"/>
      <c r="AJ245" s="328"/>
      <c r="AK245" s="328"/>
      <c r="AL245" s="328"/>
      <c r="AM245" s="328"/>
      <c r="AN245" s="328"/>
      <c r="AO245" s="328"/>
      <c r="AP245" s="328"/>
      <c r="AQ245" s="328"/>
      <c r="BJ245" s="355"/>
    </row>
    <row r="246" spans="3:62">
      <c r="C246" s="316"/>
      <c r="D246" s="316"/>
      <c r="E246" s="317"/>
      <c r="F246" s="317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328"/>
      <c r="AI246" s="328"/>
      <c r="AJ246" s="328"/>
      <c r="AK246" s="328"/>
      <c r="AL246" s="328"/>
      <c r="AM246" s="328"/>
      <c r="AN246" s="328"/>
      <c r="AO246" s="328"/>
      <c r="AP246" s="328"/>
      <c r="AQ246" s="328"/>
      <c r="BJ246" s="355"/>
    </row>
    <row r="247" spans="3:62">
      <c r="C247" s="316"/>
      <c r="D247" s="316"/>
      <c r="E247" s="317"/>
      <c r="F247" s="317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  <c r="AI247" s="328"/>
      <c r="AJ247" s="328"/>
      <c r="AK247" s="328"/>
      <c r="AL247" s="328"/>
      <c r="AM247" s="328"/>
      <c r="AN247" s="328"/>
      <c r="AO247" s="328"/>
      <c r="AP247" s="328"/>
      <c r="AQ247" s="328"/>
      <c r="BJ247" s="355"/>
    </row>
    <row r="248" spans="3:62">
      <c r="C248" s="316"/>
      <c r="D248" s="316"/>
      <c r="E248" s="317"/>
      <c r="F248" s="317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328"/>
      <c r="AP248" s="328"/>
      <c r="AQ248" s="328"/>
      <c r="BJ248" s="355"/>
    </row>
    <row r="249" spans="3:62">
      <c r="C249" s="316"/>
      <c r="D249" s="316"/>
      <c r="E249" s="317"/>
      <c r="F249" s="317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D249" s="328"/>
      <c r="AE249" s="328"/>
      <c r="AF249" s="328"/>
      <c r="AG249" s="328"/>
      <c r="AH249" s="328"/>
      <c r="AI249" s="328"/>
      <c r="AJ249" s="328"/>
      <c r="AK249" s="328"/>
      <c r="AL249" s="328"/>
      <c r="AM249" s="328"/>
      <c r="AN249" s="328"/>
      <c r="AO249" s="328"/>
      <c r="AP249" s="328"/>
      <c r="AQ249" s="328"/>
      <c r="BJ249" s="355"/>
    </row>
    <row r="250" spans="3:62">
      <c r="C250" s="316"/>
      <c r="D250" s="316"/>
      <c r="E250" s="317"/>
      <c r="F250" s="317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328"/>
      <c r="AI250" s="328"/>
      <c r="AJ250" s="328"/>
      <c r="AK250" s="328"/>
      <c r="AL250" s="328"/>
      <c r="AM250" s="328"/>
      <c r="AN250" s="328"/>
      <c r="AO250" s="328"/>
      <c r="AP250" s="328"/>
      <c r="AQ250" s="328"/>
      <c r="BJ250" s="355"/>
    </row>
    <row r="251" spans="3:62">
      <c r="C251" s="316"/>
      <c r="D251" s="316"/>
      <c r="E251" s="317"/>
      <c r="F251" s="317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  <c r="AI251" s="328"/>
      <c r="AJ251" s="328"/>
      <c r="AK251" s="328"/>
      <c r="AL251" s="328"/>
      <c r="AM251" s="328"/>
      <c r="AN251" s="328"/>
      <c r="AO251" s="328"/>
      <c r="AP251" s="328"/>
      <c r="AQ251" s="328"/>
      <c r="BJ251" s="355"/>
    </row>
    <row r="252" spans="3:62">
      <c r="C252" s="316"/>
      <c r="D252" s="316"/>
      <c r="E252" s="317"/>
      <c r="F252" s="317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BJ252" s="355"/>
    </row>
    <row r="253" spans="3:62">
      <c r="C253" s="316"/>
      <c r="D253" s="316"/>
      <c r="E253" s="317"/>
      <c r="F253" s="317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BJ253" s="355"/>
    </row>
    <row r="254" spans="3:62">
      <c r="C254" s="316"/>
      <c r="D254" s="316"/>
      <c r="E254" s="317"/>
      <c r="F254" s="317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BJ254" s="355"/>
    </row>
    <row r="255" spans="3:62">
      <c r="C255" s="316"/>
      <c r="D255" s="316"/>
      <c r="E255" s="317"/>
      <c r="F255" s="317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BJ255" s="355"/>
    </row>
    <row r="256" spans="3:62">
      <c r="C256" s="316"/>
      <c r="D256" s="316"/>
      <c r="E256" s="317"/>
      <c r="F256" s="317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BJ256" s="355"/>
    </row>
    <row r="257" spans="3:62">
      <c r="C257" s="316"/>
      <c r="D257" s="316"/>
      <c r="E257" s="317"/>
      <c r="F257" s="317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BJ257" s="355"/>
    </row>
    <row r="258" spans="3:62">
      <c r="C258" s="316"/>
      <c r="D258" s="316"/>
      <c r="E258" s="317"/>
      <c r="F258" s="317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  <c r="AI258" s="328"/>
      <c r="AJ258" s="328"/>
      <c r="AK258" s="328"/>
      <c r="AL258" s="328"/>
      <c r="AM258" s="328"/>
      <c r="AN258" s="328"/>
      <c r="AO258" s="328"/>
      <c r="AP258" s="328"/>
      <c r="AQ258" s="328"/>
      <c r="BJ258" s="355"/>
    </row>
    <row r="259" spans="3:62">
      <c r="C259" s="316"/>
      <c r="D259" s="316"/>
      <c r="E259" s="317"/>
      <c r="F259" s="317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  <c r="AI259" s="328"/>
      <c r="AJ259" s="328"/>
      <c r="AK259" s="328"/>
      <c r="AL259" s="328"/>
      <c r="AM259" s="328"/>
      <c r="AN259" s="328"/>
      <c r="AO259" s="328"/>
      <c r="AP259" s="328"/>
      <c r="AQ259" s="328"/>
      <c r="BJ259" s="355"/>
    </row>
    <row r="260" spans="3:62">
      <c r="C260" s="316"/>
      <c r="D260" s="316"/>
      <c r="E260" s="317"/>
      <c r="F260" s="317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  <c r="AA260" s="328"/>
      <c r="AB260" s="328"/>
      <c r="AC260" s="328"/>
      <c r="AD260" s="328"/>
      <c r="AE260" s="328"/>
      <c r="AF260" s="328"/>
      <c r="AG260" s="328"/>
      <c r="AH260" s="328"/>
      <c r="AI260" s="328"/>
      <c r="AJ260" s="328"/>
      <c r="AK260" s="328"/>
      <c r="AL260" s="328"/>
      <c r="AM260" s="328"/>
      <c r="AN260" s="328"/>
      <c r="AO260" s="328"/>
      <c r="AP260" s="328"/>
      <c r="AQ260" s="328"/>
      <c r="BJ260" s="355"/>
    </row>
    <row r="261" spans="3:62">
      <c r="C261" s="316"/>
      <c r="D261" s="316"/>
      <c r="E261" s="313"/>
      <c r="F261" s="317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  <c r="AA261" s="328"/>
      <c r="AB261" s="328"/>
      <c r="AC261" s="328"/>
      <c r="AD261" s="328"/>
      <c r="AE261" s="328"/>
      <c r="AF261" s="328"/>
      <c r="AG261" s="328"/>
      <c r="AH261" s="328"/>
      <c r="AI261" s="328"/>
      <c r="AJ261" s="328"/>
      <c r="AK261" s="328"/>
      <c r="AL261" s="328"/>
      <c r="AM261" s="328"/>
      <c r="AN261" s="328"/>
      <c r="AO261" s="328"/>
      <c r="AP261" s="328"/>
      <c r="AQ261" s="328"/>
      <c r="BJ261" s="355"/>
    </row>
    <row r="262" spans="3:62">
      <c r="C262" s="316"/>
      <c r="D262" s="316"/>
      <c r="E262" s="313"/>
      <c r="F262" s="317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328"/>
      <c r="AI262" s="328"/>
      <c r="AJ262" s="328"/>
      <c r="AK262" s="328"/>
      <c r="AL262" s="328"/>
      <c r="AM262" s="328"/>
      <c r="AN262" s="328"/>
      <c r="AO262" s="328"/>
      <c r="AP262" s="328"/>
      <c r="AQ262" s="328"/>
      <c r="BJ262" s="355"/>
    </row>
    <row r="263" spans="3:62">
      <c r="C263" s="316"/>
      <c r="D263" s="316"/>
      <c r="E263" s="317"/>
      <c r="F263" s="317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328"/>
      <c r="AI263" s="328"/>
      <c r="AJ263" s="328"/>
      <c r="AK263" s="328"/>
      <c r="AL263" s="328"/>
      <c r="AM263" s="328"/>
      <c r="AN263" s="328"/>
      <c r="AO263" s="328"/>
      <c r="AP263" s="328"/>
      <c r="AQ263" s="328"/>
      <c r="BJ263" s="355"/>
    </row>
    <row r="264" spans="3:62">
      <c r="C264" s="316"/>
      <c r="D264" s="316"/>
      <c r="E264" s="317"/>
      <c r="F264" s="317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  <c r="AA264" s="328"/>
      <c r="AB264" s="328"/>
      <c r="AC264" s="328"/>
      <c r="AD264" s="328"/>
      <c r="AE264" s="328"/>
      <c r="AF264" s="328"/>
      <c r="AG264" s="328"/>
      <c r="AH264" s="328"/>
      <c r="AI264" s="328"/>
      <c r="AJ264" s="328"/>
      <c r="AK264" s="328"/>
      <c r="AL264" s="328"/>
      <c r="AM264" s="328"/>
      <c r="AN264" s="328"/>
      <c r="AO264" s="328"/>
      <c r="AP264" s="328"/>
      <c r="AQ264" s="328"/>
      <c r="BJ264" s="355"/>
    </row>
    <row r="265" spans="3:62">
      <c r="C265" s="316"/>
      <c r="D265" s="316"/>
      <c r="E265" s="317"/>
      <c r="F265" s="317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  <c r="AI265" s="328"/>
      <c r="AJ265" s="328"/>
      <c r="AK265" s="328"/>
      <c r="AL265" s="328"/>
      <c r="AM265" s="328"/>
      <c r="AN265" s="328"/>
      <c r="AO265" s="328"/>
      <c r="AP265" s="328"/>
      <c r="AQ265" s="328"/>
      <c r="BJ265" s="355"/>
    </row>
    <row r="266" spans="3:62">
      <c r="C266" s="316"/>
      <c r="D266" s="316"/>
      <c r="E266" s="317"/>
      <c r="F266" s="317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328"/>
      <c r="AI266" s="328"/>
      <c r="AJ266" s="328"/>
      <c r="AK266" s="328"/>
      <c r="AL266" s="328"/>
      <c r="AM266" s="328"/>
      <c r="AN266" s="328"/>
      <c r="AO266" s="328"/>
      <c r="AP266" s="328"/>
      <c r="AQ266" s="328"/>
      <c r="BJ266" s="355"/>
    </row>
    <row r="267" spans="3:62">
      <c r="C267" s="316"/>
      <c r="D267" s="316"/>
      <c r="E267" s="317"/>
      <c r="F267" s="317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328"/>
      <c r="AI267" s="328"/>
      <c r="AJ267" s="328"/>
      <c r="AK267" s="328"/>
      <c r="AL267" s="328"/>
      <c r="AM267" s="328"/>
      <c r="AN267" s="328"/>
      <c r="AO267" s="328"/>
      <c r="AP267" s="328"/>
      <c r="AQ267" s="328"/>
      <c r="BJ267" s="355"/>
    </row>
    <row r="268" spans="3:62">
      <c r="C268" s="316"/>
      <c r="D268" s="316"/>
      <c r="E268" s="317"/>
      <c r="F268" s="317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328"/>
      <c r="AQ268" s="328"/>
      <c r="BJ268" s="355"/>
    </row>
    <row r="269" spans="3:62">
      <c r="C269" s="316"/>
      <c r="D269" s="316"/>
      <c r="E269" s="317"/>
      <c r="F269" s="317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BJ269" s="355"/>
    </row>
    <row r="270" spans="3:62">
      <c r="C270" s="316"/>
      <c r="D270" s="316"/>
      <c r="E270" s="317"/>
      <c r="F270" s="317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328"/>
      <c r="AI270" s="328"/>
      <c r="AJ270" s="328"/>
      <c r="AK270" s="328"/>
      <c r="AL270" s="328"/>
      <c r="AM270" s="328"/>
      <c r="AN270" s="328"/>
      <c r="AO270" s="328"/>
      <c r="AP270" s="328"/>
      <c r="AQ270" s="328"/>
      <c r="BJ270" s="355"/>
    </row>
    <row r="271" spans="3:62">
      <c r="C271" s="316"/>
      <c r="D271" s="316"/>
      <c r="E271" s="317"/>
      <c r="F271" s="317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328"/>
      <c r="AM271" s="328"/>
      <c r="AN271" s="328"/>
      <c r="AO271" s="328"/>
      <c r="AP271" s="328"/>
      <c r="AQ271" s="328"/>
      <c r="BJ271" s="355"/>
    </row>
    <row r="272" spans="3:62">
      <c r="C272" s="316"/>
      <c r="D272" s="316"/>
      <c r="E272" s="318"/>
      <c r="F272" s="317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28"/>
      <c r="Y272" s="328"/>
      <c r="Z272" s="328"/>
      <c r="AA272" s="328"/>
      <c r="AB272" s="328"/>
      <c r="AC272" s="328"/>
      <c r="AD272" s="328"/>
      <c r="AE272" s="328"/>
      <c r="AF272" s="328"/>
      <c r="AG272" s="328"/>
      <c r="AH272" s="328"/>
      <c r="AI272" s="328"/>
      <c r="AJ272" s="328"/>
      <c r="AK272" s="328"/>
      <c r="AL272" s="328"/>
      <c r="AM272" s="328"/>
      <c r="AN272" s="328"/>
      <c r="AO272" s="328"/>
      <c r="AP272" s="328"/>
      <c r="AQ272" s="328"/>
      <c r="BJ272" s="355"/>
    </row>
    <row r="273" spans="3:62">
      <c r="C273" s="316"/>
      <c r="D273" s="316"/>
      <c r="E273" s="318"/>
      <c r="F273" s="317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8"/>
      <c r="AB273" s="328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BJ273" s="355"/>
    </row>
    <row r="274" spans="3:62">
      <c r="C274" s="316"/>
      <c r="D274" s="316"/>
      <c r="E274" s="317"/>
      <c r="F274" s="317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328"/>
      <c r="AI274" s="328"/>
      <c r="AJ274" s="328"/>
      <c r="AK274" s="328"/>
      <c r="AL274" s="328"/>
      <c r="AM274" s="328"/>
      <c r="AN274" s="328"/>
      <c r="AO274" s="328"/>
      <c r="AP274" s="328"/>
      <c r="AQ274" s="328"/>
      <c r="BJ274" s="355"/>
    </row>
    <row r="275" spans="3:62">
      <c r="C275" s="316"/>
      <c r="D275" s="316"/>
      <c r="E275" s="317"/>
      <c r="F275" s="317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  <c r="AI275" s="328"/>
      <c r="AJ275" s="328"/>
      <c r="AK275" s="328"/>
      <c r="AL275" s="328"/>
      <c r="AM275" s="328"/>
      <c r="AN275" s="328"/>
      <c r="AO275" s="328"/>
      <c r="AP275" s="328"/>
      <c r="AQ275" s="328"/>
      <c r="BJ275" s="355"/>
    </row>
    <row r="276" spans="3:62">
      <c r="C276" s="316"/>
      <c r="D276" s="316"/>
      <c r="E276" s="317"/>
      <c r="F276" s="317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BJ276" s="355"/>
    </row>
    <row r="277" spans="3:62">
      <c r="C277" s="316"/>
      <c r="D277" s="316"/>
      <c r="E277" s="317"/>
      <c r="F277" s="317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  <c r="AA277" s="328"/>
      <c r="AB277" s="328"/>
      <c r="AC277" s="328"/>
      <c r="AD277" s="328"/>
      <c r="AE277" s="328"/>
      <c r="AF277" s="328"/>
      <c r="AG277" s="328"/>
      <c r="AH277" s="328"/>
      <c r="AI277" s="328"/>
      <c r="AJ277" s="328"/>
      <c r="AK277" s="328"/>
      <c r="AL277" s="328"/>
      <c r="AM277" s="328"/>
      <c r="AN277" s="328"/>
      <c r="AO277" s="328"/>
      <c r="AP277" s="328"/>
      <c r="AQ277" s="328"/>
      <c r="BJ277" s="355"/>
    </row>
    <row r="278" spans="3:62">
      <c r="C278" s="316"/>
      <c r="D278" s="316"/>
      <c r="E278" s="317"/>
      <c r="F278" s="317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328"/>
      <c r="AI278" s="328"/>
      <c r="AJ278" s="328"/>
      <c r="AK278" s="328"/>
      <c r="AL278" s="328"/>
      <c r="AM278" s="328"/>
      <c r="AN278" s="328"/>
      <c r="AO278" s="328"/>
      <c r="AP278" s="328"/>
      <c r="AQ278" s="328"/>
      <c r="BJ278" s="355"/>
    </row>
    <row r="279" spans="3:62">
      <c r="C279" s="316"/>
      <c r="D279" s="316"/>
      <c r="E279" s="318"/>
      <c r="F279" s="317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328"/>
      <c r="AI279" s="328"/>
      <c r="AJ279" s="328"/>
      <c r="AK279" s="328"/>
      <c r="AL279" s="328"/>
      <c r="AM279" s="328"/>
      <c r="AN279" s="328"/>
      <c r="AO279" s="328"/>
      <c r="AP279" s="328"/>
      <c r="AQ279" s="328"/>
      <c r="BJ279" s="355"/>
    </row>
    <row r="280" spans="3:62">
      <c r="C280" s="316"/>
      <c r="D280" s="316"/>
      <c r="E280" s="313"/>
      <c r="F280" s="317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  <c r="AA280" s="328"/>
      <c r="AB280" s="328"/>
      <c r="AC280" s="328"/>
      <c r="AD280" s="328"/>
      <c r="AE280" s="328"/>
      <c r="AF280" s="328"/>
      <c r="AG280" s="328"/>
      <c r="AH280" s="328"/>
      <c r="AI280" s="328"/>
      <c r="AJ280" s="328"/>
      <c r="AK280" s="328"/>
      <c r="AL280" s="328"/>
      <c r="AM280" s="328"/>
      <c r="AN280" s="328"/>
      <c r="AO280" s="328"/>
      <c r="AP280" s="328"/>
      <c r="AQ280" s="328"/>
      <c r="BJ280" s="355"/>
    </row>
    <row r="281" spans="3:62">
      <c r="C281" s="316"/>
      <c r="D281" s="316"/>
      <c r="E281" s="317"/>
      <c r="F281" s="317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  <c r="AA281" s="328"/>
      <c r="AB281" s="328"/>
      <c r="AC281" s="328"/>
      <c r="AD281" s="328"/>
      <c r="AE281" s="328"/>
      <c r="AF281" s="328"/>
      <c r="AG281" s="328"/>
      <c r="AH281" s="328"/>
      <c r="AI281" s="328"/>
      <c r="AJ281" s="328"/>
      <c r="AK281" s="328"/>
      <c r="AL281" s="328"/>
      <c r="AM281" s="328"/>
      <c r="AN281" s="328"/>
      <c r="AO281" s="328"/>
      <c r="AP281" s="328"/>
      <c r="AQ281" s="328"/>
      <c r="BJ281" s="355"/>
    </row>
    <row r="282" spans="3:62">
      <c r="C282" s="316"/>
      <c r="D282" s="316"/>
      <c r="E282" s="317"/>
      <c r="F282" s="317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8"/>
      <c r="AA282" s="328"/>
      <c r="AB282" s="328"/>
      <c r="AC282" s="328"/>
      <c r="AD282" s="328"/>
      <c r="AE282" s="328"/>
      <c r="AF282" s="328"/>
      <c r="AG282" s="328"/>
      <c r="AH282" s="328"/>
      <c r="AI282" s="328"/>
      <c r="AJ282" s="328"/>
      <c r="AK282" s="328"/>
      <c r="AL282" s="328"/>
      <c r="AM282" s="328"/>
      <c r="AN282" s="328"/>
      <c r="AO282" s="328"/>
      <c r="AP282" s="328"/>
      <c r="AQ282" s="328"/>
      <c r="BJ282" s="355"/>
    </row>
    <row r="283" spans="3:62">
      <c r="C283" s="316"/>
      <c r="D283" s="316"/>
      <c r="E283" s="317"/>
      <c r="F283" s="317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T283" s="328"/>
      <c r="U283" s="328"/>
      <c r="V283" s="328"/>
      <c r="W283" s="328"/>
      <c r="X283" s="328"/>
      <c r="Y283" s="328"/>
      <c r="Z283" s="328"/>
      <c r="AA283" s="328"/>
      <c r="AB283" s="328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BJ283" s="355"/>
    </row>
    <row r="284" spans="3:62">
      <c r="C284" s="316"/>
      <c r="D284" s="316"/>
      <c r="E284" s="317"/>
      <c r="F284" s="317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8"/>
      <c r="AA284" s="328"/>
      <c r="AB284" s="328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BJ284" s="355"/>
    </row>
    <row r="285" spans="3:62">
      <c r="C285" s="316"/>
      <c r="D285" s="316"/>
      <c r="E285" s="317"/>
      <c r="F285" s="317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8"/>
      <c r="AA285" s="328"/>
      <c r="AB285" s="328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BJ285" s="355"/>
    </row>
    <row r="286" spans="3:62">
      <c r="C286" s="316"/>
      <c r="D286" s="316"/>
      <c r="E286" s="317"/>
      <c r="F286" s="317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  <c r="T286" s="328"/>
      <c r="U286" s="328"/>
      <c r="V286" s="328"/>
      <c r="W286" s="328"/>
      <c r="X286" s="328"/>
      <c r="Y286" s="328"/>
      <c r="Z286" s="328"/>
      <c r="AA286" s="328"/>
      <c r="AB286" s="328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BJ286" s="355"/>
    </row>
    <row r="287" spans="3:62">
      <c r="C287" s="316"/>
      <c r="D287" s="316"/>
      <c r="E287" s="317"/>
      <c r="F287" s="317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BJ287" s="355"/>
    </row>
    <row r="288" spans="3:62">
      <c r="C288" s="316"/>
      <c r="D288" s="316"/>
      <c r="E288" s="317"/>
      <c r="F288" s="317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  <c r="T288" s="328"/>
      <c r="U288" s="328"/>
      <c r="V288" s="328"/>
      <c r="W288" s="328"/>
      <c r="X288" s="328"/>
      <c r="Y288" s="328"/>
      <c r="Z288" s="328"/>
      <c r="AA288" s="328"/>
      <c r="AB288" s="328"/>
      <c r="AC288" s="328"/>
      <c r="AD288" s="328"/>
      <c r="AE288" s="328"/>
      <c r="AF288" s="328"/>
      <c r="AG288" s="328"/>
      <c r="AH288" s="328"/>
      <c r="AI288" s="328"/>
      <c r="AJ288" s="328"/>
      <c r="AK288" s="328"/>
      <c r="AL288" s="328"/>
      <c r="AM288" s="328"/>
      <c r="AN288" s="328"/>
      <c r="AO288" s="328"/>
      <c r="AP288" s="328"/>
      <c r="AQ288" s="328"/>
      <c r="BJ288" s="355"/>
    </row>
    <row r="289" spans="3:62">
      <c r="C289" s="316"/>
      <c r="D289" s="316"/>
      <c r="E289" s="317"/>
      <c r="F289" s="317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8"/>
      <c r="AA289" s="328"/>
      <c r="AB289" s="328"/>
      <c r="AC289" s="328"/>
      <c r="AD289" s="328"/>
      <c r="AE289" s="328"/>
      <c r="AF289" s="328"/>
      <c r="AG289" s="328"/>
      <c r="AH289" s="328"/>
      <c r="AI289" s="328"/>
      <c r="AJ289" s="328"/>
      <c r="AK289" s="328"/>
      <c r="AL289" s="328"/>
      <c r="AM289" s="328"/>
      <c r="AN289" s="328"/>
      <c r="AO289" s="328"/>
      <c r="AP289" s="328"/>
      <c r="AQ289" s="328"/>
      <c r="BJ289" s="355"/>
    </row>
    <row r="290" spans="3:62">
      <c r="C290" s="316"/>
      <c r="D290" s="316"/>
      <c r="E290" s="317"/>
      <c r="F290" s="317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  <c r="T290" s="328"/>
      <c r="U290" s="328"/>
      <c r="V290" s="328"/>
      <c r="W290" s="328"/>
      <c r="X290" s="328"/>
      <c r="Y290" s="328"/>
      <c r="Z290" s="328"/>
      <c r="AA290" s="328"/>
      <c r="AB290" s="328"/>
      <c r="AC290" s="328"/>
      <c r="AD290" s="328"/>
      <c r="AE290" s="328"/>
      <c r="AF290" s="328"/>
      <c r="AG290" s="328"/>
      <c r="AH290" s="328"/>
      <c r="AI290" s="328"/>
      <c r="AJ290" s="328"/>
      <c r="AK290" s="328"/>
      <c r="AL290" s="328"/>
      <c r="AM290" s="328"/>
      <c r="AN290" s="328"/>
      <c r="AO290" s="328"/>
      <c r="AP290" s="328"/>
      <c r="AQ290" s="328"/>
      <c r="BJ290" s="355"/>
    </row>
    <row r="291" spans="3:62">
      <c r="C291" s="316"/>
      <c r="D291" s="316"/>
      <c r="E291" s="317"/>
      <c r="F291" s="317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8"/>
      <c r="AA291" s="328"/>
      <c r="AB291" s="328"/>
      <c r="AC291" s="328"/>
      <c r="AD291" s="328"/>
      <c r="AE291" s="328"/>
      <c r="AF291" s="328"/>
      <c r="AG291" s="328"/>
      <c r="AH291" s="328"/>
      <c r="AI291" s="328"/>
      <c r="AJ291" s="328"/>
      <c r="AK291" s="328"/>
      <c r="AL291" s="328"/>
      <c r="AM291" s="328"/>
      <c r="AN291" s="328"/>
      <c r="AO291" s="328"/>
      <c r="AP291" s="328"/>
      <c r="AQ291" s="328"/>
      <c r="BJ291" s="355"/>
    </row>
    <row r="292" spans="3:62">
      <c r="C292" s="316"/>
      <c r="D292" s="316"/>
      <c r="E292" s="317"/>
      <c r="F292" s="317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8"/>
      <c r="V292" s="328"/>
      <c r="W292" s="328"/>
      <c r="X292" s="328"/>
      <c r="Y292" s="328"/>
      <c r="Z292" s="328"/>
      <c r="AA292" s="328"/>
      <c r="AB292" s="328"/>
      <c r="AC292" s="328"/>
      <c r="AD292" s="328"/>
      <c r="AE292" s="328"/>
      <c r="AF292" s="328"/>
      <c r="AG292" s="328"/>
      <c r="AH292" s="328"/>
      <c r="AI292" s="328"/>
      <c r="AJ292" s="328"/>
      <c r="AK292" s="328"/>
      <c r="AL292" s="328"/>
      <c r="AM292" s="328"/>
      <c r="AN292" s="328"/>
      <c r="AO292" s="328"/>
      <c r="AP292" s="328"/>
      <c r="AQ292" s="328"/>
      <c r="BJ292" s="355"/>
    </row>
    <row r="293" spans="3:62">
      <c r="C293" s="316"/>
      <c r="D293" s="316"/>
      <c r="E293" s="317"/>
      <c r="F293" s="317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T293" s="328"/>
      <c r="U293" s="328"/>
      <c r="V293" s="328"/>
      <c r="W293" s="328"/>
      <c r="X293" s="328"/>
      <c r="Y293" s="328"/>
      <c r="Z293" s="328"/>
      <c r="AA293" s="328"/>
      <c r="AB293" s="328"/>
      <c r="AC293" s="328"/>
      <c r="AD293" s="328"/>
      <c r="AE293" s="328"/>
      <c r="AF293" s="328"/>
      <c r="AG293" s="328"/>
      <c r="AH293" s="328"/>
      <c r="AI293" s="328"/>
      <c r="AJ293" s="328"/>
      <c r="AK293" s="328"/>
      <c r="AL293" s="328"/>
      <c r="AM293" s="328"/>
      <c r="AN293" s="328"/>
      <c r="AO293" s="328"/>
      <c r="AP293" s="328"/>
      <c r="AQ293" s="328"/>
      <c r="BJ293" s="355"/>
    </row>
    <row r="294" spans="3:62">
      <c r="C294" s="316"/>
      <c r="D294" s="316"/>
      <c r="E294" s="317"/>
      <c r="F294" s="317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  <c r="T294" s="328"/>
      <c r="U294" s="328"/>
      <c r="V294" s="328"/>
      <c r="W294" s="328"/>
      <c r="X294" s="328"/>
      <c r="Y294" s="328"/>
      <c r="Z294" s="328"/>
      <c r="AA294" s="328"/>
      <c r="AB294" s="328"/>
      <c r="AC294" s="328"/>
      <c r="AD294" s="328"/>
      <c r="AE294" s="328"/>
      <c r="AF294" s="328"/>
      <c r="AG294" s="328"/>
      <c r="AH294" s="328"/>
      <c r="AI294" s="328"/>
      <c r="AJ294" s="328"/>
      <c r="AK294" s="328"/>
      <c r="AL294" s="328"/>
      <c r="AM294" s="328"/>
      <c r="AN294" s="328"/>
      <c r="AO294" s="328"/>
      <c r="AP294" s="328"/>
      <c r="AQ294" s="328"/>
      <c r="BJ294" s="355"/>
    </row>
    <row r="295" spans="3:62">
      <c r="C295" s="316"/>
      <c r="D295" s="316"/>
      <c r="E295" s="317"/>
      <c r="F295" s="317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  <c r="T295" s="328"/>
      <c r="U295" s="328"/>
      <c r="V295" s="328"/>
      <c r="W295" s="328"/>
      <c r="X295" s="328"/>
      <c r="Y295" s="328"/>
      <c r="Z295" s="328"/>
      <c r="AA295" s="328"/>
      <c r="AB295" s="328"/>
      <c r="AC295" s="328"/>
      <c r="AD295" s="328"/>
      <c r="AE295" s="328"/>
      <c r="AF295" s="328"/>
      <c r="AG295" s="328"/>
      <c r="AH295" s="328"/>
      <c r="AI295" s="328"/>
      <c r="AJ295" s="328"/>
      <c r="AK295" s="328"/>
      <c r="AL295" s="328"/>
      <c r="AM295" s="328"/>
      <c r="AN295" s="328"/>
      <c r="AO295" s="328"/>
      <c r="AP295" s="328"/>
      <c r="AQ295" s="328"/>
      <c r="BJ295" s="355"/>
    </row>
    <row r="296" spans="3:62">
      <c r="C296" s="316"/>
      <c r="D296" s="316"/>
      <c r="E296" s="317"/>
      <c r="F296" s="317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T296" s="328"/>
      <c r="U296" s="328"/>
      <c r="V296" s="328"/>
      <c r="W296" s="328"/>
      <c r="X296" s="328"/>
      <c r="Y296" s="328"/>
      <c r="Z296" s="328"/>
      <c r="AA296" s="328"/>
      <c r="AB296" s="328"/>
      <c r="AC296" s="328"/>
      <c r="AD296" s="328"/>
      <c r="AE296" s="328"/>
      <c r="AF296" s="328"/>
      <c r="AG296" s="328"/>
      <c r="AH296" s="328"/>
      <c r="AI296" s="328"/>
      <c r="AJ296" s="328"/>
      <c r="AK296" s="328"/>
      <c r="AL296" s="328"/>
      <c r="AM296" s="328"/>
      <c r="AN296" s="328"/>
      <c r="AO296" s="328"/>
      <c r="AP296" s="328"/>
      <c r="AQ296" s="328"/>
      <c r="BJ296" s="355"/>
    </row>
    <row r="297" spans="3:62">
      <c r="C297" s="316"/>
      <c r="D297" s="316"/>
      <c r="E297" s="317"/>
      <c r="F297" s="317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T297" s="328"/>
      <c r="U297" s="328"/>
      <c r="V297" s="328"/>
      <c r="W297" s="328"/>
      <c r="X297" s="328"/>
      <c r="Y297" s="328"/>
      <c r="Z297" s="328"/>
      <c r="AA297" s="328"/>
      <c r="AB297" s="328"/>
      <c r="AC297" s="328"/>
      <c r="AD297" s="328"/>
      <c r="AE297" s="328"/>
      <c r="AF297" s="328"/>
      <c r="AG297" s="328"/>
      <c r="AH297" s="328"/>
      <c r="AI297" s="328"/>
      <c r="AJ297" s="328"/>
      <c r="AK297" s="328"/>
      <c r="AL297" s="328"/>
      <c r="AM297" s="328"/>
      <c r="AN297" s="328"/>
      <c r="AO297" s="328"/>
      <c r="AP297" s="328"/>
      <c r="AQ297" s="328"/>
      <c r="BJ297" s="355"/>
    </row>
    <row r="298" spans="3:62">
      <c r="C298" s="316"/>
      <c r="D298" s="316"/>
      <c r="E298" s="317"/>
      <c r="F298" s="317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  <c r="T298" s="328"/>
      <c r="U298" s="328"/>
      <c r="V298" s="328"/>
      <c r="W298" s="328"/>
      <c r="X298" s="328"/>
      <c r="Y298" s="328"/>
      <c r="Z298" s="328"/>
      <c r="AA298" s="328"/>
      <c r="AB298" s="328"/>
      <c r="AC298" s="328"/>
      <c r="AD298" s="328"/>
      <c r="AE298" s="328"/>
      <c r="AF298" s="328"/>
      <c r="AG298" s="328"/>
      <c r="AH298" s="328"/>
      <c r="AI298" s="328"/>
      <c r="AJ298" s="328"/>
      <c r="AK298" s="328"/>
      <c r="AL298" s="328"/>
      <c r="AM298" s="328"/>
      <c r="AN298" s="328"/>
      <c r="AO298" s="328"/>
      <c r="AP298" s="328"/>
      <c r="AQ298" s="328"/>
      <c r="BJ298" s="355"/>
    </row>
    <row r="299" spans="3:62">
      <c r="C299" s="316"/>
      <c r="D299" s="316"/>
      <c r="E299" s="313"/>
      <c r="F299" s="317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T299" s="328"/>
      <c r="U299" s="328"/>
      <c r="V299" s="328"/>
      <c r="W299" s="328"/>
      <c r="X299" s="328"/>
      <c r="Y299" s="328"/>
      <c r="Z299" s="328"/>
      <c r="AA299" s="328"/>
      <c r="AB299" s="328"/>
      <c r="AC299" s="328"/>
      <c r="AD299" s="328"/>
      <c r="AE299" s="328"/>
      <c r="AF299" s="328"/>
      <c r="AG299" s="328"/>
      <c r="AH299" s="328"/>
      <c r="AI299" s="328"/>
      <c r="AJ299" s="328"/>
      <c r="AK299" s="328"/>
      <c r="AL299" s="328"/>
      <c r="AM299" s="328"/>
      <c r="AN299" s="328"/>
      <c r="AO299" s="328"/>
      <c r="AP299" s="328"/>
      <c r="AQ299" s="328"/>
      <c r="BJ299" s="355"/>
    </row>
    <row r="300" spans="3:62">
      <c r="C300" s="316"/>
      <c r="D300" s="316"/>
      <c r="E300" s="313"/>
      <c r="F300" s="317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T300" s="328"/>
      <c r="U300" s="328"/>
      <c r="V300" s="328"/>
      <c r="W300" s="328"/>
      <c r="X300" s="328"/>
      <c r="Y300" s="328"/>
      <c r="Z300" s="328"/>
      <c r="AA300" s="328"/>
      <c r="AB300" s="328"/>
      <c r="AC300" s="328"/>
      <c r="AD300" s="328"/>
      <c r="AE300" s="328"/>
      <c r="AF300" s="328"/>
      <c r="AG300" s="328"/>
      <c r="AH300" s="328"/>
      <c r="AI300" s="328"/>
      <c r="AJ300" s="328"/>
      <c r="AK300" s="328"/>
      <c r="AL300" s="328"/>
      <c r="AM300" s="328"/>
      <c r="AN300" s="328"/>
      <c r="AO300" s="328"/>
      <c r="AP300" s="328"/>
      <c r="AQ300" s="328"/>
      <c r="BJ300" s="355"/>
    </row>
    <row r="301" spans="3:62">
      <c r="C301" s="316"/>
      <c r="D301" s="316"/>
      <c r="E301" s="317"/>
      <c r="F301" s="317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T301" s="328"/>
      <c r="U301" s="328"/>
      <c r="V301" s="328"/>
      <c r="W301" s="328"/>
      <c r="X301" s="328"/>
      <c r="Y301" s="328"/>
      <c r="Z301" s="328"/>
      <c r="AA301" s="328"/>
      <c r="AB301" s="328"/>
      <c r="AC301" s="328"/>
      <c r="AD301" s="328"/>
      <c r="AE301" s="328"/>
      <c r="AF301" s="328"/>
      <c r="AG301" s="328"/>
      <c r="AH301" s="328"/>
      <c r="AI301" s="328"/>
      <c r="AJ301" s="328"/>
      <c r="AK301" s="328"/>
      <c r="AL301" s="328"/>
      <c r="AM301" s="328"/>
      <c r="AN301" s="328"/>
      <c r="AO301" s="328"/>
      <c r="AP301" s="328"/>
      <c r="AQ301" s="328"/>
      <c r="BJ301" s="355"/>
    </row>
    <row r="302" spans="3:62">
      <c r="C302" s="316"/>
      <c r="D302" s="316"/>
      <c r="E302" s="317"/>
      <c r="F302" s="317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  <c r="T302" s="328"/>
      <c r="U302" s="328"/>
      <c r="V302" s="328"/>
      <c r="W302" s="328"/>
      <c r="X302" s="328"/>
      <c r="Y302" s="328"/>
      <c r="Z302" s="328"/>
      <c r="AA302" s="328"/>
      <c r="AB302" s="328"/>
      <c r="AC302" s="328"/>
      <c r="AD302" s="328"/>
      <c r="AE302" s="328"/>
      <c r="AF302" s="328"/>
      <c r="AG302" s="328"/>
      <c r="AH302" s="328"/>
      <c r="AI302" s="328"/>
      <c r="AJ302" s="328"/>
      <c r="AK302" s="328"/>
      <c r="AL302" s="328"/>
      <c r="AM302" s="328"/>
      <c r="AN302" s="328"/>
      <c r="AO302" s="328"/>
      <c r="AP302" s="328"/>
      <c r="AQ302" s="328"/>
      <c r="BJ302" s="355"/>
    </row>
    <row r="303" spans="3:62">
      <c r="C303" s="316"/>
      <c r="D303" s="316"/>
      <c r="E303" s="317"/>
      <c r="F303" s="317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  <c r="T303" s="328"/>
      <c r="U303" s="328"/>
      <c r="V303" s="328"/>
      <c r="W303" s="328"/>
      <c r="X303" s="328"/>
      <c r="Y303" s="328"/>
      <c r="Z303" s="328"/>
      <c r="AA303" s="328"/>
      <c r="AB303" s="328"/>
      <c r="AC303" s="328"/>
      <c r="AD303" s="328"/>
      <c r="AE303" s="328"/>
      <c r="AF303" s="328"/>
      <c r="AG303" s="328"/>
      <c r="AH303" s="328"/>
      <c r="AI303" s="328"/>
      <c r="AJ303" s="328"/>
      <c r="AK303" s="328"/>
      <c r="AL303" s="328"/>
      <c r="AM303" s="328"/>
      <c r="AN303" s="328"/>
      <c r="AO303" s="328"/>
      <c r="AP303" s="328"/>
      <c r="AQ303" s="328"/>
      <c r="BJ303" s="355"/>
    </row>
    <row r="304" spans="3:62">
      <c r="C304" s="316"/>
      <c r="D304" s="316"/>
      <c r="E304" s="317"/>
      <c r="F304" s="317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T304" s="328"/>
      <c r="U304" s="328"/>
      <c r="V304" s="328"/>
      <c r="W304" s="328"/>
      <c r="X304" s="328"/>
      <c r="Y304" s="328"/>
      <c r="Z304" s="328"/>
      <c r="AA304" s="328"/>
      <c r="AB304" s="328"/>
      <c r="AC304" s="328"/>
      <c r="AD304" s="328"/>
      <c r="AE304" s="328"/>
      <c r="AF304" s="328"/>
      <c r="AG304" s="328"/>
      <c r="AH304" s="328"/>
      <c r="AI304" s="328"/>
      <c r="AJ304" s="328"/>
      <c r="AK304" s="328"/>
      <c r="AL304" s="328"/>
      <c r="AM304" s="328"/>
      <c r="AN304" s="328"/>
      <c r="AO304" s="328"/>
      <c r="AP304" s="328"/>
      <c r="AQ304" s="328"/>
      <c r="BJ304" s="355"/>
    </row>
    <row r="305" spans="3:62">
      <c r="C305" s="316"/>
      <c r="D305" s="316"/>
      <c r="E305" s="317"/>
      <c r="F305" s="317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  <c r="T305" s="328"/>
      <c r="U305" s="328"/>
      <c r="V305" s="328"/>
      <c r="W305" s="328"/>
      <c r="X305" s="328"/>
      <c r="Y305" s="328"/>
      <c r="Z305" s="328"/>
      <c r="AA305" s="328"/>
      <c r="AB305" s="328"/>
      <c r="AC305" s="328"/>
      <c r="AD305" s="328"/>
      <c r="AE305" s="328"/>
      <c r="AF305" s="328"/>
      <c r="AG305" s="328"/>
      <c r="AH305" s="328"/>
      <c r="AI305" s="328"/>
      <c r="AJ305" s="328"/>
      <c r="AK305" s="328"/>
      <c r="AL305" s="328"/>
      <c r="AM305" s="328"/>
      <c r="AN305" s="328"/>
      <c r="AO305" s="328"/>
      <c r="AP305" s="328"/>
      <c r="AQ305" s="328"/>
      <c r="BJ305" s="355"/>
    </row>
    <row r="306" spans="3:62">
      <c r="C306" s="316"/>
      <c r="D306" s="316"/>
      <c r="E306" s="317"/>
      <c r="F306" s="317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  <c r="T306" s="328"/>
      <c r="U306" s="328"/>
      <c r="V306" s="328"/>
      <c r="W306" s="328"/>
      <c r="X306" s="328"/>
      <c r="Y306" s="328"/>
      <c r="Z306" s="328"/>
      <c r="AA306" s="328"/>
      <c r="AB306" s="328"/>
      <c r="AC306" s="328"/>
      <c r="AD306" s="328"/>
      <c r="AE306" s="328"/>
      <c r="AF306" s="328"/>
      <c r="AG306" s="328"/>
      <c r="AH306" s="328"/>
      <c r="AI306" s="328"/>
      <c r="AJ306" s="328"/>
      <c r="AK306" s="328"/>
      <c r="AL306" s="328"/>
      <c r="AM306" s="328"/>
      <c r="AN306" s="328"/>
      <c r="AO306" s="328"/>
      <c r="AP306" s="328"/>
      <c r="AQ306" s="328"/>
      <c r="BJ306" s="355"/>
    </row>
    <row r="307" spans="3:62">
      <c r="C307" s="316"/>
      <c r="D307" s="316"/>
      <c r="E307" s="317"/>
      <c r="F307" s="317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8"/>
      <c r="AA307" s="328"/>
      <c r="AB307" s="328"/>
      <c r="AC307" s="328"/>
      <c r="AD307" s="328"/>
      <c r="AE307" s="328"/>
      <c r="AF307" s="328"/>
      <c r="AG307" s="328"/>
      <c r="AH307" s="328"/>
      <c r="AI307" s="328"/>
      <c r="AJ307" s="328"/>
      <c r="AK307" s="328"/>
      <c r="AL307" s="328"/>
      <c r="AM307" s="328"/>
      <c r="AN307" s="328"/>
      <c r="AO307" s="328"/>
      <c r="AP307" s="328"/>
      <c r="AQ307" s="328"/>
      <c r="BJ307" s="355"/>
    </row>
    <row r="308" spans="3:62">
      <c r="C308" s="316"/>
      <c r="D308" s="316"/>
      <c r="E308" s="317"/>
      <c r="F308" s="317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8"/>
      <c r="AA308" s="328"/>
      <c r="AB308" s="328"/>
      <c r="AC308" s="328"/>
      <c r="AD308" s="328"/>
      <c r="AE308" s="328"/>
      <c r="AF308" s="328"/>
      <c r="AG308" s="328"/>
      <c r="AH308" s="328"/>
      <c r="AI308" s="328"/>
      <c r="AJ308" s="328"/>
      <c r="AK308" s="328"/>
      <c r="AL308" s="328"/>
      <c r="AM308" s="328"/>
      <c r="AN308" s="328"/>
      <c r="AO308" s="328"/>
      <c r="AP308" s="328"/>
      <c r="AQ308" s="328"/>
      <c r="BJ308" s="355"/>
    </row>
    <row r="309" spans="3:62">
      <c r="C309" s="316"/>
      <c r="D309" s="316"/>
      <c r="E309" s="317"/>
      <c r="F309" s="317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8"/>
      <c r="AA309" s="328"/>
      <c r="AB309" s="328"/>
      <c r="AC309" s="328"/>
      <c r="AD309" s="328"/>
      <c r="AE309" s="328"/>
      <c r="AF309" s="328"/>
      <c r="AG309" s="328"/>
      <c r="AH309" s="328"/>
      <c r="AI309" s="328"/>
      <c r="AJ309" s="328"/>
      <c r="AK309" s="328"/>
      <c r="AL309" s="328"/>
      <c r="AM309" s="328"/>
      <c r="AN309" s="328"/>
      <c r="AO309" s="328"/>
      <c r="AP309" s="328"/>
      <c r="AQ309" s="328"/>
      <c r="BJ309" s="355"/>
    </row>
    <row r="310" spans="3:62">
      <c r="C310" s="316"/>
      <c r="D310" s="316"/>
      <c r="E310" s="317"/>
      <c r="F310" s="317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8"/>
      <c r="AA310" s="328"/>
      <c r="AB310" s="328"/>
      <c r="AC310" s="328"/>
      <c r="AD310" s="328"/>
      <c r="AE310" s="328"/>
      <c r="AF310" s="328"/>
      <c r="AG310" s="328"/>
      <c r="AH310" s="328"/>
      <c r="AI310" s="328"/>
      <c r="AJ310" s="328"/>
      <c r="AK310" s="328"/>
      <c r="AL310" s="328"/>
      <c r="AM310" s="328"/>
      <c r="AN310" s="328"/>
      <c r="AO310" s="328"/>
      <c r="AP310" s="328"/>
      <c r="AQ310" s="328"/>
      <c r="BJ310" s="355"/>
    </row>
    <row r="311" spans="3:62">
      <c r="C311" s="316"/>
      <c r="D311" s="316"/>
      <c r="E311" s="317"/>
      <c r="F311" s="317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  <c r="AA311" s="328"/>
      <c r="AB311" s="328"/>
      <c r="AC311" s="328"/>
      <c r="AD311" s="328"/>
      <c r="AE311" s="328"/>
      <c r="AF311" s="328"/>
      <c r="AG311" s="328"/>
      <c r="AH311" s="328"/>
      <c r="AI311" s="328"/>
      <c r="AJ311" s="328"/>
      <c r="AK311" s="328"/>
      <c r="AL311" s="328"/>
      <c r="AM311" s="328"/>
      <c r="AN311" s="328"/>
      <c r="AO311" s="328"/>
      <c r="AP311" s="328"/>
      <c r="AQ311" s="328"/>
      <c r="BJ311" s="355"/>
    </row>
    <row r="312" spans="3:62">
      <c r="C312" s="316"/>
      <c r="D312" s="316"/>
      <c r="E312" s="317"/>
      <c r="F312" s="317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  <c r="AA312" s="328"/>
      <c r="AB312" s="328"/>
      <c r="AC312" s="328"/>
      <c r="AD312" s="328"/>
      <c r="AE312" s="328"/>
      <c r="AF312" s="328"/>
      <c r="AG312" s="328"/>
      <c r="AH312" s="328"/>
      <c r="AI312" s="328"/>
      <c r="AJ312" s="328"/>
      <c r="AK312" s="328"/>
      <c r="AL312" s="328"/>
      <c r="AM312" s="328"/>
      <c r="AN312" s="328"/>
      <c r="AO312" s="328"/>
      <c r="AP312" s="328"/>
      <c r="AQ312" s="328"/>
      <c r="BJ312" s="355"/>
    </row>
    <row r="313" spans="3:62">
      <c r="C313" s="316"/>
      <c r="D313" s="316"/>
      <c r="E313" s="317"/>
      <c r="F313" s="317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T313" s="328"/>
      <c r="U313" s="328"/>
      <c r="V313" s="328"/>
      <c r="W313" s="328"/>
      <c r="X313" s="328"/>
      <c r="Y313" s="328"/>
      <c r="Z313" s="328"/>
      <c r="AA313" s="328"/>
      <c r="AB313" s="328"/>
      <c r="AC313" s="328"/>
      <c r="AD313" s="328"/>
      <c r="AE313" s="328"/>
      <c r="AF313" s="328"/>
      <c r="AG313" s="328"/>
      <c r="AH313" s="328"/>
      <c r="AI313" s="328"/>
      <c r="AJ313" s="328"/>
      <c r="AK313" s="328"/>
      <c r="AL313" s="328"/>
      <c r="AM313" s="328"/>
      <c r="AN313" s="328"/>
      <c r="AO313" s="328"/>
      <c r="AP313" s="328"/>
      <c r="AQ313" s="328"/>
      <c r="BJ313" s="355"/>
    </row>
    <row r="314" spans="3:62">
      <c r="C314" s="316"/>
      <c r="D314" s="316"/>
      <c r="E314" s="317"/>
      <c r="F314" s="317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328"/>
      <c r="AI314" s="328"/>
      <c r="AJ314" s="328"/>
      <c r="AK314" s="328"/>
      <c r="AL314" s="328"/>
      <c r="AM314" s="328"/>
      <c r="AN314" s="328"/>
      <c r="AO314" s="328"/>
      <c r="AP314" s="328"/>
      <c r="AQ314" s="328"/>
      <c r="BJ314" s="355"/>
    </row>
    <row r="315" spans="3:62">
      <c r="C315" s="316"/>
      <c r="D315" s="316"/>
      <c r="E315" s="317"/>
      <c r="F315" s="317"/>
      <c r="BJ315" s="355"/>
    </row>
    <row r="316" spans="3:62">
      <c r="C316" s="316"/>
      <c r="D316" s="316"/>
      <c r="E316" s="317"/>
      <c r="F316" s="317"/>
      <c r="BJ316" s="355"/>
    </row>
    <row r="317" spans="3:62">
      <c r="C317" s="316"/>
      <c r="D317" s="316"/>
      <c r="E317" s="317"/>
      <c r="F317" s="317"/>
      <c r="BJ317" s="355"/>
    </row>
    <row r="318" spans="3:62">
      <c r="C318" s="316"/>
      <c r="D318" s="316"/>
      <c r="E318" s="317"/>
      <c r="F318" s="317"/>
      <c r="BJ318" s="355"/>
    </row>
    <row r="319" spans="3:62">
      <c r="C319" s="316"/>
      <c r="D319" s="316"/>
      <c r="E319" s="317"/>
      <c r="F319" s="317"/>
      <c r="BJ319" s="355"/>
    </row>
    <row r="320" spans="3:62">
      <c r="C320" s="316"/>
      <c r="D320" s="316"/>
      <c r="E320" s="317"/>
      <c r="F320" s="317"/>
      <c r="BJ320" s="355"/>
    </row>
    <row r="321" spans="3:62">
      <c r="C321" s="316"/>
      <c r="D321" s="316"/>
      <c r="E321" s="317"/>
      <c r="F321" s="317"/>
      <c r="BJ321" s="355"/>
    </row>
    <row r="322" spans="3:62">
      <c r="C322" s="316"/>
      <c r="D322" s="316"/>
      <c r="E322" s="317"/>
      <c r="F322" s="317"/>
      <c r="BJ322" s="355"/>
    </row>
    <row r="323" spans="3:62">
      <c r="C323" s="316"/>
      <c r="D323" s="316"/>
      <c r="E323" s="317"/>
      <c r="F323" s="317"/>
      <c r="BJ323" s="355"/>
    </row>
    <row r="324" spans="3:62">
      <c r="C324" s="316"/>
      <c r="D324" s="316"/>
      <c r="E324" s="313"/>
      <c r="F324" s="317"/>
      <c r="BJ324" s="355"/>
    </row>
    <row r="325" spans="3:62">
      <c r="C325" s="316"/>
      <c r="D325" s="316"/>
      <c r="E325" s="317"/>
      <c r="F325" s="317"/>
      <c r="BJ325" s="355"/>
    </row>
    <row r="326" spans="3:62">
      <c r="C326" s="316"/>
      <c r="D326" s="316"/>
      <c r="E326" s="317"/>
      <c r="F326" s="317"/>
      <c r="BJ326" s="355"/>
    </row>
    <row r="327" spans="3:62">
      <c r="C327" s="316"/>
      <c r="D327" s="316"/>
      <c r="E327" s="317"/>
      <c r="F327" s="317"/>
      <c r="BJ327" s="355"/>
    </row>
    <row r="328" spans="3:62">
      <c r="C328" s="316"/>
      <c r="D328" s="316"/>
      <c r="E328" s="317"/>
      <c r="F328" s="317"/>
      <c r="BJ328" s="355"/>
    </row>
    <row r="329" spans="3:62">
      <c r="C329" s="316"/>
      <c r="D329" s="316"/>
      <c r="E329" s="317"/>
      <c r="F329" s="317"/>
      <c r="BJ329" s="355"/>
    </row>
    <row r="330" spans="3:62">
      <c r="C330" s="316"/>
      <c r="D330" s="316"/>
      <c r="E330" s="317"/>
      <c r="F330" s="317"/>
      <c r="BJ330" s="355"/>
    </row>
    <row r="331" spans="3:62">
      <c r="C331" s="316"/>
      <c r="D331" s="316"/>
      <c r="E331" s="313"/>
      <c r="F331" s="317"/>
      <c r="BJ331" s="355"/>
    </row>
    <row r="332" spans="3:62">
      <c r="C332" s="316"/>
      <c r="D332" s="316"/>
      <c r="E332" s="317"/>
      <c r="F332" s="317"/>
      <c r="BJ332" s="355"/>
    </row>
    <row r="333" spans="3:62">
      <c r="C333" s="316"/>
      <c r="D333" s="316"/>
      <c r="E333" s="317"/>
      <c r="F333" s="317"/>
      <c r="BJ333" s="355"/>
    </row>
    <row r="334" spans="3:62">
      <c r="C334" s="316"/>
      <c r="D334" s="316"/>
      <c r="E334" s="313"/>
      <c r="F334" s="317"/>
      <c r="BJ334" s="355"/>
    </row>
    <row r="335" spans="3:62">
      <c r="C335" s="316"/>
      <c r="D335" s="316"/>
      <c r="E335" s="317"/>
      <c r="F335" s="317"/>
      <c r="BJ335" s="355"/>
    </row>
    <row r="336" spans="3:62">
      <c r="C336" s="316"/>
      <c r="D336" s="316"/>
      <c r="E336" s="317"/>
      <c r="F336" s="317"/>
      <c r="BJ336" s="355"/>
    </row>
    <row r="337" spans="3:62">
      <c r="C337" s="316"/>
      <c r="D337" s="316"/>
      <c r="E337" s="313"/>
      <c r="F337" s="317"/>
      <c r="BJ337" s="355"/>
    </row>
    <row r="338" spans="3:62">
      <c r="C338" s="316"/>
      <c r="D338" s="316"/>
      <c r="E338" s="317"/>
      <c r="F338" s="317"/>
      <c r="BJ338" s="355"/>
    </row>
    <row r="339" spans="3:62">
      <c r="C339" s="316"/>
      <c r="D339" s="316"/>
      <c r="E339" s="317"/>
      <c r="F339" s="317"/>
      <c r="BJ339" s="355"/>
    </row>
    <row r="340" spans="3:62">
      <c r="C340" s="316"/>
      <c r="D340" s="316"/>
      <c r="E340" s="317"/>
      <c r="F340" s="317"/>
      <c r="BJ340" s="355"/>
    </row>
    <row r="341" spans="3:62">
      <c r="C341" s="316"/>
      <c r="D341" s="316"/>
      <c r="E341" s="317"/>
      <c r="F341" s="317"/>
      <c r="BJ341" s="355"/>
    </row>
    <row r="342" spans="3:62">
      <c r="C342" s="316"/>
      <c r="D342" s="316"/>
      <c r="E342" s="317"/>
      <c r="F342" s="317"/>
      <c r="BJ342" s="355"/>
    </row>
    <row r="343" spans="3:62">
      <c r="C343" s="316"/>
      <c r="D343" s="316"/>
      <c r="E343" s="317"/>
      <c r="F343" s="317"/>
      <c r="BJ343" s="355"/>
    </row>
    <row r="344" spans="3:62">
      <c r="C344" s="316"/>
      <c r="D344" s="316"/>
      <c r="E344" s="317"/>
      <c r="F344" s="317"/>
      <c r="BJ344" s="355"/>
    </row>
    <row r="345" spans="3:62">
      <c r="C345" s="316"/>
      <c r="D345" s="316"/>
      <c r="E345" s="317"/>
      <c r="F345" s="317"/>
      <c r="BJ345" s="355"/>
    </row>
    <row r="346" spans="3:62">
      <c r="C346" s="316"/>
      <c r="D346" s="316"/>
      <c r="E346" s="317"/>
      <c r="F346" s="317"/>
      <c r="BJ346" s="355"/>
    </row>
    <row r="347" spans="3:62">
      <c r="C347" s="316"/>
      <c r="D347" s="316"/>
      <c r="E347" s="317"/>
      <c r="F347" s="317"/>
      <c r="BJ347" s="355"/>
    </row>
    <row r="348" spans="3:62">
      <c r="C348" s="316"/>
      <c r="D348" s="316"/>
      <c r="E348" s="317"/>
      <c r="F348" s="317"/>
      <c r="BJ348" s="355"/>
    </row>
    <row r="349" spans="3:62">
      <c r="C349" s="316"/>
      <c r="D349" s="316"/>
      <c r="E349" s="317"/>
      <c r="F349" s="317"/>
      <c r="BJ349" s="355"/>
    </row>
    <row r="350" spans="3:62">
      <c r="C350" s="316"/>
      <c r="D350" s="316"/>
      <c r="E350" s="317"/>
      <c r="F350" s="317"/>
      <c r="BJ350" s="355"/>
    </row>
    <row r="351" spans="3:62">
      <c r="C351" s="316"/>
      <c r="D351" s="316"/>
      <c r="E351" s="317"/>
      <c r="F351" s="317"/>
      <c r="BJ351" s="355"/>
    </row>
    <row r="352" spans="3:62">
      <c r="C352" s="316"/>
      <c r="D352" s="316"/>
      <c r="E352" s="317"/>
      <c r="F352" s="317"/>
      <c r="BJ352" s="355"/>
    </row>
    <row r="353" spans="3:62">
      <c r="C353" s="316"/>
      <c r="D353" s="316"/>
      <c r="E353" s="317"/>
      <c r="F353" s="317"/>
      <c r="BJ353" s="355"/>
    </row>
    <row r="354" spans="3:62">
      <c r="C354" s="316"/>
      <c r="D354" s="316"/>
      <c r="E354" s="317"/>
      <c r="F354" s="317"/>
      <c r="BJ354" s="355"/>
    </row>
    <row r="355" spans="3:62">
      <c r="C355" s="316"/>
      <c r="D355" s="316"/>
      <c r="E355" s="317"/>
      <c r="F355" s="317"/>
      <c r="BJ355" s="355"/>
    </row>
    <row r="356" spans="3:62">
      <c r="C356" s="316"/>
      <c r="D356" s="316"/>
      <c r="E356" s="317"/>
      <c r="F356" s="317"/>
      <c r="BJ356" s="355"/>
    </row>
    <row r="357" spans="3:62">
      <c r="C357" s="316"/>
      <c r="D357" s="316"/>
      <c r="E357" s="317"/>
      <c r="F357" s="317"/>
      <c r="BJ357" s="355"/>
    </row>
    <row r="358" spans="3:62">
      <c r="C358" s="316"/>
      <c r="D358" s="316"/>
      <c r="E358" s="317"/>
      <c r="F358" s="317"/>
      <c r="BJ358" s="355"/>
    </row>
    <row r="359" spans="3:62">
      <c r="C359" s="316"/>
      <c r="D359" s="316"/>
      <c r="E359" s="317"/>
      <c r="F359" s="317"/>
      <c r="BJ359" s="355"/>
    </row>
    <row r="360" spans="3:62">
      <c r="C360" s="316"/>
      <c r="D360" s="316"/>
      <c r="E360" s="317"/>
      <c r="F360" s="317"/>
      <c r="BJ360" s="355"/>
    </row>
    <row r="361" spans="3:62">
      <c r="C361" s="316"/>
      <c r="D361" s="316"/>
      <c r="E361" s="317"/>
      <c r="F361" s="317"/>
      <c r="BJ361" s="355"/>
    </row>
    <row r="362" spans="3:62">
      <c r="C362" s="316"/>
      <c r="D362" s="316"/>
      <c r="E362" s="317"/>
      <c r="F362" s="317"/>
      <c r="BJ362" s="355"/>
    </row>
    <row r="363" spans="3:62">
      <c r="C363" s="316"/>
      <c r="D363" s="316"/>
      <c r="E363" s="317"/>
      <c r="F363" s="317"/>
      <c r="BJ363" s="355"/>
    </row>
    <row r="364" spans="3:62">
      <c r="C364" s="316"/>
      <c r="D364" s="316"/>
      <c r="E364" s="317"/>
      <c r="F364" s="317"/>
      <c r="BJ364" s="355"/>
    </row>
    <row r="365" spans="3:62">
      <c r="C365" s="316"/>
      <c r="D365" s="316"/>
      <c r="E365" s="317"/>
      <c r="F365" s="317"/>
      <c r="BJ365" s="355"/>
    </row>
    <row r="366" spans="3:62">
      <c r="C366" s="316"/>
      <c r="D366" s="316"/>
      <c r="E366" s="317"/>
      <c r="F366" s="317"/>
      <c r="BJ366" s="355"/>
    </row>
    <row r="367" spans="3:62">
      <c r="C367" s="316"/>
      <c r="D367" s="316"/>
      <c r="E367" s="317"/>
      <c r="F367" s="317"/>
      <c r="BJ367" s="355"/>
    </row>
    <row r="368" spans="3:62">
      <c r="C368" s="316"/>
      <c r="D368" s="316"/>
      <c r="E368" s="313"/>
      <c r="F368" s="317"/>
      <c r="BJ368" s="355"/>
    </row>
    <row r="369" spans="3:62">
      <c r="C369" s="316"/>
      <c r="D369" s="316"/>
      <c r="E369" s="317"/>
      <c r="F369" s="317"/>
      <c r="BJ369" s="355"/>
    </row>
    <row r="370" spans="3:62">
      <c r="C370" s="316"/>
      <c r="D370" s="316"/>
      <c r="E370" s="317"/>
      <c r="F370" s="317"/>
      <c r="BJ370" s="355"/>
    </row>
    <row r="371" spans="3:62">
      <c r="C371" s="316"/>
      <c r="D371" s="316"/>
      <c r="E371" s="313"/>
      <c r="F371" s="317"/>
      <c r="BJ371" s="355"/>
    </row>
    <row r="372" spans="3:62">
      <c r="C372" s="316"/>
      <c r="D372" s="316"/>
      <c r="E372" s="313"/>
      <c r="F372" s="317"/>
      <c r="BJ372" s="355"/>
    </row>
    <row r="373" spans="3:62">
      <c r="C373" s="316"/>
      <c r="D373" s="316"/>
      <c r="E373" s="317"/>
      <c r="F373" s="317"/>
      <c r="BJ373" s="355"/>
    </row>
    <row r="374" spans="3:62">
      <c r="C374" s="316"/>
      <c r="D374" s="316"/>
      <c r="E374" s="313"/>
      <c r="F374" s="317"/>
      <c r="BJ374" s="355"/>
    </row>
    <row r="375" spans="3:62">
      <c r="C375" s="316"/>
      <c r="D375" s="316"/>
      <c r="E375" s="317"/>
      <c r="F375" s="317"/>
      <c r="BJ375" s="355"/>
    </row>
    <row r="376" spans="3:62">
      <c r="C376" s="316"/>
      <c r="D376" s="316"/>
      <c r="E376" s="317"/>
      <c r="F376" s="317"/>
    </row>
    <row r="377" spans="3:62">
      <c r="C377" s="316"/>
      <c r="D377" s="316"/>
      <c r="E377" s="317"/>
      <c r="F377" s="317"/>
    </row>
    <row r="378" spans="3:62">
      <c r="C378" s="316"/>
      <c r="D378" s="316"/>
      <c r="E378" s="317"/>
      <c r="F378" s="317"/>
    </row>
    <row r="379" spans="3:62">
      <c r="C379" s="316"/>
      <c r="D379" s="316"/>
      <c r="E379" s="317"/>
      <c r="F379" s="317"/>
    </row>
    <row r="380" spans="3:62">
      <c r="C380" s="316"/>
      <c r="D380" s="316"/>
      <c r="E380" s="317"/>
      <c r="F380" s="317"/>
    </row>
    <row r="381" spans="3:62">
      <c r="C381" s="316"/>
      <c r="D381" s="316"/>
      <c r="E381" s="317"/>
      <c r="F381" s="317"/>
    </row>
    <row r="382" spans="3:62">
      <c r="C382" s="316"/>
      <c r="D382" s="316"/>
      <c r="E382" s="317"/>
      <c r="F382" s="317"/>
    </row>
    <row r="383" spans="3:62">
      <c r="C383" s="316"/>
      <c r="D383" s="316"/>
      <c r="E383" s="317"/>
      <c r="F383" s="317"/>
    </row>
    <row r="384" spans="3:62">
      <c r="C384" s="316"/>
      <c r="D384" s="316"/>
      <c r="E384" s="317"/>
      <c r="F384" s="317"/>
    </row>
    <row r="385" spans="3:6">
      <c r="C385" s="316"/>
      <c r="D385" s="316"/>
      <c r="E385" s="313"/>
      <c r="F385" s="317"/>
    </row>
    <row r="386" spans="3:6">
      <c r="C386" s="316"/>
      <c r="D386" s="316"/>
      <c r="E386" s="313"/>
      <c r="F386" s="317"/>
    </row>
    <row r="387" spans="3:6">
      <c r="C387" s="316"/>
      <c r="D387" s="316"/>
      <c r="E387" s="313"/>
      <c r="F387" s="317"/>
    </row>
    <row r="388" spans="3:6">
      <c r="C388" s="316"/>
      <c r="D388" s="316"/>
      <c r="E388" s="313"/>
      <c r="F388" s="317"/>
    </row>
    <row r="389" spans="3:6">
      <c r="C389" s="316"/>
      <c r="D389" s="316"/>
      <c r="E389" s="313"/>
      <c r="F389" s="317"/>
    </row>
    <row r="390" spans="3:6">
      <c r="C390" s="316"/>
      <c r="D390" s="316"/>
      <c r="E390" s="313"/>
      <c r="F390" s="317"/>
    </row>
    <row r="391" spans="3:6">
      <c r="C391" s="316"/>
      <c r="D391" s="316"/>
      <c r="E391" s="313"/>
      <c r="F391" s="317"/>
    </row>
    <row r="392" spans="3:6">
      <c r="C392" s="316"/>
      <c r="D392" s="316"/>
      <c r="E392" s="317"/>
      <c r="F392" s="317"/>
    </row>
    <row r="393" spans="3:6">
      <c r="C393" s="316"/>
      <c r="D393" s="316"/>
      <c r="E393" s="317"/>
      <c r="F393" s="317"/>
    </row>
    <row r="394" spans="3:6">
      <c r="C394" s="316"/>
      <c r="D394" s="316"/>
      <c r="E394" s="317"/>
      <c r="F394" s="317"/>
    </row>
    <row r="395" spans="3:6">
      <c r="C395" s="316"/>
      <c r="D395" s="316"/>
      <c r="E395" s="317"/>
      <c r="F395" s="317"/>
    </row>
    <row r="396" spans="3:6">
      <c r="C396" s="316"/>
      <c r="D396" s="316"/>
      <c r="E396" s="317"/>
      <c r="F396" s="317"/>
    </row>
    <row r="397" spans="3:6">
      <c r="C397" s="316"/>
      <c r="D397" s="316"/>
      <c r="E397" s="317"/>
      <c r="F397" s="317"/>
    </row>
    <row r="398" spans="3:6">
      <c r="C398" s="316"/>
      <c r="D398" s="316"/>
      <c r="E398" s="317"/>
      <c r="F398" s="317"/>
    </row>
    <row r="399" spans="3:6">
      <c r="C399" s="316"/>
      <c r="D399" s="316"/>
      <c r="E399" s="317"/>
      <c r="F399" s="317"/>
    </row>
    <row r="400" spans="3:6">
      <c r="C400" s="316"/>
      <c r="D400" s="316"/>
      <c r="E400" s="317"/>
      <c r="F400" s="317"/>
    </row>
    <row r="401" spans="3:6">
      <c r="C401" s="316"/>
      <c r="D401" s="316"/>
      <c r="E401" s="317"/>
      <c r="F401" s="317"/>
    </row>
    <row r="402" spans="3:6">
      <c r="C402" s="316"/>
      <c r="D402" s="316"/>
      <c r="E402" s="317"/>
      <c r="F402" s="317"/>
    </row>
    <row r="403" spans="3:6">
      <c r="C403" s="316"/>
      <c r="D403" s="316"/>
      <c r="E403" s="317"/>
      <c r="F403" s="317"/>
    </row>
    <row r="404" spans="3:6">
      <c r="C404" s="316"/>
      <c r="D404" s="316"/>
      <c r="E404" s="317"/>
      <c r="F404" s="317"/>
    </row>
    <row r="405" spans="3:6">
      <c r="C405" s="316"/>
      <c r="D405" s="316"/>
      <c r="E405" s="317"/>
      <c r="F405" s="317"/>
    </row>
    <row r="406" spans="3:6">
      <c r="C406" s="316"/>
      <c r="D406" s="316"/>
      <c r="E406" s="317"/>
      <c r="F406" s="317"/>
    </row>
    <row r="407" spans="3:6">
      <c r="C407" s="316"/>
      <c r="D407" s="316"/>
      <c r="E407" s="317"/>
      <c r="F407" s="317"/>
    </row>
    <row r="408" spans="3:6">
      <c r="C408" s="316"/>
      <c r="D408" s="316"/>
      <c r="E408" s="317"/>
      <c r="F408" s="317"/>
    </row>
    <row r="409" spans="3:6">
      <c r="C409" s="316"/>
      <c r="D409" s="316"/>
      <c r="E409" s="317"/>
      <c r="F409" s="317"/>
    </row>
    <row r="410" spans="3:6">
      <c r="C410" s="316"/>
      <c r="D410" s="316"/>
      <c r="E410" s="317"/>
      <c r="F410" s="317"/>
    </row>
    <row r="411" spans="3:6">
      <c r="C411" s="316"/>
      <c r="D411" s="316"/>
      <c r="E411" s="317"/>
      <c r="F411" s="317"/>
    </row>
    <row r="412" spans="3:6">
      <c r="C412" s="316"/>
      <c r="D412" s="316"/>
      <c r="E412" s="317"/>
      <c r="F412" s="317"/>
    </row>
    <row r="413" spans="3:6">
      <c r="C413" s="316"/>
      <c r="D413" s="316"/>
      <c r="E413" s="317"/>
      <c r="F413" s="317"/>
    </row>
    <row r="414" spans="3:6">
      <c r="C414" s="316"/>
      <c r="D414" s="316"/>
      <c r="E414" s="317"/>
      <c r="F414" s="317"/>
    </row>
    <row r="415" spans="3:6">
      <c r="C415" s="316"/>
      <c r="D415" s="316"/>
      <c r="E415" s="317"/>
      <c r="F415" s="317"/>
    </row>
    <row r="416" spans="3:6">
      <c r="C416" s="316"/>
      <c r="D416" s="316"/>
      <c r="E416" s="317"/>
      <c r="F416" s="317"/>
    </row>
    <row r="417" spans="3:6">
      <c r="C417" s="316"/>
      <c r="D417" s="316"/>
      <c r="E417" s="319"/>
      <c r="F417" s="317"/>
    </row>
    <row r="418" spans="3:6">
      <c r="C418" s="316"/>
      <c r="D418" s="316"/>
      <c r="E418" s="317"/>
      <c r="F418" s="317"/>
    </row>
    <row r="419" spans="3:6">
      <c r="C419" s="316"/>
      <c r="D419" s="316"/>
      <c r="E419" s="317"/>
      <c r="F419" s="317"/>
    </row>
    <row r="420" spans="3:6">
      <c r="C420" s="316"/>
      <c r="D420" s="316"/>
      <c r="E420" s="317"/>
      <c r="F420" s="317"/>
    </row>
    <row r="421" spans="3:6">
      <c r="C421" s="316"/>
      <c r="D421" s="316"/>
      <c r="E421" s="317"/>
      <c r="F421" s="317"/>
    </row>
    <row r="422" spans="3:6">
      <c r="C422" s="316"/>
      <c r="D422" s="316"/>
      <c r="E422" s="317"/>
      <c r="F422" s="317"/>
    </row>
    <row r="423" spans="3:6">
      <c r="C423" s="316"/>
      <c r="D423" s="316"/>
      <c r="E423" s="317"/>
      <c r="F423" s="317"/>
    </row>
    <row r="424" spans="3:6">
      <c r="C424" s="316"/>
      <c r="D424" s="316"/>
      <c r="E424" s="317"/>
      <c r="F424" s="317"/>
    </row>
    <row r="425" spans="3:6">
      <c r="C425" s="316"/>
      <c r="D425" s="316"/>
      <c r="E425" s="317"/>
      <c r="F425" s="317"/>
    </row>
    <row r="426" spans="3:6">
      <c r="C426" s="316"/>
      <c r="D426" s="316"/>
      <c r="E426" s="313"/>
      <c r="F426" s="317"/>
    </row>
    <row r="427" spans="3:6">
      <c r="C427" s="316"/>
      <c r="D427" s="316"/>
      <c r="E427" s="317"/>
      <c r="F427" s="317"/>
    </row>
    <row r="428" spans="3:6">
      <c r="C428" s="316"/>
      <c r="D428" s="316"/>
      <c r="E428" s="317"/>
      <c r="F428" s="317"/>
    </row>
    <row r="429" spans="3:6">
      <c r="C429" s="316"/>
      <c r="D429" s="316"/>
      <c r="E429" s="317"/>
      <c r="F429" s="317"/>
    </row>
    <row r="430" spans="3:6">
      <c r="C430" s="316"/>
      <c r="D430" s="316"/>
      <c r="E430" s="317"/>
      <c r="F430" s="317"/>
    </row>
    <row r="431" spans="3:6">
      <c r="C431" s="316"/>
      <c r="D431" s="316"/>
      <c r="E431" s="317"/>
      <c r="F431" s="317"/>
    </row>
    <row r="432" spans="3:6">
      <c r="C432" s="316"/>
      <c r="D432" s="316"/>
      <c r="E432" s="317"/>
      <c r="F432" s="317"/>
    </row>
    <row r="433" spans="3:6">
      <c r="C433" s="316"/>
      <c r="D433" s="316"/>
      <c r="E433" s="317"/>
      <c r="F433" s="317"/>
    </row>
    <row r="434" spans="3:6">
      <c r="C434" s="316"/>
      <c r="D434" s="316"/>
      <c r="E434" s="317"/>
      <c r="F434" s="317"/>
    </row>
    <row r="435" spans="3:6">
      <c r="C435" s="316"/>
      <c r="D435" s="316"/>
      <c r="E435" s="317"/>
      <c r="F435" s="317"/>
    </row>
    <row r="436" spans="3:6">
      <c r="C436" s="316"/>
      <c r="D436" s="316"/>
      <c r="E436" s="317"/>
      <c r="F436" s="317"/>
    </row>
    <row r="437" spans="3:6">
      <c r="C437" s="316"/>
      <c r="D437" s="316"/>
      <c r="E437" s="317"/>
      <c r="F437" s="317"/>
    </row>
    <row r="438" spans="3:6">
      <c r="C438" s="316"/>
      <c r="D438" s="316"/>
      <c r="E438" s="317"/>
      <c r="F438" s="317"/>
    </row>
    <row r="439" spans="3:6">
      <c r="C439" s="316"/>
      <c r="D439" s="316"/>
      <c r="E439" s="317"/>
      <c r="F439" s="317"/>
    </row>
    <row r="440" spans="3:6">
      <c r="C440" s="316"/>
      <c r="D440" s="316"/>
      <c r="E440" s="317"/>
      <c r="F440" s="317"/>
    </row>
    <row r="441" spans="3:6">
      <c r="C441" s="316"/>
      <c r="D441" s="316"/>
      <c r="E441" s="317"/>
      <c r="F441" s="317"/>
    </row>
    <row r="442" spans="3:6">
      <c r="C442" s="316"/>
      <c r="D442" s="316"/>
      <c r="E442" s="317"/>
      <c r="F442" s="317"/>
    </row>
    <row r="443" spans="3:6">
      <c r="C443" s="316"/>
      <c r="D443" s="316"/>
      <c r="E443" s="317"/>
      <c r="F443" s="317"/>
    </row>
    <row r="444" spans="3:6">
      <c r="C444" s="316"/>
      <c r="D444" s="316"/>
      <c r="E444" s="318"/>
      <c r="F444" s="317"/>
    </row>
    <row r="445" spans="3:6">
      <c r="C445" s="316"/>
      <c r="D445" s="316"/>
      <c r="E445" s="318"/>
      <c r="F445" s="317"/>
    </row>
    <row r="446" spans="3:6">
      <c r="C446" s="316"/>
      <c r="D446" s="316"/>
      <c r="E446" s="318"/>
      <c r="F446" s="317"/>
    </row>
    <row r="447" spans="3:6">
      <c r="C447" s="316"/>
      <c r="D447" s="316"/>
      <c r="E447" s="318"/>
      <c r="F447" s="317"/>
    </row>
    <row r="448" spans="3:6">
      <c r="C448" s="316"/>
      <c r="D448" s="316"/>
      <c r="E448" s="317"/>
      <c r="F448" s="317"/>
    </row>
    <row r="449" spans="3:6">
      <c r="C449" s="316"/>
      <c r="D449" s="316"/>
      <c r="E449" s="318"/>
      <c r="F449" s="317"/>
    </row>
    <row r="450" spans="3:6">
      <c r="C450" s="316"/>
      <c r="D450" s="316"/>
      <c r="E450" s="318"/>
      <c r="F450" s="317"/>
    </row>
    <row r="451" spans="3:6">
      <c r="C451" s="316"/>
      <c r="D451" s="316"/>
      <c r="E451" s="318"/>
      <c r="F451" s="317"/>
    </row>
    <row r="452" spans="3:6">
      <c r="C452" s="316"/>
      <c r="D452" s="316"/>
      <c r="E452" s="318"/>
      <c r="F452" s="317"/>
    </row>
    <row r="453" spans="3:6">
      <c r="C453" s="316"/>
      <c r="D453" s="316"/>
      <c r="E453" s="318"/>
      <c r="F453" s="317"/>
    </row>
    <row r="454" spans="3:6">
      <c r="C454" s="316"/>
      <c r="D454" s="316"/>
      <c r="E454" s="318"/>
      <c r="F454" s="317"/>
    </row>
    <row r="455" spans="3:6">
      <c r="C455" s="316"/>
      <c r="D455" s="316"/>
      <c r="E455" s="318"/>
      <c r="F455" s="317"/>
    </row>
    <row r="456" spans="3:6">
      <c r="C456" s="316"/>
      <c r="D456" s="316"/>
      <c r="E456" s="318"/>
      <c r="F456" s="317"/>
    </row>
    <row r="457" spans="3:6">
      <c r="C457" s="316"/>
      <c r="D457" s="316"/>
      <c r="E457" s="313"/>
      <c r="F457" s="317"/>
    </row>
    <row r="458" spans="3:6">
      <c r="C458" s="316"/>
      <c r="D458" s="316"/>
      <c r="E458" s="318"/>
      <c r="F458" s="317"/>
    </row>
    <row r="459" spans="3:6">
      <c r="C459" s="316"/>
      <c r="D459" s="316"/>
      <c r="E459" s="320"/>
      <c r="F459" s="317"/>
    </row>
    <row r="460" spans="3:6">
      <c r="C460" s="316"/>
      <c r="D460" s="316"/>
      <c r="E460" s="317"/>
      <c r="F460" s="317"/>
    </row>
    <row r="461" spans="3:6">
      <c r="C461" s="316"/>
      <c r="D461" s="316"/>
      <c r="E461" s="317"/>
      <c r="F461" s="317"/>
    </row>
    <row r="462" spans="3:6">
      <c r="C462" s="316"/>
      <c r="D462" s="316"/>
      <c r="E462" s="318"/>
      <c r="F462" s="317"/>
    </row>
    <row r="463" spans="3:6">
      <c r="C463" s="316"/>
      <c r="D463" s="316"/>
      <c r="E463" s="318"/>
      <c r="F463" s="317"/>
    </row>
    <row r="464" spans="3:6">
      <c r="C464" s="316"/>
      <c r="D464" s="316"/>
      <c r="E464" s="318"/>
      <c r="F464" s="317"/>
    </row>
    <row r="465" spans="3:6">
      <c r="C465" s="316"/>
      <c r="D465" s="316"/>
      <c r="E465" s="313"/>
      <c r="F465" s="317"/>
    </row>
    <row r="466" spans="3:6">
      <c r="C466" s="316"/>
      <c r="D466" s="316"/>
      <c r="E466" s="318"/>
      <c r="F466" s="317"/>
    </row>
    <row r="467" spans="3:6">
      <c r="C467" s="316"/>
      <c r="D467" s="316"/>
      <c r="E467" s="318"/>
      <c r="F467" s="317"/>
    </row>
    <row r="468" spans="3:6">
      <c r="C468" s="316"/>
      <c r="D468" s="316"/>
      <c r="E468" s="318"/>
      <c r="F468" s="317"/>
    </row>
    <row r="469" spans="3:6">
      <c r="C469" s="316"/>
      <c r="D469" s="316"/>
      <c r="E469" s="318"/>
      <c r="F469" s="317"/>
    </row>
    <row r="470" spans="3:6">
      <c r="C470" s="316"/>
      <c r="D470" s="316"/>
      <c r="E470" s="318"/>
      <c r="F470" s="317"/>
    </row>
    <row r="471" spans="3:6">
      <c r="C471" s="316"/>
      <c r="D471" s="316"/>
      <c r="E471" s="318"/>
      <c r="F471" s="317"/>
    </row>
    <row r="472" spans="3:6">
      <c r="C472" s="316"/>
      <c r="D472" s="316"/>
      <c r="E472" s="318"/>
      <c r="F472" s="317"/>
    </row>
    <row r="473" spans="3:6">
      <c r="C473" s="316"/>
      <c r="D473" s="316"/>
      <c r="E473" s="317"/>
      <c r="F473" s="317"/>
    </row>
    <row r="474" spans="3:6">
      <c r="C474" s="316"/>
      <c r="D474" s="316"/>
      <c r="E474" s="317"/>
      <c r="F474" s="317"/>
    </row>
    <row r="475" spans="3:6">
      <c r="C475" s="316"/>
      <c r="D475" s="316"/>
      <c r="E475" s="313"/>
      <c r="F475" s="317"/>
    </row>
    <row r="476" spans="3:6">
      <c r="C476" s="316"/>
      <c r="D476" s="316"/>
      <c r="E476" s="318"/>
      <c r="F476" s="317"/>
    </row>
    <row r="477" spans="3:6">
      <c r="C477" s="316"/>
      <c r="D477" s="316"/>
      <c r="E477" s="318"/>
      <c r="F477" s="317"/>
    </row>
    <row r="478" spans="3:6">
      <c r="C478" s="316"/>
      <c r="D478" s="316"/>
      <c r="E478" s="317"/>
      <c r="F478" s="317"/>
    </row>
    <row r="479" spans="3:6">
      <c r="C479" s="316"/>
      <c r="D479" s="316"/>
      <c r="E479" s="317"/>
      <c r="F479" s="317"/>
    </row>
    <row r="480" spans="3:6">
      <c r="C480" s="316"/>
      <c r="D480" s="316"/>
      <c r="E480" s="317"/>
      <c r="F480" s="317"/>
    </row>
    <row r="481" spans="3:6">
      <c r="C481" s="316"/>
      <c r="D481" s="316"/>
      <c r="E481" s="317"/>
      <c r="F481" s="317"/>
    </row>
    <row r="482" spans="3:6">
      <c r="C482" s="316"/>
      <c r="D482" s="316"/>
      <c r="E482" s="317"/>
      <c r="F482" s="317"/>
    </row>
    <row r="483" spans="3:6">
      <c r="C483" s="316"/>
      <c r="D483" s="316"/>
      <c r="E483" s="313"/>
      <c r="F483" s="317"/>
    </row>
    <row r="484" spans="3:6">
      <c r="C484" s="316"/>
      <c r="D484" s="316"/>
      <c r="E484" s="317"/>
      <c r="F484" s="317"/>
    </row>
    <row r="485" spans="3:6">
      <c r="C485" s="316"/>
      <c r="D485" s="316"/>
      <c r="E485" s="317"/>
      <c r="F485" s="317"/>
    </row>
    <row r="486" spans="3:6">
      <c r="C486" s="316"/>
      <c r="D486" s="316"/>
      <c r="E486" s="317"/>
      <c r="F486" s="317"/>
    </row>
    <row r="487" spans="3:6">
      <c r="C487" s="316"/>
      <c r="D487" s="316"/>
      <c r="E487" s="317"/>
      <c r="F487" s="317"/>
    </row>
    <row r="488" spans="3:6">
      <c r="C488" s="316"/>
      <c r="D488" s="316"/>
      <c r="E488" s="317"/>
      <c r="F488" s="317"/>
    </row>
    <row r="489" spans="3:6">
      <c r="C489" s="316"/>
      <c r="D489" s="316"/>
      <c r="E489" s="317"/>
      <c r="F489" s="317"/>
    </row>
    <row r="490" spans="3:6">
      <c r="C490" s="316"/>
      <c r="D490" s="316"/>
      <c r="E490" s="317"/>
      <c r="F490" s="317"/>
    </row>
    <row r="491" spans="3:6">
      <c r="C491" s="316"/>
      <c r="D491" s="316"/>
      <c r="E491" s="317"/>
      <c r="F491" s="317"/>
    </row>
    <row r="492" spans="3:6">
      <c r="C492" s="316"/>
      <c r="D492" s="316"/>
      <c r="E492" s="313"/>
      <c r="F492" s="317"/>
    </row>
    <row r="493" spans="3:6">
      <c r="C493" s="316"/>
      <c r="D493" s="316"/>
      <c r="E493" s="313"/>
      <c r="F493" s="317"/>
    </row>
    <row r="494" spans="3:6">
      <c r="C494" s="316"/>
      <c r="D494" s="316"/>
      <c r="E494" s="313"/>
      <c r="F494" s="317"/>
    </row>
    <row r="495" spans="3:6">
      <c r="C495" s="316"/>
      <c r="D495" s="316"/>
      <c r="E495" s="317"/>
      <c r="F495" s="317"/>
    </row>
    <row r="496" spans="3:6">
      <c r="C496" s="316"/>
      <c r="D496" s="316"/>
      <c r="E496" s="313"/>
      <c r="F496" s="317"/>
    </row>
    <row r="497" spans="3:6">
      <c r="C497" s="316"/>
      <c r="D497" s="316"/>
      <c r="E497" s="317"/>
      <c r="F497" s="317"/>
    </row>
    <row r="498" spans="3:6">
      <c r="C498" s="316"/>
      <c r="D498" s="316"/>
      <c r="E498" s="317"/>
      <c r="F498" s="317"/>
    </row>
    <row r="499" spans="3:6">
      <c r="C499" s="316"/>
      <c r="D499" s="316"/>
      <c r="E499" s="317"/>
      <c r="F499" s="317"/>
    </row>
    <row r="500" spans="3:6">
      <c r="C500" s="316"/>
      <c r="D500" s="316"/>
      <c r="E500" s="317"/>
      <c r="F500" s="317"/>
    </row>
    <row r="501" spans="3:6">
      <c r="C501" s="316"/>
      <c r="D501" s="316"/>
      <c r="E501" s="317"/>
      <c r="F501" s="317"/>
    </row>
    <row r="502" spans="3:6">
      <c r="C502" s="316"/>
      <c r="D502" s="316"/>
      <c r="E502" s="317"/>
      <c r="F502" s="317"/>
    </row>
    <row r="503" spans="3:6">
      <c r="C503" s="316"/>
      <c r="D503" s="316"/>
      <c r="E503" s="317"/>
      <c r="F503" s="317"/>
    </row>
    <row r="504" spans="3:6">
      <c r="C504" s="316"/>
      <c r="D504" s="316"/>
      <c r="E504" s="317"/>
      <c r="F504" s="317"/>
    </row>
    <row r="505" spans="3:6">
      <c r="C505" s="316"/>
      <c r="D505" s="316"/>
      <c r="E505" s="317"/>
      <c r="F505" s="317"/>
    </row>
    <row r="506" spans="3:6">
      <c r="C506" s="316"/>
      <c r="D506" s="316"/>
      <c r="E506" s="317"/>
      <c r="F506" s="317"/>
    </row>
    <row r="507" spans="3:6">
      <c r="C507" s="316"/>
      <c r="D507" s="316"/>
      <c r="E507" s="317"/>
      <c r="F507" s="317"/>
    </row>
    <row r="508" spans="3:6">
      <c r="C508" s="316"/>
      <c r="D508" s="316"/>
      <c r="E508" s="317"/>
      <c r="F508" s="317"/>
    </row>
    <row r="509" spans="3:6">
      <c r="C509" s="316"/>
      <c r="D509" s="316"/>
      <c r="E509" s="317"/>
      <c r="F509" s="317"/>
    </row>
    <row r="510" spans="3:6">
      <c r="C510" s="316"/>
      <c r="D510" s="316"/>
      <c r="E510" s="317"/>
      <c r="F510" s="317"/>
    </row>
    <row r="511" spans="3:6">
      <c r="C511" s="316"/>
      <c r="D511" s="316"/>
      <c r="E511" s="313"/>
      <c r="F511" s="317"/>
    </row>
    <row r="512" spans="3:6">
      <c r="C512" s="316"/>
      <c r="D512" s="316"/>
      <c r="E512" s="317"/>
      <c r="F512" s="317"/>
    </row>
    <row r="513" spans="3:6">
      <c r="C513" s="316"/>
      <c r="D513" s="316"/>
      <c r="E513" s="317"/>
      <c r="F513" s="317"/>
    </row>
    <row r="514" spans="3:6">
      <c r="C514" s="316"/>
      <c r="D514" s="316"/>
      <c r="E514" s="317"/>
      <c r="F514" s="317"/>
    </row>
    <row r="515" spans="3:6">
      <c r="C515" s="316"/>
      <c r="D515" s="316"/>
      <c r="E515" s="317"/>
      <c r="F515" s="317"/>
    </row>
    <row r="516" spans="3:6">
      <c r="C516" s="316"/>
      <c r="D516" s="316"/>
      <c r="E516" s="317"/>
      <c r="F516" s="317"/>
    </row>
    <row r="517" spans="3:6">
      <c r="C517" s="316"/>
      <c r="D517" s="316"/>
      <c r="E517" s="317"/>
      <c r="F517" s="317"/>
    </row>
    <row r="518" spans="3:6">
      <c r="C518" s="316"/>
      <c r="D518" s="316"/>
      <c r="E518" s="317"/>
      <c r="F518" s="317"/>
    </row>
    <row r="519" spans="3:6">
      <c r="C519" s="316"/>
      <c r="D519" s="316"/>
      <c r="E519" s="317"/>
      <c r="F519" s="317"/>
    </row>
    <row r="520" spans="3:6">
      <c r="C520" s="316"/>
      <c r="D520" s="316"/>
      <c r="E520" s="317"/>
      <c r="F520" s="317"/>
    </row>
    <row r="521" spans="3:6">
      <c r="C521" s="316"/>
      <c r="D521" s="316"/>
      <c r="E521" s="317"/>
      <c r="F521" s="317"/>
    </row>
    <row r="522" spans="3:6">
      <c r="C522" s="316"/>
      <c r="D522" s="316"/>
      <c r="E522" s="317"/>
      <c r="F522" s="317"/>
    </row>
    <row r="523" spans="3:6">
      <c r="C523" s="316"/>
      <c r="D523" s="316"/>
      <c r="E523" s="317"/>
      <c r="F523" s="317"/>
    </row>
    <row r="524" spans="3:6">
      <c r="C524" s="316"/>
      <c r="D524" s="316"/>
      <c r="E524" s="317"/>
      <c r="F524" s="317"/>
    </row>
    <row r="525" spans="3:6">
      <c r="C525" s="316"/>
      <c r="D525" s="316"/>
      <c r="E525" s="317"/>
      <c r="F525" s="317"/>
    </row>
    <row r="526" spans="3:6">
      <c r="C526" s="316"/>
      <c r="D526" s="316"/>
      <c r="E526" s="317"/>
      <c r="F526" s="317"/>
    </row>
    <row r="527" spans="3:6">
      <c r="C527" s="316"/>
      <c r="D527" s="316"/>
      <c r="E527" s="317"/>
      <c r="F527" s="317"/>
    </row>
    <row r="528" spans="3:6">
      <c r="C528" s="316"/>
      <c r="D528" s="316"/>
      <c r="E528" s="317"/>
      <c r="F528" s="317"/>
    </row>
    <row r="529" spans="3:6">
      <c r="C529" s="316"/>
      <c r="D529" s="316"/>
      <c r="E529" s="317"/>
      <c r="F529" s="317"/>
    </row>
    <row r="530" spans="3:6">
      <c r="C530" s="316"/>
      <c r="D530" s="316"/>
      <c r="E530" s="312"/>
      <c r="F530" s="317"/>
    </row>
    <row r="531" spans="3:6">
      <c r="C531" s="316"/>
      <c r="D531" s="316"/>
      <c r="E531" s="317"/>
      <c r="F531" s="317"/>
    </row>
    <row r="532" spans="3:6">
      <c r="C532" s="316"/>
      <c r="D532" s="316"/>
      <c r="E532" s="317"/>
      <c r="F532" s="317"/>
    </row>
    <row r="533" spans="3:6">
      <c r="C533" s="316"/>
      <c r="D533" s="316"/>
      <c r="E533" s="317"/>
      <c r="F533" s="317"/>
    </row>
    <row r="534" spans="3:6">
      <c r="C534" s="316"/>
      <c r="D534" s="316"/>
      <c r="E534" s="317"/>
      <c r="F534" s="317"/>
    </row>
    <row r="535" spans="3:6">
      <c r="C535" s="316"/>
      <c r="D535" s="316"/>
      <c r="E535" s="317"/>
      <c r="F535" s="317"/>
    </row>
    <row r="536" spans="3:6">
      <c r="C536" s="316"/>
      <c r="D536" s="316"/>
      <c r="E536" s="317"/>
      <c r="F536" s="317"/>
    </row>
    <row r="537" spans="3:6">
      <c r="C537" s="316"/>
      <c r="D537" s="316"/>
      <c r="E537" s="312"/>
      <c r="F537" s="317"/>
    </row>
    <row r="538" spans="3:6">
      <c r="C538" s="316"/>
      <c r="D538" s="316"/>
      <c r="E538" s="317"/>
      <c r="F538" s="317"/>
    </row>
    <row r="539" spans="3:6">
      <c r="C539" s="316"/>
      <c r="D539" s="316"/>
      <c r="E539" s="317"/>
      <c r="F539" s="317"/>
    </row>
    <row r="540" spans="3:6">
      <c r="C540" s="316"/>
      <c r="D540" s="316"/>
      <c r="E540" s="317"/>
      <c r="F540" s="317"/>
    </row>
    <row r="541" spans="3:6">
      <c r="C541" s="316"/>
      <c r="D541" s="316"/>
      <c r="E541" s="317"/>
      <c r="F541" s="317"/>
    </row>
    <row r="542" spans="3:6">
      <c r="C542" s="316"/>
      <c r="D542" s="316"/>
      <c r="E542" s="317"/>
      <c r="F542" s="317"/>
    </row>
    <row r="543" spans="3:6">
      <c r="C543" s="316"/>
      <c r="D543" s="316"/>
      <c r="E543" s="317"/>
      <c r="F543" s="317"/>
    </row>
    <row r="544" spans="3:6">
      <c r="C544" s="316"/>
      <c r="D544" s="316"/>
      <c r="E544" s="313"/>
      <c r="F544" s="317"/>
    </row>
    <row r="545" spans="3:6">
      <c r="C545" s="316"/>
      <c r="D545" s="316"/>
      <c r="E545" s="313"/>
      <c r="F545" s="317"/>
    </row>
    <row r="546" spans="3:6">
      <c r="C546" s="316"/>
      <c r="D546" s="316"/>
      <c r="E546" s="317"/>
      <c r="F546" s="317"/>
    </row>
    <row r="547" spans="3:6">
      <c r="C547" s="316"/>
      <c r="D547" s="316"/>
      <c r="E547" s="317"/>
      <c r="F547" s="317"/>
    </row>
    <row r="548" spans="3:6">
      <c r="C548" s="316"/>
      <c r="D548" s="316"/>
      <c r="E548" s="317"/>
      <c r="F548" s="317"/>
    </row>
    <row r="549" spans="3:6">
      <c r="C549" s="316"/>
      <c r="D549" s="316"/>
      <c r="E549" s="317"/>
      <c r="F549" s="317"/>
    </row>
    <row r="550" spans="3:6">
      <c r="C550" s="316"/>
      <c r="D550" s="316"/>
      <c r="E550" s="317"/>
      <c r="F550" s="317"/>
    </row>
    <row r="551" spans="3:6">
      <c r="C551" s="316"/>
      <c r="D551" s="316"/>
      <c r="E551" s="313"/>
      <c r="F551" s="317"/>
    </row>
    <row r="552" spans="3:6">
      <c r="C552" s="316"/>
      <c r="D552" s="316"/>
      <c r="E552" s="317"/>
      <c r="F552" s="317"/>
    </row>
    <row r="553" spans="3:6">
      <c r="C553" s="316"/>
      <c r="D553" s="316"/>
      <c r="E553" s="317"/>
      <c r="F553" s="317"/>
    </row>
    <row r="554" spans="3:6">
      <c r="C554" s="316"/>
      <c r="D554" s="316"/>
      <c r="E554" s="314"/>
      <c r="F554" s="317"/>
    </row>
    <row r="555" spans="3:6">
      <c r="C555" s="316"/>
      <c r="D555" s="316"/>
      <c r="E555" s="317"/>
      <c r="F555" s="317"/>
    </row>
    <row r="556" spans="3:6">
      <c r="C556" s="316"/>
      <c r="D556" s="316"/>
      <c r="E556" s="317"/>
      <c r="F556" s="317"/>
    </row>
    <row r="557" spans="3:6">
      <c r="C557" s="316"/>
      <c r="D557" s="316"/>
      <c r="E557" s="317"/>
      <c r="F557" s="317"/>
    </row>
    <row r="558" spans="3:6">
      <c r="C558" s="316"/>
      <c r="D558" s="316"/>
      <c r="E558" s="317"/>
      <c r="F558" s="317"/>
    </row>
    <row r="559" spans="3:6">
      <c r="C559" s="316"/>
      <c r="D559" s="316"/>
      <c r="E559" s="317"/>
      <c r="F559" s="317"/>
    </row>
    <row r="560" spans="3:6">
      <c r="C560" s="316"/>
      <c r="D560" s="316"/>
      <c r="E560" s="314"/>
      <c r="F560" s="317"/>
    </row>
    <row r="561" spans="3:6">
      <c r="C561" s="316"/>
      <c r="D561" s="316"/>
      <c r="E561" s="314"/>
      <c r="F561" s="317"/>
    </row>
    <row r="562" spans="3:6">
      <c r="C562" s="316"/>
      <c r="D562" s="316"/>
      <c r="E562" s="317"/>
      <c r="F562" s="317"/>
    </row>
    <row r="563" spans="3:6">
      <c r="C563" s="316"/>
      <c r="D563" s="316"/>
      <c r="E563" s="317"/>
      <c r="F563" s="317"/>
    </row>
    <row r="564" spans="3:6">
      <c r="C564" s="316"/>
      <c r="D564" s="316"/>
      <c r="E564" s="317"/>
      <c r="F564" s="317"/>
    </row>
    <row r="565" spans="3:6">
      <c r="C565" s="316"/>
      <c r="D565" s="316"/>
      <c r="E565" s="317"/>
      <c r="F565" s="317"/>
    </row>
    <row r="566" spans="3:6">
      <c r="C566" s="316"/>
      <c r="D566" s="316"/>
      <c r="E566" s="317"/>
      <c r="F566" s="317"/>
    </row>
    <row r="567" spans="3:6">
      <c r="C567" s="316"/>
      <c r="D567" s="316"/>
      <c r="E567" s="317"/>
      <c r="F567" s="317"/>
    </row>
    <row r="568" spans="3:6">
      <c r="C568" s="316"/>
      <c r="D568" s="316"/>
      <c r="E568" s="314"/>
      <c r="F568" s="317"/>
    </row>
    <row r="569" spans="3:6">
      <c r="C569" s="316"/>
      <c r="D569" s="316"/>
      <c r="E569" s="317"/>
      <c r="F569" s="317"/>
    </row>
    <row r="570" spans="3:6">
      <c r="C570" s="316"/>
      <c r="D570" s="316"/>
      <c r="E570" s="317"/>
      <c r="F570" s="317"/>
    </row>
    <row r="571" spans="3:6">
      <c r="C571" s="316"/>
      <c r="D571" s="316"/>
      <c r="E571" s="317"/>
      <c r="F571" s="317"/>
    </row>
    <row r="572" spans="3:6">
      <c r="C572" s="316"/>
      <c r="D572" s="316"/>
      <c r="E572" s="317"/>
      <c r="F572" s="317"/>
    </row>
    <row r="573" spans="3:6">
      <c r="C573" s="316"/>
      <c r="D573" s="316"/>
      <c r="E573" s="314"/>
      <c r="F573" s="317"/>
    </row>
    <row r="574" spans="3:6">
      <c r="C574" s="316"/>
      <c r="D574" s="316"/>
      <c r="E574" s="314"/>
      <c r="F574" s="317"/>
    </row>
    <row r="575" spans="3:6">
      <c r="C575" s="316"/>
      <c r="D575" s="316"/>
      <c r="E575" s="317"/>
      <c r="F575" s="317"/>
    </row>
    <row r="576" spans="3:6">
      <c r="C576" s="316"/>
      <c r="D576" s="316"/>
      <c r="E576" s="317"/>
      <c r="F576" s="317"/>
    </row>
    <row r="577" spans="3:6">
      <c r="C577" s="316"/>
      <c r="D577" s="316"/>
      <c r="E577" s="317"/>
      <c r="F577" s="317"/>
    </row>
    <row r="578" spans="3:6">
      <c r="C578" s="316"/>
      <c r="D578" s="316"/>
      <c r="E578" s="317"/>
      <c r="F578" s="317"/>
    </row>
    <row r="579" spans="3:6">
      <c r="C579" s="316"/>
      <c r="D579" s="316"/>
      <c r="E579" s="314"/>
      <c r="F579" s="317"/>
    </row>
    <row r="580" spans="3:6">
      <c r="C580" s="316"/>
      <c r="D580" s="316"/>
      <c r="E580" s="314"/>
      <c r="F580" s="317"/>
    </row>
    <row r="581" spans="3:6">
      <c r="C581" s="316"/>
      <c r="D581" s="316"/>
      <c r="E581" s="319"/>
      <c r="F581" s="317"/>
    </row>
    <row r="582" spans="3:6">
      <c r="C582" s="316"/>
      <c r="D582" s="316"/>
      <c r="E582" s="317"/>
      <c r="F582" s="317"/>
    </row>
    <row r="583" spans="3:6">
      <c r="C583" s="316"/>
      <c r="D583" s="316"/>
      <c r="E583" s="317"/>
      <c r="F583" s="317"/>
    </row>
    <row r="584" spans="3:6">
      <c r="C584" s="316"/>
      <c r="D584" s="316"/>
      <c r="E584" s="317"/>
      <c r="F584" s="317"/>
    </row>
    <row r="585" spans="3:6">
      <c r="C585" s="316"/>
      <c r="D585" s="316"/>
      <c r="E585" s="317"/>
      <c r="F585" s="317"/>
    </row>
    <row r="586" spans="3:6">
      <c r="C586" s="316"/>
      <c r="D586" s="316"/>
      <c r="E586" s="314"/>
      <c r="F586" s="317"/>
    </row>
    <row r="587" spans="3:6">
      <c r="C587" s="316"/>
      <c r="D587" s="316"/>
      <c r="E587" s="314"/>
      <c r="F587" s="317"/>
    </row>
    <row r="588" spans="3:6">
      <c r="C588" s="316"/>
      <c r="D588" s="316"/>
      <c r="E588" s="321"/>
      <c r="F588" s="317"/>
    </row>
    <row r="589" spans="3:6">
      <c r="C589" s="316"/>
      <c r="D589" s="316"/>
      <c r="E589" s="317"/>
      <c r="F589" s="317"/>
    </row>
    <row r="590" spans="3:6">
      <c r="C590" s="316"/>
      <c r="D590" s="316"/>
      <c r="E590" s="317"/>
      <c r="F590" s="317"/>
    </row>
    <row r="591" spans="3:6">
      <c r="C591" s="316"/>
      <c r="D591" s="316"/>
      <c r="E591" s="317"/>
      <c r="F591" s="317"/>
    </row>
    <row r="592" spans="3:6">
      <c r="C592" s="316"/>
      <c r="D592" s="316"/>
      <c r="E592" s="318"/>
      <c r="F592" s="317"/>
    </row>
    <row r="593" spans="3:6">
      <c r="C593" s="316"/>
      <c r="D593" s="316"/>
      <c r="E593" s="317"/>
      <c r="F593" s="317"/>
    </row>
    <row r="594" spans="3:6">
      <c r="C594" s="316"/>
      <c r="D594" s="316"/>
      <c r="E594" s="317"/>
      <c r="F594" s="317"/>
    </row>
    <row r="595" spans="3:6">
      <c r="C595" s="316"/>
      <c r="D595" s="316"/>
      <c r="E595" s="317"/>
      <c r="F595" s="317"/>
    </row>
    <row r="596" spans="3:6">
      <c r="C596" s="316"/>
      <c r="D596" s="316"/>
      <c r="E596" s="317"/>
      <c r="F596" s="317"/>
    </row>
    <row r="597" spans="3:6">
      <c r="C597" s="316"/>
      <c r="D597" s="316"/>
      <c r="E597" s="317"/>
      <c r="F597" s="317"/>
    </row>
    <row r="598" spans="3:6">
      <c r="C598" s="316"/>
      <c r="D598" s="316"/>
      <c r="E598" s="317"/>
      <c r="F598" s="317"/>
    </row>
    <row r="599" spans="3:6">
      <c r="C599" s="316"/>
      <c r="D599" s="316"/>
      <c r="E599" s="317"/>
      <c r="F599" s="317"/>
    </row>
    <row r="600" spans="3:6">
      <c r="C600" s="316"/>
      <c r="D600" s="316"/>
      <c r="E600" s="317"/>
      <c r="F600" s="317"/>
    </row>
    <row r="601" spans="3:6">
      <c r="C601" s="316"/>
      <c r="D601" s="316"/>
      <c r="E601" s="317"/>
      <c r="F601" s="317"/>
    </row>
    <row r="602" spans="3:6">
      <c r="C602" s="316"/>
      <c r="D602" s="316"/>
      <c r="E602" s="317"/>
      <c r="F602" s="317"/>
    </row>
    <row r="603" spans="3:6">
      <c r="C603" s="316"/>
      <c r="D603" s="316"/>
      <c r="E603" s="318"/>
      <c r="F603" s="317"/>
    </row>
    <row r="604" spans="3:6">
      <c r="C604" s="316"/>
      <c r="D604" s="316"/>
      <c r="E604" s="317"/>
      <c r="F604" s="317"/>
    </row>
    <row r="605" spans="3:6">
      <c r="C605" s="316"/>
      <c r="D605" s="316"/>
      <c r="E605" s="317"/>
      <c r="F605" s="317"/>
    </row>
    <row r="606" spans="3:6">
      <c r="C606" s="316"/>
      <c r="D606" s="316"/>
      <c r="E606" s="314"/>
      <c r="F606" s="317"/>
    </row>
    <row r="607" spans="3:6">
      <c r="C607" s="316"/>
      <c r="D607" s="316"/>
      <c r="E607" s="314"/>
      <c r="F607" s="317"/>
    </row>
    <row r="608" spans="3:6">
      <c r="C608" s="316"/>
      <c r="D608" s="316"/>
      <c r="E608" s="321"/>
      <c r="F608" s="317"/>
    </row>
    <row r="609" spans="3:6">
      <c r="C609" s="316"/>
      <c r="D609" s="316"/>
      <c r="E609" s="322"/>
      <c r="F609" s="317"/>
    </row>
    <row r="610" spans="3:6">
      <c r="C610" s="316"/>
      <c r="D610" s="316"/>
      <c r="E610" s="322"/>
      <c r="F610" s="317"/>
    </row>
    <row r="611" spans="3:6">
      <c r="C611" s="316"/>
      <c r="D611" s="316"/>
      <c r="E611" s="314"/>
      <c r="F611" s="317"/>
    </row>
    <row r="612" spans="3:6">
      <c r="C612" s="316"/>
      <c r="D612" s="316"/>
      <c r="E612" s="314"/>
      <c r="F612" s="317"/>
    </row>
    <row r="613" spans="3:6">
      <c r="C613" s="316"/>
      <c r="D613" s="316"/>
      <c r="E613" s="317"/>
      <c r="F613" s="317"/>
    </row>
    <row r="614" spans="3:6">
      <c r="C614" s="316"/>
      <c r="D614" s="316"/>
      <c r="E614" s="314"/>
      <c r="F614" s="317"/>
    </row>
    <row r="615" spans="3:6">
      <c r="C615" s="316"/>
      <c r="D615" s="316"/>
      <c r="E615" s="314"/>
      <c r="F615" s="317"/>
    </row>
    <row r="616" spans="3:6">
      <c r="C616" s="316"/>
      <c r="D616" s="316"/>
      <c r="E616" s="314"/>
      <c r="F616" s="317"/>
    </row>
    <row r="617" spans="3:6">
      <c r="C617" s="316"/>
      <c r="D617" s="316"/>
      <c r="E617" s="314"/>
      <c r="F617" s="317"/>
    </row>
    <row r="618" spans="3:6">
      <c r="C618" s="316"/>
      <c r="D618" s="316"/>
      <c r="E618" s="314"/>
      <c r="F618" s="317"/>
    </row>
    <row r="619" spans="3:6">
      <c r="C619" s="316"/>
      <c r="D619" s="316"/>
      <c r="E619" s="314"/>
      <c r="F619" s="317"/>
    </row>
    <row r="620" spans="3:6">
      <c r="C620" s="316"/>
      <c r="D620" s="316"/>
      <c r="E620" s="314"/>
      <c r="F620" s="317"/>
    </row>
    <row r="621" spans="3:6">
      <c r="C621" s="316"/>
      <c r="D621" s="316"/>
      <c r="E621" s="314"/>
      <c r="F621" s="317"/>
    </row>
    <row r="622" spans="3:6">
      <c r="C622" s="316"/>
      <c r="D622" s="316"/>
      <c r="E622" s="314"/>
      <c r="F622" s="317"/>
    </row>
    <row r="623" spans="3:6">
      <c r="C623" s="316"/>
      <c r="D623" s="316"/>
      <c r="E623" s="314"/>
      <c r="F623" s="317"/>
    </row>
    <row r="624" spans="3:6">
      <c r="C624" s="316"/>
      <c r="D624" s="316"/>
      <c r="E624" s="314"/>
      <c r="F624" s="317"/>
    </row>
    <row r="625" spans="3:6">
      <c r="C625" s="316"/>
      <c r="D625" s="316"/>
      <c r="E625" s="314"/>
      <c r="F625" s="317"/>
    </row>
    <row r="626" spans="3:6">
      <c r="C626" s="316"/>
      <c r="D626" s="316"/>
      <c r="E626" s="314"/>
      <c r="F626" s="317"/>
    </row>
    <row r="627" spans="3:6">
      <c r="C627" s="316"/>
      <c r="D627" s="316"/>
      <c r="E627" s="314"/>
      <c r="F627" s="317"/>
    </row>
    <row r="628" spans="3:6">
      <c r="C628" s="316"/>
      <c r="D628" s="316"/>
      <c r="E628" s="314"/>
      <c r="F628" s="317"/>
    </row>
    <row r="629" spans="3:6">
      <c r="C629" s="316"/>
      <c r="D629" s="316"/>
      <c r="E629" s="314"/>
      <c r="F629" s="317"/>
    </row>
    <row r="630" spans="3:6">
      <c r="C630" s="316"/>
      <c r="D630" s="316"/>
      <c r="E630" s="314"/>
      <c r="F630" s="317"/>
    </row>
    <row r="631" spans="3:6">
      <c r="C631" s="316"/>
      <c r="D631" s="316"/>
      <c r="E631" s="314"/>
      <c r="F631" s="317"/>
    </row>
    <row r="632" spans="3:6">
      <c r="C632" s="316"/>
      <c r="D632" s="316"/>
      <c r="E632" s="314"/>
      <c r="F632" s="317"/>
    </row>
    <row r="633" spans="3:6">
      <c r="C633" s="316"/>
      <c r="D633" s="316"/>
      <c r="E633" s="314"/>
      <c r="F633" s="317"/>
    </row>
    <row r="634" spans="3:6">
      <c r="C634" s="316"/>
      <c r="D634" s="316"/>
      <c r="E634" s="314"/>
      <c r="F634" s="317"/>
    </row>
    <row r="635" spans="3:6">
      <c r="C635" s="316"/>
      <c r="D635" s="316"/>
      <c r="E635" s="314"/>
      <c r="F635" s="317"/>
    </row>
    <row r="636" spans="3:6">
      <c r="C636" s="316"/>
      <c r="D636" s="316"/>
      <c r="E636" s="314"/>
      <c r="F636" s="317"/>
    </row>
    <row r="637" spans="3:6">
      <c r="C637" s="316"/>
      <c r="D637" s="316"/>
      <c r="E637" s="314"/>
      <c r="F637" s="317"/>
    </row>
    <row r="638" spans="3:6">
      <c r="C638" s="316"/>
      <c r="D638" s="316"/>
      <c r="E638" s="314"/>
      <c r="F638" s="317"/>
    </row>
    <row r="639" spans="3:6">
      <c r="C639" s="316"/>
      <c r="D639" s="316"/>
      <c r="E639" s="314"/>
      <c r="F639" s="317"/>
    </row>
    <row r="640" spans="3:6">
      <c r="C640" s="316"/>
      <c r="D640" s="316"/>
      <c r="E640" s="314"/>
      <c r="F640" s="317"/>
    </row>
    <row r="641" spans="3:6">
      <c r="C641" s="316"/>
      <c r="D641" s="316"/>
      <c r="E641" s="314"/>
      <c r="F641" s="317"/>
    </row>
    <row r="642" spans="3:6">
      <c r="C642" s="316"/>
      <c r="D642" s="316"/>
      <c r="E642" s="314"/>
      <c r="F642" s="317"/>
    </row>
    <row r="643" spans="3:6">
      <c r="C643" s="316"/>
      <c r="D643" s="316"/>
      <c r="E643" s="314"/>
      <c r="F643" s="317"/>
    </row>
    <row r="644" spans="3:6">
      <c r="C644" s="316"/>
      <c r="D644" s="316"/>
      <c r="E644" s="314"/>
      <c r="F644" s="317"/>
    </row>
    <row r="645" spans="3:6">
      <c r="C645" s="316"/>
      <c r="D645" s="316"/>
      <c r="E645" s="314"/>
      <c r="F645" s="317"/>
    </row>
    <row r="646" spans="3:6">
      <c r="C646" s="316"/>
      <c r="D646" s="316"/>
      <c r="E646" s="314"/>
      <c r="F646" s="317"/>
    </row>
    <row r="647" spans="3:6">
      <c r="C647" s="316"/>
      <c r="D647" s="316"/>
      <c r="E647" s="314"/>
      <c r="F647" s="317"/>
    </row>
    <row r="648" spans="3:6">
      <c r="C648" s="316"/>
      <c r="D648" s="316"/>
      <c r="E648" s="314"/>
      <c r="F648" s="317"/>
    </row>
    <row r="649" spans="3:6">
      <c r="C649" s="316"/>
      <c r="D649" s="316"/>
      <c r="E649" s="314"/>
      <c r="F649" s="317"/>
    </row>
    <row r="650" spans="3:6">
      <c r="C650" s="316"/>
      <c r="D650" s="316"/>
      <c r="E650" s="314"/>
      <c r="F650" s="317"/>
    </row>
    <row r="651" spans="3:6">
      <c r="C651" s="316"/>
      <c r="D651" s="316"/>
      <c r="E651" s="314"/>
      <c r="F651" s="317"/>
    </row>
    <row r="652" spans="3:6">
      <c r="C652" s="316"/>
      <c r="D652" s="316"/>
      <c r="E652" s="314"/>
      <c r="F652" s="317"/>
    </row>
    <row r="653" spans="3:6">
      <c r="C653" s="316"/>
      <c r="D653" s="316"/>
      <c r="E653" s="314"/>
      <c r="F653" s="317"/>
    </row>
    <row r="654" spans="3:6">
      <c r="C654" s="316"/>
      <c r="D654" s="316"/>
      <c r="E654" s="314"/>
      <c r="F654" s="317"/>
    </row>
    <row r="655" spans="3:6">
      <c r="C655" s="316"/>
      <c r="D655" s="316"/>
      <c r="E655" s="314"/>
      <c r="F655" s="317"/>
    </row>
    <row r="656" spans="3:6">
      <c r="C656" s="316"/>
      <c r="D656" s="316"/>
      <c r="E656" s="314"/>
      <c r="F656" s="317"/>
    </row>
    <row r="657" spans="3:6">
      <c r="C657" s="316"/>
      <c r="D657" s="316"/>
      <c r="E657" s="314"/>
      <c r="F657" s="317"/>
    </row>
    <row r="658" spans="3:6">
      <c r="C658" s="316"/>
      <c r="D658" s="316"/>
      <c r="E658" s="314"/>
      <c r="F658" s="317"/>
    </row>
    <row r="659" spans="3:6">
      <c r="C659" s="316"/>
      <c r="D659" s="316"/>
      <c r="E659" s="314"/>
      <c r="F659" s="317"/>
    </row>
    <row r="660" spans="3:6">
      <c r="C660" s="316"/>
      <c r="D660" s="316"/>
      <c r="E660" s="314"/>
      <c r="F660" s="317"/>
    </row>
    <row r="661" spans="3:6">
      <c r="C661" s="316"/>
      <c r="D661" s="316"/>
      <c r="E661" s="314"/>
      <c r="F661" s="317"/>
    </row>
    <row r="662" spans="3:6">
      <c r="C662" s="316"/>
      <c r="D662" s="316"/>
      <c r="E662" s="314"/>
      <c r="F662" s="317"/>
    </row>
    <row r="663" spans="3:6">
      <c r="C663" s="316"/>
      <c r="D663" s="316"/>
      <c r="E663" s="314"/>
      <c r="F663" s="317"/>
    </row>
    <row r="664" spans="3:6">
      <c r="C664" s="316"/>
      <c r="D664" s="316"/>
      <c r="E664" s="314"/>
      <c r="F664" s="317"/>
    </row>
    <row r="665" spans="3:6">
      <c r="C665" s="316"/>
      <c r="D665" s="316"/>
      <c r="E665" s="314"/>
      <c r="F665" s="317"/>
    </row>
    <row r="666" spans="3:6">
      <c r="C666" s="316"/>
      <c r="D666" s="316"/>
      <c r="E666" s="314"/>
      <c r="F666" s="317"/>
    </row>
    <row r="667" spans="3:6">
      <c r="C667" s="316"/>
      <c r="D667" s="316"/>
      <c r="E667" s="314"/>
      <c r="F667" s="317"/>
    </row>
    <row r="668" spans="3:6">
      <c r="C668" s="316"/>
      <c r="D668" s="316"/>
      <c r="E668" s="314"/>
      <c r="F668" s="317"/>
    </row>
    <row r="669" spans="3:6">
      <c r="C669" s="316"/>
      <c r="D669" s="316"/>
      <c r="E669" s="314"/>
      <c r="F669" s="317"/>
    </row>
    <row r="670" spans="3:6">
      <c r="C670" s="316"/>
      <c r="D670" s="316"/>
      <c r="E670" s="314"/>
      <c r="F670" s="317"/>
    </row>
    <row r="671" spans="3:6">
      <c r="C671" s="316"/>
      <c r="D671" s="316"/>
      <c r="E671" s="314"/>
      <c r="F671" s="317"/>
    </row>
    <row r="672" spans="3:6">
      <c r="C672" s="316"/>
      <c r="D672" s="316"/>
      <c r="E672" s="314"/>
      <c r="F672" s="317"/>
    </row>
    <row r="673" spans="3:6">
      <c r="C673" s="316"/>
      <c r="D673" s="316"/>
      <c r="E673" s="314"/>
      <c r="F673" s="317"/>
    </row>
    <row r="674" spans="3:6">
      <c r="C674" s="316"/>
      <c r="D674" s="316"/>
      <c r="E674" s="314"/>
      <c r="F674" s="317"/>
    </row>
    <row r="675" spans="3:6">
      <c r="C675" s="316"/>
      <c r="D675" s="316"/>
      <c r="E675" s="314"/>
      <c r="F675" s="317"/>
    </row>
    <row r="676" spans="3:6">
      <c r="C676" s="316"/>
      <c r="D676" s="316"/>
      <c r="E676" s="314"/>
      <c r="F676" s="317"/>
    </row>
    <row r="677" spans="3:6">
      <c r="C677" s="316"/>
      <c r="D677" s="316"/>
      <c r="E677" s="314"/>
      <c r="F677" s="317"/>
    </row>
    <row r="678" spans="3:6">
      <c r="C678" s="316"/>
      <c r="D678" s="316"/>
      <c r="E678" s="314"/>
      <c r="F678" s="317"/>
    </row>
    <row r="679" spans="3:6">
      <c r="C679" s="316"/>
      <c r="D679" s="316"/>
      <c r="E679" s="314"/>
      <c r="F679" s="317"/>
    </row>
    <row r="680" spans="3:6">
      <c r="C680" s="316"/>
      <c r="D680" s="316"/>
      <c r="E680" s="314"/>
      <c r="F680" s="317"/>
    </row>
    <row r="681" spans="3:6">
      <c r="C681" s="316"/>
      <c r="D681" s="316"/>
      <c r="E681" s="314"/>
      <c r="F681" s="317"/>
    </row>
    <row r="682" spans="3:6">
      <c r="C682" s="316"/>
      <c r="D682" s="316"/>
      <c r="E682" s="314"/>
      <c r="F682" s="317"/>
    </row>
    <row r="683" spans="3:6">
      <c r="C683" s="316"/>
      <c r="D683" s="316"/>
      <c r="E683" s="314"/>
      <c r="F683" s="317"/>
    </row>
    <row r="684" spans="3:6">
      <c r="C684" s="316"/>
      <c r="D684" s="316"/>
      <c r="E684" s="314"/>
      <c r="F684" s="317"/>
    </row>
    <row r="685" spans="3:6">
      <c r="C685" s="316"/>
      <c r="D685" s="316"/>
      <c r="E685" s="314"/>
      <c r="F685" s="317"/>
    </row>
    <row r="686" spans="3:6">
      <c r="C686" s="316"/>
      <c r="D686" s="316"/>
      <c r="E686" s="314"/>
      <c r="F686" s="317"/>
    </row>
    <row r="687" spans="3:6">
      <c r="C687" s="316"/>
      <c r="D687" s="316"/>
      <c r="E687" s="314"/>
      <c r="F687" s="317"/>
    </row>
    <row r="688" spans="3:6">
      <c r="C688" s="316"/>
      <c r="D688" s="316"/>
      <c r="E688" s="314"/>
      <c r="F688" s="317"/>
    </row>
    <row r="689" spans="3:6">
      <c r="C689" s="316"/>
      <c r="D689" s="316"/>
      <c r="E689" s="314"/>
      <c r="F689" s="317"/>
    </row>
    <row r="690" spans="3:6">
      <c r="C690" s="316"/>
      <c r="D690" s="316"/>
      <c r="E690" s="314"/>
      <c r="F690" s="317"/>
    </row>
    <row r="691" spans="3:6">
      <c r="C691" s="316"/>
      <c r="D691" s="316"/>
      <c r="E691" s="314"/>
      <c r="F691" s="317"/>
    </row>
    <row r="692" spans="3:6">
      <c r="C692" s="316"/>
      <c r="D692" s="316"/>
      <c r="E692" s="314"/>
      <c r="F692" s="317"/>
    </row>
    <row r="693" spans="3:6">
      <c r="C693" s="316"/>
      <c r="D693" s="316"/>
      <c r="E693" s="314"/>
      <c r="F693" s="317"/>
    </row>
    <row r="694" spans="3:6">
      <c r="C694" s="316"/>
      <c r="D694" s="316"/>
      <c r="E694" s="314"/>
      <c r="F694" s="317"/>
    </row>
    <row r="695" spans="3:6">
      <c r="C695" s="316"/>
      <c r="D695" s="316"/>
      <c r="E695" s="314"/>
      <c r="F695" s="317"/>
    </row>
    <row r="696" spans="3:6">
      <c r="C696" s="316"/>
      <c r="D696" s="316"/>
      <c r="E696" s="314"/>
      <c r="F696" s="317"/>
    </row>
    <row r="697" spans="3:6">
      <c r="C697" s="316"/>
      <c r="D697" s="316"/>
      <c r="E697" s="314"/>
      <c r="F697" s="317"/>
    </row>
    <row r="698" spans="3:6">
      <c r="C698" s="316"/>
      <c r="D698" s="316"/>
      <c r="E698" s="314"/>
      <c r="F698" s="317"/>
    </row>
    <row r="699" spans="3:6">
      <c r="C699" s="316"/>
      <c r="D699" s="316"/>
      <c r="E699" s="314"/>
      <c r="F699" s="317"/>
    </row>
    <row r="700" spans="3:6">
      <c r="C700" s="316"/>
      <c r="D700" s="316"/>
      <c r="E700" s="314"/>
      <c r="F700" s="317"/>
    </row>
    <row r="701" spans="3:6">
      <c r="C701" s="316"/>
      <c r="D701" s="316"/>
      <c r="E701" s="314"/>
      <c r="F701" s="317"/>
    </row>
    <row r="702" spans="3:6">
      <c r="C702" s="316"/>
      <c r="D702" s="316"/>
      <c r="E702" s="314"/>
      <c r="F702" s="317"/>
    </row>
    <row r="703" spans="3:6">
      <c r="C703" s="316"/>
      <c r="D703" s="316"/>
      <c r="E703" s="314"/>
      <c r="F703" s="317"/>
    </row>
    <row r="704" spans="3:6">
      <c r="C704" s="316"/>
      <c r="D704" s="316"/>
      <c r="E704" s="314"/>
      <c r="F704" s="317"/>
    </row>
    <row r="705" spans="3:6">
      <c r="C705" s="316"/>
      <c r="D705" s="316"/>
      <c r="E705" s="314"/>
      <c r="F705" s="317"/>
    </row>
    <row r="706" spans="3:6">
      <c r="C706" s="316"/>
      <c r="D706" s="316"/>
      <c r="E706" s="314"/>
      <c r="F706" s="317"/>
    </row>
    <row r="707" spans="3:6">
      <c r="C707" s="316"/>
      <c r="D707" s="316"/>
      <c r="E707" s="314"/>
      <c r="F707" s="317"/>
    </row>
    <row r="708" spans="3:6">
      <c r="C708" s="316"/>
      <c r="D708" s="316"/>
      <c r="E708" s="314"/>
      <c r="F708" s="317"/>
    </row>
    <row r="709" spans="3:6">
      <c r="C709" s="316"/>
      <c r="D709" s="316"/>
      <c r="E709" s="314"/>
      <c r="F709" s="317"/>
    </row>
    <row r="710" spans="3:6">
      <c r="C710" s="316"/>
      <c r="D710" s="316"/>
      <c r="E710" s="314"/>
      <c r="F710" s="317"/>
    </row>
    <row r="711" spans="3:6">
      <c r="C711" s="316"/>
      <c r="D711" s="316"/>
      <c r="E711" s="314"/>
      <c r="F711" s="317"/>
    </row>
    <row r="712" spans="3:6">
      <c r="C712" s="316"/>
      <c r="D712" s="316"/>
      <c r="E712" s="314"/>
      <c r="F712" s="317"/>
    </row>
    <row r="713" spans="3:6">
      <c r="C713" s="316"/>
      <c r="D713" s="316"/>
      <c r="E713" s="314"/>
      <c r="F713" s="317"/>
    </row>
    <row r="714" spans="3:6">
      <c r="C714" s="316"/>
      <c r="D714" s="316"/>
      <c r="E714" s="314"/>
      <c r="F714" s="317"/>
    </row>
    <row r="715" spans="3:6">
      <c r="C715" s="316"/>
      <c r="D715" s="316"/>
      <c r="E715" s="314"/>
      <c r="F715" s="317"/>
    </row>
    <row r="716" spans="3:6">
      <c r="C716" s="316"/>
      <c r="D716" s="316"/>
      <c r="E716" s="314"/>
      <c r="F716" s="317"/>
    </row>
    <row r="717" spans="3:6">
      <c r="C717" s="316"/>
      <c r="D717" s="316"/>
      <c r="E717" s="314"/>
      <c r="F717" s="317"/>
    </row>
    <row r="718" spans="3:6">
      <c r="C718" s="316"/>
      <c r="D718" s="316"/>
      <c r="E718" s="314"/>
      <c r="F718" s="317"/>
    </row>
    <row r="719" spans="3:6">
      <c r="C719" s="316"/>
      <c r="D719" s="316"/>
      <c r="E719" s="314"/>
      <c r="F719" s="317"/>
    </row>
    <row r="720" spans="3:6">
      <c r="C720" s="316"/>
      <c r="D720" s="316"/>
      <c r="E720" s="314"/>
      <c r="F720" s="317"/>
    </row>
    <row r="721" spans="3:6">
      <c r="C721" s="316"/>
      <c r="D721" s="316"/>
      <c r="E721" s="314"/>
      <c r="F721" s="317"/>
    </row>
    <row r="722" spans="3:6">
      <c r="C722" s="316"/>
      <c r="D722" s="316"/>
      <c r="E722" s="314"/>
      <c r="F722" s="317"/>
    </row>
    <row r="723" spans="3:6">
      <c r="C723" s="316"/>
      <c r="D723" s="316"/>
      <c r="E723" s="314"/>
      <c r="F723" s="317"/>
    </row>
    <row r="724" spans="3:6">
      <c r="C724" s="316"/>
      <c r="D724" s="316"/>
      <c r="E724" s="314"/>
      <c r="F724" s="317"/>
    </row>
    <row r="725" spans="3:6">
      <c r="C725" s="316"/>
      <c r="D725" s="316"/>
      <c r="E725" s="314"/>
      <c r="F725" s="317"/>
    </row>
    <row r="726" spans="3:6">
      <c r="C726" s="316"/>
      <c r="D726" s="316"/>
      <c r="E726" s="314"/>
      <c r="F726" s="317"/>
    </row>
    <row r="727" spans="3:6">
      <c r="C727" s="316"/>
      <c r="D727" s="316"/>
      <c r="E727" s="314"/>
      <c r="F727" s="317"/>
    </row>
    <row r="728" spans="3:6">
      <c r="C728" s="316"/>
      <c r="D728" s="316"/>
      <c r="E728" s="314"/>
      <c r="F728" s="317"/>
    </row>
    <row r="729" spans="3:6">
      <c r="C729" s="316"/>
      <c r="D729" s="316"/>
      <c r="E729" s="314"/>
      <c r="F729" s="317"/>
    </row>
    <row r="730" spans="3:6">
      <c r="C730" s="316"/>
      <c r="D730" s="316"/>
      <c r="E730" s="314"/>
      <c r="F730" s="317"/>
    </row>
    <row r="731" spans="3:6">
      <c r="C731" s="316"/>
      <c r="D731" s="316"/>
      <c r="E731" s="314"/>
      <c r="F731" s="317"/>
    </row>
    <row r="732" spans="3:6">
      <c r="C732" s="316"/>
      <c r="D732" s="316"/>
      <c r="E732" s="314"/>
      <c r="F732" s="317"/>
    </row>
    <row r="733" spans="3:6">
      <c r="C733" s="316"/>
      <c r="D733" s="316"/>
      <c r="E733" s="314"/>
      <c r="F733" s="317"/>
    </row>
    <row r="734" spans="3:6">
      <c r="C734" s="316"/>
      <c r="D734" s="316"/>
      <c r="E734" s="314"/>
      <c r="F734" s="317"/>
    </row>
    <row r="735" spans="3:6">
      <c r="C735" s="316"/>
      <c r="D735" s="316"/>
      <c r="E735" s="314"/>
      <c r="F735" s="317"/>
    </row>
    <row r="736" spans="3:6">
      <c r="C736" s="316"/>
      <c r="D736" s="316"/>
      <c r="E736" s="314"/>
      <c r="F736" s="317"/>
    </row>
    <row r="737" spans="3:6">
      <c r="C737" s="316"/>
      <c r="D737" s="316"/>
      <c r="E737" s="314"/>
      <c r="F737" s="317"/>
    </row>
    <row r="738" spans="3:6">
      <c r="C738" s="316"/>
      <c r="D738" s="316"/>
      <c r="E738" s="314"/>
      <c r="F738" s="317"/>
    </row>
    <row r="739" spans="3:6">
      <c r="C739" s="316"/>
      <c r="D739" s="316"/>
      <c r="E739" s="314"/>
      <c r="F739" s="317"/>
    </row>
    <row r="740" spans="3:6">
      <c r="C740" s="316"/>
      <c r="D740" s="316"/>
      <c r="E740" s="314"/>
      <c r="F740" s="317"/>
    </row>
    <row r="741" spans="3:6">
      <c r="C741" s="316"/>
      <c r="D741" s="316"/>
      <c r="E741" s="314"/>
      <c r="F741" s="317"/>
    </row>
    <row r="742" spans="3:6">
      <c r="C742" s="316"/>
      <c r="D742" s="316"/>
      <c r="E742" s="314"/>
      <c r="F742" s="317"/>
    </row>
    <row r="743" spans="3:6">
      <c r="C743" s="316"/>
      <c r="D743" s="316"/>
      <c r="E743" s="314"/>
      <c r="F743" s="317"/>
    </row>
    <row r="744" spans="3:6">
      <c r="C744" s="316"/>
      <c r="D744" s="316"/>
      <c r="E744" s="314"/>
      <c r="F744" s="317"/>
    </row>
    <row r="745" spans="3:6">
      <c r="C745" s="316"/>
      <c r="D745" s="316"/>
      <c r="E745" s="314"/>
      <c r="F745" s="317"/>
    </row>
    <row r="746" spans="3:6">
      <c r="C746" s="316"/>
      <c r="D746" s="316"/>
      <c r="E746" s="314"/>
      <c r="F746" s="317"/>
    </row>
    <row r="747" spans="3:6">
      <c r="C747" s="316"/>
      <c r="D747" s="316"/>
      <c r="E747" s="314"/>
      <c r="F747" s="317"/>
    </row>
    <row r="748" spans="3:6">
      <c r="C748" s="316"/>
      <c r="D748" s="316"/>
      <c r="E748" s="314"/>
      <c r="F748" s="317"/>
    </row>
    <row r="749" spans="3:6">
      <c r="C749" s="316"/>
      <c r="D749" s="316"/>
      <c r="E749" s="314"/>
      <c r="F749" s="317"/>
    </row>
    <row r="750" spans="3:6">
      <c r="C750" s="316"/>
      <c r="D750" s="316"/>
      <c r="E750" s="314"/>
      <c r="F750" s="317"/>
    </row>
    <row r="751" spans="3:6">
      <c r="C751" s="316"/>
      <c r="D751" s="316"/>
      <c r="E751" s="314"/>
      <c r="F751" s="317"/>
    </row>
    <row r="752" spans="3:6">
      <c r="C752" s="316"/>
      <c r="D752" s="316"/>
      <c r="E752" s="314"/>
      <c r="F752" s="317"/>
    </row>
    <row r="753" spans="3:6">
      <c r="C753" s="316"/>
      <c r="D753" s="316"/>
      <c r="E753" s="314"/>
      <c r="F753" s="317"/>
    </row>
    <row r="754" spans="3:6">
      <c r="C754" s="316"/>
      <c r="D754" s="316"/>
      <c r="E754" s="314"/>
      <c r="F754" s="317"/>
    </row>
    <row r="755" spans="3:6">
      <c r="C755" s="316"/>
      <c r="D755" s="316"/>
      <c r="E755" s="314"/>
      <c r="F755" s="317"/>
    </row>
    <row r="756" spans="3:6">
      <c r="C756" s="316"/>
      <c r="D756" s="316"/>
      <c r="E756" s="314"/>
      <c r="F756" s="317"/>
    </row>
    <row r="757" spans="3:6">
      <c r="C757" s="316"/>
      <c r="D757" s="316"/>
      <c r="E757" s="314"/>
      <c r="F757" s="317"/>
    </row>
    <row r="758" spans="3:6">
      <c r="C758" s="316"/>
      <c r="D758" s="316"/>
      <c r="E758" s="314"/>
      <c r="F758" s="317"/>
    </row>
    <row r="759" spans="3:6">
      <c r="C759" s="316"/>
      <c r="D759" s="316"/>
      <c r="E759" s="314"/>
      <c r="F759" s="317"/>
    </row>
    <row r="760" spans="3:6">
      <c r="C760" s="316"/>
      <c r="D760" s="316"/>
      <c r="E760" s="314"/>
      <c r="F760" s="317"/>
    </row>
    <row r="761" spans="3:6">
      <c r="C761" s="316"/>
      <c r="D761" s="316"/>
      <c r="E761" s="314"/>
      <c r="F761" s="317"/>
    </row>
    <row r="762" spans="3:6">
      <c r="C762" s="316"/>
      <c r="D762" s="316"/>
      <c r="E762" s="314"/>
      <c r="F762" s="317"/>
    </row>
    <row r="763" spans="3:6">
      <c r="C763" s="316"/>
      <c r="D763" s="316"/>
      <c r="E763" s="314"/>
      <c r="F763" s="317"/>
    </row>
    <row r="764" spans="3:6">
      <c r="C764" s="316"/>
      <c r="D764" s="316"/>
      <c r="E764" s="314"/>
      <c r="F764" s="317"/>
    </row>
    <row r="765" spans="3:6">
      <c r="C765" s="316"/>
      <c r="D765" s="316"/>
      <c r="E765" s="314"/>
      <c r="F765" s="317"/>
    </row>
    <row r="766" spans="3:6">
      <c r="C766" s="316"/>
      <c r="D766" s="316"/>
      <c r="E766" s="314"/>
      <c r="F766" s="317"/>
    </row>
    <row r="767" spans="3:6">
      <c r="C767" s="316"/>
      <c r="D767" s="316"/>
      <c r="E767" s="314"/>
      <c r="F767" s="317"/>
    </row>
    <row r="768" spans="3:6">
      <c r="C768" s="316"/>
      <c r="D768" s="316"/>
      <c r="E768" s="314"/>
      <c r="F768" s="317"/>
    </row>
    <row r="769" spans="3:6">
      <c r="C769" s="316"/>
      <c r="D769" s="316"/>
      <c r="E769" s="314"/>
      <c r="F769" s="317"/>
    </row>
    <row r="770" spans="3:6">
      <c r="C770" s="316"/>
      <c r="D770" s="316"/>
      <c r="E770" s="314"/>
      <c r="F770" s="317"/>
    </row>
    <row r="771" spans="3:6">
      <c r="C771" s="316"/>
      <c r="D771" s="316"/>
      <c r="E771" s="314"/>
      <c r="F771" s="317"/>
    </row>
    <row r="772" spans="3:6">
      <c r="C772" s="316"/>
      <c r="D772" s="316"/>
      <c r="E772" s="314"/>
      <c r="F772" s="317"/>
    </row>
    <row r="773" spans="3:6">
      <c r="C773" s="316"/>
      <c r="D773" s="316"/>
      <c r="E773" s="314"/>
      <c r="F773" s="317"/>
    </row>
    <row r="774" spans="3:6">
      <c r="C774" s="316"/>
      <c r="D774" s="316"/>
      <c r="E774" s="314"/>
      <c r="F774" s="317"/>
    </row>
    <row r="775" spans="3:6">
      <c r="C775" s="316"/>
      <c r="D775" s="316"/>
      <c r="E775" s="314"/>
      <c r="F775" s="317"/>
    </row>
    <row r="776" spans="3:6">
      <c r="C776" s="316"/>
      <c r="D776" s="316"/>
      <c r="E776" s="314"/>
      <c r="F776" s="317"/>
    </row>
    <row r="777" spans="3:6">
      <c r="C777" s="316"/>
      <c r="D777" s="316"/>
      <c r="E777" s="314"/>
      <c r="F777" s="317"/>
    </row>
    <row r="778" spans="3:6">
      <c r="C778" s="316"/>
      <c r="D778" s="316"/>
      <c r="E778" s="314"/>
      <c r="F778" s="317"/>
    </row>
    <row r="779" spans="3:6">
      <c r="C779" s="316"/>
      <c r="D779" s="316"/>
      <c r="E779" s="314"/>
      <c r="F779" s="317"/>
    </row>
    <row r="780" spans="3:6">
      <c r="C780" s="316"/>
      <c r="D780" s="316"/>
      <c r="E780" s="314"/>
      <c r="F780" s="317"/>
    </row>
    <row r="781" spans="3:6">
      <c r="C781" s="316"/>
      <c r="D781" s="316"/>
      <c r="E781" s="314"/>
      <c r="F781" s="317"/>
    </row>
    <row r="782" spans="3:6">
      <c r="C782" s="316"/>
      <c r="D782" s="316"/>
      <c r="E782" s="314"/>
      <c r="F782" s="317"/>
    </row>
    <row r="783" spans="3:6">
      <c r="C783" s="316"/>
      <c r="D783" s="316"/>
      <c r="E783" s="314"/>
      <c r="F783" s="317"/>
    </row>
    <row r="784" spans="3:6">
      <c r="C784" s="316"/>
      <c r="D784" s="316"/>
      <c r="E784" s="314"/>
      <c r="F784" s="317"/>
    </row>
    <row r="785" spans="3:6">
      <c r="C785" s="316"/>
      <c r="D785" s="316"/>
      <c r="E785" s="314"/>
      <c r="F785" s="317"/>
    </row>
    <row r="786" spans="3:6">
      <c r="C786" s="316"/>
      <c r="D786" s="316"/>
      <c r="E786" s="314"/>
      <c r="F786" s="317"/>
    </row>
    <row r="787" spans="3:6">
      <c r="C787" s="316"/>
      <c r="D787" s="316"/>
      <c r="E787" s="314"/>
      <c r="F787" s="317"/>
    </row>
    <row r="788" spans="3:6">
      <c r="C788" s="316"/>
      <c r="D788" s="316"/>
      <c r="E788" s="314"/>
      <c r="F788" s="317"/>
    </row>
    <row r="789" spans="3:6">
      <c r="C789" s="316"/>
      <c r="D789" s="316"/>
      <c r="E789" s="314"/>
      <c r="F789" s="317"/>
    </row>
    <row r="790" spans="3:6">
      <c r="C790" s="316"/>
      <c r="D790" s="316"/>
      <c r="E790" s="314"/>
      <c r="F790" s="317"/>
    </row>
    <row r="791" spans="3:6">
      <c r="C791" s="316"/>
      <c r="D791" s="316"/>
      <c r="E791" s="314"/>
      <c r="F791" s="317"/>
    </row>
    <row r="792" spans="3:6">
      <c r="C792" s="316"/>
      <c r="D792" s="316"/>
      <c r="E792" s="314"/>
      <c r="F792" s="317"/>
    </row>
    <row r="793" spans="3:6">
      <c r="C793" s="316"/>
      <c r="D793" s="316"/>
      <c r="E793" s="314"/>
      <c r="F793" s="317"/>
    </row>
    <row r="794" spans="3:6">
      <c r="C794" s="316"/>
      <c r="D794" s="316"/>
      <c r="E794" s="314"/>
      <c r="F794" s="317"/>
    </row>
    <row r="795" spans="3:6">
      <c r="C795" s="316"/>
      <c r="D795" s="316"/>
      <c r="E795" s="314"/>
      <c r="F795" s="317"/>
    </row>
    <row r="796" spans="3:6">
      <c r="C796" s="316"/>
      <c r="D796" s="316"/>
      <c r="E796" s="314"/>
      <c r="F796" s="317"/>
    </row>
    <row r="797" spans="3:6">
      <c r="C797" s="316"/>
      <c r="D797" s="316"/>
      <c r="E797" s="314"/>
      <c r="F797" s="317"/>
    </row>
    <row r="798" spans="3:6">
      <c r="C798" s="316"/>
      <c r="D798" s="316"/>
      <c r="E798" s="314"/>
      <c r="F798" s="317"/>
    </row>
    <row r="799" spans="3:6">
      <c r="C799" s="316"/>
      <c r="D799" s="316"/>
      <c r="E799" s="314"/>
      <c r="F799" s="317"/>
    </row>
    <row r="800" spans="3:6">
      <c r="C800" s="316"/>
      <c r="D800" s="316"/>
      <c r="E800" s="314"/>
      <c r="F800" s="317"/>
    </row>
    <row r="801" spans="3:6">
      <c r="C801" s="316"/>
      <c r="D801" s="316"/>
      <c r="E801" s="314"/>
      <c r="F801" s="317"/>
    </row>
    <row r="802" spans="3:6">
      <c r="C802" s="316"/>
      <c r="D802" s="316"/>
      <c r="E802" s="314"/>
      <c r="F802" s="317"/>
    </row>
    <row r="803" spans="3:6">
      <c r="C803" s="316"/>
      <c r="D803" s="316"/>
      <c r="E803" s="314"/>
      <c r="F803" s="317"/>
    </row>
    <row r="804" spans="3:6">
      <c r="C804" s="316"/>
      <c r="D804" s="316"/>
      <c r="E804" s="314"/>
      <c r="F804" s="317"/>
    </row>
    <row r="805" spans="3:6">
      <c r="C805" s="316"/>
      <c r="D805" s="316"/>
      <c r="E805" s="314"/>
      <c r="F805" s="317"/>
    </row>
    <row r="806" spans="3:6">
      <c r="C806" s="316"/>
      <c r="D806" s="316"/>
      <c r="E806" s="314"/>
      <c r="F806" s="317"/>
    </row>
    <row r="807" spans="3:6">
      <c r="C807" s="316"/>
      <c r="D807" s="316"/>
      <c r="E807" s="314"/>
      <c r="F807" s="317"/>
    </row>
    <row r="808" spans="3:6">
      <c r="C808" s="316"/>
      <c r="D808" s="316"/>
      <c r="E808" s="314"/>
      <c r="F808" s="317"/>
    </row>
    <row r="809" spans="3:6">
      <c r="C809" s="316"/>
      <c r="D809" s="316"/>
      <c r="E809" s="314"/>
      <c r="F809" s="317"/>
    </row>
    <row r="810" spans="3:6">
      <c r="C810" s="316"/>
      <c r="D810" s="316"/>
      <c r="E810" s="314"/>
      <c r="F810" s="317"/>
    </row>
    <row r="811" spans="3:6">
      <c r="C811" s="316"/>
      <c r="D811" s="316"/>
      <c r="E811" s="314"/>
      <c r="F811" s="317"/>
    </row>
    <row r="812" spans="3:6">
      <c r="C812" s="316"/>
      <c r="D812" s="316"/>
      <c r="E812" s="314"/>
      <c r="F812" s="317"/>
    </row>
    <row r="813" spans="3:6">
      <c r="C813" s="316"/>
      <c r="D813" s="316"/>
      <c r="E813" s="314"/>
      <c r="F813" s="317"/>
    </row>
    <row r="814" spans="3:6">
      <c r="C814" s="316"/>
      <c r="D814" s="316"/>
      <c r="E814" s="314"/>
      <c r="F814" s="317"/>
    </row>
    <row r="815" spans="3:6">
      <c r="C815" s="316"/>
      <c r="D815" s="316"/>
      <c r="E815" s="314"/>
      <c r="F815" s="317"/>
    </row>
    <row r="816" spans="3:6">
      <c r="C816" s="316"/>
      <c r="D816" s="316"/>
      <c r="E816" s="314"/>
      <c r="F816" s="317"/>
    </row>
    <row r="817" spans="3:6">
      <c r="C817" s="316"/>
      <c r="D817" s="316"/>
      <c r="E817" s="314"/>
      <c r="F817" s="317"/>
    </row>
    <row r="818" spans="3:6">
      <c r="C818" s="316"/>
      <c r="D818" s="316"/>
      <c r="E818" s="314"/>
      <c r="F818" s="317"/>
    </row>
    <row r="819" spans="3:6">
      <c r="C819" s="316"/>
      <c r="D819" s="316"/>
      <c r="E819" s="314"/>
      <c r="F819" s="317"/>
    </row>
    <row r="820" spans="3:6">
      <c r="C820" s="316"/>
      <c r="D820" s="316"/>
      <c r="E820" s="314"/>
      <c r="F820" s="317"/>
    </row>
    <row r="821" spans="3:6">
      <c r="C821" s="316"/>
      <c r="D821" s="316"/>
      <c r="E821" s="314"/>
      <c r="F821" s="317"/>
    </row>
    <row r="822" spans="3:6">
      <c r="C822" s="316"/>
      <c r="D822" s="316"/>
      <c r="E822" s="314"/>
      <c r="F822" s="317"/>
    </row>
    <row r="823" spans="3:6">
      <c r="C823" s="316"/>
      <c r="D823" s="316"/>
      <c r="E823" s="314"/>
      <c r="F823" s="317"/>
    </row>
    <row r="824" spans="3:6">
      <c r="C824" s="316"/>
      <c r="D824" s="316"/>
      <c r="E824" s="314"/>
      <c r="F824" s="317"/>
    </row>
    <row r="825" spans="3:6">
      <c r="C825" s="316"/>
      <c r="D825" s="316"/>
      <c r="E825" s="314"/>
      <c r="F825" s="317"/>
    </row>
    <row r="826" spans="3:6">
      <c r="C826" s="316"/>
      <c r="D826" s="316"/>
      <c r="E826" s="314"/>
      <c r="F826" s="317"/>
    </row>
    <row r="827" spans="3:6">
      <c r="C827" s="316"/>
      <c r="D827" s="316"/>
      <c r="E827" s="314"/>
      <c r="F827" s="317"/>
    </row>
    <row r="828" spans="3:6">
      <c r="C828" s="316"/>
      <c r="D828" s="316"/>
      <c r="E828" s="314"/>
      <c r="F828" s="317"/>
    </row>
    <row r="829" spans="3:6">
      <c r="C829" s="316"/>
      <c r="D829" s="316"/>
      <c r="E829" s="314"/>
      <c r="F829" s="317"/>
    </row>
    <row r="830" spans="3:6">
      <c r="C830" s="316"/>
      <c r="D830" s="316"/>
      <c r="E830" s="314"/>
      <c r="F830" s="317"/>
    </row>
    <row r="831" spans="3:6">
      <c r="C831" s="316"/>
      <c r="D831" s="316"/>
      <c r="E831" s="314"/>
      <c r="F831" s="317"/>
    </row>
    <row r="832" spans="3:6">
      <c r="C832" s="316"/>
      <c r="D832" s="316"/>
      <c r="E832" s="314"/>
      <c r="F832" s="317"/>
    </row>
    <row r="833" spans="3:6">
      <c r="C833" s="316"/>
      <c r="D833" s="316"/>
      <c r="E833" s="314"/>
      <c r="F833" s="317"/>
    </row>
    <row r="834" spans="3:6">
      <c r="C834" s="316"/>
      <c r="D834" s="316"/>
      <c r="E834" s="314"/>
      <c r="F834" s="317"/>
    </row>
    <row r="835" spans="3:6">
      <c r="C835" s="316"/>
      <c r="D835" s="316"/>
      <c r="E835" s="314"/>
      <c r="F835" s="317"/>
    </row>
    <row r="836" spans="3:6">
      <c r="C836" s="316"/>
      <c r="D836" s="316"/>
      <c r="E836" s="314"/>
      <c r="F836" s="317"/>
    </row>
    <row r="837" spans="3:6">
      <c r="C837" s="316"/>
      <c r="D837" s="316"/>
      <c r="E837" s="314"/>
      <c r="F837" s="317"/>
    </row>
    <row r="838" spans="3:6">
      <c r="C838" s="316"/>
      <c r="D838" s="316"/>
      <c r="E838" s="314"/>
      <c r="F838" s="317"/>
    </row>
    <row r="839" spans="3:6">
      <c r="C839" s="316"/>
      <c r="D839" s="316"/>
      <c r="E839" s="314"/>
      <c r="F839" s="317"/>
    </row>
    <row r="840" spans="3:6">
      <c r="C840" s="316"/>
      <c r="D840" s="316"/>
      <c r="E840" s="314"/>
      <c r="F840" s="317"/>
    </row>
    <row r="841" spans="3:6">
      <c r="C841" s="316"/>
      <c r="D841" s="316"/>
      <c r="E841" s="314"/>
      <c r="F841" s="317"/>
    </row>
    <row r="842" spans="3:6">
      <c r="C842" s="316"/>
      <c r="D842" s="316"/>
      <c r="E842" s="314"/>
      <c r="F842" s="317"/>
    </row>
    <row r="843" spans="3:6">
      <c r="C843" s="316"/>
      <c r="D843" s="316"/>
      <c r="E843" s="314"/>
      <c r="F843" s="317"/>
    </row>
    <row r="844" spans="3:6">
      <c r="C844" s="316"/>
      <c r="D844" s="316"/>
      <c r="E844" s="314"/>
      <c r="F844" s="317"/>
    </row>
    <row r="845" spans="3:6">
      <c r="C845" s="316"/>
      <c r="D845" s="316"/>
      <c r="E845" s="314"/>
      <c r="F845" s="317"/>
    </row>
    <row r="846" spans="3:6">
      <c r="C846" s="316"/>
      <c r="D846" s="316"/>
      <c r="E846" s="314"/>
      <c r="F846" s="317"/>
    </row>
    <row r="847" spans="3:6">
      <c r="C847" s="316"/>
      <c r="D847" s="316"/>
      <c r="E847" s="314"/>
      <c r="F847" s="317"/>
    </row>
    <row r="848" spans="3:6">
      <c r="C848" s="316"/>
      <c r="D848" s="316"/>
      <c r="E848" s="314"/>
      <c r="F848" s="317"/>
    </row>
    <row r="849" spans="3:6">
      <c r="C849" s="316"/>
      <c r="D849" s="316"/>
      <c r="E849" s="314"/>
      <c r="F849" s="317"/>
    </row>
    <row r="850" spans="3:6">
      <c r="C850" s="316"/>
      <c r="D850" s="316"/>
      <c r="E850" s="314"/>
      <c r="F850" s="317"/>
    </row>
    <row r="851" spans="3:6">
      <c r="C851" s="316"/>
      <c r="D851" s="316"/>
      <c r="E851" s="314"/>
      <c r="F851" s="317"/>
    </row>
    <row r="852" spans="3:6">
      <c r="C852" s="316"/>
      <c r="D852" s="316"/>
      <c r="E852" s="314"/>
      <c r="F852" s="317"/>
    </row>
    <row r="853" spans="3:6">
      <c r="C853" s="316"/>
      <c r="D853" s="316"/>
      <c r="E853" s="314"/>
      <c r="F853" s="317"/>
    </row>
    <row r="854" spans="3:6">
      <c r="C854" s="316"/>
      <c r="D854" s="316"/>
      <c r="E854" s="314"/>
      <c r="F854" s="317"/>
    </row>
    <row r="855" spans="3:6">
      <c r="C855" s="316"/>
      <c r="D855" s="316"/>
      <c r="E855" s="314"/>
      <c r="F855" s="317"/>
    </row>
    <row r="856" spans="3:6">
      <c r="C856" s="316"/>
      <c r="D856" s="316"/>
      <c r="E856" s="314"/>
      <c r="F856" s="317"/>
    </row>
    <row r="857" spans="3:6">
      <c r="C857" s="316"/>
      <c r="D857" s="316"/>
      <c r="E857" s="314"/>
      <c r="F857" s="317"/>
    </row>
    <row r="858" spans="3:6">
      <c r="C858" s="316"/>
      <c r="D858" s="316"/>
      <c r="E858" s="314"/>
      <c r="F858" s="317"/>
    </row>
    <row r="859" spans="3:6">
      <c r="C859" s="316"/>
      <c r="D859" s="316"/>
      <c r="E859" s="314"/>
      <c r="F859" s="317"/>
    </row>
    <row r="860" spans="3:6">
      <c r="C860" s="316"/>
      <c r="D860" s="316"/>
      <c r="E860" s="314"/>
      <c r="F860" s="317"/>
    </row>
    <row r="861" spans="3:6">
      <c r="C861" s="316"/>
      <c r="D861" s="316"/>
      <c r="E861" s="314"/>
      <c r="F861" s="317"/>
    </row>
    <row r="862" spans="3:6">
      <c r="C862" s="316"/>
      <c r="D862" s="316"/>
      <c r="E862" s="314"/>
      <c r="F862" s="317"/>
    </row>
    <row r="863" spans="3:6">
      <c r="C863" s="316"/>
      <c r="D863" s="316"/>
      <c r="E863" s="314"/>
      <c r="F863" s="317"/>
    </row>
    <row r="864" spans="3:6">
      <c r="C864" s="316"/>
      <c r="D864" s="316"/>
      <c r="E864" s="314"/>
      <c r="F864" s="317"/>
    </row>
    <row r="865" spans="3:6">
      <c r="C865" s="316"/>
      <c r="D865" s="316"/>
      <c r="E865" s="314"/>
      <c r="F865" s="317"/>
    </row>
    <row r="866" spans="3:6">
      <c r="C866" s="316"/>
      <c r="D866" s="316"/>
      <c r="E866" s="314"/>
      <c r="F866" s="317"/>
    </row>
    <row r="867" spans="3:6">
      <c r="C867" s="316"/>
      <c r="D867" s="316"/>
      <c r="E867" s="314"/>
      <c r="F867" s="317"/>
    </row>
    <row r="868" spans="3:6">
      <c r="C868" s="316"/>
      <c r="D868" s="316"/>
      <c r="E868" s="314"/>
      <c r="F868" s="317"/>
    </row>
    <row r="869" spans="3:6">
      <c r="C869" s="316"/>
      <c r="D869" s="316"/>
      <c r="E869" s="314"/>
      <c r="F869" s="317"/>
    </row>
    <row r="870" spans="3:6">
      <c r="C870" s="316"/>
      <c r="D870" s="316"/>
      <c r="E870" s="314"/>
      <c r="F870" s="317"/>
    </row>
    <row r="871" spans="3:6">
      <c r="C871" s="316"/>
      <c r="D871" s="316"/>
      <c r="E871" s="314"/>
      <c r="F871" s="317"/>
    </row>
    <row r="872" spans="3:6">
      <c r="C872" s="316"/>
      <c r="D872" s="316"/>
      <c r="E872" s="314"/>
      <c r="F872" s="317"/>
    </row>
    <row r="873" spans="3:6">
      <c r="C873" s="316"/>
      <c r="D873" s="316"/>
      <c r="E873" s="314"/>
      <c r="F873" s="317"/>
    </row>
    <row r="874" spans="3:6">
      <c r="C874" s="316"/>
      <c r="D874" s="316"/>
      <c r="E874" s="314"/>
      <c r="F874" s="317"/>
    </row>
    <row r="875" spans="3:6">
      <c r="C875" s="316"/>
      <c r="D875" s="316"/>
      <c r="E875" s="314"/>
      <c r="F875" s="317"/>
    </row>
    <row r="876" spans="3:6">
      <c r="C876" s="316"/>
      <c r="D876" s="316"/>
      <c r="E876" s="314"/>
      <c r="F876" s="317"/>
    </row>
    <row r="877" spans="3:6">
      <c r="C877" s="316"/>
      <c r="D877" s="316"/>
      <c r="E877" s="314"/>
      <c r="F877" s="317"/>
    </row>
    <row r="878" spans="3:6">
      <c r="C878" s="316"/>
      <c r="D878" s="316"/>
      <c r="E878" s="314"/>
      <c r="F878" s="317"/>
    </row>
    <row r="879" spans="3:6">
      <c r="C879" s="316"/>
      <c r="D879" s="316"/>
      <c r="E879" s="314"/>
      <c r="F879" s="317"/>
    </row>
    <row r="880" spans="3:6">
      <c r="C880" s="316"/>
      <c r="D880" s="316"/>
      <c r="E880" s="314"/>
      <c r="F880" s="317"/>
    </row>
    <row r="881" spans="3:6">
      <c r="C881" s="316"/>
      <c r="D881" s="316"/>
      <c r="E881" s="314"/>
      <c r="F881" s="317"/>
    </row>
    <row r="882" spans="3:6">
      <c r="C882" s="316"/>
      <c r="D882" s="316"/>
      <c r="E882" s="314"/>
      <c r="F882" s="317"/>
    </row>
    <row r="883" spans="3:6">
      <c r="C883" s="316"/>
      <c r="D883" s="316"/>
      <c r="E883" s="314"/>
      <c r="F883" s="317"/>
    </row>
    <row r="884" spans="3:6">
      <c r="C884" s="316"/>
      <c r="D884" s="316"/>
      <c r="E884" s="314"/>
      <c r="F884" s="317"/>
    </row>
    <row r="885" spans="3:6">
      <c r="C885" s="316"/>
      <c r="D885" s="316"/>
      <c r="E885" s="314"/>
      <c r="F885" s="317"/>
    </row>
    <row r="886" spans="3:6">
      <c r="C886" s="316"/>
      <c r="D886" s="316"/>
      <c r="E886" s="314"/>
      <c r="F886" s="317"/>
    </row>
    <row r="887" spans="3:6">
      <c r="C887" s="316"/>
      <c r="D887" s="316"/>
      <c r="E887" s="314"/>
      <c r="F887" s="317"/>
    </row>
    <row r="888" spans="3:6">
      <c r="C888" s="316"/>
      <c r="D888" s="316"/>
      <c r="E888" s="314"/>
      <c r="F888" s="317"/>
    </row>
    <row r="889" spans="3:6">
      <c r="C889" s="316"/>
      <c r="D889" s="316"/>
      <c r="E889" s="314"/>
      <c r="F889" s="317"/>
    </row>
    <row r="890" spans="3:6">
      <c r="C890" s="316"/>
      <c r="D890" s="316"/>
      <c r="E890" s="314"/>
      <c r="F890" s="317"/>
    </row>
    <row r="891" spans="3:6">
      <c r="C891" s="316"/>
      <c r="D891" s="316"/>
      <c r="E891" s="314"/>
      <c r="F891" s="317"/>
    </row>
    <row r="892" spans="3:6">
      <c r="C892" s="316"/>
      <c r="D892" s="316"/>
      <c r="E892" s="314"/>
      <c r="F892" s="317"/>
    </row>
    <row r="893" spans="3:6">
      <c r="C893" s="316"/>
      <c r="D893" s="316"/>
      <c r="E893" s="314"/>
      <c r="F893" s="317"/>
    </row>
    <row r="894" spans="3:6">
      <c r="C894" s="316"/>
      <c r="D894" s="316"/>
      <c r="E894" s="314"/>
      <c r="F894" s="317"/>
    </row>
    <row r="895" spans="3:6">
      <c r="C895" s="316"/>
      <c r="D895" s="316"/>
      <c r="E895" s="314"/>
      <c r="F895" s="317"/>
    </row>
    <row r="896" spans="3:6">
      <c r="C896" s="316"/>
      <c r="D896" s="316"/>
      <c r="E896" s="314"/>
      <c r="F896" s="317"/>
    </row>
    <row r="897" spans="3:6">
      <c r="C897" s="316"/>
      <c r="D897" s="316"/>
      <c r="E897" s="314"/>
      <c r="F897" s="317"/>
    </row>
    <row r="898" spans="3:6">
      <c r="C898" s="316"/>
      <c r="D898" s="316"/>
      <c r="E898" s="314"/>
      <c r="F898" s="317"/>
    </row>
    <row r="899" spans="3:6">
      <c r="C899" s="316"/>
      <c r="D899" s="316"/>
      <c r="E899" s="314"/>
      <c r="F899" s="317"/>
    </row>
    <row r="900" spans="3:6">
      <c r="C900" s="316"/>
      <c r="D900" s="316"/>
      <c r="E900" s="314"/>
      <c r="F900" s="317"/>
    </row>
    <row r="901" spans="3:6">
      <c r="C901" s="316"/>
      <c r="D901" s="316"/>
      <c r="E901" s="314"/>
      <c r="F901" s="317"/>
    </row>
    <row r="902" spans="3:6">
      <c r="C902" s="316"/>
      <c r="D902" s="316"/>
      <c r="E902" s="314"/>
      <c r="F902" s="317"/>
    </row>
    <row r="903" spans="3:6">
      <c r="C903" s="316"/>
      <c r="D903" s="316"/>
      <c r="E903" s="314"/>
      <c r="F903" s="317"/>
    </row>
    <row r="904" spans="3:6">
      <c r="C904" s="316"/>
      <c r="D904" s="316"/>
      <c r="E904" s="314"/>
      <c r="F904" s="317"/>
    </row>
    <row r="905" spans="3:6">
      <c r="C905" s="316"/>
      <c r="D905" s="316"/>
      <c r="E905" s="314"/>
      <c r="F905" s="317"/>
    </row>
    <row r="906" spans="3:6">
      <c r="C906" s="316"/>
      <c r="D906" s="316"/>
      <c r="E906" s="314"/>
      <c r="F906" s="317"/>
    </row>
    <row r="907" spans="3:6">
      <c r="C907" s="316"/>
      <c r="D907" s="316"/>
      <c r="E907" s="314"/>
      <c r="F907" s="317"/>
    </row>
    <row r="908" spans="3:6">
      <c r="C908" s="316"/>
      <c r="D908" s="316"/>
      <c r="E908" s="314"/>
      <c r="F908" s="317"/>
    </row>
    <row r="909" spans="3:6">
      <c r="C909" s="316"/>
      <c r="D909" s="316"/>
      <c r="E909" s="314"/>
      <c r="F909" s="317"/>
    </row>
    <row r="910" spans="3:6">
      <c r="C910" s="316"/>
      <c r="D910" s="316"/>
      <c r="E910" s="314"/>
      <c r="F910" s="317"/>
    </row>
    <row r="911" spans="3:6">
      <c r="C911" s="316"/>
      <c r="D911" s="316"/>
      <c r="E911" s="314"/>
      <c r="F911" s="317"/>
    </row>
    <row r="912" spans="3:6">
      <c r="C912" s="316"/>
      <c r="D912" s="316"/>
      <c r="E912" s="314"/>
      <c r="F912" s="317"/>
    </row>
    <row r="913" spans="3:6">
      <c r="C913" s="316"/>
      <c r="D913" s="316"/>
      <c r="E913" s="314"/>
      <c r="F913" s="317"/>
    </row>
    <row r="914" spans="3:6">
      <c r="C914" s="316"/>
      <c r="D914" s="316"/>
      <c r="E914" s="314"/>
      <c r="F914" s="317"/>
    </row>
    <row r="915" spans="3:6">
      <c r="C915" s="316"/>
      <c r="D915" s="316"/>
      <c r="E915" s="314"/>
      <c r="F915" s="317"/>
    </row>
    <row r="916" spans="3:6">
      <c r="C916" s="316"/>
      <c r="D916" s="316"/>
      <c r="E916" s="314"/>
      <c r="F916" s="317"/>
    </row>
    <row r="917" spans="3:6">
      <c r="C917" s="316"/>
      <c r="D917" s="316"/>
      <c r="E917" s="314"/>
      <c r="F917" s="317"/>
    </row>
    <row r="918" spans="3:6">
      <c r="C918" s="316"/>
      <c r="D918" s="316"/>
      <c r="E918" s="314"/>
      <c r="F918" s="317"/>
    </row>
    <row r="919" spans="3:6">
      <c r="C919" s="316"/>
      <c r="D919" s="316"/>
      <c r="E919" s="314"/>
      <c r="F919" s="317"/>
    </row>
    <row r="920" spans="3:6">
      <c r="C920" s="316"/>
      <c r="D920" s="316"/>
      <c r="E920" s="314"/>
      <c r="F920" s="317"/>
    </row>
    <row r="921" spans="3:6">
      <c r="C921" s="316"/>
      <c r="D921" s="316"/>
      <c r="E921" s="314"/>
      <c r="F921" s="317"/>
    </row>
    <row r="922" spans="3:6">
      <c r="C922" s="316"/>
      <c r="D922" s="316"/>
      <c r="E922" s="314"/>
      <c r="F922" s="317"/>
    </row>
    <row r="923" spans="3:6">
      <c r="C923" s="316"/>
      <c r="D923" s="316"/>
      <c r="E923" s="314"/>
      <c r="F923" s="317"/>
    </row>
    <row r="924" spans="3:6">
      <c r="C924" s="316"/>
      <c r="D924" s="316"/>
      <c r="E924" s="314"/>
      <c r="F924" s="317"/>
    </row>
    <row r="925" spans="3:6">
      <c r="C925" s="316"/>
      <c r="D925" s="316"/>
      <c r="E925" s="314"/>
      <c r="F925" s="317"/>
    </row>
    <row r="926" spans="3:6">
      <c r="C926" s="316"/>
      <c r="D926" s="316"/>
      <c r="E926" s="314"/>
      <c r="F926" s="317"/>
    </row>
    <row r="927" spans="3:6">
      <c r="C927" s="316"/>
      <c r="D927" s="316"/>
      <c r="E927" s="314"/>
      <c r="F927" s="317"/>
    </row>
    <row r="928" spans="3:6">
      <c r="C928" s="316"/>
      <c r="D928" s="316"/>
      <c r="E928" s="314"/>
      <c r="F928" s="317"/>
    </row>
    <row r="929" spans="3:6">
      <c r="C929" s="316"/>
      <c r="D929" s="316"/>
      <c r="E929" s="314"/>
      <c r="F929" s="317"/>
    </row>
    <row r="930" spans="3:6">
      <c r="C930" s="316"/>
      <c r="D930" s="316"/>
      <c r="E930" s="314"/>
      <c r="F930" s="317"/>
    </row>
    <row r="931" spans="3:6">
      <c r="C931" s="316"/>
      <c r="D931" s="316"/>
      <c r="E931" s="314"/>
      <c r="F931" s="317"/>
    </row>
    <row r="932" spans="3:6">
      <c r="C932" s="316"/>
      <c r="D932" s="316"/>
      <c r="E932" s="314"/>
      <c r="F932" s="317"/>
    </row>
    <row r="933" spans="3:6">
      <c r="C933" s="316"/>
      <c r="D933" s="316"/>
      <c r="E933" s="314"/>
      <c r="F933" s="317"/>
    </row>
    <row r="934" spans="3:6">
      <c r="C934" s="316"/>
      <c r="D934" s="316"/>
      <c r="E934" s="314"/>
      <c r="F934" s="317"/>
    </row>
    <row r="935" spans="3:6">
      <c r="C935" s="316"/>
      <c r="D935" s="316"/>
      <c r="E935" s="314"/>
      <c r="F935" s="317"/>
    </row>
    <row r="936" spans="3:6">
      <c r="C936" s="316"/>
      <c r="D936" s="316"/>
      <c r="E936" s="314"/>
      <c r="F936" s="317"/>
    </row>
    <row r="937" spans="3:6">
      <c r="C937" s="316"/>
      <c r="D937" s="316"/>
      <c r="E937" s="314"/>
      <c r="F937" s="317"/>
    </row>
    <row r="938" spans="3:6">
      <c r="C938" s="316"/>
      <c r="D938" s="316"/>
      <c r="E938" s="314"/>
      <c r="F938" s="317"/>
    </row>
    <row r="939" spans="3:6">
      <c r="C939" s="316"/>
      <c r="D939" s="316"/>
      <c r="E939" s="314"/>
      <c r="F939" s="317"/>
    </row>
    <row r="940" spans="3:6">
      <c r="C940" s="316"/>
      <c r="D940" s="316"/>
      <c r="E940" s="314"/>
      <c r="F940" s="317"/>
    </row>
    <row r="941" spans="3:6">
      <c r="C941" s="316"/>
      <c r="D941" s="316"/>
      <c r="E941" s="314"/>
      <c r="F941" s="317"/>
    </row>
    <row r="942" spans="3:6">
      <c r="C942" s="316"/>
      <c r="D942" s="316"/>
      <c r="E942" s="314"/>
      <c r="F942" s="317"/>
    </row>
    <row r="943" spans="3:6">
      <c r="C943" s="316"/>
      <c r="D943" s="316"/>
      <c r="E943" s="314"/>
      <c r="F943" s="317"/>
    </row>
    <row r="944" spans="3:6">
      <c r="C944" s="316"/>
      <c r="D944" s="316"/>
      <c r="E944" s="314"/>
      <c r="F944" s="317"/>
    </row>
    <row r="945" spans="3:6">
      <c r="C945" s="316"/>
      <c r="D945" s="316"/>
      <c r="E945" s="314"/>
      <c r="F945" s="317"/>
    </row>
    <row r="946" spans="3:6">
      <c r="C946" s="316"/>
      <c r="D946" s="316"/>
      <c r="E946" s="314"/>
      <c r="F946" s="317"/>
    </row>
    <row r="947" spans="3:6">
      <c r="C947" s="316"/>
      <c r="D947" s="316"/>
      <c r="E947" s="314"/>
      <c r="F947" s="317"/>
    </row>
    <row r="948" spans="3:6">
      <c r="C948" s="316"/>
      <c r="D948" s="316"/>
      <c r="E948" s="314"/>
      <c r="F948" s="317"/>
    </row>
    <row r="949" spans="3:6">
      <c r="C949" s="316"/>
      <c r="D949" s="316"/>
      <c r="E949" s="314"/>
      <c r="F949" s="317"/>
    </row>
    <row r="950" spans="3:6">
      <c r="C950" s="316"/>
      <c r="D950" s="316"/>
      <c r="E950" s="314"/>
      <c r="F950" s="317"/>
    </row>
    <row r="951" spans="3:6">
      <c r="C951" s="316"/>
      <c r="D951" s="316"/>
      <c r="E951" s="314"/>
      <c r="F951" s="317"/>
    </row>
    <row r="952" spans="3:6">
      <c r="C952" s="316"/>
      <c r="D952" s="316"/>
      <c r="E952" s="314"/>
      <c r="F952" s="317"/>
    </row>
    <row r="953" spans="3:6">
      <c r="C953" s="316"/>
      <c r="D953" s="316"/>
      <c r="E953" s="314"/>
      <c r="F953" s="317"/>
    </row>
    <row r="954" spans="3:6">
      <c r="C954" s="316"/>
      <c r="D954" s="316"/>
      <c r="E954" s="314"/>
      <c r="F954" s="317"/>
    </row>
    <row r="955" spans="3:6">
      <c r="C955" s="316"/>
      <c r="D955" s="316"/>
      <c r="E955" s="314"/>
      <c r="F955" s="317"/>
    </row>
    <row r="956" spans="3:6">
      <c r="C956" s="316"/>
      <c r="D956" s="316"/>
      <c r="E956" s="314"/>
      <c r="F956" s="317"/>
    </row>
    <row r="957" spans="3:6">
      <c r="C957" s="316"/>
      <c r="D957" s="316"/>
      <c r="E957" s="314"/>
      <c r="F957" s="317"/>
    </row>
    <row r="958" spans="3:6">
      <c r="C958" s="316"/>
      <c r="D958" s="316"/>
      <c r="E958" s="314"/>
      <c r="F958" s="317"/>
    </row>
    <row r="959" spans="3:6">
      <c r="C959" s="316"/>
      <c r="D959" s="316"/>
      <c r="E959" s="314"/>
      <c r="F959" s="317"/>
    </row>
    <row r="960" spans="3:6">
      <c r="C960" s="316"/>
      <c r="D960" s="316"/>
      <c r="E960" s="314"/>
      <c r="F960" s="317"/>
    </row>
    <row r="961" spans="3:6">
      <c r="C961" s="316"/>
      <c r="D961" s="316"/>
      <c r="E961" s="314"/>
      <c r="F961" s="317"/>
    </row>
    <row r="962" spans="3:6">
      <c r="C962" s="316"/>
      <c r="D962" s="316"/>
      <c r="E962" s="314"/>
      <c r="F962" s="317"/>
    </row>
    <row r="963" spans="3:6">
      <c r="C963" s="316"/>
      <c r="D963" s="316"/>
      <c r="E963" s="314"/>
      <c r="F963" s="317"/>
    </row>
    <row r="964" spans="3:6">
      <c r="C964" s="316"/>
      <c r="D964" s="316"/>
      <c r="E964" s="314"/>
      <c r="F964" s="317"/>
    </row>
    <row r="965" spans="3:6">
      <c r="C965" s="316"/>
      <c r="D965" s="316"/>
      <c r="E965" s="314"/>
      <c r="F965" s="317"/>
    </row>
    <row r="966" spans="3:6">
      <c r="C966" s="316"/>
      <c r="D966" s="316"/>
      <c r="E966" s="314"/>
      <c r="F966" s="317"/>
    </row>
    <row r="967" spans="3:6">
      <c r="C967" s="316"/>
      <c r="D967" s="316"/>
      <c r="E967" s="314"/>
      <c r="F967" s="317"/>
    </row>
    <row r="968" spans="3:6">
      <c r="C968" s="316"/>
      <c r="D968" s="316"/>
      <c r="E968" s="314"/>
      <c r="F968" s="317"/>
    </row>
    <row r="969" spans="3:6">
      <c r="C969" s="316"/>
      <c r="D969" s="316"/>
      <c r="E969" s="314"/>
      <c r="F969" s="317"/>
    </row>
    <row r="970" spans="3:6">
      <c r="C970" s="316"/>
      <c r="D970" s="316"/>
      <c r="E970" s="314"/>
      <c r="F970" s="317"/>
    </row>
    <row r="971" spans="3:6">
      <c r="C971" s="316"/>
      <c r="D971" s="316"/>
      <c r="E971" s="314"/>
      <c r="F971" s="317"/>
    </row>
    <row r="972" spans="3:6">
      <c r="C972" s="316"/>
      <c r="D972" s="316"/>
      <c r="E972" s="314"/>
      <c r="F972" s="317"/>
    </row>
    <row r="973" spans="3:6">
      <c r="C973" s="316"/>
      <c r="D973" s="316"/>
      <c r="E973" s="314"/>
      <c r="F973" s="317"/>
    </row>
    <row r="974" spans="3:6">
      <c r="C974" s="316"/>
      <c r="D974" s="316"/>
      <c r="E974" s="314"/>
      <c r="F974" s="317"/>
    </row>
    <row r="975" spans="3:6">
      <c r="C975" s="316"/>
      <c r="D975" s="316"/>
      <c r="E975" s="314"/>
      <c r="F975" s="317"/>
    </row>
    <row r="976" spans="3:6">
      <c r="C976" s="316"/>
      <c r="D976" s="316"/>
      <c r="E976" s="314"/>
      <c r="F976" s="317"/>
    </row>
    <row r="977" spans="3:6">
      <c r="C977" s="316"/>
      <c r="D977" s="316"/>
      <c r="E977" s="314"/>
      <c r="F977" s="317"/>
    </row>
    <row r="978" spans="3:6">
      <c r="C978" s="316"/>
      <c r="D978" s="316"/>
      <c r="E978" s="314"/>
      <c r="F978" s="317"/>
    </row>
    <row r="979" spans="3:6">
      <c r="C979" s="316"/>
      <c r="D979" s="316"/>
      <c r="E979" s="314"/>
      <c r="F979" s="317"/>
    </row>
    <row r="980" spans="3:6">
      <c r="C980" s="316"/>
      <c r="D980" s="316"/>
      <c r="E980" s="314"/>
      <c r="F980" s="317"/>
    </row>
    <row r="981" spans="3:6">
      <c r="C981" s="316"/>
      <c r="D981" s="316"/>
      <c r="E981" s="314"/>
      <c r="F981" s="317"/>
    </row>
    <row r="982" spans="3:6">
      <c r="C982" s="316"/>
      <c r="D982" s="316"/>
      <c r="E982" s="314"/>
      <c r="F982" s="317"/>
    </row>
    <row r="983" spans="3:6">
      <c r="C983" s="316"/>
      <c r="D983" s="316"/>
      <c r="E983" s="314"/>
      <c r="F983" s="317"/>
    </row>
    <row r="984" spans="3:6">
      <c r="C984" s="316"/>
      <c r="D984" s="316"/>
      <c r="E984" s="314"/>
      <c r="F984" s="317"/>
    </row>
    <row r="985" spans="3:6">
      <c r="C985" s="316"/>
      <c r="D985" s="316"/>
      <c r="E985" s="314"/>
      <c r="F985" s="317"/>
    </row>
    <row r="986" spans="3:6">
      <c r="C986" s="316"/>
      <c r="D986" s="316"/>
      <c r="E986" s="314"/>
      <c r="F986" s="317"/>
    </row>
    <row r="987" spans="3:6">
      <c r="C987" s="316"/>
      <c r="D987" s="316"/>
      <c r="E987" s="314"/>
      <c r="F987" s="317"/>
    </row>
    <row r="988" spans="3:6">
      <c r="C988" s="316"/>
      <c r="D988" s="316"/>
      <c r="E988" s="314"/>
      <c r="F988" s="317"/>
    </row>
    <row r="989" spans="3:6">
      <c r="C989" s="316"/>
      <c r="D989" s="316"/>
      <c r="E989" s="314"/>
      <c r="F989" s="317"/>
    </row>
    <row r="990" spans="3:6">
      <c r="C990" s="316"/>
      <c r="D990" s="316"/>
      <c r="E990" s="314"/>
      <c r="F990" s="317"/>
    </row>
    <row r="991" spans="3:6">
      <c r="C991" s="316"/>
      <c r="D991" s="316"/>
      <c r="E991" s="314"/>
      <c r="F991" s="317"/>
    </row>
    <row r="992" spans="3:6">
      <c r="C992" s="316"/>
      <c r="D992" s="316"/>
      <c r="E992" s="314"/>
      <c r="F992" s="317"/>
    </row>
    <row r="993" spans="3:6">
      <c r="C993" s="316"/>
      <c r="D993" s="316"/>
      <c r="E993" s="314"/>
      <c r="F993" s="317"/>
    </row>
    <row r="994" spans="3:6">
      <c r="C994" s="316"/>
      <c r="D994" s="316"/>
      <c r="E994" s="314"/>
      <c r="F994" s="317"/>
    </row>
    <row r="995" spans="3:6">
      <c r="C995" s="316"/>
      <c r="D995" s="316"/>
      <c r="E995" s="314"/>
      <c r="F995" s="317"/>
    </row>
    <row r="996" spans="3:6">
      <c r="C996" s="316"/>
      <c r="D996" s="316"/>
      <c r="E996" s="314"/>
      <c r="F996" s="317"/>
    </row>
    <row r="997" spans="3:6">
      <c r="C997" s="316"/>
      <c r="D997" s="316"/>
      <c r="E997" s="314"/>
      <c r="F997" s="317"/>
    </row>
    <row r="998" spans="3:6">
      <c r="C998" s="316"/>
      <c r="D998" s="316"/>
      <c r="E998" s="314"/>
      <c r="F998" s="317"/>
    </row>
    <row r="999" spans="3:6">
      <c r="C999" s="316"/>
      <c r="D999" s="316"/>
      <c r="E999" s="314"/>
      <c r="F999" s="317"/>
    </row>
    <row r="1000" spans="3:6">
      <c r="C1000" s="316"/>
      <c r="D1000" s="316"/>
      <c r="E1000" s="314"/>
      <c r="F1000" s="317"/>
    </row>
    <row r="1001" spans="3:6">
      <c r="C1001" s="316"/>
      <c r="D1001" s="316"/>
      <c r="E1001" s="314"/>
      <c r="F1001" s="317"/>
    </row>
    <row r="1002" spans="3:6">
      <c r="C1002" s="316"/>
      <c r="D1002" s="316"/>
      <c r="E1002" s="314"/>
      <c r="F1002" s="317"/>
    </row>
    <row r="1003" spans="3:6">
      <c r="C1003" s="316"/>
      <c r="D1003" s="316"/>
      <c r="E1003" s="314"/>
      <c r="F1003" s="317"/>
    </row>
    <row r="1004" spans="3:6">
      <c r="C1004" s="316"/>
      <c r="D1004" s="316"/>
      <c r="E1004" s="314"/>
      <c r="F1004" s="317"/>
    </row>
    <row r="1005" spans="3:6">
      <c r="C1005" s="316"/>
      <c r="D1005" s="316"/>
      <c r="E1005" s="314"/>
      <c r="F1005" s="317"/>
    </row>
    <row r="1006" spans="3:6">
      <c r="C1006" s="316"/>
      <c r="D1006" s="316"/>
      <c r="E1006" s="314"/>
      <c r="F1006" s="317"/>
    </row>
    <row r="1007" spans="3:6">
      <c r="C1007" s="316"/>
      <c r="D1007" s="316"/>
      <c r="E1007" s="314"/>
      <c r="F1007" s="317"/>
    </row>
    <row r="1008" spans="3:6">
      <c r="C1008" s="316"/>
      <c r="D1008" s="316"/>
      <c r="E1008" s="314"/>
      <c r="F1008" s="317"/>
    </row>
    <row r="1009" spans="3:6">
      <c r="C1009" s="316"/>
      <c r="D1009" s="316"/>
      <c r="E1009" s="314"/>
      <c r="F1009" s="317"/>
    </row>
    <row r="1010" spans="3:6">
      <c r="C1010" s="316"/>
      <c r="D1010" s="316"/>
      <c r="E1010" s="314"/>
      <c r="F1010" s="317"/>
    </row>
    <row r="1011" spans="3:6">
      <c r="C1011" s="316"/>
      <c r="D1011" s="316"/>
      <c r="E1011" s="314"/>
      <c r="F1011" s="317"/>
    </row>
    <row r="1012" spans="3:6">
      <c r="C1012" s="316"/>
      <c r="D1012" s="316"/>
      <c r="E1012" s="314"/>
      <c r="F1012" s="317"/>
    </row>
    <row r="1013" spans="3:6">
      <c r="C1013" s="316"/>
      <c r="D1013" s="316"/>
      <c r="E1013" s="314"/>
      <c r="F1013" s="317"/>
    </row>
    <row r="1014" spans="3:6">
      <c r="C1014" s="316"/>
      <c r="D1014" s="316"/>
      <c r="E1014" s="314"/>
      <c r="F1014" s="317"/>
    </row>
    <row r="1015" spans="3:6">
      <c r="C1015" s="316"/>
      <c r="D1015" s="316"/>
      <c r="E1015" s="314"/>
      <c r="F1015" s="317"/>
    </row>
    <row r="1016" spans="3:6">
      <c r="C1016" s="316"/>
      <c r="D1016" s="316"/>
      <c r="E1016" s="314"/>
      <c r="F1016" s="317"/>
    </row>
    <row r="1017" spans="3:6">
      <c r="C1017" s="316"/>
      <c r="D1017" s="316"/>
      <c r="E1017" s="314"/>
      <c r="F1017" s="317"/>
    </row>
    <row r="1018" spans="3:6">
      <c r="C1018" s="316"/>
      <c r="D1018" s="316"/>
      <c r="E1018" s="314"/>
      <c r="F1018" s="317"/>
    </row>
    <row r="1019" spans="3:6">
      <c r="C1019" s="316"/>
      <c r="D1019" s="316"/>
      <c r="E1019" s="314"/>
      <c r="F1019" s="317"/>
    </row>
    <row r="1020" spans="3:6">
      <c r="C1020" s="316"/>
      <c r="D1020" s="316"/>
      <c r="E1020" s="314"/>
      <c r="F1020" s="317"/>
    </row>
    <row r="1021" spans="3:6">
      <c r="C1021" s="316"/>
      <c r="D1021" s="316"/>
      <c r="E1021" s="314"/>
      <c r="F1021" s="317"/>
    </row>
    <row r="1022" spans="3:6">
      <c r="C1022" s="316"/>
      <c r="D1022" s="316"/>
      <c r="E1022" s="314"/>
      <c r="F1022" s="317"/>
    </row>
    <row r="1023" spans="3:6">
      <c r="C1023" s="316"/>
      <c r="D1023" s="316"/>
      <c r="E1023" s="314"/>
      <c r="F1023" s="317"/>
    </row>
    <row r="1024" spans="3:6">
      <c r="C1024" s="316"/>
      <c r="D1024" s="316"/>
      <c r="E1024" s="314"/>
      <c r="F1024" s="317"/>
    </row>
    <row r="1025" spans="3:6">
      <c r="C1025" s="316"/>
      <c r="D1025" s="316"/>
      <c r="E1025" s="314"/>
      <c r="F1025" s="317"/>
    </row>
    <row r="1026" spans="3:6">
      <c r="C1026" s="316"/>
      <c r="D1026" s="316"/>
      <c r="E1026" s="314"/>
      <c r="F1026" s="317"/>
    </row>
    <row r="1027" spans="3:6">
      <c r="C1027" s="316"/>
      <c r="D1027" s="316"/>
      <c r="E1027" s="314"/>
      <c r="F1027" s="317"/>
    </row>
    <row r="1028" spans="3:6">
      <c r="C1028" s="316"/>
      <c r="D1028" s="316"/>
      <c r="E1028" s="314"/>
      <c r="F1028" s="317"/>
    </row>
    <row r="1029" spans="3:6">
      <c r="C1029" s="316"/>
      <c r="D1029" s="316"/>
      <c r="E1029" s="314"/>
      <c r="F1029" s="317"/>
    </row>
    <row r="1030" spans="3:6">
      <c r="C1030" s="316"/>
      <c r="D1030" s="316"/>
      <c r="E1030" s="314"/>
      <c r="F1030" s="317"/>
    </row>
    <row r="1031" spans="3:6">
      <c r="C1031" s="316"/>
      <c r="D1031" s="316"/>
      <c r="E1031" s="314"/>
      <c r="F1031" s="317"/>
    </row>
    <row r="1032" spans="3:6">
      <c r="C1032" s="316"/>
      <c r="D1032" s="316"/>
      <c r="E1032" s="314"/>
      <c r="F1032" s="317"/>
    </row>
    <row r="1033" spans="3:6">
      <c r="C1033" s="316"/>
      <c r="D1033" s="316"/>
      <c r="E1033" s="314"/>
      <c r="F1033" s="317"/>
    </row>
    <row r="1034" spans="3:6">
      <c r="C1034" s="316"/>
      <c r="D1034" s="316"/>
      <c r="E1034" s="314"/>
      <c r="F1034" s="317"/>
    </row>
    <row r="1035" spans="3:6">
      <c r="C1035" s="316"/>
      <c r="D1035" s="316"/>
      <c r="E1035" s="314"/>
      <c r="F1035" s="317"/>
    </row>
    <row r="1036" spans="3:6">
      <c r="C1036" s="316"/>
      <c r="D1036" s="316"/>
      <c r="E1036" s="314"/>
      <c r="F1036" s="317"/>
    </row>
    <row r="1037" spans="3:6">
      <c r="C1037" s="316"/>
      <c r="D1037" s="316"/>
      <c r="E1037" s="314"/>
      <c r="F1037" s="317"/>
    </row>
    <row r="1038" spans="3:6">
      <c r="C1038" s="316"/>
      <c r="D1038" s="316"/>
      <c r="E1038" s="314"/>
      <c r="F1038" s="317"/>
    </row>
    <row r="1039" spans="3:6">
      <c r="C1039" s="316"/>
      <c r="D1039" s="316"/>
      <c r="E1039" s="314"/>
      <c r="F1039" s="317"/>
    </row>
    <row r="1040" spans="3:6">
      <c r="C1040" s="316"/>
      <c r="D1040" s="316"/>
      <c r="E1040" s="314"/>
      <c r="F1040" s="317"/>
    </row>
    <row r="1041" spans="3:6">
      <c r="C1041" s="316"/>
      <c r="D1041" s="316"/>
      <c r="E1041" s="314"/>
      <c r="F1041" s="317"/>
    </row>
    <row r="1042" spans="3:6">
      <c r="C1042" s="316"/>
      <c r="D1042" s="316"/>
      <c r="E1042" s="314"/>
      <c r="F1042" s="317"/>
    </row>
    <row r="1043" spans="3:6">
      <c r="C1043" s="316"/>
      <c r="D1043" s="316"/>
      <c r="E1043" s="314"/>
      <c r="F1043" s="317"/>
    </row>
    <row r="1044" spans="3:6">
      <c r="C1044" s="316"/>
      <c r="D1044" s="316"/>
      <c r="E1044" s="314"/>
      <c r="F1044" s="317"/>
    </row>
    <row r="1045" spans="3:6">
      <c r="C1045" s="316"/>
      <c r="D1045" s="316"/>
      <c r="E1045" s="314"/>
      <c r="F1045" s="317"/>
    </row>
    <row r="1046" spans="3:6">
      <c r="C1046" s="316"/>
      <c r="D1046" s="316"/>
      <c r="E1046" s="314"/>
      <c r="F1046" s="317"/>
    </row>
    <row r="1047" spans="3:6">
      <c r="C1047" s="316"/>
      <c r="D1047" s="316"/>
      <c r="E1047" s="314"/>
      <c r="F1047" s="317"/>
    </row>
    <row r="1048" spans="3:6">
      <c r="C1048" s="316"/>
      <c r="D1048" s="316"/>
      <c r="E1048" s="314"/>
      <c r="F1048" s="317"/>
    </row>
    <row r="1049" spans="3:6">
      <c r="C1049" s="316"/>
      <c r="D1049" s="316"/>
      <c r="E1049" s="314"/>
      <c r="F1049" s="317"/>
    </row>
    <row r="1050" spans="3:6">
      <c r="C1050" s="316"/>
      <c r="D1050" s="316"/>
      <c r="E1050" s="314"/>
      <c r="F1050" s="317"/>
    </row>
    <row r="1051" spans="3:6">
      <c r="C1051" s="316"/>
      <c r="D1051" s="316"/>
      <c r="E1051" s="314"/>
      <c r="F1051" s="317"/>
    </row>
    <row r="1052" spans="3:6">
      <c r="C1052" s="316"/>
      <c r="D1052" s="316"/>
      <c r="E1052" s="314"/>
      <c r="F1052" s="317"/>
    </row>
    <row r="1053" spans="3:6">
      <c r="C1053" s="316"/>
      <c r="D1053" s="316"/>
      <c r="E1053" s="314"/>
      <c r="F1053" s="317"/>
    </row>
    <row r="1054" spans="3:6">
      <c r="C1054" s="316"/>
      <c r="D1054" s="316"/>
      <c r="E1054" s="314"/>
      <c r="F1054" s="317"/>
    </row>
    <row r="1055" spans="3:6">
      <c r="C1055" s="316"/>
      <c r="D1055" s="316"/>
      <c r="E1055" s="314"/>
      <c r="F1055" s="317"/>
    </row>
    <row r="1056" spans="3:6">
      <c r="C1056" s="316"/>
      <c r="D1056" s="316"/>
      <c r="E1056" s="314"/>
      <c r="F1056" s="317"/>
    </row>
    <row r="1057" spans="3:6">
      <c r="C1057" s="316"/>
      <c r="D1057" s="316"/>
      <c r="E1057" s="314"/>
      <c r="F1057" s="317"/>
    </row>
    <row r="1058" spans="3:6">
      <c r="C1058" s="316"/>
      <c r="D1058" s="316"/>
      <c r="E1058" s="314"/>
      <c r="F1058" s="317"/>
    </row>
    <row r="1059" spans="3:6">
      <c r="C1059" s="316"/>
      <c r="D1059" s="316"/>
      <c r="E1059" s="314"/>
      <c r="F1059" s="317"/>
    </row>
    <row r="1060" spans="3:6">
      <c r="C1060" s="316"/>
      <c r="D1060" s="316"/>
      <c r="E1060" s="314"/>
      <c r="F1060" s="317"/>
    </row>
    <row r="1061" spans="3:6">
      <c r="C1061" s="316"/>
      <c r="D1061" s="316"/>
      <c r="E1061" s="314"/>
      <c r="F1061" s="317"/>
    </row>
    <row r="1062" spans="3:6">
      <c r="C1062" s="316"/>
      <c r="D1062" s="316"/>
      <c r="E1062" s="314"/>
      <c r="F1062" s="317"/>
    </row>
    <row r="1063" spans="3:6">
      <c r="C1063" s="316"/>
      <c r="D1063" s="316"/>
      <c r="E1063" s="314"/>
      <c r="F1063" s="317"/>
    </row>
    <row r="1064" spans="3:6">
      <c r="C1064" s="316"/>
      <c r="D1064" s="316"/>
      <c r="E1064" s="314"/>
      <c r="F1064" s="317"/>
    </row>
    <row r="1065" spans="3:6">
      <c r="C1065" s="316"/>
      <c r="D1065" s="316"/>
      <c r="E1065" s="314"/>
      <c r="F1065" s="317"/>
    </row>
    <row r="1066" spans="3:6">
      <c r="C1066" s="316"/>
      <c r="D1066" s="316"/>
      <c r="E1066" s="314"/>
      <c r="F1066" s="317"/>
    </row>
    <row r="1067" spans="3:6">
      <c r="C1067" s="316"/>
      <c r="D1067" s="316"/>
      <c r="E1067" s="314"/>
      <c r="F1067" s="317"/>
    </row>
    <row r="1068" spans="3:6">
      <c r="C1068" s="316"/>
      <c r="D1068" s="316"/>
      <c r="E1068" s="314"/>
      <c r="F1068" s="317"/>
    </row>
    <row r="1069" spans="3:6">
      <c r="C1069" s="316"/>
      <c r="D1069" s="316"/>
      <c r="E1069" s="314"/>
      <c r="F1069" s="317"/>
    </row>
    <row r="1070" spans="3:6">
      <c r="C1070" s="316"/>
      <c r="D1070" s="316"/>
      <c r="E1070" s="314"/>
      <c r="F1070" s="317"/>
    </row>
    <row r="1071" spans="3:6">
      <c r="C1071" s="316"/>
      <c r="D1071" s="316"/>
      <c r="E1071" s="314"/>
      <c r="F1071" s="317"/>
    </row>
    <row r="1072" spans="3:6">
      <c r="C1072" s="316"/>
      <c r="D1072" s="316"/>
      <c r="E1072" s="314"/>
      <c r="F1072" s="317"/>
    </row>
    <row r="1073" spans="3:6">
      <c r="C1073" s="316"/>
      <c r="D1073" s="316"/>
      <c r="E1073" s="314"/>
      <c r="F1073" s="317"/>
    </row>
    <row r="1074" spans="3:6">
      <c r="C1074" s="316"/>
      <c r="D1074" s="316"/>
      <c r="E1074" s="314"/>
      <c r="F1074" s="317"/>
    </row>
    <row r="1075" spans="3:6">
      <c r="C1075" s="316"/>
      <c r="D1075" s="316"/>
      <c r="E1075" s="314"/>
      <c r="F1075" s="317"/>
    </row>
    <row r="1076" spans="3:6">
      <c r="C1076" s="316"/>
      <c r="D1076" s="316"/>
      <c r="E1076" s="314"/>
      <c r="F1076" s="317"/>
    </row>
    <row r="1077" spans="3:6">
      <c r="C1077" s="316"/>
      <c r="D1077" s="316"/>
      <c r="E1077" s="314"/>
      <c r="F1077" s="317"/>
    </row>
    <row r="1078" spans="3:6">
      <c r="C1078" s="316"/>
      <c r="D1078" s="316"/>
      <c r="E1078" s="314"/>
      <c r="F1078" s="317"/>
    </row>
    <row r="1079" spans="3:6">
      <c r="C1079" s="316"/>
      <c r="D1079" s="316"/>
      <c r="E1079" s="314"/>
      <c r="F1079" s="317"/>
    </row>
    <row r="1080" spans="3:6">
      <c r="C1080" s="316"/>
      <c r="D1080" s="316"/>
      <c r="E1080" s="314"/>
      <c r="F1080" s="317"/>
    </row>
    <row r="1081" spans="3:6">
      <c r="C1081" s="316"/>
      <c r="D1081" s="316"/>
      <c r="E1081" s="314"/>
      <c r="F1081" s="317"/>
    </row>
    <row r="1082" spans="3:6">
      <c r="C1082" s="316"/>
      <c r="D1082" s="316"/>
      <c r="E1082" s="314"/>
      <c r="F1082" s="317"/>
    </row>
    <row r="1083" spans="3:6">
      <c r="C1083" s="316"/>
      <c r="D1083" s="316"/>
      <c r="E1083" s="314"/>
      <c r="F1083" s="317"/>
    </row>
    <row r="1084" spans="3:6">
      <c r="C1084" s="316"/>
      <c r="D1084" s="316"/>
      <c r="E1084" s="314"/>
      <c r="F1084" s="317"/>
    </row>
    <row r="1085" spans="3:6">
      <c r="C1085" s="316"/>
      <c r="D1085" s="316"/>
      <c r="E1085" s="314"/>
      <c r="F1085" s="317"/>
    </row>
    <row r="1086" spans="3:6">
      <c r="C1086" s="316"/>
      <c r="D1086" s="316"/>
      <c r="E1086" s="314"/>
      <c r="F1086" s="317"/>
    </row>
    <row r="1087" spans="3:6">
      <c r="C1087" s="316"/>
      <c r="D1087" s="316"/>
      <c r="E1087" s="314"/>
      <c r="F1087" s="317"/>
    </row>
    <row r="1088" spans="3:6">
      <c r="C1088" s="316"/>
      <c r="D1088" s="316"/>
      <c r="E1088" s="314"/>
      <c r="F1088" s="317"/>
    </row>
    <row r="1089" spans="3:6">
      <c r="C1089" s="316"/>
      <c r="D1089" s="316"/>
      <c r="E1089" s="314"/>
      <c r="F1089" s="317"/>
    </row>
    <row r="1090" spans="3:6">
      <c r="C1090" s="316"/>
      <c r="D1090" s="316"/>
      <c r="E1090" s="314"/>
      <c r="F1090" s="317"/>
    </row>
    <row r="1091" spans="3:6">
      <c r="C1091" s="316"/>
      <c r="D1091" s="316"/>
      <c r="E1091" s="314"/>
      <c r="F1091" s="317"/>
    </row>
    <row r="1092" spans="3:6">
      <c r="C1092" s="316"/>
      <c r="D1092" s="316"/>
      <c r="E1092" s="314"/>
      <c r="F1092" s="317"/>
    </row>
    <row r="1093" spans="3:6">
      <c r="C1093" s="316"/>
      <c r="D1093" s="316"/>
      <c r="E1093" s="314"/>
      <c r="F1093" s="317"/>
    </row>
    <row r="1094" spans="3:6">
      <c r="C1094" s="316"/>
      <c r="D1094" s="316"/>
      <c r="E1094" s="314"/>
      <c r="F1094" s="317"/>
    </row>
    <row r="1095" spans="3:6">
      <c r="C1095" s="316"/>
      <c r="D1095" s="316"/>
      <c r="E1095" s="314"/>
      <c r="F1095" s="317"/>
    </row>
    <row r="1096" spans="3:6">
      <c r="C1096" s="316"/>
      <c r="D1096" s="316"/>
      <c r="E1096" s="314"/>
      <c r="F1096" s="317"/>
    </row>
    <row r="1097" spans="3:6">
      <c r="C1097" s="316"/>
      <c r="D1097" s="316"/>
      <c r="E1097" s="314"/>
      <c r="F1097" s="317"/>
    </row>
    <row r="1098" spans="3:6">
      <c r="C1098" s="316"/>
      <c r="D1098" s="316"/>
      <c r="E1098" s="314"/>
      <c r="F1098" s="317"/>
    </row>
    <row r="1099" spans="3:6">
      <c r="C1099" s="316"/>
      <c r="D1099" s="316"/>
      <c r="E1099" s="314"/>
      <c r="F1099" s="317"/>
    </row>
    <row r="1100" spans="3:6">
      <c r="C1100" s="316"/>
      <c r="D1100" s="316"/>
      <c r="E1100" s="314"/>
      <c r="F1100" s="317"/>
    </row>
    <row r="1101" spans="3:6">
      <c r="C1101" s="316"/>
      <c r="D1101" s="316"/>
      <c r="E1101" s="314"/>
      <c r="F1101" s="317"/>
    </row>
    <row r="1102" spans="3:6">
      <c r="C1102" s="316"/>
      <c r="D1102" s="316"/>
      <c r="E1102" s="314"/>
      <c r="F1102" s="317"/>
    </row>
    <row r="1103" spans="3:6">
      <c r="C1103" s="316"/>
      <c r="D1103" s="316"/>
      <c r="E1103" s="314"/>
      <c r="F1103" s="317"/>
    </row>
    <row r="1104" spans="3:6">
      <c r="C1104" s="316"/>
      <c r="D1104" s="316"/>
      <c r="E1104" s="314"/>
      <c r="F1104" s="317"/>
    </row>
    <row r="1105" spans="3:6">
      <c r="C1105" s="316"/>
      <c r="D1105" s="316"/>
      <c r="E1105" s="314"/>
      <c r="F1105" s="317"/>
    </row>
    <row r="1106" spans="3:6">
      <c r="C1106" s="316"/>
      <c r="D1106" s="316"/>
      <c r="E1106" s="314"/>
      <c r="F1106" s="317"/>
    </row>
    <row r="1107" spans="3:6">
      <c r="C1107" s="316"/>
      <c r="D1107" s="316"/>
      <c r="E1107" s="314"/>
      <c r="F1107" s="317"/>
    </row>
    <row r="1108" spans="3:6">
      <c r="C1108" s="316"/>
      <c r="D1108" s="316"/>
      <c r="E1108" s="314"/>
      <c r="F1108" s="317"/>
    </row>
    <row r="1109" spans="3:6">
      <c r="C1109" s="316"/>
      <c r="D1109" s="316"/>
      <c r="E1109" s="314"/>
      <c r="F1109" s="317"/>
    </row>
    <row r="1110" spans="3:6">
      <c r="C1110" s="316"/>
      <c r="D1110" s="316"/>
      <c r="E1110" s="314"/>
      <c r="F1110" s="317"/>
    </row>
    <row r="1111" spans="3:6">
      <c r="C1111" s="316"/>
      <c r="D1111" s="316"/>
      <c r="E1111" s="314"/>
      <c r="F1111" s="317"/>
    </row>
    <row r="1112" spans="3:6">
      <c r="C1112" s="316"/>
      <c r="D1112" s="316"/>
      <c r="E1112" s="314"/>
      <c r="F1112" s="317"/>
    </row>
    <row r="1113" spans="3:6">
      <c r="C1113" s="316"/>
      <c r="D1113" s="316"/>
      <c r="E1113" s="314"/>
      <c r="F1113" s="317"/>
    </row>
    <row r="1114" spans="3:6">
      <c r="C1114" s="316"/>
      <c r="D1114" s="316"/>
      <c r="E1114" s="314"/>
      <c r="F1114" s="317"/>
    </row>
    <row r="1115" spans="3:6">
      <c r="C1115" s="316"/>
      <c r="D1115" s="316"/>
      <c r="E1115" s="314"/>
      <c r="F1115" s="317"/>
    </row>
    <row r="1116" spans="3:6">
      <c r="C1116" s="316"/>
      <c r="D1116" s="316"/>
      <c r="E1116" s="314"/>
      <c r="F1116" s="317"/>
    </row>
    <row r="1117" spans="3:6">
      <c r="C1117" s="316"/>
      <c r="D1117" s="316"/>
      <c r="E1117" s="314"/>
      <c r="F1117" s="317"/>
    </row>
    <row r="1118" spans="3:6">
      <c r="C1118" s="316"/>
      <c r="D1118" s="316"/>
      <c r="E1118" s="314"/>
      <c r="F1118" s="317"/>
    </row>
    <row r="1119" spans="3:6">
      <c r="C1119" s="316"/>
      <c r="D1119" s="316"/>
      <c r="E1119" s="314"/>
      <c r="F1119" s="317"/>
    </row>
    <row r="1120" spans="3:6">
      <c r="C1120" s="316"/>
      <c r="D1120" s="316"/>
      <c r="E1120" s="314"/>
      <c r="F1120" s="317"/>
    </row>
    <row r="1121" spans="3:6">
      <c r="C1121" s="316"/>
      <c r="D1121" s="316"/>
      <c r="E1121" s="314"/>
      <c r="F1121" s="317"/>
    </row>
    <row r="1122" spans="3:6">
      <c r="C1122" s="316"/>
      <c r="D1122" s="316"/>
      <c r="E1122" s="314"/>
      <c r="F1122" s="317"/>
    </row>
    <row r="1123" spans="3:6">
      <c r="C1123" s="316"/>
      <c r="D1123" s="316"/>
      <c r="E1123" s="314"/>
      <c r="F1123" s="317"/>
    </row>
    <row r="1124" spans="3:6">
      <c r="C1124" s="316"/>
      <c r="D1124" s="316"/>
      <c r="E1124" s="314"/>
      <c r="F1124" s="317"/>
    </row>
    <row r="1125" spans="3:6">
      <c r="C1125" s="316"/>
      <c r="D1125" s="316"/>
      <c r="E1125" s="314"/>
      <c r="F1125" s="317"/>
    </row>
    <row r="1126" spans="3:6">
      <c r="C1126" s="316"/>
      <c r="D1126" s="316"/>
      <c r="E1126" s="314"/>
      <c r="F1126" s="317"/>
    </row>
    <row r="1127" spans="3:6">
      <c r="C1127" s="316"/>
      <c r="D1127" s="316"/>
      <c r="E1127" s="314"/>
      <c r="F1127" s="317"/>
    </row>
    <row r="1128" spans="3:6">
      <c r="C1128" s="316"/>
      <c r="D1128" s="316"/>
      <c r="E1128" s="314"/>
      <c r="F1128" s="317"/>
    </row>
    <row r="1129" spans="3:6">
      <c r="C1129" s="316"/>
      <c r="D1129" s="316"/>
      <c r="E1129" s="314"/>
      <c r="F1129" s="317"/>
    </row>
    <row r="1130" spans="3:6">
      <c r="C1130" s="316"/>
      <c r="D1130" s="316"/>
      <c r="E1130" s="314"/>
      <c r="F1130" s="317"/>
    </row>
    <row r="1131" spans="3:6">
      <c r="C1131" s="316"/>
      <c r="D1131" s="316"/>
      <c r="E1131" s="314"/>
      <c r="F1131" s="317"/>
    </row>
    <row r="1132" spans="3:6">
      <c r="C1132" s="316"/>
      <c r="D1132" s="316"/>
      <c r="E1132" s="314"/>
      <c r="F1132" s="317"/>
    </row>
    <row r="1133" spans="3:6">
      <c r="C1133" s="316"/>
      <c r="D1133" s="316"/>
      <c r="E1133" s="314"/>
      <c r="F1133" s="317"/>
    </row>
    <row r="1134" spans="3:6">
      <c r="C1134" s="316"/>
      <c r="D1134" s="316"/>
      <c r="E1134" s="314"/>
      <c r="F1134" s="317"/>
    </row>
    <row r="1135" spans="3:6">
      <c r="C1135" s="316"/>
      <c r="D1135" s="316"/>
      <c r="E1135" s="314"/>
      <c r="F1135" s="317"/>
    </row>
    <row r="1136" spans="3:6">
      <c r="C1136" s="316"/>
      <c r="D1136" s="316"/>
      <c r="E1136" s="314"/>
      <c r="F1136" s="317"/>
    </row>
    <row r="1137" spans="3:6">
      <c r="C1137" s="316"/>
      <c r="D1137" s="316"/>
      <c r="E1137" s="314"/>
      <c r="F1137" s="317"/>
    </row>
    <row r="1138" spans="3:6">
      <c r="C1138" s="316"/>
      <c r="D1138" s="316"/>
      <c r="E1138" s="314"/>
      <c r="F1138" s="317"/>
    </row>
    <row r="1139" spans="3:6">
      <c r="C1139" s="316"/>
      <c r="D1139" s="316"/>
      <c r="E1139" s="314"/>
      <c r="F1139" s="317"/>
    </row>
    <row r="1140" spans="3:6">
      <c r="C1140" s="316"/>
      <c r="D1140" s="316"/>
      <c r="E1140" s="314"/>
      <c r="F1140" s="317"/>
    </row>
    <row r="1141" spans="3:6">
      <c r="C1141" s="316"/>
      <c r="D1141" s="316"/>
      <c r="E1141" s="314"/>
      <c r="F1141" s="317"/>
    </row>
    <row r="1142" spans="3:6">
      <c r="C1142" s="316"/>
      <c r="D1142" s="316"/>
      <c r="E1142" s="314"/>
      <c r="F1142" s="317"/>
    </row>
    <row r="1143" spans="3:6">
      <c r="C1143" s="316"/>
      <c r="D1143" s="316"/>
      <c r="E1143" s="314"/>
      <c r="F1143" s="317"/>
    </row>
    <row r="1144" spans="3:6">
      <c r="C1144" s="316"/>
      <c r="D1144" s="316"/>
      <c r="E1144" s="314"/>
      <c r="F1144" s="317"/>
    </row>
    <row r="1145" spans="3:6">
      <c r="C1145" s="316"/>
      <c r="D1145" s="316"/>
      <c r="E1145" s="314"/>
      <c r="F1145" s="317"/>
    </row>
    <row r="1146" spans="3:6">
      <c r="C1146" s="316"/>
      <c r="D1146" s="316"/>
      <c r="E1146" s="314"/>
      <c r="F1146" s="317"/>
    </row>
    <row r="1147" spans="3:6">
      <c r="C1147" s="316"/>
      <c r="D1147" s="316"/>
      <c r="E1147" s="314"/>
      <c r="F1147" s="317"/>
    </row>
    <row r="1148" spans="3:6">
      <c r="C1148" s="316"/>
      <c r="D1148" s="316"/>
      <c r="E1148" s="314"/>
      <c r="F1148" s="317"/>
    </row>
    <row r="1149" spans="3:6">
      <c r="C1149" s="316"/>
      <c r="D1149" s="316"/>
      <c r="E1149" s="314"/>
      <c r="F1149" s="317"/>
    </row>
    <row r="1150" spans="3:6">
      <c r="C1150" s="316"/>
      <c r="D1150" s="316"/>
      <c r="E1150" s="314"/>
      <c r="F1150" s="317"/>
    </row>
    <row r="1151" spans="3:6">
      <c r="C1151" s="316"/>
      <c r="D1151" s="316"/>
      <c r="E1151" s="314"/>
      <c r="F1151" s="317"/>
    </row>
    <row r="1152" spans="3:6">
      <c r="C1152" s="316"/>
      <c r="D1152" s="316"/>
      <c r="E1152" s="314"/>
      <c r="F1152" s="317"/>
    </row>
    <row r="1153" spans="3:6">
      <c r="C1153" s="316"/>
      <c r="D1153" s="316"/>
      <c r="E1153" s="314"/>
      <c r="F1153" s="317"/>
    </row>
    <row r="1154" spans="3:6">
      <c r="C1154" s="316"/>
      <c r="D1154" s="316"/>
      <c r="E1154" s="314"/>
      <c r="F1154" s="317"/>
    </row>
    <row r="1155" spans="3:6">
      <c r="C1155" s="316"/>
      <c r="D1155" s="316"/>
      <c r="E1155" s="314"/>
      <c r="F1155" s="317"/>
    </row>
    <row r="1156" spans="3:6">
      <c r="C1156" s="316"/>
      <c r="D1156" s="316"/>
      <c r="E1156" s="314"/>
      <c r="F1156" s="317"/>
    </row>
    <row r="1157" spans="3:6">
      <c r="C1157" s="316"/>
      <c r="D1157" s="316"/>
      <c r="E1157" s="314"/>
      <c r="F1157" s="317"/>
    </row>
    <row r="1158" spans="3:6">
      <c r="C1158" s="316"/>
      <c r="D1158" s="316"/>
      <c r="E1158" s="314"/>
      <c r="F1158" s="317"/>
    </row>
    <row r="1159" spans="3:6">
      <c r="C1159" s="316"/>
      <c r="D1159" s="316"/>
      <c r="E1159" s="314"/>
      <c r="F1159" s="317"/>
    </row>
    <row r="1160" spans="3:6">
      <c r="C1160" s="316"/>
      <c r="D1160" s="316"/>
      <c r="E1160" s="314"/>
      <c r="F1160" s="317"/>
    </row>
    <row r="1161" spans="3:6">
      <c r="C1161" s="316"/>
      <c r="D1161" s="316"/>
      <c r="E1161" s="314"/>
      <c r="F1161" s="317"/>
    </row>
    <row r="1162" spans="3:6">
      <c r="C1162" s="316"/>
      <c r="D1162" s="316"/>
      <c r="E1162" s="314"/>
      <c r="F1162" s="317"/>
    </row>
    <row r="1163" spans="3:6">
      <c r="C1163" s="316"/>
      <c r="D1163" s="316"/>
      <c r="E1163" s="314"/>
      <c r="F1163" s="317"/>
    </row>
    <row r="1164" spans="3:6">
      <c r="C1164" s="316"/>
      <c r="D1164" s="316"/>
      <c r="E1164" s="314"/>
      <c r="F1164" s="317"/>
    </row>
    <row r="1165" spans="3:6">
      <c r="C1165" s="316"/>
      <c r="D1165" s="316"/>
      <c r="E1165" s="314"/>
      <c r="F1165" s="317"/>
    </row>
    <row r="1166" spans="3:6">
      <c r="C1166" s="316"/>
      <c r="D1166" s="316"/>
      <c r="E1166" s="314"/>
      <c r="F1166" s="317"/>
    </row>
    <row r="1167" spans="3:6">
      <c r="C1167" s="316"/>
      <c r="D1167" s="316"/>
      <c r="E1167" s="314"/>
      <c r="F1167" s="317"/>
    </row>
    <row r="1168" spans="3:6">
      <c r="C1168" s="316"/>
      <c r="D1168" s="316"/>
      <c r="E1168" s="314"/>
      <c r="F1168" s="317"/>
    </row>
    <row r="1169" spans="3:6">
      <c r="C1169" s="316"/>
      <c r="D1169" s="316"/>
      <c r="E1169" s="314"/>
      <c r="F1169" s="317"/>
    </row>
    <row r="1170" spans="3:6">
      <c r="C1170" s="316"/>
      <c r="D1170" s="316"/>
      <c r="E1170" s="314"/>
      <c r="F1170" s="317"/>
    </row>
    <row r="1171" spans="3:6">
      <c r="C1171" s="316"/>
      <c r="D1171" s="316"/>
      <c r="E1171" s="314"/>
      <c r="F1171" s="317"/>
    </row>
    <row r="1172" spans="3:6">
      <c r="C1172" s="316"/>
      <c r="D1172" s="316"/>
      <c r="E1172" s="314"/>
      <c r="F1172" s="317"/>
    </row>
    <row r="1173" spans="3:6">
      <c r="C1173" s="316"/>
      <c r="D1173" s="316"/>
      <c r="E1173" s="314"/>
      <c r="F1173" s="317"/>
    </row>
    <row r="1174" spans="3:6">
      <c r="C1174" s="316"/>
      <c r="D1174" s="316"/>
      <c r="E1174" s="314"/>
      <c r="F1174" s="317"/>
    </row>
    <row r="1175" spans="3:6">
      <c r="C1175" s="316"/>
      <c r="D1175" s="316"/>
      <c r="E1175" s="314"/>
      <c r="F1175" s="317"/>
    </row>
    <row r="1176" spans="3:6">
      <c r="C1176" s="316"/>
      <c r="D1176" s="316"/>
      <c r="E1176" s="314"/>
      <c r="F1176" s="317"/>
    </row>
    <row r="1177" spans="3:6">
      <c r="C1177" s="316"/>
      <c r="D1177" s="316"/>
      <c r="E1177" s="314"/>
      <c r="F1177" s="317"/>
    </row>
    <row r="1178" spans="3:6">
      <c r="C1178" s="316"/>
      <c r="D1178" s="316"/>
      <c r="E1178" s="314"/>
      <c r="F1178" s="317"/>
    </row>
    <row r="1179" spans="3:6">
      <c r="C1179" s="316"/>
      <c r="D1179" s="316"/>
      <c r="E1179" s="314"/>
      <c r="F1179" s="317"/>
    </row>
    <row r="1180" spans="3:6">
      <c r="C1180" s="316"/>
      <c r="D1180" s="316"/>
      <c r="E1180" s="314"/>
      <c r="F1180" s="317"/>
    </row>
    <row r="1181" spans="3:6">
      <c r="C1181" s="316"/>
      <c r="D1181" s="316"/>
      <c r="E1181" s="314"/>
      <c r="F1181" s="317"/>
    </row>
    <row r="1182" spans="3:6">
      <c r="C1182" s="316"/>
      <c r="D1182" s="316"/>
      <c r="E1182" s="314"/>
      <c r="F1182" s="317"/>
    </row>
    <row r="1183" spans="3:6">
      <c r="C1183" s="316"/>
      <c r="D1183" s="316"/>
      <c r="E1183" s="314"/>
      <c r="F1183" s="317"/>
    </row>
    <row r="1184" spans="3:6">
      <c r="C1184" s="316"/>
      <c r="D1184" s="316"/>
      <c r="E1184" s="314"/>
      <c r="F1184" s="317"/>
    </row>
    <row r="1185" spans="3:6">
      <c r="C1185" s="316"/>
      <c r="D1185" s="316"/>
      <c r="E1185" s="314"/>
      <c r="F1185" s="317"/>
    </row>
    <row r="1186" spans="3:6">
      <c r="C1186" s="316"/>
      <c r="D1186" s="316"/>
      <c r="E1186" s="314"/>
      <c r="F1186" s="317"/>
    </row>
    <row r="1187" spans="3:6">
      <c r="C1187" s="316"/>
      <c r="D1187" s="316"/>
      <c r="E1187" s="314"/>
      <c r="F1187" s="317"/>
    </row>
    <row r="1188" spans="3:6">
      <c r="C1188" s="316"/>
      <c r="D1188" s="316"/>
      <c r="E1188" s="314"/>
      <c r="F1188" s="317"/>
    </row>
    <row r="1189" spans="3:6">
      <c r="C1189" s="316"/>
      <c r="D1189" s="316"/>
      <c r="E1189" s="314"/>
      <c r="F1189" s="317"/>
    </row>
    <row r="1190" spans="3:6">
      <c r="C1190" s="316"/>
      <c r="D1190" s="316"/>
      <c r="E1190" s="314"/>
      <c r="F1190" s="317"/>
    </row>
    <row r="1191" spans="3:6">
      <c r="C1191" s="316"/>
      <c r="D1191" s="316"/>
      <c r="E1191" s="314"/>
      <c r="F1191" s="317"/>
    </row>
    <row r="1192" spans="3:6">
      <c r="C1192" s="316"/>
      <c r="D1192" s="316"/>
      <c r="E1192" s="314"/>
      <c r="F1192" s="317"/>
    </row>
    <row r="1193" spans="3:6">
      <c r="C1193" s="316"/>
      <c r="D1193" s="316"/>
      <c r="E1193" s="314"/>
      <c r="F1193" s="317"/>
    </row>
    <row r="1194" spans="3:6">
      <c r="C1194" s="316"/>
      <c r="D1194" s="316"/>
      <c r="E1194" s="314"/>
      <c r="F1194" s="317"/>
    </row>
    <row r="1195" spans="3:6">
      <c r="C1195" s="316"/>
      <c r="D1195" s="316"/>
      <c r="E1195" s="314"/>
      <c r="F1195" s="317"/>
    </row>
    <row r="1196" spans="3:6">
      <c r="C1196" s="316"/>
      <c r="D1196" s="316"/>
      <c r="E1196" s="314"/>
      <c r="F1196" s="317"/>
    </row>
    <row r="1197" spans="3:6">
      <c r="C1197" s="316"/>
      <c r="D1197" s="316"/>
      <c r="E1197" s="314"/>
      <c r="F1197" s="317"/>
    </row>
    <row r="1198" spans="3:6">
      <c r="C1198" s="316"/>
      <c r="D1198" s="316"/>
      <c r="E1198" s="314"/>
      <c r="F1198" s="317"/>
    </row>
    <row r="1199" spans="3:6">
      <c r="C1199" s="316"/>
      <c r="D1199" s="316"/>
      <c r="E1199" s="314"/>
      <c r="F1199" s="317"/>
    </row>
    <row r="1200" spans="3:6">
      <c r="C1200" s="316"/>
      <c r="D1200" s="316"/>
      <c r="E1200" s="314"/>
      <c r="F1200" s="317"/>
    </row>
    <row r="1201" spans="3:6">
      <c r="C1201" s="316"/>
      <c r="D1201" s="316"/>
      <c r="E1201" s="314"/>
      <c r="F1201" s="317"/>
    </row>
    <row r="1202" spans="3:6">
      <c r="C1202" s="316"/>
      <c r="D1202" s="316"/>
      <c r="E1202" s="314"/>
      <c r="F1202" s="317"/>
    </row>
    <row r="1203" spans="3:6">
      <c r="C1203" s="316"/>
      <c r="D1203" s="316"/>
      <c r="E1203" s="314"/>
      <c r="F1203" s="317"/>
    </row>
    <row r="1204" spans="3:6">
      <c r="C1204" s="316"/>
      <c r="D1204" s="316"/>
      <c r="E1204" s="314"/>
      <c r="F1204" s="317"/>
    </row>
    <row r="1205" spans="3:6">
      <c r="C1205" s="316"/>
      <c r="D1205" s="316"/>
      <c r="E1205" s="314"/>
      <c r="F1205" s="317"/>
    </row>
    <row r="1206" spans="3:6">
      <c r="C1206" s="316"/>
      <c r="D1206" s="316"/>
      <c r="E1206" s="314"/>
      <c r="F1206" s="317"/>
    </row>
    <row r="1207" spans="3:6">
      <c r="C1207" s="316"/>
      <c r="D1207" s="316"/>
      <c r="E1207" s="314"/>
      <c r="F1207" s="317"/>
    </row>
    <row r="1208" spans="3:6">
      <c r="C1208" s="316"/>
      <c r="D1208" s="316"/>
      <c r="E1208" s="314"/>
      <c r="F1208" s="317"/>
    </row>
    <row r="1209" spans="3:6">
      <c r="C1209" s="316"/>
      <c r="D1209" s="316"/>
      <c r="E1209" s="314"/>
      <c r="F1209" s="317"/>
    </row>
    <row r="1210" spans="3:6">
      <c r="C1210" s="316"/>
      <c r="D1210" s="316"/>
      <c r="E1210" s="314"/>
      <c r="F1210" s="317"/>
    </row>
    <row r="1211" spans="3:6">
      <c r="C1211" s="316"/>
      <c r="D1211" s="316"/>
      <c r="E1211" s="314"/>
      <c r="F1211" s="317"/>
    </row>
    <row r="1212" spans="3:6">
      <c r="C1212" s="316"/>
      <c r="D1212" s="316"/>
      <c r="E1212" s="314"/>
      <c r="F1212" s="317"/>
    </row>
    <row r="1213" spans="3:6">
      <c r="C1213" s="316"/>
      <c r="D1213" s="316"/>
      <c r="E1213" s="314"/>
      <c r="F1213" s="317"/>
    </row>
    <row r="1214" spans="3:6">
      <c r="C1214" s="316"/>
      <c r="D1214" s="316"/>
      <c r="E1214" s="314"/>
      <c r="F1214" s="317"/>
    </row>
    <row r="1215" spans="3:6">
      <c r="C1215" s="316"/>
      <c r="D1215" s="316"/>
      <c r="E1215" s="314"/>
      <c r="F1215" s="317"/>
    </row>
    <row r="1216" spans="3:6">
      <c r="C1216" s="316"/>
      <c r="D1216" s="316"/>
      <c r="E1216" s="314"/>
      <c r="F1216" s="317"/>
    </row>
    <row r="1217" spans="3:6">
      <c r="C1217" s="316"/>
      <c r="D1217" s="316"/>
      <c r="E1217" s="314"/>
      <c r="F1217" s="317"/>
    </row>
    <row r="1218" spans="3:6">
      <c r="C1218" s="316"/>
      <c r="D1218" s="316"/>
      <c r="E1218" s="314"/>
      <c r="F1218" s="317"/>
    </row>
    <row r="1219" spans="3:6">
      <c r="C1219" s="316"/>
      <c r="D1219" s="316"/>
      <c r="E1219" s="314"/>
      <c r="F1219" s="317"/>
    </row>
    <row r="1220" spans="3:6">
      <c r="C1220" s="316"/>
      <c r="D1220" s="316"/>
      <c r="E1220" s="314"/>
      <c r="F1220" s="317"/>
    </row>
    <row r="1221" spans="3:6">
      <c r="C1221" s="316"/>
      <c r="D1221" s="316"/>
      <c r="E1221" s="314"/>
      <c r="F1221" s="317"/>
    </row>
    <row r="1222" spans="3:6">
      <c r="C1222" s="316"/>
      <c r="D1222" s="316"/>
      <c r="E1222" s="314"/>
      <c r="F1222" s="317"/>
    </row>
    <row r="1223" spans="3:6">
      <c r="C1223" s="316"/>
      <c r="D1223" s="316"/>
      <c r="E1223" s="314"/>
      <c r="F1223" s="317"/>
    </row>
    <row r="1224" spans="3:6">
      <c r="C1224" s="316"/>
      <c r="D1224" s="316"/>
      <c r="E1224" s="314"/>
      <c r="F1224" s="317"/>
    </row>
    <row r="1225" spans="3:6">
      <c r="C1225" s="316"/>
      <c r="D1225" s="316"/>
      <c r="E1225" s="314"/>
      <c r="F1225" s="317"/>
    </row>
    <row r="1226" spans="3:6">
      <c r="C1226" s="316"/>
      <c r="D1226" s="316"/>
      <c r="E1226" s="314"/>
      <c r="F1226" s="317"/>
    </row>
    <row r="1227" spans="3:6">
      <c r="C1227" s="316"/>
      <c r="D1227" s="316"/>
      <c r="E1227" s="314"/>
      <c r="F1227" s="317"/>
    </row>
    <row r="1228" spans="3:6">
      <c r="C1228" s="316"/>
      <c r="D1228" s="316"/>
      <c r="E1228" s="314"/>
      <c r="F1228" s="317"/>
    </row>
    <row r="1229" spans="3:6">
      <c r="C1229" s="316"/>
      <c r="D1229" s="316"/>
      <c r="E1229" s="314"/>
      <c r="F1229" s="317"/>
    </row>
    <row r="1230" spans="3:6">
      <c r="C1230" s="316"/>
      <c r="D1230" s="316"/>
      <c r="E1230" s="314"/>
      <c r="F1230" s="317"/>
    </row>
    <row r="1231" spans="3:6">
      <c r="C1231" s="316"/>
      <c r="D1231" s="316"/>
      <c r="E1231" s="314"/>
      <c r="F1231" s="317"/>
    </row>
    <row r="1232" spans="3:6">
      <c r="C1232" s="316"/>
      <c r="D1232" s="316"/>
      <c r="E1232" s="314"/>
      <c r="F1232" s="317"/>
    </row>
    <row r="1233" spans="3:6">
      <c r="C1233" s="316"/>
      <c r="D1233" s="316"/>
      <c r="E1233" s="314"/>
      <c r="F1233" s="317"/>
    </row>
    <row r="1234" spans="3:6">
      <c r="C1234" s="316"/>
      <c r="D1234" s="316"/>
      <c r="E1234" s="314"/>
      <c r="F1234" s="317"/>
    </row>
    <row r="1235" spans="3:6">
      <c r="C1235" s="316"/>
      <c r="D1235" s="316"/>
      <c r="E1235" s="314"/>
      <c r="F1235" s="317"/>
    </row>
    <row r="1236" spans="3:6">
      <c r="C1236" s="316"/>
      <c r="D1236" s="316"/>
      <c r="E1236" s="314"/>
      <c r="F1236" s="317"/>
    </row>
    <row r="1237" spans="3:6">
      <c r="C1237" s="316"/>
      <c r="D1237" s="316"/>
      <c r="E1237" s="314"/>
      <c r="F1237" s="317"/>
    </row>
    <row r="1238" spans="3:6">
      <c r="C1238" s="316"/>
      <c r="D1238" s="316"/>
      <c r="E1238" s="314"/>
      <c r="F1238" s="317"/>
    </row>
    <row r="1239" spans="3:6">
      <c r="C1239" s="316"/>
      <c r="D1239" s="316"/>
      <c r="E1239" s="314"/>
      <c r="F1239" s="317"/>
    </row>
    <row r="1240" spans="3:6">
      <c r="C1240" s="316"/>
      <c r="D1240" s="316"/>
      <c r="E1240" s="314"/>
      <c r="F1240" s="317"/>
    </row>
    <row r="1241" spans="3:6">
      <c r="C1241" s="316"/>
      <c r="D1241" s="316"/>
      <c r="E1241" s="314"/>
      <c r="F1241" s="317"/>
    </row>
    <row r="1242" spans="3:6">
      <c r="C1242" s="316"/>
      <c r="D1242" s="316"/>
      <c r="E1242" s="314"/>
      <c r="F1242" s="317"/>
    </row>
    <row r="1243" spans="3:6">
      <c r="C1243" s="316"/>
      <c r="D1243" s="316"/>
      <c r="E1243" s="314"/>
      <c r="F1243" s="317"/>
    </row>
    <row r="1244" spans="3:6">
      <c r="C1244" s="316"/>
      <c r="D1244" s="316"/>
      <c r="E1244" s="314"/>
      <c r="F1244" s="317"/>
    </row>
    <row r="1245" spans="3:6">
      <c r="C1245" s="316"/>
      <c r="D1245" s="316"/>
      <c r="E1245" s="314"/>
      <c r="F1245" s="317"/>
    </row>
    <row r="1246" spans="3:6">
      <c r="C1246" s="316"/>
      <c r="D1246" s="316"/>
      <c r="E1246" s="314"/>
      <c r="F1246" s="317"/>
    </row>
    <row r="1247" spans="3:6">
      <c r="C1247" s="316"/>
      <c r="D1247" s="316"/>
      <c r="E1247" s="314"/>
      <c r="F1247" s="317"/>
    </row>
    <row r="1248" spans="3:6">
      <c r="C1248" s="316"/>
      <c r="D1248" s="316"/>
      <c r="E1248" s="314"/>
      <c r="F1248" s="317"/>
    </row>
    <row r="1249" spans="3:6">
      <c r="C1249" s="316"/>
      <c r="D1249" s="316"/>
      <c r="E1249" s="314"/>
      <c r="F1249" s="317"/>
    </row>
    <row r="1250" spans="3:6">
      <c r="C1250" s="316"/>
      <c r="D1250" s="316"/>
      <c r="E1250" s="314"/>
      <c r="F1250" s="317"/>
    </row>
    <row r="1251" spans="3:6">
      <c r="C1251" s="316"/>
      <c r="D1251" s="316"/>
      <c r="E1251" s="314"/>
      <c r="F1251" s="317"/>
    </row>
    <row r="1252" spans="3:6">
      <c r="C1252" s="316"/>
      <c r="D1252" s="316"/>
      <c r="E1252" s="314"/>
      <c r="F1252" s="317"/>
    </row>
    <row r="1253" spans="3:6">
      <c r="C1253" s="316"/>
      <c r="D1253" s="316"/>
      <c r="E1253" s="314"/>
      <c r="F1253" s="317"/>
    </row>
    <row r="1254" spans="3:6">
      <c r="C1254" s="316"/>
      <c r="D1254" s="316"/>
      <c r="E1254" s="314"/>
      <c r="F1254" s="317"/>
    </row>
    <row r="1255" spans="3:6">
      <c r="C1255" s="316"/>
      <c r="D1255" s="316"/>
      <c r="E1255" s="314"/>
      <c r="F1255" s="317"/>
    </row>
    <row r="1256" spans="3:6">
      <c r="C1256" s="316"/>
      <c r="D1256" s="316"/>
      <c r="E1256" s="314"/>
      <c r="F1256" s="317"/>
    </row>
    <row r="1257" spans="3:6">
      <c r="C1257" s="316"/>
      <c r="D1257" s="316"/>
      <c r="E1257" s="314"/>
      <c r="F1257" s="317"/>
    </row>
    <row r="1258" spans="3:6">
      <c r="C1258" s="316"/>
      <c r="D1258" s="316"/>
      <c r="E1258" s="314"/>
      <c r="F1258" s="317"/>
    </row>
    <row r="1259" spans="3:6">
      <c r="C1259" s="316"/>
      <c r="D1259" s="316"/>
      <c r="E1259" s="314"/>
      <c r="F1259" s="317"/>
    </row>
    <row r="1260" spans="3:6">
      <c r="C1260" s="316"/>
      <c r="D1260" s="316"/>
      <c r="E1260" s="314"/>
      <c r="F1260" s="317"/>
    </row>
    <row r="1261" spans="3:6">
      <c r="C1261" s="316"/>
      <c r="D1261" s="316"/>
      <c r="E1261" s="314"/>
      <c r="F1261" s="317"/>
    </row>
    <row r="1262" spans="3:6">
      <c r="C1262" s="316"/>
      <c r="D1262" s="316"/>
      <c r="E1262" s="314"/>
      <c r="F1262" s="317"/>
    </row>
    <row r="1263" spans="3:6">
      <c r="C1263" s="316"/>
      <c r="D1263" s="316"/>
      <c r="E1263" s="314"/>
      <c r="F1263" s="317"/>
    </row>
    <row r="1264" spans="3:6">
      <c r="C1264" s="316"/>
      <c r="D1264" s="316"/>
      <c r="E1264" s="314"/>
      <c r="F1264" s="317"/>
    </row>
    <row r="1265" spans="3:6">
      <c r="C1265" s="316"/>
      <c r="D1265" s="316"/>
      <c r="E1265" s="314"/>
      <c r="F1265" s="317"/>
    </row>
    <row r="1266" spans="3:6">
      <c r="C1266" s="316"/>
      <c r="D1266" s="316"/>
      <c r="E1266" s="314"/>
      <c r="F1266" s="317"/>
    </row>
    <row r="1267" spans="3:6">
      <c r="C1267" s="316"/>
      <c r="D1267" s="316"/>
      <c r="E1267" s="314"/>
      <c r="F1267" s="317"/>
    </row>
    <row r="1268" spans="3:6">
      <c r="C1268" s="316"/>
      <c r="D1268" s="316"/>
      <c r="E1268" s="314"/>
      <c r="F1268" s="317"/>
    </row>
    <row r="1269" spans="3:6">
      <c r="C1269" s="316"/>
      <c r="D1269" s="316"/>
      <c r="E1269" s="314"/>
      <c r="F1269" s="317"/>
    </row>
    <row r="1270" spans="3:6">
      <c r="C1270" s="316"/>
      <c r="D1270" s="316"/>
      <c r="E1270" s="314"/>
      <c r="F1270" s="317"/>
    </row>
    <row r="1271" spans="3:6">
      <c r="C1271" s="316"/>
      <c r="D1271" s="316"/>
      <c r="E1271" s="314"/>
      <c r="F1271" s="317"/>
    </row>
    <row r="1272" spans="3:6">
      <c r="C1272" s="316"/>
      <c r="D1272" s="316"/>
      <c r="E1272" s="314"/>
      <c r="F1272" s="317"/>
    </row>
    <row r="1273" spans="3:6">
      <c r="C1273" s="316"/>
      <c r="D1273" s="316"/>
      <c r="E1273" s="314"/>
      <c r="F1273" s="317"/>
    </row>
    <row r="1274" spans="3:6">
      <c r="C1274" s="316"/>
      <c r="D1274" s="316"/>
      <c r="E1274" s="314"/>
      <c r="F1274" s="317"/>
    </row>
    <row r="1275" spans="3:6">
      <c r="C1275" s="316"/>
      <c r="D1275" s="316"/>
      <c r="E1275" s="314"/>
      <c r="F1275" s="317"/>
    </row>
    <row r="1276" spans="3:6">
      <c r="C1276" s="316"/>
      <c r="D1276" s="316"/>
      <c r="E1276" s="314"/>
      <c r="F1276" s="317"/>
    </row>
    <row r="1277" spans="3:6">
      <c r="C1277" s="316"/>
      <c r="D1277" s="316"/>
      <c r="E1277" s="314"/>
      <c r="F1277" s="317"/>
    </row>
    <row r="1278" spans="3:6">
      <c r="C1278" s="316"/>
      <c r="D1278" s="316"/>
      <c r="E1278" s="314"/>
      <c r="F1278" s="317"/>
    </row>
    <row r="1279" spans="3:6">
      <c r="C1279" s="316"/>
      <c r="D1279" s="316"/>
      <c r="E1279" s="314"/>
      <c r="F1279" s="317"/>
    </row>
    <row r="1280" spans="3:6">
      <c r="C1280" s="316"/>
      <c r="D1280" s="316"/>
      <c r="E1280" s="314"/>
      <c r="F1280" s="317"/>
    </row>
    <row r="1281" spans="3:6">
      <c r="C1281" s="316"/>
      <c r="D1281" s="316"/>
      <c r="E1281" s="314"/>
      <c r="F1281" s="317"/>
    </row>
    <row r="1282" spans="3:6">
      <c r="C1282" s="316"/>
      <c r="D1282" s="316"/>
      <c r="E1282" s="314"/>
      <c r="F1282" s="317"/>
    </row>
    <row r="1283" spans="3:6">
      <c r="C1283" s="316"/>
      <c r="D1283" s="316"/>
      <c r="E1283" s="314"/>
      <c r="F1283" s="317"/>
    </row>
    <row r="1284" spans="3:6">
      <c r="C1284" s="316"/>
      <c r="D1284" s="316"/>
      <c r="E1284" s="314"/>
      <c r="F1284" s="317"/>
    </row>
    <row r="1285" spans="3:6">
      <c r="C1285" s="316"/>
      <c r="D1285" s="316"/>
      <c r="E1285" s="314"/>
      <c r="F1285" s="317"/>
    </row>
    <row r="1286" spans="3:6">
      <c r="C1286" s="316"/>
      <c r="D1286" s="316"/>
      <c r="E1286" s="314"/>
      <c r="F1286" s="317"/>
    </row>
    <row r="1287" spans="3:6">
      <c r="C1287" s="316"/>
      <c r="D1287" s="316"/>
      <c r="E1287" s="314"/>
      <c r="F1287" s="317"/>
    </row>
    <row r="1288" spans="3:6">
      <c r="C1288" s="316"/>
      <c r="D1288" s="316"/>
      <c r="E1288" s="314"/>
      <c r="F1288" s="317"/>
    </row>
    <row r="1289" spans="3:6">
      <c r="C1289" s="316"/>
      <c r="D1289" s="316"/>
      <c r="E1289" s="314"/>
      <c r="F1289" s="317"/>
    </row>
    <row r="1290" spans="3:6">
      <c r="C1290" s="316"/>
      <c r="D1290" s="316"/>
      <c r="E1290" s="314"/>
      <c r="F1290" s="317"/>
    </row>
    <row r="1291" spans="3:6">
      <c r="C1291" s="316"/>
      <c r="D1291" s="316"/>
      <c r="E1291" s="314"/>
      <c r="F1291" s="317"/>
    </row>
    <row r="1292" spans="3:6">
      <c r="C1292" s="316"/>
      <c r="D1292" s="316"/>
      <c r="E1292" s="314"/>
      <c r="F1292" s="317"/>
    </row>
    <row r="1293" spans="3:6">
      <c r="C1293" s="316"/>
      <c r="D1293" s="316"/>
      <c r="E1293" s="314"/>
      <c r="F1293" s="317"/>
    </row>
    <row r="1294" spans="3:6">
      <c r="C1294" s="316"/>
      <c r="D1294" s="316"/>
      <c r="E1294" s="314"/>
      <c r="F1294" s="317"/>
    </row>
    <row r="1295" spans="3:6">
      <c r="C1295" s="316"/>
      <c r="D1295" s="316"/>
      <c r="E1295" s="314"/>
      <c r="F1295" s="317"/>
    </row>
    <row r="1296" spans="3:6">
      <c r="C1296" s="316"/>
      <c r="D1296" s="316"/>
      <c r="E1296" s="314"/>
      <c r="F1296" s="317"/>
    </row>
    <row r="1297" spans="3:6">
      <c r="C1297" s="316"/>
      <c r="D1297" s="316"/>
      <c r="E1297" s="314"/>
      <c r="F1297" s="317"/>
    </row>
    <row r="1298" spans="3:6">
      <c r="C1298" s="316"/>
      <c r="D1298" s="316"/>
      <c r="E1298" s="314"/>
      <c r="F1298" s="317"/>
    </row>
    <row r="1299" spans="3:6">
      <c r="C1299" s="316"/>
      <c r="D1299" s="316"/>
      <c r="E1299" s="314"/>
      <c r="F1299" s="317"/>
    </row>
    <row r="1300" spans="3:6">
      <c r="C1300" s="316"/>
      <c r="D1300" s="316"/>
      <c r="E1300" s="314"/>
      <c r="F1300" s="317"/>
    </row>
    <row r="1301" spans="3:6">
      <c r="C1301" s="316"/>
      <c r="D1301" s="316"/>
      <c r="E1301" s="314"/>
      <c r="F1301" s="317"/>
    </row>
    <row r="1302" spans="3:6">
      <c r="C1302" s="316"/>
      <c r="D1302" s="316"/>
      <c r="E1302" s="314"/>
      <c r="F1302" s="317"/>
    </row>
    <row r="1303" spans="3:6">
      <c r="C1303" s="316"/>
      <c r="D1303" s="316"/>
      <c r="E1303" s="314"/>
      <c r="F1303" s="317"/>
    </row>
    <row r="1304" spans="3:6">
      <c r="C1304" s="316"/>
      <c r="D1304" s="316"/>
      <c r="E1304" s="314"/>
      <c r="F1304" s="317"/>
    </row>
    <row r="1305" spans="3:6">
      <c r="C1305" s="316"/>
      <c r="D1305" s="316"/>
      <c r="E1305" s="314"/>
      <c r="F1305" s="317"/>
    </row>
    <row r="1306" spans="3:6">
      <c r="C1306" s="316"/>
      <c r="D1306" s="316"/>
      <c r="E1306" s="314"/>
      <c r="F1306" s="317"/>
    </row>
    <row r="1307" spans="3:6">
      <c r="C1307" s="316"/>
      <c r="D1307" s="316"/>
      <c r="E1307" s="314"/>
      <c r="F1307" s="317"/>
    </row>
    <row r="1308" spans="3:6">
      <c r="C1308" s="316"/>
      <c r="D1308" s="316"/>
      <c r="E1308" s="314"/>
      <c r="F1308" s="317"/>
    </row>
    <row r="1309" spans="3:6">
      <c r="C1309" s="316"/>
      <c r="D1309" s="316"/>
      <c r="E1309" s="314"/>
      <c r="F1309" s="317"/>
    </row>
    <row r="1310" spans="3:6">
      <c r="C1310" s="316"/>
      <c r="D1310" s="316"/>
      <c r="E1310" s="314"/>
      <c r="F1310" s="317"/>
    </row>
    <row r="1311" spans="3:6">
      <c r="C1311" s="316"/>
      <c r="D1311" s="316"/>
      <c r="E1311" s="314"/>
      <c r="F1311" s="317"/>
    </row>
    <row r="1312" spans="3:6">
      <c r="C1312" s="316"/>
      <c r="D1312" s="316"/>
      <c r="E1312" s="314"/>
      <c r="F1312" s="317"/>
    </row>
    <row r="1313" spans="3:6">
      <c r="C1313" s="316"/>
      <c r="D1313" s="316"/>
      <c r="E1313" s="314"/>
      <c r="F1313" s="317"/>
    </row>
    <row r="1314" spans="3:6">
      <c r="C1314" s="316"/>
      <c r="D1314" s="316"/>
      <c r="E1314" s="314"/>
      <c r="F1314" s="317"/>
    </row>
    <row r="1315" spans="3:6">
      <c r="C1315" s="316"/>
      <c r="D1315" s="316"/>
      <c r="E1315" s="314"/>
      <c r="F1315" s="317"/>
    </row>
    <row r="1316" spans="3:6">
      <c r="C1316" s="316"/>
      <c r="D1316" s="316"/>
      <c r="E1316" s="314"/>
      <c r="F1316" s="317"/>
    </row>
    <row r="1317" spans="3:6">
      <c r="C1317" s="316"/>
      <c r="D1317" s="316"/>
      <c r="E1317" s="314"/>
      <c r="F1317" s="317"/>
    </row>
    <row r="1318" spans="3:6">
      <c r="C1318" s="316"/>
      <c r="D1318" s="316"/>
      <c r="E1318" s="314"/>
      <c r="F1318" s="317"/>
    </row>
    <row r="1319" spans="3:6">
      <c r="C1319" s="316"/>
      <c r="D1319" s="316"/>
      <c r="E1319" s="314"/>
      <c r="F1319" s="317"/>
    </row>
    <row r="1320" spans="3:6">
      <c r="C1320" s="316"/>
      <c r="D1320" s="316"/>
      <c r="E1320" s="314"/>
      <c r="F1320" s="317"/>
    </row>
    <row r="1321" spans="3:6">
      <c r="C1321" s="316"/>
      <c r="D1321" s="316"/>
      <c r="E1321" s="314"/>
      <c r="F1321" s="317"/>
    </row>
    <row r="1322" spans="3:6">
      <c r="C1322" s="316"/>
      <c r="D1322" s="316"/>
      <c r="E1322" s="314"/>
      <c r="F1322" s="317"/>
    </row>
    <row r="1323" spans="3:6">
      <c r="C1323" s="316"/>
      <c r="D1323" s="316"/>
      <c r="E1323" s="314"/>
      <c r="F1323" s="317"/>
    </row>
    <row r="1324" spans="3:6">
      <c r="C1324" s="316"/>
      <c r="D1324" s="316"/>
      <c r="E1324" s="314"/>
      <c r="F1324" s="317"/>
    </row>
    <row r="1325" spans="3:6">
      <c r="C1325" s="316"/>
      <c r="D1325" s="316"/>
      <c r="E1325" s="314"/>
      <c r="F1325" s="317"/>
    </row>
    <row r="1326" spans="3:6">
      <c r="C1326" s="316"/>
      <c r="D1326" s="316"/>
      <c r="E1326" s="314"/>
      <c r="F1326" s="317"/>
    </row>
    <row r="1327" spans="3:6">
      <c r="C1327" s="316"/>
      <c r="D1327" s="316"/>
      <c r="E1327" s="314"/>
      <c r="F1327" s="317"/>
    </row>
    <row r="1328" spans="3:6">
      <c r="C1328" s="316"/>
      <c r="D1328" s="316"/>
      <c r="E1328" s="314"/>
      <c r="F1328" s="317"/>
    </row>
    <row r="1329" spans="3:6">
      <c r="C1329" s="316"/>
      <c r="D1329" s="316"/>
      <c r="E1329" s="314"/>
      <c r="F1329" s="317"/>
    </row>
    <row r="1330" spans="3:6">
      <c r="C1330" s="316"/>
      <c r="D1330" s="316"/>
      <c r="E1330" s="314"/>
      <c r="F1330" s="317"/>
    </row>
    <row r="1331" spans="3:6">
      <c r="C1331" s="316"/>
      <c r="D1331" s="316"/>
      <c r="E1331" s="314"/>
      <c r="F1331" s="317"/>
    </row>
    <row r="1332" spans="3:6">
      <c r="C1332" s="316"/>
      <c r="D1332" s="316"/>
      <c r="E1332" s="314"/>
      <c r="F1332" s="317"/>
    </row>
    <row r="1333" spans="3:6">
      <c r="C1333" s="316"/>
      <c r="D1333" s="316"/>
      <c r="E1333" s="314"/>
      <c r="F1333" s="317"/>
    </row>
    <row r="1334" spans="3:6">
      <c r="C1334" s="316"/>
      <c r="D1334" s="316"/>
      <c r="E1334" s="314"/>
      <c r="F1334" s="317"/>
    </row>
    <row r="1335" spans="3:6">
      <c r="C1335" s="316"/>
      <c r="D1335" s="316"/>
      <c r="E1335" s="314"/>
      <c r="F1335" s="317"/>
    </row>
    <row r="1336" spans="3:6">
      <c r="C1336" s="316"/>
      <c r="D1336" s="316"/>
      <c r="E1336" s="314"/>
      <c r="F1336" s="317"/>
    </row>
    <row r="1337" spans="3:6">
      <c r="C1337" s="316"/>
      <c r="D1337" s="316"/>
      <c r="E1337" s="314"/>
      <c r="F1337" s="317"/>
    </row>
    <row r="1338" spans="3:6">
      <c r="C1338" s="316"/>
      <c r="D1338" s="316"/>
      <c r="E1338" s="314"/>
      <c r="F1338" s="317"/>
    </row>
    <row r="1339" spans="3:6">
      <c r="C1339" s="316"/>
      <c r="D1339" s="316"/>
      <c r="E1339" s="314"/>
      <c r="F1339" s="317"/>
    </row>
    <row r="1340" spans="3:6">
      <c r="C1340" s="316"/>
      <c r="D1340" s="316"/>
      <c r="E1340" s="314"/>
      <c r="F1340" s="317"/>
    </row>
    <row r="1341" spans="3:6">
      <c r="C1341" s="316"/>
      <c r="D1341" s="316"/>
      <c r="E1341" s="314"/>
      <c r="F1341" s="317"/>
    </row>
    <row r="1342" spans="3:6">
      <c r="C1342" s="316"/>
      <c r="D1342" s="316"/>
      <c r="E1342" s="314"/>
      <c r="F1342" s="317"/>
    </row>
    <row r="1343" spans="3:6">
      <c r="C1343" s="316"/>
      <c r="D1343" s="316"/>
      <c r="E1343" s="314"/>
      <c r="F1343" s="317"/>
    </row>
    <row r="1344" spans="3:6">
      <c r="C1344" s="316"/>
      <c r="D1344" s="316"/>
      <c r="E1344" s="314"/>
      <c r="F1344" s="317"/>
    </row>
    <row r="1345" spans="3:6">
      <c r="C1345" s="316"/>
      <c r="D1345" s="316"/>
      <c r="E1345" s="314"/>
      <c r="F1345" s="317"/>
    </row>
    <row r="1346" spans="3:6">
      <c r="C1346" s="316"/>
      <c r="D1346" s="316"/>
      <c r="E1346" s="314"/>
      <c r="F1346" s="317"/>
    </row>
    <row r="1347" spans="3:6">
      <c r="C1347" s="316"/>
      <c r="D1347" s="316"/>
      <c r="E1347" s="314"/>
      <c r="F1347" s="317"/>
    </row>
    <row r="1348" spans="3:6">
      <c r="C1348" s="316"/>
      <c r="D1348" s="316"/>
      <c r="E1348" s="314"/>
      <c r="F1348" s="317"/>
    </row>
    <row r="1349" spans="3:6">
      <c r="C1349" s="316"/>
      <c r="D1349" s="316"/>
      <c r="E1349" s="314"/>
      <c r="F1349" s="317"/>
    </row>
    <row r="1350" spans="3:6">
      <c r="C1350" s="316"/>
      <c r="D1350" s="316"/>
      <c r="E1350" s="314"/>
      <c r="F1350" s="317"/>
    </row>
    <row r="1351" spans="3:6">
      <c r="C1351" s="316"/>
      <c r="D1351" s="316"/>
      <c r="E1351" s="314"/>
      <c r="F1351" s="317"/>
    </row>
    <row r="1352" spans="3:6">
      <c r="C1352" s="316"/>
      <c r="D1352" s="316"/>
      <c r="E1352" s="314"/>
      <c r="F1352" s="317"/>
    </row>
    <row r="1353" spans="3:6">
      <c r="C1353" s="316"/>
      <c r="D1353" s="316"/>
      <c r="E1353" s="314"/>
      <c r="F1353" s="317"/>
    </row>
    <row r="1354" spans="3:6">
      <c r="C1354" s="316"/>
      <c r="D1354" s="316"/>
      <c r="E1354" s="314"/>
      <c r="F1354" s="317"/>
    </row>
    <row r="1355" spans="3:6">
      <c r="C1355" s="316"/>
      <c r="D1355" s="316"/>
      <c r="E1355" s="314"/>
      <c r="F1355" s="317"/>
    </row>
    <row r="1356" spans="3:6">
      <c r="C1356" s="316"/>
      <c r="D1356" s="316"/>
      <c r="E1356" s="314"/>
      <c r="F1356" s="317"/>
    </row>
    <row r="1357" spans="3:6">
      <c r="C1357" s="316"/>
      <c r="D1357" s="316"/>
      <c r="E1357" s="314"/>
      <c r="F1357" s="317"/>
    </row>
    <row r="1358" spans="3:6">
      <c r="C1358" s="316"/>
      <c r="D1358" s="316"/>
      <c r="E1358" s="314"/>
      <c r="F1358" s="317"/>
    </row>
    <row r="1359" spans="3:6">
      <c r="C1359" s="316"/>
      <c r="D1359" s="316"/>
      <c r="E1359" s="314"/>
      <c r="F1359" s="317"/>
    </row>
    <row r="1360" spans="3:6">
      <c r="C1360" s="316"/>
      <c r="D1360" s="316"/>
      <c r="E1360" s="314"/>
      <c r="F1360" s="317"/>
    </row>
    <row r="1361" spans="3:6">
      <c r="C1361" s="316"/>
      <c r="D1361" s="316"/>
      <c r="E1361" s="314"/>
      <c r="F1361" s="317"/>
    </row>
    <row r="1362" spans="3:6">
      <c r="C1362" s="316"/>
      <c r="D1362" s="316"/>
      <c r="E1362" s="314"/>
      <c r="F1362" s="317"/>
    </row>
    <row r="1363" spans="3:6">
      <c r="C1363" s="316"/>
      <c r="D1363" s="316"/>
      <c r="E1363" s="314"/>
      <c r="F1363" s="317"/>
    </row>
    <row r="1364" spans="3:6">
      <c r="C1364" s="316"/>
      <c r="D1364" s="316"/>
      <c r="E1364" s="314"/>
      <c r="F1364" s="317"/>
    </row>
    <row r="1365" spans="3:6">
      <c r="C1365" s="316"/>
      <c r="D1365" s="316"/>
      <c r="E1365" s="314"/>
      <c r="F1365" s="317"/>
    </row>
    <row r="1366" spans="3:6">
      <c r="C1366" s="316"/>
      <c r="D1366" s="316"/>
      <c r="E1366" s="314"/>
      <c r="F1366" s="317"/>
    </row>
    <row r="1367" spans="3:6">
      <c r="C1367" s="316"/>
      <c r="D1367" s="316"/>
      <c r="E1367" s="314"/>
      <c r="F1367" s="317"/>
    </row>
    <row r="1368" spans="3:6">
      <c r="C1368" s="316"/>
      <c r="D1368" s="316"/>
      <c r="E1368" s="314"/>
      <c r="F1368" s="317"/>
    </row>
    <row r="1369" spans="3:6">
      <c r="C1369" s="316"/>
      <c r="D1369" s="316"/>
      <c r="E1369" s="314"/>
      <c r="F1369" s="317"/>
    </row>
    <row r="1370" spans="3:6">
      <c r="C1370" s="316"/>
      <c r="D1370" s="316"/>
      <c r="E1370" s="314"/>
      <c r="F1370" s="317"/>
    </row>
    <row r="1371" spans="3:6">
      <c r="C1371" s="316"/>
      <c r="D1371" s="316"/>
      <c r="E1371" s="314"/>
      <c r="F1371" s="317"/>
    </row>
    <row r="1372" spans="3:6">
      <c r="C1372" s="316"/>
      <c r="D1372" s="316"/>
      <c r="E1372" s="314"/>
      <c r="F1372" s="317"/>
    </row>
    <row r="1373" spans="3:6">
      <c r="C1373" s="316"/>
      <c r="D1373" s="316"/>
      <c r="E1373" s="314"/>
      <c r="F1373" s="317"/>
    </row>
    <row r="1374" spans="3:6">
      <c r="C1374" s="316"/>
      <c r="D1374" s="316"/>
      <c r="E1374" s="314"/>
      <c r="F1374" s="317"/>
    </row>
    <row r="1375" spans="3:6">
      <c r="C1375" s="316"/>
      <c r="D1375" s="316"/>
      <c r="E1375" s="314"/>
      <c r="F1375" s="317"/>
    </row>
    <row r="1376" spans="3:6">
      <c r="C1376" s="316"/>
      <c r="D1376" s="316"/>
      <c r="E1376" s="314"/>
      <c r="F1376" s="317"/>
    </row>
    <row r="1377" spans="3:6">
      <c r="C1377" s="316"/>
      <c r="D1377" s="316"/>
      <c r="E1377" s="314"/>
      <c r="F1377" s="317"/>
    </row>
    <row r="1378" spans="3:6">
      <c r="C1378" s="316"/>
      <c r="D1378" s="316"/>
      <c r="E1378" s="314"/>
      <c r="F1378" s="317"/>
    </row>
    <row r="1379" spans="3:6">
      <c r="C1379" s="316"/>
      <c r="D1379" s="316"/>
      <c r="E1379" s="314"/>
      <c r="F1379" s="317"/>
    </row>
    <row r="1380" spans="3:6">
      <c r="C1380" s="316"/>
      <c r="D1380" s="316"/>
      <c r="E1380" s="314"/>
      <c r="F1380" s="317"/>
    </row>
    <row r="1381" spans="3:6">
      <c r="C1381" s="316"/>
      <c r="D1381" s="316"/>
      <c r="E1381" s="314"/>
      <c r="F1381" s="317"/>
    </row>
    <row r="1382" spans="3:6">
      <c r="C1382" s="316"/>
      <c r="D1382" s="316"/>
      <c r="E1382" s="314"/>
      <c r="F1382" s="317"/>
    </row>
    <row r="1383" spans="3:6">
      <c r="C1383" s="316"/>
      <c r="D1383" s="316"/>
      <c r="E1383" s="314"/>
      <c r="F1383" s="317"/>
    </row>
    <row r="1384" spans="3:6">
      <c r="C1384" s="316"/>
      <c r="D1384" s="316"/>
      <c r="E1384" s="314"/>
      <c r="F1384" s="317"/>
    </row>
    <row r="1385" spans="3:6">
      <c r="C1385" s="316"/>
      <c r="D1385" s="316"/>
      <c r="E1385" s="314"/>
      <c r="F1385" s="317"/>
    </row>
    <row r="1386" spans="3:6">
      <c r="C1386" s="316"/>
      <c r="D1386" s="316"/>
      <c r="E1386" s="314"/>
      <c r="F1386" s="317"/>
    </row>
    <row r="1387" spans="3:6">
      <c r="C1387" s="316"/>
      <c r="D1387" s="316"/>
      <c r="E1387" s="314"/>
      <c r="F1387" s="317"/>
    </row>
    <row r="1388" spans="3:6">
      <c r="C1388" s="316"/>
      <c r="D1388" s="316"/>
      <c r="E1388" s="314"/>
      <c r="F1388" s="317"/>
    </row>
    <row r="1389" spans="3:6">
      <c r="C1389" s="316"/>
      <c r="D1389" s="316"/>
      <c r="E1389" s="314"/>
      <c r="F1389" s="317"/>
    </row>
    <row r="1390" spans="3:6">
      <c r="C1390" s="316"/>
      <c r="D1390" s="316"/>
      <c r="E1390" s="314"/>
      <c r="F1390" s="317"/>
    </row>
    <row r="1391" spans="3:6">
      <c r="C1391" s="316"/>
      <c r="D1391" s="316"/>
      <c r="E1391" s="314"/>
      <c r="F1391" s="317"/>
    </row>
    <row r="1392" spans="3:6">
      <c r="C1392" s="316"/>
      <c r="D1392" s="316"/>
      <c r="E1392" s="314"/>
      <c r="F1392" s="317"/>
    </row>
    <row r="1393" spans="3:6">
      <c r="C1393" s="316"/>
      <c r="D1393" s="316"/>
      <c r="E1393" s="314"/>
      <c r="F1393" s="317"/>
    </row>
    <row r="1394" spans="3:6">
      <c r="C1394" s="316"/>
      <c r="D1394" s="316"/>
      <c r="E1394" s="314"/>
      <c r="F1394" s="317"/>
    </row>
    <row r="1395" spans="3:6">
      <c r="C1395" s="316"/>
      <c r="D1395" s="316"/>
      <c r="E1395" s="314"/>
      <c r="F1395" s="317"/>
    </row>
    <row r="1396" spans="3:6">
      <c r="C1396" s="316"/>
      <c r="D1396" s="316"/>
      <c r="E1396" s="314"/>
      <c r="F1396" s="317"/>
    </row>
    <row r="1397" spans="3:6">
      <c r="C1397" s="316"/>
      <c r="D1397" s="316"/>
      <c r="E1397" s="314"/>
      <c r="F1397" s="317"/>
    </row>
    <row r="1398" spans="3:6">
      <c r="C1398" s="316"/>
      <c r="D1398" s="316"/>
      <c r="E1398" s="314"/>
      <c r="F1398" s="317"/>
    </row>
    <row r="1399" spans="3:6">
      <c r="C1399" s="316"/>
      <c r="D1399" s="316"/>
      <c r="E1399" s="314"/>
      <c r="F1399" s="317"/>
    </row>
    <row r="1400" spans="3:6">
      <c r="C1400" s="316"/>
      <c r="D1400" s="316"/>
      <c r="E1400" s="314"/>
      <c r="F1400" s="317"/>
    </row>
    <row r="1401" spans="3:6">
      <c r="C1401" s="316"/>
      <c r="D1401" s="316"/>
      <c r="E1401" s="314"/>
      <c r="F1401" s="317"/>
    </row>
    <row r="1402" spans="3:6">
      <c r="C1402" s="316"/>
      <c r="D1402" s="316"/>
      <c r="E1402" s="314"/>
      <c r="F1402" s="317"/>
    </row>
    <row r="1403" spans="3:6">
      <c r="C1403" s="316"/>
      <c r="D1403" s="316"/>
      <c r="E1403" s="314"/>
      <c r="F1403" s="317"/>
    </row>
    <row r="1404" spans="3:6">
      <c r="C1404" s="316"/>
      <c r="D1404" s="316"/>
      <c r="E1404" s="314"/>
      <c r="F1404" s="317"/>
    </row>
    <row r="1405" spans="3:6">
      <c r="C1405" s="316"/>
      <c r="D1405" s="316"/>
      <c r="E1405" s="314"/>
      <c r="F1405" s="317"/>
    </row>
    <row r="1406" spans="3:6">
      <c r="C1406" s="316"/>
      <c r="D1406" s="316"/>
      <c r="E1406" s="314"/>
      <c r="F1406" s="317"/>
    </row>
    <row r="1407" spans="3:6">
      <c r="C1407" s="316"/>
      <c r="D1407" s="316"/>
      <c r="E1407" s="314"/>
      <c r="F1407" s="317"/>
    </row>
    <row r="1408" spans="3:6">
      <c r="C1408" s="316"/>
      <c r="D1408" s="316"/>
      <c r="E1408" s="314"/>
      <c r="F1408" s="317"/>
    </row>
    <row r="1409" spans="3:6">
      <c r="C1409" s="316"/>
      <c r="D1409" s="316"/>
      <c r="E1409" s="314"/>
      <c r="F1409" s="317"/>
    </row>
    <row r="1410" spans="3:6">
      <c r="C1410" s="316"/>
      <c r="D1410" s="316"/>
      <c r="E1410" s="314"/>
      <c r="F1410" s="317"/>
    </row>
    <row r="1411" spans="3:6">
      <c r="C1411" s="316"/>
      <c r="D1411" s="316"/>
      <c r="E1411" s="314"/>
      <c r="F1411" s="317"/>
    </row>
    <row r="1412" spans="3:6">
      <c r="C1412" s="316"/>
      <c r="D1412" s="316"/>
      <c r="E1412" s="314"/>
      <c r="F1412" s="317"/>
    </row>
    <row r="1413" spans="3:6">
      <c r="C1413" s="316"/>
      <c r="D1413" s="316"/>
      <c r="E1413" s="314"/>
      <c r="F1413" s="317"/>
    </row>
    <row r="1414" spans="3:6">
      <c r="C1414" s="316"/>
      <c r="D1414" s="316"/>
      <c r="E1414" s="314"/>
      <c r="F1414" s="317"/>
    </row>
    <row r="1415" spans="3:6">
      <c r="C1415" s="316"/>
      <c r="D1415" s="316"/>
      <c r="E1415" s="314"/>
      <c r="F1415" s="317"/>
    </row>
    <row r="1416" spans="3:6">
      <c r="C1416" s="316"/>
      <c r="D1416" s="316"/>
      <c r="E1416" s="314"/>
      <c r="F1416" s="317"/>
    </row>
    <row r="1417" spans="3:6">
      <c r="C1417" s="316"/>
      <c r="D1417" s="316"/>
      <c r="E1417" s="314"/>
      <c r="F1417" s="317"/>
    </row>
    <row r="1418" spans="3:6">
      <c r="C1418" s="316"/>
      <c r="D1418" s="316"/>
      <c r="E1418" s="314"/>
      <c r="F1418" s="317"/>
    </row>
    <row r="1419" spans="3:6">
      <c r="C1419" s="316"/>
      <c r="D1419" s="316"/>
      <c r="E1419" s="314"/>
      <c r="F1419" s="317"/>
    </row>
    <row r="1420" spans="3:6">
      <c r="C1420" s="316"/>
      <c r="D1420" s="316"/>
      <c r="E1420" s="314"/>
      <c r="F1420" s="317"/>
    </row>
    <row r="1421" spans="3:6">
      <c r="C1421" s="316"/>
      <c r="D1421" s="316"/>
      <c r="E1421" s="314"/>
      <c r="F1421" s="317"/>
    </row>
    <row r="1422" spans="3:6">
      <c r="C1422" s="316"/>
      <c r="D1422" s="316"/>
      <c r="E1422" s="314"/>
      <c r="F1422" s="317"/>
    </row>
    <row r="1423" spans="3:6">
      <c r="C1423" s="316"/>
      <c r="D1423" s="316"/>
      <c r="E1423" s="314"/>
      <c r="F1423" s="317"/>
    </row>
    <row r="1424" spans="3:6">
      <c r="C1424" s="316"/>
      <c r="D1424" s="316"/>
      <c r="E1424" s="314"/>
      <c r="F1424" s="317"/>
    </row>
    <row r="1425" spans="3:6">
      <c r="C1425" s="316"/>
      <c r="D1425" s="316"/>
      <c r="E1425" s="314"/>
      <c r="F1425" s="317"/>
    </row>
    <row r="1426" spans="3:6">
      <c r="C1426" s="316"/>
      <c r="D1426" s="316"/>
      <c r="E1426" s="314"/>
      <c r="F1426" s="317"/>
    </row>
    <row r="1427" spans="3:6">
      <c r="C1427" s="316"/>
      <c r="D1427" s="316"/>
      <c r="E1427" s="314"/>
      <c r="F1427" s="317"/>
    </row>
    <row r="1428" spans="3:6">
      <c r="C1428" s="316"/>
      <c r="D1428" s="316"/>
      <c r="E1428" s="314"/>
      <c r="F1428" s="317"/>
    </row>
    <row r="1429" spans="3:6">
      <c r="C1429" s="316"/>
      <c r="D1429" s="316"/>
      <c r="E1429" s="314"/>
      <c r="F1429" s="317"/>
    </row>
    <row r="1430" spans="3:6">
      <c r="C1430" s="316"/>
      <c r="D1430" s="316"/>
      <c r="E1430" s="314"/>
      <c r="F1430" s="317"/>
    </row>
    <row r="1431" spans="3:6">
      <c r="C1431" s="316"/>
      <c r="D1431" s="316"/>
      <c r="E1431" s="314"/>
      <c r="F1431" s="317"/>
    </row>
    <row r="1432" spans="3:6">
      <c r="C1432" s="316"/>
      <c r="D1432" s="316"/>
      <c r="E1432" s="314"/>
      <c r="F1432" s="317"/>
    </row>
    <row r="1433" spans="3:6">
      <c r="C1433" s="316"/>
      <c r="D1433" s="316"/>
      <c r="E1433" s="314"/>
      <c r="F1433" s="317"/>
    </row>
    <row r="1434" spans="3:6">
      <c r="C1434" s="316"/>
      <c r="D1434" s="316"/>
      <c r="E1434" s="314"/>
      <c r="F1434" s="317"/>
    </row>
    <row r="1435" spans="3:6">
      <c r="C1435" s="316"/>
      <c r="D1435" s="316"/>
      <c r="E1435" s="314"/>
      <c r="F1435" s="317"/>
    </row>
    <row r="1436" spans="3:6">
      <c r="C1436" s="316"/>
      <c r="D1436" s="316"/>
      <c r="E1436" s="314"/>
      <c r="F1436" s="317"/>
    </row>
    <row r="1437" spans="3:6">
      <c r="C1437" s="316"/>
      <c r="D1437" s="316"/>
      <c r="E1437" s="314"/>
      <c r="F1437" s="317"/>
    </row>
    <row r="1438" spans="3:6">
      <c r="C1438" s="316"/>
      <c r="D1438" s="316"/>
      <c r="E1438" s="314"/>
      <c r="F1438" s="317"/>
    </row>
    <row r="1439" spans="3:6">
      <c r="C1439" s="316"/>
      <c r="D1439" s="316"/>
      <c r="E1439" s="314"/>
      <c r="F1439" s="317"/>
    </row>
    <row r="1440" spans="3:6">
      <c r="C1440" s="316"/>
      <c r="D1440" s="316"/>
      <c r="E1440" s="314"/>
      <c r="F1440" s="317"/>
    </row>
    <row r="1441" spans="3:6">
      <c r="C1441" s="316"/>
      <c r="D1441" s="316"/>
      <c r="E1441" s="314"/>
      <c r="F1441" s="317"/>
    </row>
    <row r="1442" spans="3:6">
      <c r="C1442" s="316"/>
      <c r="D1442" s="316"/>
      <c r="E1442" s="314"/>
      <c r="F1442" s="317"/>
    </row>
    <row r="1443" spans="3:6">
      <c r="C1443" s="316"/>
      <c r="D1443" s="316"/>
      <c r="E1443" s="314"/>
      <c r="F1443" s="317"/>
    </row>
    <row r="1444" spans="3:6">
      <c r="C1444" s="316"/>
      <c r="D1444" s="316"/>
      <c r="E1444" s="314"/>
      <c r="F1444" s="317"/>
    </row>
    <row r="1445" spans="3:6">
      <c r="C1445" s="316"/>
      <c r="D1445" s="316"/>
      <c r="E1445" s="314"/>
      <c r="F1445" s="317"/>
    </row>
    <row r="1446" spans="3:6">
      <c r="C1446" s="316"/>
      <c r="D1446" s="316"/>
      <c r="E1446" s="314"/>
      <c r="F1446" s="317"/>
    </row>
    <row r="1447" spans="3:6">
      <c r="C1447" s="316"/>
      <c r="D1447" s="316"/>
      <c r="E1447" s="314"/>
      <c r="F1447" s="317"/>
    </row>
    <row r="1448" spans="3:6">
      <c r="C1448" s="316"/>
      <c r="D1448" s="316"/>
      <c r="E1448" s="314"/>
      <c r="F1448" s="317"/>
    </row>
    <row r="1449" spans="3:6">
      <c r="C1449" s="316"/>
      <c r="D1449" s="316"/>
      <c r="E1449" s="314"/>
      <c r="F1449" s="317"/>
    </row>
    <row r="1450" spans="3:6">
      <c r="C1450" s="316"/>
      <c r="D1450" s="316"/>
      <c r="E1450" s="314"/>
      <c r="F1450" s="317"/>
    </row>
    <row r="1451" spans="3:6">
      <c r="C1451" s="316"/>
      <c r="D1451" s="316"/>
      <c r="E1451" s="314"/>
      <c r="F1451" s="317"/>
    </row>
    <row r="1452" spans="3:6">
      <c r="C1452" s="316"/>
      <c r="D1452" s="316"/>
      <c r="E1452" s="314"/>
      <c r="F1452" s="317"/>
    </row>
    <row r="1453" spans="3:6">
      <c r="C1453" s="316"/>
      <c r="D1453" s="316"/>
      <c r="E1453" s="314"/>
      <c r="F1453" s="317"/>
    </row>
    <row r="1454" spans="3:6">
      <c r="C1454" s="316"/>
      <c r="D1454" s="316"/>
      <c r="E1454" s="314"/>
      <c r="F1454" s="317"/>
    </row>
    <row r="1455" spans="3:6">
      <c r="C1455" s="316"/>
      <c r="D1455" s="316"/>
      <c r="E1455" s="314"/>
      <c r="F1455" s="317"/>
    </row>
    <row r="1456" spans="3:6">
      <c r="C1456" s="316"/>
      <c r="D1456" s="316"/>
      <c r="E1456" s="314"/>
      <c r="F1456" s="317"/>
    </row>
    <row r="1457" spans="3:6">
      <c r="C1457" s="316"/>
      <c r="D1457" s="316"/>
      <c r="E1457" s="314"/>
      <c r="F1457" s="317"/>
    </row>
    <row r="1458" spans="3:6">
      <c r="C1458" s="316"/>
      <c r="D1458" s="316"/>
      <c r="E1458" s="314"/>
      <c r="F1458" s="317"/>
    </row>
    <row r="1459" spans="3:6">
      <c r="C1459" s="316"/>
      <c r="D1459" s="316"/>
      <c r="E1459" s="314"/>
      <c r="F1459" s="317"/>
    </row>
    <row r="1460" spans="3:6">
      <c r="C1460" s="316"/>
      <c r="D1460" s="316"/>
      <c r="E1460" s="314"/>
      <c r="F1460" s="317"/>
    </row>
    <row r="1461" spans="3:6">
      <c r="C1461" s="316"/>
      <c r="D1461" s="316"/>
      <c r="E1461" s="314"/>
      <c r="F1461" s="317"/>
    </row>
    <row r="1462" spans="3:6">
      <c r="C1462" s="316"/>
      <c r="D1462" s="316"/>
      <c r="E1462" s="314"/>
      <c r="F1462" s="317"/>
    </row>
    <row r="1463" spans="3:6">
      <c r="C1463" s="316"/>
      <c r="D1463" s="316"/>
      <c r="E1463" s="314"/>
      <c r="F1463" s="317"/>
    </row>
    <row r="1464" spans="3:6">
      <c r="C1464" s="316"/>
      <c r="D1464" s="316"/>
      <c r="E1464" s="314"/>
      <c r="F1464" s="317"/>
    </row>
    <row r="1465" spans="3:6">
      <c r="C1465" s="316"/>
      <c r="D1465" s="316"/>
      <c r="E1465" s="314"/>
      <c r="F1465" s="317"/>
    </row>
    <row r="1466" spans="3:6">
      <c r="C1466" s="316"/>
      <c r="D1466" s="316"/>
      <c r="E1466" s="314"/>
      <c r="F1466" s="317"/>
    </row>
    <row r="1467" spans="3:6">
      <c r="C1467" s="316"/>
      <c r="D1467" s="316"/>
      <c r="E1467" s="314"/>
      <c r="F1467" s="317"/>
    </row>
    <row r="1468" spans="3:6">
      <c r="C1468" s="316"/>
      <c r="D1468" s="316"/>
      <c r="E1468" s="314"/>
      <c r="F1468" s="317"/>
    </row>
    <row r="1469" spans="3:6">
      <c r="C1469" s="316"/>
      <c r="D1469" s="316"/>
      <c r="E1469" s="314"/>
      <c r="F1469" s="317"/>
    </row>
    <row r="1470" spans="3:6">
      <c r="C1470" s="316"/>
      <c r="D1470" s="316"/>
      <c r="E1470" s="314"/>
      <c r="F1470" s="317"/>
    </row>
    <row r="1471" spans="3:6">
      <c r="C1471" s="316"/>
      <c r="D1471" s="316"/>
      <c r="E1471" s="314"/>
      <c r="F1471" s="317"/>
    </row>
    <row r="1472" spans="3:6">
      <c r="C1472" s="316"/>
      <c r="D1472" s="316"/>
      <c r="E1472" s="314"/>
      <c r="F1472" s="317"/>
    </row>
    <row r="1473" spans="3:6">
      <c r="C1473" s="316"/>
      <c r="D1473" s="316"/>
      <c r="E1473" s="314"/>
      <c r="F1473" s="317"/>
    </row>
    <row r="1474" spans="3:6">
      <c r="C1474" s="316"/>
      <c r="D1474" s="316"/>
      <c r="E1474" s="314"/>
      <c r="F1474" s="317"/>
    </row>
    <row r="1475" spans="3:6">
      <c r="C1475" s="316"/>
      <c r="D1475" s="316"/>
      <c r="E1475" s="314"/>
      <c r="F1475" s="317"/>
    </row>
    <row r="1476" spans="3:6">
      <c r="C1476" s="316"/>
      <c r="D1476" s="316"/>
      <c r="E1476" s="314"/>
      <c r="F1476" s="317"/>
    </row>
    <row r="1477" spans="3:6">
      <c r="C1477" s="316"/>
      <c r="D1477" s="316"/>
      <c r="E1477" s="314"/>
      <c r="F1477" s="317"/>
    </row>
    <row r="1478" spans="3:6">
      <c r="C1478" s="316"/>
      <c r="D1478" s="316"/>
      <c r="E1478" s="314"/>
      <c r="F1478" s="317"/>
    </row>
    <row r="1479" spans="3:6">
      <c r="C1479" s="316"/>
      <c r="D1479" s="316"/>
      <c r="E1479" s="314"/>
      <c r="F1479" s="317"/>
    </row>
    <row r="1480" spans="3:6">
      <c r="C1480" s="316"/>
      <c r="D1480" s="316"/>
      <c r="E1480" s="314"/>
      <c r="F1480" s="317"/>
    </row>
    <row r="1481" spans="3:6">
      <c r="C1481" s="316"/>
      <c r="D1481" s="316"/>
      <c r="E1481" s="314"/>
      <c r="F1481" s="317"/>
    </row>
    <row r="1482" spans="3:6">
      <c r="C1482" s="316"/>
      <c r="D1482" s="316"/>
      <c r="E1482" s="314"/>
      <c r="F1482" s="317"/>
    </row>
    <row r="1483" spans="3:6">
      <c r="C1483" s="316"/>
      <c r="D1483" s="316"/>
      <c r="E1483" s="314"/>
      <c r="F1483" s="317"/>
    </row>
    <row r="1484" spans="3:6">
      <c r="C1484" s="316"/>
      <c r="D1484" s="316"/>
      <c r="E1484" s="314"/>
      <c r="F1484" s="317"/>
    </row>
    <row r="1485" spans="3:6">
      <c r="C1485" s="316"/>
      <c r="D1485" s="316"/>
      <c r="E1485" s="314"/>
      <c r="F1485" s="317"/>
    </row>
    <row r="1486" spans="3:6">
      <c r="C1486" s="316"/>
      <c r="D1486" s="316"/>
      <c r="E1486" s="314"/>
      <c r="F1486" s="317"/>
    </row>
    <row r="1487" spans="3:6">
      <c r="C1487" s="316"/>
      <c r="D1487" s="316"/>
      <c r="E1487" s="314"/>
      <c r="F1487" s="317"/>
    </row>
    <row r="1488" spans="3:6">
      <c r="C1488" s="316"/>
      <c r="D1488" s="316"/>
      <c r="E1488" s="314"/>
      <c r="F1488" s="317"/>
    </row>
    <row r="1489" spans="3:6">
      <c r="C1489" s="316"/>
      <c r="D1489" s="316"/>
      <c r="E1489" s="314"/>
      <c r="F1489" s="317"/>
    </row>
    <row r="1490" spans="3:6">
      <c r="C1490" s="316"/>
      <c r="D1490" s="316"/>
      <c r="E1490" s="314"/>
      <c r="F1490" s="317"/>
    </row>
    <row r="1491" spans="3:6">
      <c r="C1491" s="316"/>
      <c r="D1491" s="316"/>
      <c r="E1491" s="314"/>
      <c r="F1491" s="317"/>
    </row>
    <row r="1492" spans="3:6">
      <c r="C1492" s="316"/>
      <c r="D1492" s="316"/>
      <c r="E1492" s="314"/>
      <c r="F1492" s="317"/>
    </row>
    <row r="1493" spans="3:6">
      <c r="C1493" s="316"/>
      <c r="D1493" s="316"/>
      <c r="E1493" s="314"/>
      <c r="F1493" s="317"/>
    </row>
    <row r="1494" spans="3:6">
      <c r="C1494" s="316"/>
      <c r="D1494" s="316"/>
      <c r="E1494" s="314"/>
      <c r="F1494" s="317"/>
    </row>
    <row r="1495" spans="3:6">
      <c r="C1495" s="316"/>
      <c r="D1495" s="316"/>
      <c r="E1495" s="314"/>
      <c r="F1495" s="317"/>
    </row>
    <row r="1496" spans="3:6">
      <c r="C1496" s="316"/>
      <c r="D1496" s="316"/>
      <c r="E1496" s="314"/>
      <c r="F1496" s="317"/>
    </row>
    <row r="1497" spans="3:6">
      <c r="C1497" s="316"/>
      <c r="D1497" s="316"/>
      <c r="E1497" s="314"/>
      <c r="F1497" s="317"/>
    </row>
    <row r="1498" spans="3:6">
      <c r="C1498" s="316"/>
      <c r="D1498" s="316"/>
      <c r="E1498" s="314"/>
      <c r="F1498" s="317"/>
    </row>
    <row r="1499" spans="3:6">
      <c r="C1499" s="316"/>
      <c r="D1499" s="316"/>
      <c r="E1499" s="314"/>
      <c r="F1499" s="317"/>
    </row>
    <row r="1500" spans="3:6">
      <c r="C1500" s="316"/>
      <c r="D1500" s="316"/>
      <c r="E1500" s="314"/>
      <c r="F1500" s="317"/>
    </row>
    <row r="1501" spans="3:6">
      <c r="C1501" s="316"/>
      <c r="D1501" s="316"/>
      <c r="E1501" s="314"/>
      <c r="F1501" s="317"/>
    </row>
    <row r="1502" spans="3:6">
      <c r="C1502" s="316"/>
      <c r="D1502" s="316"/>
      <c r="E1502" s="314"/>
      <c r="F1502" s="317"/>
    </row>
    <row r="1503" spans="3:6">
      <c r="C1503" s="316"/>
      <c r="D1503" s="316"/>
      <c r="E1503" s="314"/>
      <c r="F1503" s="317"/>
    </row>
    <row r="1504" spans="3:6">
      <c r="C1504" s="316"/>
      <c r="D1504" s="316"/>
      <c r="E1504" s="314"/>
      <c r="F1504" s="317"/>
    </row>
    <row r="1505" spans="3:6">
      <c r="C1505" s="316"/>
      <c r="D1505" s="316"/>
      <c r="E1505" s="314"/>
      <c r="F1505" s="317"/>
    </row>
    <row r="1506" spans="3:6">
      <c r="C1506" s="316"/>
      <c r="D1506" s="316"/>
      <c r="E1506" s="314"/>
      <c r="F1506" s="317"/>
    </row>
    <row r="1507" spans="3:6">
      <c r="C1507" s="316"/>
      <c r="D1507" s="316"/>
      <c r="E1507" s="314"/>
      <c r="F1507" s="317"/>
    </row>
    <row r="1508" spans="3:6">
      <c r="C1508" s="316"/>
      <c r="D1508" s="316"/>
      <c r="E1508" s="314"/>
      <c r="F1508" s="317"/>
    </row>
    <row r="1509" spans="3:6">
      <c r="C1509" s="316"/>
      <c r="D1509" s="316"/>
      <c r="E1509" s="314"/>
      <c r="F1509" s="317"/>
    </row>
    <row r="1510" spans="3:6">
      <c r="C1510" s="316"/>
      <c r="D1510" s="316"/>
      <c r="E1510" s="314"/>
      <c r="F1510" s="317"/>
    </row>
    <row r="1511" spans="3:6">
      <c r="C1511" s="316"/>
      <c r="D1511" s="316"/>
      <c r="E1511" s="314"/>
      <c r="F1511" s="317"/>
    </row>
    <row r="1512" spans="3:6">
      <c r="C1512" s="316"/>
      <c r="D1512" s="316"/>
      <c r="E1512" s="314"/>
      <c r="F1512" s="317"/>
    </row>
    <row r="1513" spans="3:6">
      <c r="C1513" s="316"/>
      <c r="D1513" s="316"/>
      <c r="E1513" s="314"/>
      <c r="F1513" s="317"/>
    </row>
    <row r="1514" spans="3:6">
      <c r="C1514" s="316"/>
      <c r="D1514" s="316"/>
      <c r="E1514" s="314"/>
      <c r="F1514" s="317"/>
    </row>
    <row r="1515" spans="3:6">
      <c r="C1515" s="316"/>
      <c r="D1515" s="316"/>
      <c r="E1515" s="314"/>
      <c r="F1515" s="317"/>
    </row>
    <row r="1516" spans="3:6">
      <c r="C1516" s="316"/>
      <c r="D1516" s="316"/>
      <c r="E1516" s="314"/>
      <c r="F1516" s="317"/>
    </row>
    <row r="1517" spans="3:6">
      <c r="C1517" s="316"/>
      <c r="D1517" s="316"/>
      <c r="E1517" s="314"/>
      <c r="F1517" s="317"/>
    </row>
    <row r="1518" spans="3:6">
      <c r="C1518" s="316"/>
      <c r="D1518" s="316"/>
      <c r="E1518" s="314"/>
      <c r="F1518" s="317"/>
    </row>
    <row r="1519" spans="3:6">
      <c r="C1519" s="316"/>
      <c r="D1519" s="316"/>
      <c r="E1519" s="314"/>
      <c r="F1519" s="317"/>
    </row>
    <row r="1520" spans="3:6">
      <c r="C1520" s="316"/>
      <c r="D1520" s="316"/>
      <c r="E1520" s="314"/>
      <c r="F1520" s="317"/>
    </row>
    <row r="1521" spans="3:6">
      <c r="C1521" s="316"/>
      <c r="D1521" s="316"/>
      <c r="E1521" s="314"/>
      <c r="F1521" s="317"/>
    </row>
    <row r="1522" spans="3:6">
      <c r="C1522" s="316"/>
      <c r="D1522" s="316"/>
      <c r="E1522" s="314"/>
      <c r="F1522" s="317"/>
    </row>
    <row r="1523" spans="3:6">
      <c r="C1523" s="316"/>
      <c r="D1523" s="316"/>
      <c r="E1523" s="314"/>
      <c r="F1523" s="317"/>
    </row>
    <row r="1524" spans="3:6">
      <c r="C1524" s="316"/>
      <c r="D1524" s="316"/>
      <c r="E1524" s="314"/>
      <c r="F1524" s="317"/>
    </row>
    <row r="1525" spans="3:6">
      <c r="C1525" s="316"/>
      <c r="D1525" s="316"/>
      <c r="E1525" s="314"/>
      <c r="F1525" s="317"/>
    </row>
    <row r="1526" spans="3:6">
      <c r="C1526" s="316"/>
      <c r="D1526" s="316"/>
      <c r="E1526" s="314"/>
      <c r="F1526" s="317"/>
    </row>
    <row r="1527" spans="3:6">
      <c r="C1527" s="316"/>
      <c r="D1527" s="316"/>
      <c r="E1527" s="314"/>
      <c r="F1527" s="317"/>
    </row>
    <row r="1528" spans="3:6">
      <c r="C1528" s="316"/>
      <c r="D1528" s="316"/>
      <c r="E1528" s="314"/>
      <c r="F1528" s="317"/>
    </row>
    <row r="1529" spans="3:6">
      <c r="C1529" s="316"/>
      <c r="D1529" s="316"/>
      <c r="E1529" s="314"/>
      <c r="F1529" s="317"/>
    </row>
    <row r="1530" spans="3:6">
      <c r="C1530" s="316"/>
      <c r="D1530" s="316"/>
      <c r="E1530" s="314"/>
      <c r="F1530" s="317"/>
    </row>
    <row r="1531" spans="3:6">
      <c r="C1531" s="316"/>
      <c r="D1531" s="316"/>
      <c r="E1531" s="314"/>
      <c r="F1531" s="317"/>
    </row>
    <row r="1532" spans="3:6">
      <c r="C1532" s="316"/>
      <c r="D1532" s="316"/>
      <c r="E1532" s="314"/>
      <c r="F1532" s="317"/>
    </row>
    <row r="1533" spans="3:6">
      <c r="C1533" s="316"/>
      <c r="D1533" s="316"/>
      <c r="E1533" s="314"/>
      <c r="F1533" s="317"/>
    </row>
    <row r="1534" spans="3:6">
      <c r="C1534" s="316"/>
      <c r="D1534" s="316"/>
      <c r="E1534" s="314"/>
      <c r="F1534" s="317"/>
    </row>
    <row r="1535" spans="3:6">
      <c r="C1535" s="316"/>
      <c r="D1535" s="316"/>
      <c r="E1535" s="314"/>
      <c r="F1535" s="317"/>
    </row>
    <row r="1536" spans="3:6">
      <c r="C1536" s="316"/>
      <c r="D1536" s="316"/>
      <c r="E1536" s="314"/>
      <c r="F1536" s="317"/>
    </row>
    <row r="1537" spans="3:6">
      <c r="C1537" s="316"/>
      <c r="D1537" s="316"/>
      <c r="E1537" s="314"/>
      <c r="F1537" s="317"/>
    </row>
    <row r="1538" spans="3:6">
      <c r="C1538" s="316"/>
      <c r="D1538" s="316"/>
      <c r="E1538" s="314"/>
      <c r="F1538" s="317"/>
    </row>
    <row r="1539" spans="3:6">
      <c r="C1539" s="316"/>
      <c r="D1539" s="316"/>
      <c r="E1539" s="314"/>
      <c r="F1539" s="317"/>
    </row>
    <row r="1540" spans="3:6">
      <c r="C1540" s="316"/>
      <c r="D1540" s="316"/>
      <c r="E1540" s="314"/>
      <c r="F1540" s="317"/>
    </row>
    <row r="1541" spans="3:6">
      <c r="C1541" s="316"/>
      <c r="D1541" s="316"/>
      <c r="E1541" s="314"/>
      <c r="F1541" s="317"/>
    </row>
    <row r="1542" spans="3:6">
      <c r="C1542" s="316"/>
      <c r="D1542" s="316"/>
      <c r="E1542" s="314"/>
      <c r="F1542" s="317"/>
    </row>
    <row r="1543" spans="3:6">
      <c r="C1543" s="316"/>
      <c r="D1543" s="316"/>
      <c r="E1543" s="314"/>
      <c r="F1543" s="317"/>
    </row>
    <row r="1544" spans="3:6">
      <c r="C1544" s="316"/>
      <c r="D1544" s="316"/>
      <c r="E1544" s="314"/>
      <c r="F1544" s="317"/>
    </row>
    <row r="1545" spans="3:6">
      <c r="C1545" s="316"/>
      <c r="D1545" s="316"/>
      <c r="E1545" s="314"/>
      <c r="F1545" s="317"/>
    </row>
    <row r="1546" spans="3:6">
      <c r="C1546" s="316"/>
      <c r="D1546" s="316"/>
      <c r="E1546" s="314"/>
      <c r="F1546" s="317"/>
    </row>
    <row r="1547" spans="3:6">
      <c r="C1547" s="316"/>
      <c r="D1547" s="316"/>
      <c r="E1547" s="314"/>
      <c r="F1547" s="317"/>
    </row>
    <row r="1548" spans="3:6">
      <c r="C1548" s="316"/>
      <c r="D1548" s="316"/>
      <c r="E1548" s="314"/>
      <c r="F1548" s="317"/>
    </row>
    <row r="1549" spans="3:6">
      <c r="C1549" s="316"/>
      <c r="D1549" s="316"/>
      <c r="E1549" s="314"/>
      <c r="F1549" s="317"/>
    </row>
    <row r="1550" spans="3:6">
      <c r="C1550" s="316"/>
      <c r="D1550" s="316"/>
      <c r="E1550" s="314"/>
      <c r="F1550" s="317"/>
    </row>
    <row r="1551" spans="3:6">
      <c r="C1551" s="316"/>
      <c r="D1551" s="316"/>
      <c r="E1551" s="314"/>
      <c r="F1551" s="317"/>
    </row>
    <row r="1552" spans="3:6">
      <c r="C1552" s="316"/>
      <c r="D1552" s="316"/>
      <c r="E1552" s="314"/>
      <c r="F1552" s="317"/>
    </row>
    <row r="1553" spans="3:6">
      <c r="C1553" s="316"/>
      <c r="D1553" s="316"/>
      <c r="E1553" s="314"/>
      <c r="F1553" s="317"/>
    </row>
    <row r="1554" spans="3:6">
      <c r="C1554" s="316"/>
      <c r="D1554" s="316"/>
      <c r="E1554" s="314"/>
      <c r="F1554" s="317"/>
    </row>
    <row r="1555" spans="3:6">
      <c r="C1555" s="316"/>
      <c r="D1555" s="316"/>
      <c r="E1555" s="314"/>
      <c r="F1555" s="317"/>
    </row>
    <row r="1556" spans="3:6">
      <c r="C1556" s="316"/>
      <c r="D1556" s="316"/>
      <c r="E1556" s="314"/>
      <c r="F1556" s="317"/>
    </row>
    <row r="1557" spans="3:6">
      <c r="C1557" s="316"/>
      <c r="D1557" s="316"/>
      <c r="E1557" s="314"/>
      <c r="F1557" s="317"/>
    </row>
    <row r="1558" spans="3:6">
      <c r="C1558" s="316"/>
      <c r="D1558" s="316"/>
      <c r="E1558" s="314"/>
      <c r="F1558" s="317"/>
    </row>
    <row r="1559" spans="3:6">
      <c r="C1559" s="316"/>
      <c r="D1559" s="316"/>
      <c r="E1559" s="314"/>
      <c r="F1559" s="317"/>
    </row>
    <row r="1560" spans="3:6">
      <c r="C1560" s="316"/>
      <c r="D1560" s="316"/>
      <c r="E1560" s="314"/>
      <c r="F1560" s="317"/>
    </row>
    <row r="1561" spans="3:6">
      <c r="C1561" s="316"/>
      <c r="D1561" s="316"/>
      <c r="E1561" s="314"/>
      <c r="F1561" s="317"/>
    </row>
    <row r="1562" spans="3:6">
      <c r="C1562" s="316"/>
      <c r="D1562" s="316"/>
      <c r="E1562" s="314"/>
      <c r="F1562" s="317"/>
    </row>
    <row r="1563" spans="3:6">
      <c r="C1563" s="316"/>
      <c r="D1563" s="316"/>
      <c r="E1563" s="314"/>
      <c r="F1563" s="317"/>
    </row>
    <row r="1564" spans="3:6">
      <c r="C1564" s="316"/>
      <c r="D1564" s="316"/>
      <c r="E1564" s="314"/>
      <c r="F1564" s="317"/>
    </row>
    <row r="1565" spans="3:6">
      <c r="C1565" s="316"/>
      <c r="D1565" s="316"/>
      <c r="E1565" s="314"/>
      <c r="F1565" s="317"/>
    </row>
    <row r="1566" spans="3:6">
      <c r="C1566" s="316"/>
      <c r="D1566" s="316"/>
      <c r="E1566" s="314"/>
      <c r="F1566" s="317"/>
    </row>
    <row r="1567" spans="3:6">
      <c r="C1567" s="316"/>
      <c r="D1567" s="316"/>
      <c r="E1567" s="314"/>
      <c r="F1567" s="317"/>
    </row>
    <row r="1568" spans="3:6">
      <c r="C1568" s="316"/>
      <c r="D1568" s="316"/>
      <c r="E1568" s="314"/>
      <c r="F1568" s="317"/>
    </row>
    <row r="1569" spans="3:6">
      <c r="C1569" s="316"/>
      <c r="D1569" s="316"/>
      <c r="E1569" s="314"/>
      <c r="F1569" s="317"/>
    </row>
    <row r="1570" spans="3:6">
      <c r="C1570" s="316"/>
      <c r="D1570" s="316"/>
      <c r="E1570" s="314"/>
      <c r="F1570" s="317"/>
    </row>
    <row r="1571" spans="3:6">
      <c r="C1571" s="316"/>
      <c r="D1571" s="316"/>
      <c r="E1571" s="314"/>
      <c r="F1571" s="317"/>
    </row>
    <row r="1572" spans="3:6">
      <c r="C1572" s="316"/>
      <c r="D1572" s="316"/>
      <c r="E1572" s="314"/>
      <c r="F1572" s="317"/>
    </row>
    <row r="1573" spans="3:6">
      <c r="C1573" s="316"/>
      <c r="D1573" s="316"/>
      <c r="E1573" s="314"/>
      <c r="F1573" s="317"/>
    </row>
    <row r="1574" spans="3:6">
      <c r="C1574" s="316"/>
      <c r="D1574" s="316"/>
      <c r="E1574" s="314"/>
      <c r="F1574" s="317"/>
    </row>
    <row r="1575" spans="3:6">
      <c r="C1575" s="316"/>
      <c r="D1575" s="316"/>
      <c r="E1575" s="314"/>
      <c r="F1575" s="317"/>
    </row>
    <row r="1576" spans="3:6">
      <c r="C1576" s="316"/>
      <c r="D1576" s="316"/>
      <c r="E1576" s="314"/>
      <c r="F1576" s="317"/>
    </row>
    <row r="1577" spans="3:6">
      <c r="C1577" s="316"/>
      <c r="D1577" s="316"/>
      <c r="E1577" s="314"/>
      <c r="F1577" s="317"/>
    </row>
    <row r="1578" spans="3:6">
      <c r="C1578" s="316"/>
      <c r="D1578" s="316"/>
      <c r="E1578" s="314"/>
      <c r="F1578" s="317"/>
    </row>
    <row r="1579" spans="3:6">
      <c r="C1579" s="316"/>
      <c r="D1579" s="316"/>
      <c r="E1579" s="314"/>
      <c r="F1579" s="317"/>
    </row>
    <row r="1580" spans="3:6">
      <c r="C1580" s="316"/>
      <c r="D1580" s="316"/>
      <c r="E1580" s="314"/>
      <c r="F1580" s="317"/>
    </row>
    <row r="1581" spans="3:6">
      <c r="C1581" s="316"/>
      <c r="D1581" s="316"/>
      <c r="E1581" s="314"/>
      <c r="F1581" s="317"/>
    </row>
    <row r="1582" spans="3:6">
      <c r="C1582" s="316"/>
      <c r="D1582" s="316"/>
      <c r="E1582" s="314"/>
      <c r="F1582" s="317"/>
    </row>
    <row r="1583" spans="3:6">
      <c r="C1583" s="316"/>
      <c r="D1583" s="316"/>
      <c r="E1583" s="314"/>
      <c r="F1583" s="317"/>
    </row>
    <row r="1584" spans="3:6">
      <c r="C1584" s="316"/>
      <c r="D1584" s="316"/>
      <c r="E1584" s="314"/>
      <c r="F1584" s="317"/>
    </row>
    <row r="1585" spans="3:6">
      <c r="C1585" s="316"/>
      <c r="D1585" s="316"/>
      <c r="E1585" s="314"/>
      <c r="F1585" s="317"/>
    </row>
    <row r="1586" spans="3:6">
      <c r="C1586" s="316"/>
      <c r="D1586" s="316"/>
      <c r="E1586" s="314"/>
      <c r="F1586" s="317"/>
    </row>
    <row r="1587" spans="3:6">
      <c r="C1587" s="316"/>
      <c r="D1587" s="316"/>
      <c r="E1587" s="314"/>
      <c r="F1587" s="317"/>
    </row>
    <row r="1588" spans="3:6">
      <c r="C1588" s="316"/>
      <c r="D1588" s="316"/>
      <c r="E1588" s="314"/>
      <c r="F1588" s="317"/>
    </row>
    <row r="1589" spans="3:6">
      <c r="C1589" s="316"/>
      <c r="D1589" s="316"/>
      <c r="E1589" s="314"/>
      <c r="F1589" s="317"/>
    </row>
    <row r="1590" spans="3:6">
      <c r="C1590" s="316"/>
      <c r="D1590" s="316"/>
      <c r="E1590" s="314"/>
      <c r="F1590" s="317"/>
    </row>
    <row r="1591" spans="3:6">
      <c r="C1591" s="316"/>
      <c r="D1591" s="316"/>
      <c r="E1591" s="314"/>
      <c r="F1591" s="317"/>
    </row>
    <row r="1592" spans="3:6">
      <c r="C1592" s="316"/>
      <c r="D1592" s="316"/>
      <c r="E1592" s="314"/>
      <c r="F1592" s="317"/>
    </row>
    <row r="1593" spans="3:6">
      <c r="C1593" s="316"/>
      <c r="D1593" s="316"/>
      <c r="E1593" s="314"/>
      <c r="F1593" s="317"/>
    </row>
    <row r="1594" spans="3:6">
      <c r="C1594" s="316"/>
      <c r="D1594" s="316"/>
      <c r="E1594" s="314"/>
      <c r="F1594" s="317"/>
    </row>
    <row r="1595" spans="3:6">
      <c r="C1595" s="316"/>
      <c r="D1595" s="316"/>
      <c r="E1595" s="314"/>
      <c r="F1595" s="317"/>
    </row>
    <row r="1596" spans="3:6">
      <c r="C1596" s="316"/>
      <c r="D1596" s="316"/>
      <c r="E1596" s="314"/>
      <c r="F1596" s="317"/>
    </row>
    <row r="1597" spans="3:6">
      <c r="C1597" s="316"/>
      <c r="D1597" s="316"/>
      <c r="E1597" s="314"/>
      <c r="F1597" s="317"/>
    </row>
    <row r="1598" spans="3:6">
      <c r="C1598" s="316"/>
      <c r="D1598" s="316"/>
      <c r="E1598" s="314"/>
      <c r="F1598" s="317"/>
    </row>
    <row r="1599" spans="3:6">
      <c r="C1599" s="316"/>
      <c r="D1599" s="316"/>
      <c r="E1599" s="314"/>
      <c r="F1599" s="317"/>
    </row>
    <row r="1600" spans="3:6">
      <c r="C1600" s="316"/>
      <c r="D1600" s="316"/>
      <c r="E1600" s="314"/>
      <c r="F1600" s="317"/>
    </row>
    <row r="1601" spans="3:6">
      <c r="C1601" s="316"/>
      <c r="D1601" s="316"/>
      <c r="E1601" s="314"/>
      <c r="F1601" s="317"/>
    </row>
    <row r="1602" spans="3:6">
      <c r="C1602" s="316"/>
      <c r="D1602" s="316"/>
      <c r="E1602" s="314"/>
      <c r="F1602" s="317"/>
    </row>
    <row r="1603" spans="3:6">
      <c r="C1603" s="316"/>
      <c r="D1603" s="316"/>
      <c r="E1603" s="314"/>
      <c r="F1603" s="317"/>
    </row>
    <row r="1604" spans="3:6">
      <c r="C1604" s="316"/>
      <c r="D1604" s="316"/>
      <c r="E1604" s="314"/>
      <c r="F1604" s="317"/>
    </row>
    <row r="1605" spans="3:6">
      <c r="C1605" s="316"/>
      <c r="D1605" s="316"/>
      <c r="E1605" s="314"/>
      <c r="F1605" s="317"/>
    </row>
    <row r="1606" spans="3:6">
      <c r="C1606" s="316"/>
      <c r="D1606" s="316"/>
      <c r="E1606" s="314"/>
      <c r="F1606" s="317"/>
    </row>
    <row r="1607" spans="3:6">
      <c r="C1607" s="316"/>
      <c r="D1607" s="316"/>
      <c r="E1607" s="314"/>
      <c r="F1607" s="317"/>
    </row>
    <row r="1608" spans="3:6">
      <c r="C1608" s="316"/>
      <c r="D1608" s="316"/>
      <c r="E1608" s="314"/>
      <c r="F1608" s="317"/>
    </row>
    <row r="1609" spans="3:6">
      <c r="C1609" s="316"/>
      <c r="D1609" s="316"/>
      <c r="E1609" s="314"/>
      <c r="F1609" s="317"/>
    </row>
    <row r="1610" spans="3:6">
      <c r="C1610" s="316"/>
      <c r="D1610" s="316"/>
      <c r="E1610" s="314"/>
      <c r="F1610" s="317"/>
    </row>
    <row r="1611" spans="3:6">
      <c r="C1611" s="316"/>
      <c r="D1611" s="316"/>
      <c r="E1611" s="314"/>
      <c r="F1611" s="317"/>
    </row>
    <row r="1612" spans="3:6">
      <c r="C1612" s="316"/>
      <c r="D1612" s="316"/>
      <c r="E1612" s="314"/>
      <c r="F1612" s="317"/>
    </row>
    <row r="1613" spans="3:6">
      <c r="C1613" s="316"/>
      <c r="D1613" s="316"/>
      <c r="E1613" s="314"/>
      <c r="F1613" s="317"/>
    </row>
    <row r="1614" spans="3:6">
      <c r="C1614" s="316"/>
      <c r="D1614" s="316"/>
      <c r="E1614" s="314"/>
      <c r="F1614" s="317"/>
    </row>
    <row r="1615" spans="3:6">
      <c r="C1615" s="316"/>
      <c r="D1615" s="316"/>
      <c r="E1615" s="314"/>
      <c r="F1615" s="317"/>
    </row>
    <row r="1616" spans="3:6">
      <c r="C1616" s="316"/>
      <c r="D1616" s="316"/>
      <c r="E1616" s="314"/>
      <c r="F1616" s="317"/>
    </row>
    <row r="1617" spans="3:6">
      <c r="C1617" s="316"/>
      <c r="D1617" s="316"/>
      <c r="E1617" s="314"/>
      <c r="F1617" s="317"/>
    </row>
    <row r="1618" spans="3:6">
      <c r="C1618" s="316"/>
      <c r="D1618" s="316"/>
      <c r="E1618" s="314"/>
      <c r="F1618" s="317"/>
    </row>
    <row r="1619" spans="3:6">
      <c r="C1619" s="316"/>
      <c r="D1619" s="316"/>
      <c r="E1619" s="314"/>
      <c r="F1619" s="317"/>
    </row>
    <row r="1620" spans="3:6">
      <c r="C1620" s="316"/>
      <c r="D1620" s="316"/>
      <c r="E1620" s="314"/>
      <c r="F1620" s="317"/>
    </row>
    <row r="1621" spans="3:6">
      <c r="C1621" s="316"/>
      <c r="D1621" s="316"/>
      <c r="E1621" s="314"/>
      <c r="F1621" s="317"/>
    </row>
    <row r="1622" spans="3:6">
      <c r="C1622" s="316"/>
      <c r="D1622" s="316"/>
      <c r="E1622" s="314"/>
      <c r="F1622" s="317"/>
    </row>
    <row r="1623" spans="3:6">
      <c r="C1623" s="316"/>
      <c r="D1623" s="316"/>
      <c r="E1623" s="314"/>
      <c r="F1623" s="317"/>
    </row>
    <row r="1624" spans="3:6">
      <c r="C1624" s="316"/>
      <c r="D1624" s="316"/>
      <c r="E1624" s="314"/>
      <c r="F1624" s="317"/>
    </row>
    <row r="1625" spans="3:6">
      <c r="C1625" s="316"/>
      <c r="D1625" s="316"/>
      <c r="E1625" s="314"/>
      <c r="F1625" s="317"/>
    </row>
    <row r="1626" spans="3:6">
      <c r="C1626" s="316"/>
      <c r="D1626" s="316"/>
      <c r="E1626" s="314"/>
      <c r="F1626" s="317"/>
    </row>
    <row r="1627" spans="3:6">
      <c r="C1627" s="316"/>
      <c r="D1627" s="316"/>
      <c r="E1627" s="314"/>
      <c r="F1627" s="317"/>
    </row>
    <row r="1628" spans="3:6">
      <c r="C1628" s="316"/>
      <c r="D1628" s="316"/>
      <c r="E1628" s="314"/>
      <c r="F1628" s="317"/>
    </row>
    <row r="1629" spans="3:6">
      <c r="C1629" s="316"/>
      <c r="D1629" s="316"/>
      <c r="E1629" s="314"/>
      <c r="F1629" s="317"/>
    </row>
    <row r="1630" spans="3:6">
      <c r="C1630" s="316"/>
      <c r="D1630" s="316"/>
      <c r="E1630" s="314"/>
      <c r="F1630" s="317"/>
    </row>
    <row r="1631" spans="3:6">
      <c r="C1631" s="316"/>
      <c r="D1631" s="316"/>
      <c r="E1631" s="314"/>
      <c r="F1631" s="317"/>
    </row>
    <row r="1632" spans="3:6">
      <c r="C1632" s="316"/>
      <c r="D1632" s="316"/>
      <c r="E1632" s="314"/>
      <c r="F1632" s="317"/>
    </row>
    <row r="1633" spans="3:6">
      <c r="C1633" s="316"/>
      <c r="D1633" s="316"/>
      <c r="E1633" s="314"/>
      <c r="F1633" s="317"/>
    </row>
    <row r="1634" spans="3:6">
      <c r="C1634" s="316"/>
      <c r="D1634" s="316"/>
      <c r="E1634" s="314"/>
      <c r="F1634" s="317"/>
    </row>
    <row r="1635" spans="3:6">
      <c r="C1635" s="316"/>
      <c r="D1635" s="316"/>
      <c r="E1635" s="314"/>
      <c r="F1635" s="317"/>
    </row>
    <row r="1636" spans="3:6">
      <c r="C1636" s="316"/>
      <c r="D1636" s="316"/>
      <c r="E1636" s="314"/>
      <c r="F1636" s="317"/>
    </row>
    <row r="1637" spans="3:6">
      <c r="C1637" s="316"/>
      <c r="D1637" s="316"/>
      <c r="E1637" s="314"/>
      <c r="F1637" s="317"/>
    </row>
    <row r="1638" spans="3:6">
      <c r="C1638" s="316"/>
      <c r="D1638" s="316"/>
      <c r="E1638" s="314"/>
      <c r="F1638" s="317"/>
    </row>
    <row r="1639" spans="3:6">
      <c r="C1639" s="316"/>
      <c r="D1639" s="316"/>
      <c r="E1639" s="314"/>
      <c r="F1639" s="317"/>
    </row>
    <row r="1640" spans="3:6">
      <c r="C1640" s="316"/>
      <c r="D1640" s="316"/>
      <c r="E1640" s="314"/>
      <c r="F1640" s="317"/>
    </row>
    <row r="1641" spans="3:6">
      <c r="C1641" s="316"/>
      <c r="D1641" s="316"/>
      <c r="E1641" s="314"/>
      <c r="F1641" s="317"/>
    </row>
    <row r="1642" spans="3:6">
      <c r="C1642" s="316"/>
      <c r="D1642" s="316"/>
      <c r="E1642" s="314"/>
      <c r="F1642" s="317"/>
    </row>
    <row r="1643" spans="3:6">
      <c r="C1643" s="316"/>
      <c r="D1643" s="316"/>
      <c r="E1643" s="314"/>
      <c r="F1643" s="317"/>
    </row>
    <row r="1644" spans="3:6">
      <c r="C1644" s="316"/>
      <c r="D1644" s="316"/>
      <c r="E1644" s="314"/>
      <c r="F1644" s="317"/>
    </row>
    <row r="1645" spans="3:6">
      <c r="C1645" s="316"/>
      <c r="D1645" s="316"/>
      <c r="E1645" s="314"/>
      <c r="F1645" s="317"/>
    </row>
    <row r="1646" spans="3:6">
      <c r="C1646" s="316"/>
      <c r="D1646" s="316"/>
      <c r="E1646" s="314"/>
      <c r="F1646" s="317"/>
    </row>
    <row r="1647" spans="3:6">
      <c r="C1647" s="316"/>
      <c r="D1647" s="316"/>
      <c r="E1647" s="314"/>
      <c r="F1647" s="317"/>
    </row>
    <row r="1648" spans="3:6">
      <c r="C1648" s="316"/>
      <c r="D1648" s="316"/>
      <c r="E1648" s="314"/>
      <c r="F1648" s="317"/>
    </row>
    <row r="1649" spans="3:6">
      <c r="C1649" s="316"/>
      <c r="D1649" s="316"/>
      <c r="E1649" s="314"/>
      <c r="F1649" s="317"/>
    </row>
    <row r="1650" spans="3:6">
      <c r="C1650" s="316"/>
      <c r="D1650" s="316"/>
      <c r="E1650" s="314"/>
      <c r="F1650" s="317"/>
    </row>
    <row r="1651" spans="3:6">
      <c r="C1651" s="316"/>
      <c r="D1651" s="316"/>
      <c r="E1651" s="314"/>
      <c r="F1651" s="317"/>
    </row>
    <row r="1652" spans="3:6">
      <c r="C1652" s="316"/>
      <c r="D1652" s="316"/>
      <c r="E1652" s="314"/>
      <c r="F1652" s="317"/>
    </row>
    <row r="1653" spans="3:6">
      <c r="C1653" s="316"/>
      <c r="D1653" s="316"/>
      <c r="E1653" s="314"/>
      <c r="F1653" s="317"/>
    </row>
    <row r="1654" spans="3:6">
      <c r="C1654" s="316"/>
      <c r="D1654" s="316"/>
      <c r="E1654" s="314"/>
      <c r="F1654" s="317"/>
    </row>
    <row r="1655" spans="3:6">
      <c r="C1655" s="316"/>
      <c r="D1655" s="316"/>
      <c r="E1655" s="314"/>
      <c r="F1655" s="317"/>
    </row>
    <row r="1656" spans="3:6">
      <c r="C1656" s="316"/>
      <c r="D1656" s="316"/>
      <c r="E1656" s="314"/>
      <c r="F1656" s="317"/>
    </row>
    <row r="1657" spans="3:6">
      <c r="C1657" s="316"/>
      <c r="D1657" s="316"/>
      <c r="E1657" s="314"/>
      <c r="F1657" s="317"/>
    </row>
    <row r="1658" spans="3:6">
      <c r="C1658" s="316"/>
      <c r="D1658" s="316"/>
      <c r="E1658" s="314"/>
      <c r="F1658" s="317"/>
    </row>
    <row r="1659" spans="3:6">
      <c r="C1659" s="316"/>
      <c r="D1659" s="316"/>
      <c r="E1659" s="314"/>
      <c r="F1659" s="317"/>
    </row>
    <row r="1660" spans="3:6">
      <c r="C1660" s="316"/>
      <c r="D1660" s="316"/>
      <c r="E1660" s="314"/>
      <c r="F1660" s="317"/>
    </row>
    <row r="1661" spans="3:6">
      <c r="C1661" s="316"/>
      <c r="D1661" s="316"/>
      <c r="E1661" s="314"/>
      <c r="F1661" s="317"/>
    </row>
    <row r="1662" spans="3:6">
      <c r="C1662" s="316"/>
      <c r="D1662" s="316"/>
      <c r="E1662" s="314"/>
      <c r="F1662" s="317"/>
    </row>
    <row r="1663" spans="3:6">
      <c r="C1663" s="316"/>
      <c r="D1663" s="316"/>
      <c r="E1663" s="314"/>
      <c r="F1663" s="317"/>
    </row>
    <row r="1664" spans="3:6">
      <c r="C1664" s="316"/>
      <c r="D1664" s="316"/>
      <c r="E1664" s="314"/>
      <c r="F1664" s="317"/>
    </row>
    <row r="1665" spans="3:6">
      <c r="C1665" s="316"/>
      <c r="D1665" s="316"/>
      <c r="E1665" s="314"/>
      <c r="F1665" s="317"/>
    </row>
    <row r="1666" spans="3:6">
      <c r="C1666" s="316"/>
      <c r="D1666" s="316"/>
      <c r="E1666" s="314"/>
      <c r="F1666" s="317"/>
    </row>
    <row r="1667" spans="3:6">
      <c r="C1667" s="316"/>
      <c r="D1667" s="316"/>
      <c r="E1667" s="314"/>
      <c r="F1667" s="317"/>
    </row>
    <row r="1668" spans="3:6">
      <c r="C1668" s="316"/>
      <c r="D1668" s="316"/>
      <c r="E1668" s="314"/>
      <c r="F1668" s="317"/>
    </row>
    <row r="1669" spans="3:6">
      <c r="C1669" s="316"/>
      <c r="D1669" s="316"/>
      <c r="E1669" s="314"/>
      <c r="F1669" s="317"/>
    </row>
    <row r="1670" spans="3:6">
      <c r="C1670" s="316"/>
      <c r="D1670" s="316"/>
      <c r="E1670" s="314"/>
      <c r="F1670" s="317"/>
    </row>
    <row r="1671" spans="3:6">
      <c r="C1671" s="316"/>
      <c r="D1671" s="316"/>
      <c r="E1671" s="314"/>
      <c r="F1671" s="317"/>
    </row>
    <row r="1672" spans="3:6">
      <c r="C1672" s="316"/>
      <c r="D1672" s="316"/>
      <c r="E1672" s="314"/>
      <c r="F1672" s="317"/>
    </row>
    <row r="1673" spans="3:6">
      <c r="C1673" s="316"/>
      <c r="D1673" s="316"/>
      <c r="E1673" s="314"/>
      <c r="F1673" s="317"/>
    </row>
    <row r="1674" spans="3:6">
      <c r="C1674" s="316"/>
      <c r="D1674" s="316"/>
      <c r="E1674" s="314"/>
      <c r="F1674" s="317"/>
    </row>
    <row r="1675" spans="3:6">
      <c r="C1675" s="316"/>
      <c r="D1675" s="316"/>
      <c r="E1675" s="314"/>
      <c r="F1675" s="317"/>
    </row>
    <row r="1676" spans="3:6">
      <c r="C1676" s="316"/>
      <c r="D1676" s="316"/>
      <c r="E1676" s="314"/>
      <c r="F1676" s="317"/>
    </row>
    <row r="1677" spans="3:6">
      <c r="C1677" s="316"/>
      <c r="D1677" s="316"/>
      <c r="E1677" s="314"/>
      <c r="F1677" s="317"/>
    </row>
    <row r="1678" spans="3:6">
      <c r="C1678" s="316"/>
      <c r="D1678" s="316"/>
      <c r="E1678" s="314"/>
      <c r="F1678" s="317"/>
    </row>
    <row r="1679" spans="3:6">
      <c r="C1679" s="316"/>
      <c r="D1679" s="316"/>
      <c r="E1679" s="314"/>
      <c r="F1679" s="317"/>
    </row>
    <row r="1680" spans="3:6">
      <c r="C1680" s="316"/>
      <c r="D1680" s="316"/>
      <c r="E1680" s="314"/>
      <c r="F1680" s="317"/>
    </row>
    <row r="1681" spans="3:6">
      <c r="C1681" s="316"/>
      <c r="D1681" s="316"/>
      <c r="E1681" s="314"/>
      <c r="F1681" s="317"/>
    </row>
    <row r="1682" spans="3:6">
      <c r="C1682" s="316"/>
      <c r="D1682" s="316"/>
      <c r="E1682" s="314"/>
      <c r="F1682" s="317"/>
    </row>
    <row r="1683" spans="3:6">
      <c r="C1683" s="316"/>
      <c r="D1683" s="316"/>
      <c r="E1683" s="314"/>
      <c r="F1683" s="317"/>
    </row>
    <row r="1684" spans="3:6">
      <c r="C1684" s="316"/>
      <c r="D1684" s="316"/>
      <c r="E1684" s="314"/>
      <c r="F1684" s="317"/>
    </row>
    <row r="1685" spans="3:6">
      <c r="C1685" s="316"/>
      <c r="D1685" s="316"/>
      <c r="E1685" s="314"/>
      <c r="F1685" s="317"/>
    </row>
    <row r="1686" spans="3:6">
      <c r="C1686" s="316"/>
      <c r="D1686" s="316"/>
      <c r="E1686" s="314"/>
      <c r="F1686" s="317"/>
    </row>
    <row r="1687" spans="3:6">
      <c r="C1687" s="316"/>
      <c r="D1687" s="316"/>
      <c r="E1687" s="314"/>
      <c r="F1687" s="317"/>
    </row>
    <row r="1688" spans="3:6">
      <c r="C1688" s="316"/>
      <c r="D1688" s="316"/>
      <c r="E1688" s="314"/>
      <c r="F1688" s="317"/>
    </row>
    <row r="1689" spans="3:6">
      <c r="C1689" s="316"/>
      <c r="D1689" s="316"/>
      <c r="E1689" s="314"/>
      <c r="F1689" s="317"/>
    </row>
    <row r="1690" spans="3:6">
      <c r="C1690" s="316"/>
      <c r="D1690" s="316"/>
      <c r="E1690" s="314"/>
      <c r="F1690" s="317"/>
    </row>
    <row r="1691" spans="3:6">
      <c r="C1691" s="316"/>
      <c r="D1691" s="316"/>
      <c r="E1691" s="314"/>
      <c r="F1691" s="317"/>
    </row>
    <row r="1692" spans="3:6">
      <c r="C1692" s="316"/>
      <c r="D1692" s="316"/>
      <c r="E1692" s="314"/>
      <c r="F1692" s="317"/>
    </row>
    <row r="1693" spans="3:6">
      <c r="C1693" s="316"/>
      <c r="D1693" s="316"/>
      <c r="E1693" s="314"/>
      <c r="F1693" s="317"/>
    </row>
    <row r="1694" spans="3:6">
      <c r="C1694" s="316"/>
      <c r="D1694" s="316"/>
      <c r="E1694" s="314"/>
      <c r="F1694" s="317"/>
    </row>
    <row r="1695" spans="3:6">
      <c r="C1695" s="316"/>
      <c r="D1695" s="316"/>
      <c r="E1695" s="314"/>
      <c r="F1695" s="317"/>
    </row>
    <row r="1696" spans="3:6">
      <c r="C1696" s="316"/>
      <c r="D1696" s="316"/>
      <c r="E1696" s="314"/>
      <c r="F1696" s="317"/>
    </row>
    <row r="1697" spans="3:6">
      <c r="C1697" s="316"/>
      <c r="D1697" s="316"/>
      <c r="E1697" s="314"/>
      <c r="F1697" s="317"/>
    </row>
    <row r="1698" spans="3:6">
      <c r="C1698" s="316"/>
      <c r="D1698" s="316"/>
      <c r="E1698" s="314"/>
      <c r="F1698" s="317"/>
    </row>
    <row r="1699" spans="3:6">
      <c r="C1699" s="316"/>
      <c r="D1699" s="316"/>
      <c r="E1699" s="314"/>
      <c r="F1699" s="317"/>
    </row>
    <row r="1700" spans="3:6">
      <c r="C1700" s="316"/>
      <c r="D1700" s="316"/>
      <c r="E1700" s="314"/>
      <c r="F1700" s="317"/>
    </row>
    <row r="1701" spans="3:6">
      <c r="C1701" s="316"/>
      <c r="D1701" s="316"/>
      <c r="E1701" s="314"/>
      <c r="F1701" s="317"/>
    </row>
    <row r="1702" spans="3:6">
      <c r="C1702" s="316"/>
      <c r="D1702" s="316"/>
      <c r="E1702" s="314"/>
      <c r="F1702" s="317"/>
    </row>
    <row r="1703" spans="3:6">
      <c r="C1703" s="316"/>
      <c r="D1703" s="316"/>
      <c r="E1703" s="314"/>
      <c r="F1703" s="317"/>
    </row>
    <row r="1704" spans="3:6">
      <c r="C1704" s="316"/>
      <c r="D1704" s="316"/>
      <c r="E1704" s="314"/>
      <c r="F1704" s="317"/>
    </row>
    <row r="1705" spans="3:6">
      <c r="C1705" s="316"/>
      <c r="D1705" s="316"/>
      <c r="E1705" s="314"/>
      <c r="F1705" s="317"/>
    </row>
    <row r="1706" spans="3:6">
      <c r="C1706" s="316"/>
      <c r="D1706" s="316"/>
      <c r="E1706" s="314"/>
      <c r="F1706" s="317"/>
    </row>
    <row r="1707" spans="3:6">
      <c r="C1707" s="316"/>
      <c r="D1707" s="316"/>
      <c r="E1707" s="314"/>
      <c r="F1707" s="317"/>
    </row>
    <row r="1708" spans="3:6">
      <c r="C1708" s="316"/>
      <c r="D1708" s="316"/>
      <c r="E1708" s="314"/>
      <c r="F1708" s="317"/>
    </row>
    <row r="1709" spans="3:6">
      <c r="C1709" s="316"/>
      <c r="D1709" s="316"/>
      <c r="E1709" s="314"/>
      <c r="F1709" s="317"/>
    </row>
    <row r="1710" spans="3:6">
      <c r="C1710" s="316"/>
      <c r="D1710" s="316"/>
      <c r="E1710" s="314"/>
      <c r="F1710" s="317"/>
    </row>
    <row r="1711" spans="3:6">
      <c r="C1711" s="316"/>
      <c r="D1711" s="316"/>
      <c r="E1711" s="314"/>
      <c r="F1711" s="317"/>
    </row>
    <row r="1712" spans="3:6">
      <c r="C1712" s="316"/>
      <c r="D1712" s="316"/>
      <c r="E1712" s="314"/>
      <c r="F1712" s="317"/>
    </row>
    <row r="1713" spans="3:6">
      <c r="C1713" s="316"/>
      <c r="D1713" s="316"/>
      <c r="E1713" s="314"/>
      <c r="F1713" s="317"/>
    </row>
    <row r="1714" spans="3:6">
      <c r="C1714" s="316"/>
      <c r="D1714" s="316"/>
      <c r="E1714" s="314"/>
      <c r="F1714" s="317"/>
    </row>
    <row r="1715" spans="3:6">
      <c r="C1715" s="316"/>
      <c r="D1715" s="316"/>
      <c r="E1715" s="314"/>
      <c r="F1715" s="317"/>
    </row>
    <row r="1716" spans="3:6">
      <c r="C1716" s="316"/>
      <c r="D1716" s="316"/>
      <c r="E1716" s="314"/>
      <c r="F1716" s="317"/>
    </row>
    <row r="1717" spans="3:6">
      <c r="C1717" s="316"/>
      <c r="D1717" s="316"/>
      <c r="E1717" s="314"/>
      <c r="F1717" s="317"/>
    </row>
    <row r="1718" spans="3:6">
      <c r="C1718" s="316"/>
      <c r="D1718" s="316"/>
      <c r="E1718" s="314"/>
      <c r="F1718" s="317"/>
    </row>
    <row r="1719" spans="3:6">
      <c r="C1719" s="316"/>
      <c r="D1719" s="316"/>
      <c r="E1719" s="314"/>
      <c r="F1719" s="317"/>
    </row>
    <row r="1720" spans="3:6">
      <c r="C1720" s="316"/>
      <c r="D1720" s="316"/>
      <c r="E1720" s="314"/>
      <c r="F1720" s="317"/>
    </row>
    <row r="1721" spans="3:6">
      <c r="C1721" s="316"/>
      <c r="D1721" s="316"/>
      <c r="E1721" s="314"/>
      <c r="F1721" s="317"/>
    </row>
    <row r="1722" spans="3:6">
      <c r="C1722" s="316"/>
      <c r="D1722" s="316"/>
      <c r="E1722" s="314"/>
      <c r="F1722" s="317"/>
    </row>
    <row r="1723" spans="3:6">
      <c r="C1723" s="316"/>
      <c r="D1723" s="316"/>
      <c r="E1723" s="314"/>
      <c r="F1723" s="317"/>
    </row>
    <row r="1724" spans="3:6">
      <c r="C1724" s="316"/>
      <c r="D1724" s="316"/>
      <c r="E1724" s="314"/>
      <c r="F1724" s="317"/>
    </row>
    <row r="1725" spans="3:6">
      <c r="C1725" s="316"/>
      <c r="D1725" s="316"/>
      <c r="E1725" s="314"/>
      <c r="F1725" s="317"/>
    </row>
    <row r="1726" spans="3:6">
      <c r="C1726" s="316"/>
      <c r="D1726" s="316"/>
      <c r="E1726" s="314"/>
      <c r="F1726" s="317"/>
    </row>
    <row r="1727" spans="3:6">
      <c r="C1727" s="316"/>
      <c r="D1727" s="316"/>
      <c r="E1727" s="314"/>
      <c r="F1727" s="317"/>
    </row>
    <row r="1728" spans="3:6">
      <c r="C1728" s="316"/>
      <c r="D1728" s="316"/>
      <c r="E1728" s="314"/>
      <c r="F1728" s="317"/>
    </row>
    <row r="1729" spans="3:6">
      <c r="C1729" s="316"/>
      <c r="D1729" s="316"/>
      <c r="E1729" s="314"/>
      <c r="F1729" s="317"/>
    </row>
    <row r="1730" spans="3:6">
      <c r="C1730" s="316"/>
      <c r="D1730" s="316"/>
      <c r="E1730" s="314"/>
      <c r="F1730" s="317"/>
    </row>
    <row r="1731" spans="3:6">
      <c r="C1731" s="316"/>
      <c r="D1731" s="316"/>
      <c r="E1731" s="314"/>
      <c r="F1731" s="317"/>
    </row>
    <row r="1732" spans="3:6">
      <c r="C1732" s="316"/>
      <c r="D1732" s="316"/>
      <c r="E1732" s="314"/>
      <c r="F1732" s="317"/>
    </row>
    <row r="1733" spans="3:6">
      <c r="C1733" s="316"/>
      <c r="D1733" s="316"/>
      <c r="E1733" s="314"/>
      <c r="F1733" s="317"/>
    </row>
    <row r="1734" spans="3:6">
      <c r="C1734" s="316"/>
      <c r="D1734" s="316"/>
      <c r="E1734" s="314"/>
      <c r="F1734" s="317"/>
    </row>
    <row r="1735" spans="3:6">
      <c r="C1735" s="316"/>
      <c r="D1735" s="316"/>
      <c r="E1735" s="314"/>
      <c r="F1735" s="317"/>
    </row>
    <row r="1736" spans="3:6">
      <c r="C1736" s="316"/>
      <c r="D1736" s="316"/>
      <c r="E1736" s="314"/>
      <c r="F1736" s="317"/>
    </row>
    <row r="1737" spans="3:6">
      <c r="C1737" s="316"/>
      <c r="D1737" s="316"/>
      <c r="E1737" s="314"/>
      <c r="F1737" s="317"/>
    </row>
    <row r="1738" spans="3:6">
      <c r="C1738" s="316"/>
      <c r="D1738" s="316"/>
      <c r="E1738" s="314"/>
      <c r="F1738" s="317"/>
    </row>
    <row r="1739" spans="3:6">
      <c r="C1739" s="316"/>
      <c r="D1739" s="316"/>
      <c r="E1739" s="314"/>
      <c r="F1739" s="317"/>
    </row>
    <row r="1740" spans="3:6">
      <c r="C1740" s="316"/>
      <c r="D1740" s="316"/>
      <c r="E1740" s="314"/>
      <c r="F1740" s="317"/>
    </row>
    <row r="1741" spans="3:6">
      <c r="C1741" s="316"/>
      <c r="D1741" s="316"/>
      <c r="E1741" s="314"/>
      <c r="F1741" s="317"/>
    </row>
    <row r="1742" spans="3:6">
      <c r="C1742" s="316"/>
      <c r="D1742" s="316"/>
      <c r="E1742" s="314"/>
      <c r="F1742" s="317"/>
    </row>
    <row r="1743" spans="3:6">
      <c r="C1743" s="316"/>
      <c r="D1743" s="316"/>
      <c r="E1743" s="314"/>
      <c r="F1743" s="317"/>
    </row>
    <row r="1744" spans="3:6">
      <c r="C1744" s="316"/>
      <c r="D1744" s="316"/>
      <c r="E1744" s="314"/>
      <c r="F1744" s="317"/>
    </row>
    <row r="1745" spans="3:6">
      <c r="C1745" s="316"/>
      <c r="D1745" s="316"/>
      <c r="E1745" s="314"/>
      <c r="F1745" s="317"/>
    </row>
    <row r="1746" spans="3:6">
      <c r="C1746" s="316"/>
      <c r="D1746" s="316"/>
      <c r="E1746" s="314"/>
      <c r="F1746" s="317"/>
    </row>
    <row r="1747" spans="3:6">
      <c r="C1747" s="316"/>
      <c r="D1747" s="316"/>
      <c r="E1747" s="314"/>
      <c r="F1747" s="317"/>
    </row>
    <row r="1748" spans="3:6">
      <c r="C1748" s="316"/>
      <c r="D1748" s="316"/>
      <c r="E1748" s="314"/>
      <c r="F1748" s="317"/>
    </row>
    <row r="1749" spans="3:6">
      <c r="C1749" s="316"/>
      <c r="D1749" s="316"/>
      <c r="E1749" s="314"/>
      <c r="F1749" s="317"/>
    </row>
    <row r="1750" spans="3:6">
      <c r="C1750" s="316"/>
      <c r="D1750" s="316"/>
      <c r="E1750" s="314"/>
      <c r="F1750" s="317"/>
    </row>
    <row r="1751" spans="3:6">
      <c r="C1751" s="316"/>
      <c r="D1751" s="316"/>
      <c r="E1751" s="314"/>
      <c r="F1751" s="317"/>
    </row>
    <row r="1752" spans="3:6">
      <c r="C1752" s="316"/>
      <c r="D1752" s="316"/>
      <c r="E1752" s="314"/>
      <c r="F1752" s="317"/>
    </row>
    <row r="1753" spans="3:6">
      <c r="C1753" s="316"/>
      <c r="D1753" s="316"/>
      <c r="E1753" s="314"/>
      <c r="F1753" s="317"/>
    </row>
    <row r="1754" spans="3:6">
      <c r="C1754" s="316"/>
      <c r="D1754" s="316"/>
      <c r="E1754" s="314"/>
      <c r="F1754" s="317"/>
    </row>
    <row r="1755" spans="3:6">
      <c r="C1755" s="316"/>
      <c r="D1755" s="316"/>
      <c r="E1755" s="314"/>
      <c r="F1755" s="317"/>
    </row>
    <row r="1756" spans="3:6">
      <c r="C1756" s="316"/>
      <c r="D1756" s="316"/>
      <c r="E1756" s="314"/>
      <c r="F1756" s="317"/>
    </row>
    <row r="1757" spans="3:6">
      <c r="C1757" s="316"/>
      <c r="D1757" s="316"/>
      <c r="E1757" s="314"/>
      <c r="F1757" s="317"/>
    </row>
    <row r="1758" spans="3:6">
      <c r="C1758" s="316"/>
      <c r="D1758" s="316"/>
      <c r="E1758" s="314"/>
      <c r="F1758" s="317"/>
    </row>
    <row r="1759" spans="3:6">
      <c r="C1759" s="316"/>
      <c r="D1759" s="316"/>
      <c r="E1759" s="314"/>
      <c r="F1759" s="317"/>
    </row>
    <row r="1760" spans="3:6">
      <c r="C1760" s="316"/>
      <c r="D1760" s="316"/>
      <c r="E1760" s="314"/>
      <c r="F1760" s="317"/>
    </row>
    <row r="1761" spans="3:6">
      <c r="C1761" s="316"/>
      <c r="D1761" s="316"/>
      <c r="E1761" s="314"/>
      <c r="F1761" s="317"/>
    </row>
    <row r="1762" spans="3:6">
      <c r="C1762" s="316"/>
      <c r="D1762" s="316"/>
      <c r="E1762" s="314"/>
      <c r="F1762" s="317"/>
    </row>
    <row r="1763" spans="3:6">
      <c r="C1763" s="316"/>
      <c r="D1763" s="316"/>
      <c r="E1763" s="314"/>
      <c r="F1763" s="317"/>
    </row>
    <row r="1764" spans="3:6">
      <c r="C1764" s="316"/>
      <c r="D1764" s="316"/>
      <c r="E1764" s="314"/>
      <c r="F1764" s="317"/>
    </row>
    <row r="1765" spans="3:6">
      <c r="C1765" s="316"/>
      <c r="D1765" s="316"/>
      <c r="E1765" s="314"/>
      <c r="F1765" s="317"/>
    </row>
    <row r="1766" spans="3:6">
      <c r="C1766" s="316"/>
      <c r="D1766" s="316"/>
      <c r="E1766" s="314"/>
      <c r="F1766" s="317"/>
    </row>
    <row r="1767" spans="3:6">
      <c r="C1767" s="316"/>
      <c r="D1767" s="316"/>
      <c r="E1767" s="314"/>
      <c r="F1767" s="317"/>
    </row>
    <row r="1768" spans="3:6">
      <c r="C1768" s="316"/>
      <c r="D1768" s="316"/>
      <c r="E1768" s="314"/>
      <c r="F1768" s="317"/>
    </row>
    <row r="1769" spans="3:6">
      <c r="C1769" s="316"/>
      <c r="D1769" s="316"/>
      <c r="E1769" s="314"/>
      <c r="F1769" s="317"/>
    </row>
    <row r="1770" spans="3:6">
      <c r="C1770" s="316"/>
      <c r="D1770" s="316"/>
      <c r="E1770" s="314"/>
      <c r="F1770" s="317"/>
    </row>
    <row r="1771" spans="3:6">
      <c r="C1771" s="316"/>
      <c r="D1771" s="316"/>
      <c r="E1771" s="314"/>
      <c r="F1771" s="317"/>
    </row>
    <row r="1772" spans="3:6">
      <c r="C1772" s="316"/>
      <c r="D1772" s="316"/>
      <c r="E1772" s="314"/>
      <c r="F1772" s="317"/>
    </row>
    <row r="1773" spans="3:6">
      <c r="C1773" s="316"/>
      <c r="D1773" s="316"/>
      <c r="E1773" s="314"/>
      <c r="F1773" s="317"/>
    </row>
    <row r="1774" spans="3:6">
      <c r="C1774" s="316"/>
      <c r="D1774" s="316"/>
      <c r="E1774" s="314"/>
      <c r="F1774" s="317"/>
    </row>
    <row r="1775" spans="3:6">
      <c r="C1775" s="316"/>
      <c r="D1775" s="316"/>
      <c r="E1775" s="314"/>
      <c r="F1775" s="317"/>
    </row>
    <row r="1776" spans="3:6">
      <c r="C1776" s="316"/>
      <c r="D1776" s="316"/>
      <c r="E1776" s="314"/>
      <c r="F1776" s="317"/>
    </row>
    <row r="1777" spans="3:6">
      <c r="C1777" s="316"/>
      <c r="D1777" s="316"/>
      <c r="E1777" s="314"/>
      <c r="F1777" s="317"/>
    </row>
    <row r="1778" spans="3:6">
      <c r="C1778" s="316"/>
      <c r="D1778" s="316"/>
      <c r="E1778" s="314"/>
      <c r="F1778" s="317"/>
    </row>
    <row r="1779" spans="3:6">
      <c r="C1779" s="316"/>
      <c r="D1779" s="316"/>
      <c r="E1779" s="314"/>
      <c r="F1779" s="317"/>
    </row>
    <row r="1780" spans="3:6">
      <c r="C1780" s="316"/>
      <c r="D1780" s="316"/>
      <c r="E1780" s="314"/>
      <c r="F1780" s="317"/>
    </row>
    <row r="1781" spans="3:6">
      <c r="C1781" s="316"/>
      <c r="D1781" s="316"/>
      <c r="E1781" s="314"/>
      <c r="F1781" s="317"/>
    </row>
    <row r="1782" spans="3:6">
      <c r="C1782" s="316"/>
      <c r="D1782" s="316"/>
      <c r="E1782" s="314"/>
      <c r="F1782" s="317"/>
    </row>
    <row r="1783" spans="3:6">
      <c r="C1783" s="316"/>
      <c r="D1783" s="316"/>
      <c r="E1783" s="314"/>
      <c r="F1783" s="317"/>
    </row>
    <row r="1784" spans="3:6">
      <c r="C1784" s="316"/>
      <c r="D1784" s="316"/>
      <c r="E1784" s="314"/>
      <c r="F1784" s="317"/>
    </row>
    <row r="1785" spans="3:6">
      <c r="C1785" s="316"/>
      <c r="D1785" s="316"/>
      <c r="E1785" s="314"/>
      <c r="F1785" s="317"/>
    </row>
    <row r="1786" spans="3:6">
      <c r="C1786" s="316"/>
      <c r="D1786" s="316"/>
      <c r="E1786" s="314"/>
      <c r="F1786" s="317"/>
    </row>
    <row r="1787" spans="3:6">
      <c r="C1787" s="316"/>
      <c r="D1787" s="316"/>
      <c r="E1787" s="314"/>
      <c r="F1787" s="317"/>
    </row>
    <row r="1788" spans="3:6">
      <c r="C1788" s="316"/>
      <c r="D1788" s="316"/>
      <c r="E1788" s="314"/>
      <c r="F1788" s="317"/>
    </row>
    <row r="1789" spans="3:6">
      <c r="C1789" s="316"/>
      <c r="D1789" s="316"/>
      <c r="E1789" s="314"/>
      <c r="F1789" s="317"/>
    </row>
    <row r="1790" spans="3:6">
      <c r="C1790" s="316"/>
      <c r="D1790" s="316"/>
      <c r="E1790" s="314"/>
      <c r="F1790" s="317"/>
    </row>
    <row r="1791" spans="3:6">
      <c r="C1791" s="316"/>
      <c r="D1791" s="316"/>
      <c r="E1791" s="314"/>
      <c r="F1791" s="317"/>
    </row>
    <row r="1792" spans="3:6">
      <c r="C1792" s="316"/>
      <c r="D1792" s="316"/>
      <c r="E1792" s="314"/>
      <c r="F1792" s="317"/>
    </row>
    <row r="1793" spans="3:6">
      <c r="C1793" s="316"/>
      <c r="D1793" s="316"/>
      <c r="E1793" s="314"/>
      <c r="F1793" s="317"/>
    </row>
    <row r="1794" spans="3:6">
      <c r="C1794" s="316"/>
      <c r="D1794" s="316"/>
      <c r="E1794" s="314"/>
      <c r="F1794" s="317"/>
    </row>
    <row r="1795" spans="3:6">
      <c r="C1795" s="316"/>
      <c r="D1795" s="316"/>
      <c r="E1795" s="314"/>
      <c r="F1795" s="317"/>
    </row>
    <row r="1796" spans="3:6">
      <c r="C1796" s="316"/>
      <c r="D1796" s="316"/>
      <c r="E1796" s="314"/>
      <c r="F1796" s="317"/>
    </row>
    <row r="1797" spans="3:6">
      <c r="C1797" s="316"/>
      <c r="D1797" s="316"/>
      <c r="E1797" s="314"/>
      <c r="F1797" s="317"/>
    </row>
    <row r="1798" spans="3:6">
      <c r="C1798" s="316"/>
      <c r="D1798" s="316"/>
      <c r="E1798" s="314"/>
      <c r="F1798" s="317"/>
    </row>
    <row r="1799" spans="3:6">
      <c r="C1799" s="316"/>
      <c r="D1799" s="316"/>
      <c r="E1799" s="314"/>
      <c r="F1799" s="317"/>
    </row>
    <row r="1800" spans="3:6">
      <c r="C1800" s="316"/>
      <c r="D1800" s="316"/>
      <c r="E1800" s="314"/>
      <c r="F1800" s="317"/>
    </row>
    <row r="1801" spans="3:6">
      <c r="C1801" s="316"/>
      <c r="D1801" s="316"/>
      <c r="E1801" s="314"/>
      <c r="F1801" s="317"/>
    </row>
    <row r="1802" spans="3:6">
      <c r="C1802" s="316"/>
      <c r="D1802" s="316"/>
      <c r="E1802" s="314"/>
      <c r="F1802" s="317"/>
    </row>
    <row r="1803" spans="3:6">
      <c r="C1803" s="316"/>
      <c r="D1803" s="316"/>
      <c r="E1803" s="314"/>
      <c r="F1803" s="317"/>
    </row>
    <row r="1804" spans="3:6">
      <c r="C1804" s="316"/>
      <c r="D1804" s="316"/>
      <c r="E1804" s="314"/>
      <c r="F1804" s="317"/>
    </row>
    <row r="1805" spans="3:6">
      <c r="C1805" s="316"/>
      <c r="D1805" s="316"/>
      <c r="E1805" s="314"/>
      <c r="F1805" s="317"/>
    </row>
    <row r="1806" spans="3:6">
      <c r="C1806" s="316"/>
      <c r="D1806" s="316"/>
      <c r="E1806" s="314"/>
      <c r="F1806" s="317"/>
    </row>
    <row r="1807" spans="3:6">
      <c r="C1807" s="316"/>
      <c r="D1807" s="316"/>
      <c r="E1807" s="314"/>
      <c r="F1807" s="317"/>
    </row>
    <row r="1808" spans="3:6">
      <c r="C1808" s="316"/>
      <c r="D1808" s="316"/>
      <c r="E1808" s="314"/>
      <c r="F1808" s="317"/>
    </row>
    <row r="1809" spans="3:6">
      <c r="C1809" s="316"/>
      <c r="D1809" s="316"/>
      <c r="E1809" s="314"/>
      <c r="F1809" s="317"/>
    </row>
    <row r="1810" spans="3:6">
      <c r="C1810" s="316"/>
      <c r="D1810" s="316"/>
      <c r="E1810" s="314"/>
      <c r="F1810" s="317"/>
    </row>
    <row r="1811" spans="3:6">
      <c r="C1811" s="316"/>
      <c r="D1811" s="316"/>
      <c r="E1811" s="314"/>
      <c r="F1811" s="317"/>
    </row>
    <row r="1812" spans="3:6">
      <c r="C1812" s="316"/>
      <c r="D1812" s="316"/>
      <c r="E1812" s="314"/>
      <c r="F1812" s="317"/>
    </row>
    <row r="1813" spans="3:6">
      <c r="C1813" s="316"/>
      <c r="D1813" s="316"/>
      <c r="E1813" s="314"/>
      <c r="F1813" s="317"/>
    </row>
    <row r="1814" spans="3:6">
      <c r="C1814" s="316"/>
      <c r="D1814" s="316"/>
      <c r="E1814" s="314"/>
      <c r="F1814" s="317"/>
    </row>
    <row r="1815" spans="3:6">
      <c r="C1815" s="316"/>
      <c r="D1815" s="316"/>
      <c r="E1815" s="314"/>
      <c r="F1815" s="317"/>
    </row>
    <row r="1816" spans="3:6">
      <c r="C1816" s="316"/>
      <c r="D1816" s="316"/>
      <c r="E1816" s="314"/>
      <c r="F1816" s="317"/>
    </row>
    <row r="1817" spans="3:6">
      <c r="C1817" s="316"/>
      <c r="D1817" s="316"/>
      <c r="E1817" s="314"/>
      <c r="F1817" s="317"/>
    </row>
    <row r="1818" spans="3:6">
      <c r="C1818" s="316"/>
      <c r="D1818" s="316"/>
      <c r="E1818" s="314"/>
      <c r="F1818" s="317"/>
    </row>
    <row r="1819" spans="3:6">
      <c r="C1819" s="316"/>
      <c r="D1819" s="316"/>
      <c r="E1819" s="314"/>
      <c r="F1819" s="317"/>
    </row>
    <row r="1820" spans="3:6">
      <c r="C1820" s="316"/>
      <c r="D1820" s="316"/>
      <c r="E1820" s="314"/>
      <c r="F1820" s="317"/>
    </row>
    <row r="1821" spans="3:6">
      <c r="C1821" s="316"/>
      <c r="D1821" s="316"/>
      <c r="E1821" s="314"/>
      <c r="F1821" s="317"/>
    </row>
    <row r="1822" spans="3:6">
      <c r="C1822" s="316"/>
      <c r="D1822" s="316"/>
      <c r="E1822" s="314"/>
      <c r="F1822" s="317"/>
    </row>
    <row r="1823" spans="3:6">
      <c r="C1823" s="316"/>
      <c r="D1823" s="316"/>
      <c r="E1823" s="314"/>
      <c r="F1823" s="317"/>
    </row>
    <row r="1824" spans="3:6">
      <c r="C1824" s="316"/>
      <c r="D1824" s="316"/>
      <c r="E1824" s="314"/>
      <c r="F1824" s="317"/>
    </row>
    <row r="1825" spans="3:6">
      <c r="C1825" s="316"/>
      <c r="D1825" s="316"/>
      <c r="E1825" s="314"/>
      <c r="F1825" s="317"/>
    </row>
    <row r="1826" spans="3:6">
      <c r="C1826" s="316"/>
      <c r="D1826" s="316"/>
      <c r="E1826" s="314"/>
      <c r="F1826" s="317"/>
    </row>
    <row r="1827" spans="3:6">
      <c r="C1827" s="316"/>
      <c r="D1827" s="316"/>
      <c r="E1827" s="314"/>
      <c r="F1827" s="317"/>
    </row>
    <row r="1828" spans="3:6">
      <c r="C1828" s="316"/>
      <c r="D1828" s="316"/>
      <c r="E1828" s="314"/>
      <c r="F1828" s="317"/>
    </row>
    <row r="1829" spans="3:6">
      <c r="C1829" s="316"/>
      <c r="D1829" s="316"/>
      <c r="E1829" s="314"/>
      <c r="F1829" s="317"/>
    </row>
    <row r="1830" spans="3:6">
      <c r="C1830" s="316"/>
      <c r="D1830" s="316"/>
      <c r="E1830" s="314"/>
      <c r="F1830" s="317"/>
    </row>
    <row r="1831" spans="3:6">
      <c r="C1831" s="316"/>
      <c r="D1831" s="316"/>
      <c r="E1831" s="314"/>
      <c r="F1831" s="317"/>
    </row>
    <row r="1832" spans="3:6">
      <c r="C1832" s="316"/>
      <c r="D1832" s="316"/>
      <c r="E1832" s="314"/>
      <c r="F1832" s="317"/>
    </row>
    <row r="1833" spans="3:6">
      <c r="C1833" s="316"/>
      <c r="D1833" s="316"/>
      <c r="E1833" s="314"/>
      <c r="F1833" s="317"/>
    </row>
    <row r="1834" spans="3:6">
      <c r="C1834" s="316"/>
      <c r="D1834" s="316"/>
      <c r="E1834" s="314"/>
      <c r="F1834" s="317"/>
    </row>
    <row r="1835" spans="3:6">
      <c r="C1835" s="316"/>
      <c r="D1835" s="316"/>
      <c r="E1835" s="314"/>
      <c r="F1835" s="317"/>
    </row>
    <row r="1836" spans="3:6">
      <c r="C1836" s="316"/>
      <c r="D1836" s="316"/>
      <c r="E1836" s="314"/>
      <c r="F1836" s="317"/>
    </row>
    <row r="1837" spans="3:6">
      <c r="C1837" s="316"/>
      <c r="D1837" s="316"/>
      <c r="E1837" s="314"/>
      <c r="F1837" s="317"/>
    </row>
    <row r="1838" spans="3:6">
      <c r="C1838" s="316"/>
      <c r="D1838" s="316"/>
      <c r="E1838" s="314"/>
      <c r="F1838" s="317"/>
    </row>
    <row r="1839" spans="3:6">
      <c r="C1839" s="316"/>
      <c r="D1839" s="316"/>
      <c r="E1839" s="314"/>
      <c r="F1839" s="317"/>
    </row>
    <row r="1840" spans="3:6">
      <c r="C1840" s="316"/>
      <c r="D1840" s="316"/>
      <c r="E1840" s="314"/>
      <c r="F1840" s="317"/>
    </row>
    <row r="1841" spans="3:6">
      <c r="C1841" s="316"/>
      <c r="D1841" s="316"/>
      <c r="E1841" s="314"/>
      <c r="F1841" s="317"/>
    </row>
    <row r="1842" spans="3:6">
      <c r="C1842" s="316"/>
      <c r="D1842" s="316"/>
      <c r="E1842" s="314"/>
      <c r="F1842" s="317"/>
    </row>
    <row r="1843" spans="3:6">
      <c r="C1843" s="316"/>
      <c r="D1843" s="316"/>
      <c r="E1843" s="314"/>
      <c r="F1843" s="317"/>
    </row>
    <row r="1844" spans="3:6">
      <c r="C1844" s="316"/>
      <c r="D1844" s="316"/>
      <c r="E1844" s="314"/>
      <c r="F1844" s="317"/>
    </row>
    <row r="1845" spans="3:6">
      <c r="C1845" s="316"/>
      <c r="D1845" s="316"/>
      <c r="E1845" s="314"/>
      <c r="F1845" s="317"/>
    </row>
    <row r="1846" spans="3:6">
      <c r="C1846" s="316"/>
      <c r="D1846" s="316"/>
      <c r="E1846" s="314"/>
      <c r="F1846" s="317"/>
    </row>
    <row r="1847" spans="3:6">
      <c r="C1847" s="316"/>
      <c r="D1847" s="316"/>
      <c r="E1847" s="314"/>
      <c r="F1847" s="317"/>
    </row>
    <row r="1848" spans="3:6">
      <c r="C1848" s="316"/>
      <c r="D1848" s="316"/>
      <c r="E1848" s="314"/>
      <c r="F1848" s="317"/>
    </row>
    <row r="1849" spans="3:6">
      <c r="C1849" s="316"/>
      <c r="D1849" s="316"/>
      <c r="E1849" s="314"/>
      <c r="F1849" s="317"/>
    </row>
    <row r="1850" spans="3:6">
      <c r="C1850" s="316"/>
      <c r="D1850" s="316"/>
      <c r="E1850" s="314"/>
      <c r="F1850" s="317"/>
    </row>
    <row r="1851" spans="3:6">
      <c r="C1851" s="316"/>
      <c r="D1851" s="316"/>
      <c r="E1851" s="314"/>
      <c r="F1851" s="317"/>
    </row>
    <row r="1852" spans="3:6">
      <c r="C1852" s="316"/>
      <c r="D1852" s="316"/>
      <c r="E1852" s="314"/>
      <c r="F1852" s="317"/>
    </row>
    <row r="1853" spans="3:6">
      <c r="C1853" s="316"/>
      <c r="D1853" s="316"/>
      <c r="E1853" s="314"/>
      <c r="F1853" s="317"/>
    </row>
    <row r="1854" spans="3:6">
      <c r="C1854" s="316"/>
      <c r="D1854" s="316"/>
      <c r="E1854" s="314"/>
      <c r="F1854" s="317"/>
    </row>
    <row r="1855" spans="3:6">
      <c r="C1855" s="316"/>
      <c r="D1855" s="316"/>
      <c r="E1855" s="314"/>
      <c r="F1855" s="317"/>
    </row>
    <row r="1856" spans="3:6">
      <c r="C1856" s="316"/>
      <c r="D1856" s="316"/>
      <c r="E1856" s="314"/>
      <c r="F1856" s="317"/>
    </row>
    <row r="1857" spans="3:6">
      <c r="C1857" s="316"/>
      <c r="D1857" s="316"/>
      <c r="E1857" s="314"/>
      <c r="F1857" s="317"/>
    </row>
    <row r="1858" spans="3:6">
      <c r="C1858" s="316"/>
      <c r="D1858" s="316"/>
      <c r="E1858" s="314"/>
      <c r="F1858" s="317"/>
    </row>
    <row r="1859" spans="3:6">
      <c r="C1859" s="316"/>
      <c r="D1859" s="316"/>
      <c r="E1859" s="314"/>
      <c r="F1859" s="317"/>
    </row>
    <row r="1860" spans="3:6">
      <c r="C1860" s="316"/>
      <c r="D1860" s="316"/>
      <c r="E1860" s="314"/>
      <c r="F1860" s="317"/>
    </row>
    <row r="1861" spans="3:6">
      <c r="C1861" s="316"/>
      <c r="D1861" s="316"/>
      <c r="E1861" s="314"/>
      <c r="F1861" s="317"/>
    </row>
    <row r="1862" spans="3:6">
      <c r="C1862" s="316"/>
      <c r="D1862" s="316"/>
      <c r="E1862" s="314"/>
      <c r="F1862" s="317"/>
    </row>
    <row r="1863" spans="3:6">
      <c r="C1863" s="316"/>
      <c r="D1863" s="316"/>
      <c r="E1863" s="314"/>
      <c r="F1863" s="317"/>
    </row>
    <row r="1864" spans="3:6">
      <c r="C1864" s="316"/>
      <c r="D1864" s="316"/>
      <c r="E1864" s="314"/>
      <c r="F1864" s="317"/>
    </row>
    <row r="1865" spans="3:6">
      <c r="C1865" s="316"/>
      <c r="D1865" s="316"/>
      <c r="E1865" s="314"/>
      <c r="F1865" s="317"/>
    </row>
    <row r="1866" spans="3:6">
      <c r="C1866" s="316"/>
      <c r="D1866" s="316"/>
      <c r="E1866" s="314"/>
      <c r="F1866" s="317"/>
    </row>
    <row r="1867" spans="3:6">
      <c r="C1867" s="316"/>
      <c r="D1867" s="316"/>
      <c r="E1867" s="314"/>
      <c r="F1867" s="317"/>
    </row>
    <row r="1868" spans="3:6">
      <c r="C1868" s="316"/>
      <c r="D1868" s="316"/>
      <c r="E1868" s="314"/>
      <c r="F1868" s="317"/>
    </row>
    <row r="1869" spans="3:6">
      <c r="C1869" s="316"/>
      <c r="D1869" s="316"/>
      <c r="E1869" s="314"/>
      <c r="F1869" s="317"/>
    </row>
    <row r="1870" spans="3:6">
      <c r="C1870" s="316"/>
      <c r="D1870" s="316"/>
      <c r="E1870" s="314"/>
      <c r="F1870" s="317"/>
    </row>
    <row r="1871" spans="3:6">
      <c r="C1871" s="316"/>
      <c r="D1871" s="316"/>
      <c r="E1871" s="314"/>
      <c r="F1871" s="317"/>
    </row>
    <row r="1872" spans="3:6">
      <c r="C1872" s="316"/>
      <c r="D1872" s="316"/>
      <c r="E1872" s="314"/>
      <c r="F1872" s="317"/>
    </row>
    <row r="1873" spans="3:6">
      <c r="C1873" s="316"/>
      <c r="D1873" s="316"/>
      <c r="E1873" s="314"/>
      <c r="F1873" s="317"/>
    </row>
    <row r="1874" spans="3:6">
      <c r="C1874" s="316"/>
      <c r="D1874" s="316"/>
      <c r="E1874" s="314"/>
      <c r="F1874" s="317"/>
    </row>
    <row r="1875" spans="3:6">
      <c r="C1875" s="316"/>
      <c r="D1875" s="316"/>
      <c r="E1875" s="314"/>
      <c r="F1875" s="317"/>
    </row>
    <row r="1876" spans="3:6">
      <c r="C1876" s="316"/>
      <c r="D1876" s="316"/>
      <c r="E1876" s="314"/>
      <c r="F1876" s="317"/>
    </row>
    <row r="1877" spans="3:6">
      <c r="C1877" s="316"/>
      <c r="D1877" s="316"/>
      <c r="E1877" s="314"/>
      <c r="F1877" s="317"/>
    </row>
    <row r="1878" spans="3:6">
      <c r="C1878" s="316"/>
      <c r="D1878" s="316"/>
      <c r="E1878" s="314"/>
      <c r="F1878" s="317"/>
    </row>
    <row r="1879" spans="3:6">
      <c r="C1879" s="316"/>
      <c r="D1879" s="316"/>
      <c r="E1879" s="314"/>
      <c r="F1879" s="317"/>
    </row>
    <row r="1880" spans="3:6">
      <c r="C1880" s="316"/>
      <c r="D1880" s="316"/>
      <c r="E1880" s="314"/>
      <c r="F1880" s="317"/>
    </row>
    <row r="1881" spans="3:6">
      <c r="C1881" s="316"/>
      <c r="D1881" s="316"/>
      <c r="E1881" s="314"/>
      <c r="F1881" s="317"/>
    </row>
    <row r="1882" spans="3:6">
      <c r="C1882" s="316"/>
      <c r="D1882" s="316"/>
      <c r="E1882" s="314"/>
      <c r="F1882" s="317"/>
    </row>
    <row r="1883" spans="3:6">
      <c r="C1883" s="316"/>
      <c r="D1883" s="316"/>
      <c r="E1883" s="314"/>
      <c r="F1883" s="317"/>
    </row>
    <row r="1884" spans="3:6">
      <c r="C1884" s="316"/>
      <c r="D1884" s="316"/>
      <c r="E1884" s="314"/>
      <c r="F1884" s="317"/>
    </row>
    <row r="1885" spans="3:6">
      <c r="C1885" s="316"/>
      <c r="D1885" s="316"/>
      <c r="E1885" s="314"/>
      <c r="F1885" s="317"/>
    </row>
    <row r="1886" spans="3:6">
      <c r="C1886" s="316"/>
      <c r="D1886" s="316"/>
      <c r="E1886" s="314"/>
      <c r="F1886" s="317"/>
    </row>
    <row r="1887" spans="3:6">
      <c r="C1887" s="316"/>
      <c r="D1887" s="316"/>
      <c r="E1887" s="314"/>
      <c r="F1887" s="317"/>
    </row>
    <row r="1888" spans="3:6">
      <c r="C1888" s="316"/>
      <c r="D1888" s="316"/>
      <c r="E1888" s="314"/>
      <c r="F1888" s="317"/>
    </row>
    <row r="1889" spans="3:6">
      <c r="C1889" s="316"/>
      <c r="D1889" s="316"/>
      <c r="E1889" s="314"/>
      <c r="F1889" s="317"/>
    </row>
    <row r="1890" spans="3:6">
      <c r="C1890" s="316"/>
      <c r="D1890" s="316"/>
      <c r="E1890" s="314"/>
      <c r="F1890" s="317"/>
    </row>
    <row r="1891" spans="3:6">
      <c r="C1891" s="316"/>
      <c r="D1891" s="316"/>
      <c r="E1891" s="314"/>
      <c r="F1891" s="317"/>
    </row>
    <row r="1892" spans="3:6">
      <c r="C1892" s="316"/>
      <c r="D1892" s="316"/>
      <c r="E1892" s="314"/>
      <c r="F1892" s="317"/>
    </row>
    <row r="1893" spans="3:6">
      <c r="C1893" s="316"/>
      <c r="D1893" s="316"/>
      <c r="E1893" s="314"/>
      <c r="F1893" s="317"/>
    </row>
    <row r="1894" spans="3:6">
      <c r="C1894" s="316"/>
      <c r="D1894" s="316"/>
      <c r="E1894" s="314"/>
      <c r="F1894" s="317"/>
    </row>
    <row r="1895" spans="3:6">
      <c r="C1895" s="316"/>
      <c r="D1895" s="316"/>
      <c r="E1895" s="314"/>
      <c r="F1895" s="317"/>
    </row>
    <row r="1896" spans="3:6">
      <c r="C1896" s="316"/>
      <c r="D1896" s="316"/>
      <c r="E1896" s="314"/>
      <c r="F1896" s="317"/>
    </row>
    <row r="1897" spans="3:6">
      <c r="C1897" s="316"/>
      <c r="D1897" s="316"/>
      <c r="E1897" s="314"/>
      <c r="F1897" s="317"/>
    </row>
    <row r="1898" spans="3:6">
      <c r="C1898" s="316"/>
      <c r="D1898" s="316"/>
      <c r="E1898" s="314"/>
      <c r="F1898" s="317"/>
    </row>
    <row r="1899" spans="3:6">
      <c r="C1899" s="316"/>
      <c r="D1899" s="316"/>
      <c r="E1899" s="314"/>
      <c r="F1899" s="317"/>
    </row>
    <row r="1900" spans="3:6">
      <c r="C1900" s="316"/>
      <c r="D1900" s="316"/>
      <c r="E1900" s="314"/>
      <c r="F1900" s="317"/>
    </row>
    <row r="1901" spans="3:6">
      <c r="C1901" s="316"/>
      <c r="D1901" s="316"/>
      <c r="E1901" s="314"/>
      <c r="F1901" s="317"/>
    </row>
    <row r="1902" spans="3:6">
      <c r="C1902" s="316"/>
      <c r="D1902" s="316"/>
      <c r="E1902" s="314"/>
      <c r="F1902" s="317"/>
    </row>
    <row r="1903" spans="3:6">
      <c r="C1903" s="316"/>
      <c r="D1903" s="316"/>
      <c r="E1903" s="314"/>
      <c r="F1903" s="317"/>
    </row>
    <row r="1904" spans="3:6">
      <c r="C1904" s="316"/>
      <c r="D1904" s="316"/>
      <c r="E1904" s="314"/>
      <c r="F1904" s="317"/>
    </row>
    <row r="1905" spans="3:6">
      <c r="C1905" s="316"/>
      <c r="D1905" s="316"/>
      <c r="E1905" s="314"/>
      <c r="F1905" s="317"/>
    </row>
    <row r="1906" spans="3:6">
      <c r="C1906" s="316"/>
      <c r="D1906" s="316"/>
      <c r="E1906" s="314"/>
      <c r="F1906" s="317"/>
    </row>
    <row r="1907" spans="3:6">
      <c r="C1907" s="316"/>
      <c r="D1907" s="316"/>
      <c r="E1907" s="314"/>
      <c r="F1907" s="317"/>
    </row>
    <row r="1908" spans="3:6">
      <c r="C1908" s="316"/>
      <c r="D1908" s="316"/>
      <c r="E1908" s="314"/>
      <c r="F1908" s="317"/>
    </row>
    <row r="1909" spans="3:6">
      <c r="C1909" s="316"/>
      <c r="D1909" s="316"/>
      <c r="E1909" s="314"/>
      <c r="F1909" s="317"/>
    </row>
    <row r="1910" spans="3:6">
      <c r="C1910" s="316"/>
      <c r="D1910" s="316"/>
      <c r="E1910" s="314"/>
      <c r="F1910" s="317"/>
    </row>
    <row r="1911" spans="3:6">
      <c r="C1911" s="316"/>
      <c r="D1911" s="316"/>
      <c r="E1911" s="314"/>
      <c r="F1911" s="317"/>
    </row>
    <row r="1912" spans="3:6">
      <c r="C1912" s="316"/>
      <c r="D1912" s="316"/>
      <c r="E1912" s="314"/>
      <c r="F1912" s="317"/>
    </row>
    <row r="1913" spans="3:6">
      <c r="C1913" s="316"/>
      <c r="D1913" s="316"/>
      <c r="E1913" s="314"/>
      <c r="F1913" s="317"/>
    </row>
    <row r="1914" spans="3:6">
      <c r="C1914" s="316"/>
      <c r="D1914" s="316"/>
      <c r="E1914" s="314"/>
      <c r="F1914" s="317"/>
    </row>
    <row r="1915" spans="3:6">
      <c r="C1915" s="316"/>
      <c r="D1915" s="316"/>
      <c r="E1915" s="314"/>
      <c r="F1915" s="317"/>
    </row>
    <row r="1916" spans="3:6">
      <c r="C1916" s="316"/>
      <c r="D1916" s="316"/>
      <c r="E1916" s="314"/>
      <c r="F1916" s="317"/>
    </row>
    <row r="1917" spans="3:6">
      <c r="C1917" s="316"/>
      <c r="D1917" s="316"/>
      <c r="E1917" s="314"/>
      <c r="F1917" s="317"/>
    </row>
    <row r="1918" spans="3:6">
      <c r="C1918" s="316"/>
      <c r="D1918" s="316"/>
      <c r="E1918" s="314"/>
      <c r="F1918" s="317"/>
    </row>
    <row r="1919" spans="3:6">
      <c r="C1919" s="316"/>
      <c r="D1919" s="316"/>
      <c r="E1919" s="314"/>
      <c r="F1919" s="317"/>
    </row>
    <row r="1920" spans="3:6">
      <c r="C1920" s="316"/>
      <c r="D1920" s="316"/>
      <c r="E1920" s="314"/>
      <c r="F1920" s="317"/>
    </row>
    <row r="1921" spans="3:6">
      <c r="C1921" s="316"/>
      <c r="D1921" s="316"/>
      <c r="E1921" s="314"/>
      <c r="F1921" s="317"/>
    </row>
    <row r="1922" spans="3:6">
      <c r="C1922" s="316"/>
      <c r="D1922" s="316"/>
      <c r="E1922" s="314"/>
      <c r="F1922" s="317"/>
    </row>
    <row r="1923" spans="3:6">
      <c r="C1923" s="316"/>
      <c r="D1923" s="316"/>
      <c r="E1923" s="314"/>
      <c r="F1923" s="317"/>
    </row>
    <row r="1924" spans="3:6">
      <c r="C1924" s="316"/>
      <c r="D1924" s="316"/>
      <c r="E1924" s="314"/>
      <c r="F1924" s="317"/>
    </row>
    <row r="1925" spans="3:6">
      <c r="C1925" s="316"/>
      <c r="D1925" s="316"/>
      <c r="E1925" s="314"/>
      <c r="F1925" s="317"/>
    </row>
    <row r="1926" spans="3:6">
      <c r="C1926" s="316"/>
      <c r="D1926" s="316"/>
      <c r="E1926" s="314"/>
      <c r="F1926" s="317"/>
    </row>
    <row r="1927" spans="3:6">
      <c r="C1927" s="316"/>
      <c r="D1927" s="316"/>
      <c r="E1927" s="314"/>
      <c r="F1927" s="317"/>
    </row>
    <row r="1928" spans="3:6">
      <c r="C1928" s="316"/>
      <c r="D1928" s="316"/>
      <c r="E1928" s="314"/>
      <c r="F1928" s="317"/>
    </row>
    <row r="1929" spans="3:6">
      <c r="C1929" s="316"/>
      <c r="D1929" s="316"/>
      <c r="E1929" s="314"/>
      <c r="F1929" s="317"/>
    </row>
    <row r="1930" spans="3:6">
      <c r="C1930" s="316"/>
      <c r="D1930" s="316"/>
      <c r="E1930" s="314"/>
      <c r="F1930" s="317"/>
    </row>
    <row r="1931" spans="3:6">
      <c r="C1931" s="316"/>
      <c r="D1931" s="316"/>
      <c r="E1931" s="314"/>
      <c r="F1931" s="317"/>
    </row>
    <row r="1932" spans="3:6">
      <c r="C1932" s="316"/>
      <c r="D1932" s="316"/>
      <c r="E1932" s="314"/>
      <c r="F1932" s="317"/>
    </row>
    <row r="1933" spans="3:6">
      <c r="C1933" s="316"/>
      <c r="D1933" s="316"/>
      <c r="E1933" s="314"/>
      <c r="F1933" s="317"/>
    </row>
    <row r="1934" spans="3:6">
      <c r="C1934" s="316"/>
      <c r="D1934" s="316"/>
      <c r="E1934" s="314"/>
      <c r="F1934" s="317"/>
    </row>
    <row r="1935" spans="3:6">
      <c r="C1935" s="316"/>
      <c r="D1935" s="316"/>
      <c r="E1935" s="314"/>
      <c r="F1935" s="317"/>
    </row>
    <row r="1936" spans="3:6">
      <c r="C1936" s="316"/>
      <c r="D1936" s="316"/>
      <c r="E1936" s="314"/>
      <c r="F1936" s="317"/>
    </row>
    <row r="1937" spans="3:6">
      <c r="C1937" s="316"/>
      <c r="D1937" s="316"/>
      <c r="E1937" s="314"/>
      <c r="F1937" s="317"/>
    </row>
    <row r="1938" spans="3:6">
      <c r="C1938" s="316"/>
      <c r="D1938" s="316"/>
      <c r="E1938" s="314"/>
      <c r="F1938" s="317"/>
    </row>
    <row r="1939" spans="3:6">
      <c r="C1939" s="316"/>
      <c r="D1939" s="316"/>
      <c r="E1939" s="314"/>
      <c r="F1939" s="317"/>
    </row>
    <row r="1940" spans="3:6">
      <c r="C1940" s="316"/>
      <c r="D1940" s="316"/>
      <c r="E1940" s="314"/>
      <c r="F1940" s="317"/>
    </row>
    <row r="1941" spans="3:6">
      <c r="C1941" s="316"/>
      <c r="D1941" s="316"/>
      <c r="E1941" s="314"/>
      <c r="F1941" s="317"/>
    </row>
    <row r="1942" spans="3:6">
      <c r="C1942" s="316"/>
      <c r="D1942" s="316"/>
      <c r="E1942" s="314"/>
      <c r="F1942" s="317"/>
    </row>
    <row r="1943" spans="3:6">
      <c r="C1943" s="316"/>
      <c r="D1943" s="316"/>
      <c r="E1943" s="314"/>
      <c r="F1943" s="317"/>
    </row>
    <row r="1944" spans="3:6">
      <c r="C1944" s="316"/>
      <c r="D1944" s="316"/>
      <c r="E1944" s="314"/>
      <c r="F1944" s="317"/>
    </row>
    <row r="1945" spans="3:6">
      <c r="C1945" s="316"/>
      <c r="D1945" s="316"/>
      <c r="E1945" s="314"/>
      <c r="F1945" s="317"/>
    </row>
    <row r="1946" spans="3:6">
      <c r="C1946" s="316"/>
      <c r="D1946" s="316"/>
      <c r="E1946" s="314"/>
      <c r="F1946" s="317"/>
    </row>
    <row r="1947" spans="3:6">
      <c r="C1947" s="316"/>
      <c r="D1947" s="316"/>
      <c r="E1947" s="314"/>
      <c r="F1947" s="317"/>
    </row>
    <row r="1948" spans="3:6">
      <c r="C1948" s="316"/>
      <c r="D1948" s="316"/>
      <c r="E1948" s="314"/>
      <c r="F1948" s="317"/>
    </row>
    <row r="1949" spans="3:6">
      <c r="C1949" s="316"/>
      <c r="D1949" s="316"/>
      <c r="E1949" s="314"/>
      <c r="F1949" s="317"/>
    </row>
    <row r="1950" spans="3:6">
      <c r="C1950" s="316"/>
      <c r="D1950" s="316"/>
      <c r="E1950" s="314"/>
      <c r="F1950" s="317"/>
    </row>
    <row r="1951" spans="3:6">
      <c r="C1951" s="316"/>
      <c r="D1951" s="316"/>
      <c r="E1951" s="314"/>
      <c r="F1951" s="317"/>
    </row>
    <row r="1952" spans="3:6">
      <c r="C1952" s="316"/>
      <c r="D1952" s="316"/>
      <c r="E1952" s="314"/>
      <c r="F1952" s="317"/>
    </row>
    <row r="1953" spans="3:6">
      <c r="C1953" s="316"/>
      <c r="D1953" s="316"/>
      <c r="E1953" s="314"/>
      <c r="F1953" s="317"/>
    </row>
    <row r="1954" spans="3:6">
      <c r="C1954" s="316"/>
      <c r="D1954" s="316"/>
      <c r="E1954" s="314"/>
      <c r="F1954" s="317"/>
    </row>
    <row r="1955" spans="3:6">
      <c r="C1955" s="316"/>
      <c r="D1955" s="316"/>
      <c r="E1955" s="314"/>
      <c r="F1955" s="317"/>
    </row>
    <row r="1956" spans="3:6">
      <c r="C1956" s="316"/>
      <c r="D1956" s="316"/>
      <c r="E1956" s="314"/>
      <c r="F1956" s="317"/>
    </row>
    <row r="1957" spans="3:6">
      <c r="C1957" s="316"/>
      <c r="D1957" s="316"/>
      <c r="E1957" s="314"/>
      <c r="F1957" s="317"/>
    </row>
    <row r="1958" spans="3:6">
      <c r="C1958" s="316"/>
      <c r="D1958" s="316"/>
      <c r="E1958" s="314"/>
      <c r="F1958" s="317"/>
    </row>
    <row r="1959" spans="3:6">
      <c r="C1959" s="316"/>
      <c r="D1959" s="316"/>
      <c r="E1959" s="314"/>
      <c r="F1959" s="317"/>
    </row>
    <row r="1960" spans="3:6">
      <c r="C1960" s="316"/>
      <c r="D1960" s="316"/>
      <c r="E1960" s="314"/>
      <c r="F1960" s="317"/>
    </row>
    <row r="1961" spans="3:6">
      <c r="C1961" s="316"/>
      <c r="D1961" s="316"/>
      <c r="E1961" s="314"/>
      <c r="F1961" s="317"/>
    </row>
    <row r="1962" spans="3:6">
      <c r="C1962" s="316"/>
      <c r="D1962" s="316"/>
      <c r="E1962" s="314"/>
      <c r="F1962" s="317"/>
    </row>
    <row r="1963" spans="3:6">
      <c r="C1963" s="316"/>
      <c r="D1963" s="316"/>
      <c r="E1963" s="314"/>
      <c r="F1963" s="317"/>
    </row>
    <row r="1964" spans="3:6">
      <c r="C1964" s="316"/>
      <c r="D1964" s="316"/>
      <c r="E1964" s="314"/>
      <c r="F1964" s="317"/>
    </row>
    <row r="1965" spans="3:6">
      <c r="C1965" s="316"/>
      <c r="D1965" s="316"/>
      <c r="E1965" s="314"/>
      <c r="F1965" s="317"/>
    </row>
    <row r="1966" spans="3:6">
      <c r="C1966" s="316"/>
      <c r="D1966" s="316"/>
      <c r="E1966" s="314"/>
      <c r="F1966" s="317"/>
    </row>
    <row r="1967" spans="3:6">
      <c r="C1967" s="316"/>
      <c r="D1967" s="316"/>
      <c r="E1967" s="314"/>
      <c r="F1967" s="317"/>
    </row>
    <row r="1968" spans="3:6">
      <c r="C1968" s="316"/>
      <c r="D1968" s="316"/>
      <c r="E1968" s="314"/>
      <c r="F1968" s="317"/>
    </row>
    <row r="1969" spans="3:6">
      <c r="C1969" s="316"/>
      <c r="D1969" s="316"/>
      <c r="E1969" s="314"/>
      <c r="F1969" s="317"/>
    </row>
    <row r="1970" spans="3:6">
      <c r="C1970" s="316"/>
      <c r="D1970" s="316"/>
      <c r="E1970" s="314"/>
      <c r="F1970" s="317"/>
    </row>
    <row r="1971" spans="3:6">
      <c r="C1971" s="316"/>
      <c r="D1971" s="316"/>
      <c r="E1971" s="314"/>
      <c r="F1971" s="317"/>
    </row>
    <row r="1972" spans="3:6">
      <c r="C1972" s="316"/>
      <c r="D1972" s="316"/>
      <c r="E1972" s="314"/>
      <c r="F1972" s="317"/>
    </row>
    <row r="1973" spans="3:6">
      <c r="C1973" s="316"/>
      <c r="D1973" s="316"/>
      <c r="E1973" s="314"/>
      <c r="F1973" s="317"/>
    </row>
    <row r="1974" spans="3:6">
      <c r="C1974" s="316"/>
      <c r="D1974" s="316"/>
      <c r="E1974" s="314"/>
      <c r="F1974" s="317"/>
    </row>
    <row r="1975" spans="3:6">
      <c r="C1975" s="316"/>
      <c r="D1975" s="316"/>
      <c r="E1975" s="314"/>
      <c r="F1975" s="317"/>
    </row>
    <row r="1976" spans="3:6">
      <c r="C1976" s="316"/>
      <c r="D1976" s="316"/>
      <c r="E1976" s="314"/>
      <c r="F1976" s="317"/>
    </row>
    <row r="1977" spans="3:6">
      <c r="C1977" s="316"/>
      <c r="D1977" s="316"/>
      <c r="E1977" s="314"/>
      <c r="F1977" s="317"/>
    </row>
    <row r="1978" spans="3:6">
      <c r="C1978" s="316"/>
      <c r="D1978" s="316"/>
      <c r="E1978" s="314"/>
      <c r="F1978" s="317"/>
    </row>
    <row r="1979" spans="3:6">
      <c r="C1979" s="316"/>
      <c r="D1979" s="316"/>
      <c r="E1979" s="314"/>
      <c r="F1979" s="317"/>
    </row>
    <row r="1980" spans="3:6">
      <c r="C1980" s="316"/>
      <c r="D1980" s="316"/>
      <c r="E1980" s="314"/>
      <c r="F1980" s="317"/>
    </row>
    <row r="1981" spans="3:6">
      <c r="C1981" s="316"/>
      <c r="D1981" s="316"/>
      <c r="E1981" s="314"/>
      <c r="F1981" s="317"/>
    </row>
    <row r="1982" spans="3:6">
      <c r="C1982" s="316"/>
      <c r="D1982" s="316"/>
      <c r="E1982" s="314"/>
      <c r="F1982" s="317"/>
    </row>
    <row r="1983" spans="3:6">
      <c r="C1983" s="316"/>
      <c r="D1983" s="316"/>
      <c r="E1983" s="314"/>
      <c r="F1983" s="317"/>
    </row>
    <row r="1984" spans="3:6">
      <c r="C1984" s="316"/>
      <c r="D1984" s="316"/>
      <c r="E1984" s="314"/>
      <c r="F1984" s="317"/>
    </row>
    <row r="1985" spans="3:6">
      <c r="C1985" s="316"/>
      <c r="D1985" s="316"/>
      <c r="E1985" s="314"/>
      <c r="F1985" s="317"/>
    </row>
    <row r="1986" spans="3:6">
      <c r="C1986" s="316"/>
      <c r="D1986" s="316"/>
      <c r="E1986" s="314"/>
      <c r="F1986" s="317"/>
    </row>
    <row r="1987" spans="3:6">
      <c r="C1987" s="316"/>
      <c r="D1987" s="316"/>
      <c r="E1987" s="314"/>
      <c r="F1987" s="317"/>
    </row>
    <row r="1988" spans="3:6">
      <c r="C1988" s="316"/>
      <c r="D1988" s="316"/>
      <c r="E1988" s="314"/>
      <c r="F1988" s="317"/>
    </row>
    <row r="1989" spans="3:6">
      <c r="C1989" s="316"/>
      <c r="D1989" s="316"/>
      <c r="E1989" s="314"/>
      <c r="F1989" s="317"/>
    </row>
    <row r="1990" spans="3:6">
      <c r="C1990" s="316"/>
      <c r="D1990" s="316"/>
      <c r="E1990" s="314"/>
      <c r="F1990" s="317"/>
    </row>
    <row r="1991" spans="3:6">
      <c r="C1991" s="316"/>
      <c r="D1991" s="316"/>
      <c r="E1991" s="314"/>
      <c r="F1991" s="317"/>
    </row>
    <row r="1992" spans="3:6">
      <c r="C1992" s="316"/>
      <c r="D1992" s="316"/>
      <c r="E1992" s="314"/>
      <c r="F1992" s="317"/>
    </row>
    <row r="1993" spans="3:6">
      <c r="C1993" s="316"/>
      <c r="D1993" s="316"/>
      <c r="E1993" s="314"/>
      <c r="F1993" s="317"/>
    </row>
    <row r="1994" spans="3:6">
      <c r="C1994" s="316"/>
      <c r="D1994" s="316"/>
      <c r="E1994" s="314"/>
      <c r="F1994" s="317"/>
    </row>
    <row r="1995" spans="3:6">
      <c r="C1995" s="316"/>
      <c r="D1995" s="316"/>
      <c r="E1995" s="314"/>
      <c r="F1995" s="317"/>
    </row>
    <row r="1996" spans="3:6">
      <c r="C1996" s="316"/>
      <c r="D1996" s="316"/>
      <c r="E1996" s="314"/>
      <c r="F1996" s="317"/>
    </row>
    <row r="1997" spans="3:6">
      <c r="C1997" s="316"/>
      <c r="D1997" s="316"/>
      <c r="E1997" s="314"/>
      <c r="F1997" s="317"/>
    </row>
    <row r="1998" spans="3:6">
      <c r="C1998" s="316"/>
      <c r="D1998" s="316"/>
      <c r="E1998" s="314"/>
      <c r="F1998" s="317"/>
    </row>
    <row r="1999" spans="3:6">
      <c r="C1999" s="316"/>
      <c r="D1999" s="316"/>
      <c r="E1999" s="314"/>
      <c r="F1999" s="317"/>
    </row>
    <row r="2000" spans="3:6">
      <c r="C2000" s="316"/>
      <c r="D2000" s="316"/>
      <c r="E2000" s="314"/>
      <c r="F2000" s="317"/>
    </row>
    <row r="2001" spans="3:6">
      <c r="C2001" s="316"/>
      <c r="D2001" s="316"/>
      <c r="E2001" s="314"/>
      <c r="F2001" s="317"/>
    </row>
    <row r="2002" spans="3:6">
      <c r="C2002" s="316"/>
      <c r="D2002" s="316"/>
      <c r="E2002" s="314"/>
      <c r="F2002" s="317"/>
    </row>
    <row r="2003" spans="3:6">
      <c r="C2003" s="316"/>
      <c r="D2003" s="316"/>
      <c r="E2003" s="314"/>
      <c r="F2003" s="317"/>
    </row>
    <row r="2004" spans="3:6">
      <c r="C2004" s="316"/>
      <c r="D2004" s="316"/>
      <c r="E2004" s="314"/>
      <c r="F2004" s="317"/>
    </row>
    <row r="2005" spans="3:6">
      <c r="C2005" s="316"/>
      <c r="D2005" s="316"/>
      <c r="E2005" s="314"/>
      <c r="F2005" s="317"/>
    </row>
    <row r="2006" spans="3:6">
      <c r="C2006" s="316"/>
      <c r="D2006" s="316"/>
      <c r="E2006" s="314"/>
      <c r="F2006" s="317"/>
    </row>
    <row r="2007" spans="3:6">
      <c r="C2007" s="316"/>
      <c r="D2007" s="316"/>
      <c r="E2007" s="314"/>
      <c r="F2007" s="317"/>
    </row>
    <row r="2008" spans="3:6">
      <c r="C2008" s="316"/>
      <c r="D2008" s="316"/>
      <c r="E2008" s="314"/>
      <c r="F2008" s="317"/>
    </row>
    <row r="2009" spans="3:6">
      <c r="C2009" s="316"/>
      <c r="D2009" s="316"/>
      <c r="E2009" s="314"/>
      <c r="F2009" s="317"/>
    </row>
    <row r="2010" spans="3:6">
      <c r="C2010" s="316"/>
      <c r="D2010" s="316"/>
      <c r="E2010" s="314"/>
      <c r="F2010" s="317"/>
    </row>
    <row r="2011" spans="3:6">
      <c r="C2011" s="316"/>
      <c r="D2011" s="316"/>
      <c r="E2011" s="314"/>
      <c r="F2011" s="317"/>
    </row>
    <row r="2012" spans="3:6">
      <c r="C2012" s="316"/>
      <c r="D2012" s="316"/>
      <c r="E2012" s="314"/>
      <c r="F2012" s="317"/>
    </row>
    <row r="2013" spans="3:6">
      <c r="C2013" s="316"/>
      <c r="D2013" s="316"/>
      <c r="E2013" s="314"/>
      <c r="F2013" s="317"/>
    </row>
    <row r="2014" spans="3:6">
      <c r="C2014" s="316"/>
      <c r="D2014" s="316"/>
      <c r="E2014" s="314"/>
      <c r="F2014" s="317"/>
    </row>
    <row r="2015" spans="3:6">
      <c r="C2015" s="316"/>
      <c r="D2015" s="316"/>
      <c r="E2015" s="314"/>
      <c r="F2015" s="317"/>
    </row>
    <row r="2016" spans="3:6">
      <c r="C2016" s="316"/>
      <c r="D2016" s="316"/>
      <c r="E2016" s="314"/>
      <c r="F2016" s="317"/>
    </row>
    <row r="2017" spans="3:6">
      <c r="C2017" s="316"/>
      <c r="D2017" s="316"/>
      <c r="E2017" s="314"/>
      <c r="F2017" s="317"/>
    </row>
    <row r="2018" spans="3:6">
      <c r="C2018" s="316"/>
      <c r="D2018" s="316"/>
      <c r="E2018" s="314"/>
      <c r="F2018" s="317"/>
    </row>
    <row r="2019" spans="3:6">
      <c r="C2019" s="316"/>
      <c r="D2019" s="316"/>
      <c r="E2019" s="314"/>
      <c r="F2019" s="317"/>
    </row>
    <row r="2020" spans="3:6">
      <c r="C2020" s="316"/>
      <c r="D2020" s="316"/>
      <c r="E2020" s="314"/>
      <c r="F2020" s="317"/>
    </row>
    <row r="2021" spans="3:6">
      <c r="C2021" s="316"/>
      <c r="D2021" s="316"/>
      <c r="E2021" s="314"/>
      <c r="F2021" s="317"/>
    </row>
    <row r="2022" spans="3:6">
      <c r="C2022" s="316"/>
      <c r="D2022" s="316"/>
      <c r="E2022" s="314"/>
      <c r="F2022" s="317"/>
    </row>
    <row r="2023" spans="3:6">
      <c r="C2023" s="316"/>
      <c r="D2023" s="316"/>
      <c r="E2023" s="314"/>
      <c r="F2023" s="317"/>
    </row>
    <row r="2024" spans="3:6">
      <c r="C2024" s="316"/>
      <c r="D2024" s="316"/>
      <c r="E2024" s="314"/>
      <c r="F2024" s="317"/>
    </row>
    <row r="2025" spans="3:6">
      <c r="C2025" s="316"/>
      <c r="D2025" s="316"/>
      <c r="E2025" s="314"/>
      <c r="F2025" s="317"/>
    </row>
    <row r="2026" spans="3:6">
      <c r="C2026" s="316"/>
      <c r="D2026" s="316"/>
      <c r="E2026" s="314"/>
      <c r="F2026" s="317"/>
    </row>
    <row r="2027" spans="3:6">
      <c r="C2027" s="316"/>
      <c r="D2027" s="316"/>
      <c r="E2027" s="314"/>
      <c r="F2027" s="317"/>
    </row>
    <row r="2028" spans="3:6">
      <c r="C2028" s="316"/>
      <c r="D2028" s="316"/>
      <c r="E2028" s="314"/>
      <c r="F2028" s="317"/>
    </row>
    <row r="2029" spans="3:6">
      <c r="C2029" s="316"/>
      <c r="D2029" s="316"/>
      <c r="E2029" s="314"/>
      <c r="F2029" s="317"/>
    </row>
    <row r="2030" spans="3:6">
      <c r="C2030" s="316"/>
      <c r="D2030" s="316"/>
      <c r="E2030" s="314"/>
      <c r="F2030" s="317"/>
    </row>
    <row r="2031" spans="3:6">
      <c r="C2031" s="316"/>
      <c r="D2031" s="316"/>
      <c r="E2031" s="314"/>
      <c r="F2031" s="317"/>
    </row>
    <row r="2032" spans="3:6">
      <c r="C2032" s="316"/>
      <c r="D2032" s="316"/>
      <c r="E2032" s="314"/>
      <c r="F2032" s="317"/>
    </row>
    <row r="2033" spans="3:6">
      <c r="C2033" s="316"/>
      <c r="D2033" s="316"/>
      <c r="E2033" s="314"/>
      <c r="F2033" s="317"/>
    </row>
    <row r="2034" spans="3:6">
      <c r="C2034" s="316"/>
      <c r="D2034" s="316"/>
      <c r="E2034" s="314"/>
      <c r="F2034" s="317"/>
    </row>
    <row r="2035" spans="3:6">
      <c r="C2035" s="316"/>
      <c r="D2035" s="316"/>
      <c r="E2035" s="314"/>
      <c r="F2035" s="317"/>
    </row>
    <row r="2036" spans="3:6">
      <c r="C2036" s="316"/>
      <c r="D2036" s="316"/>
      <c r="E2036" s="314"/>
      <c r="F2036" s="317"/>
    </row>
    <row r="2037" spans="3:6">
      <c r="C2037" s="316"/>
      <c r="D2037" s="316"/>
      <c r="E2037" s="314"/>
      <c r="F2037" s="317"/>
    </row>
    <row r="2038" spans="3:6">
      <c r="C2038" s="316"/>
      <c r="D2038" s="316"/>
      <c r="E2038" s="314"/>
      <c r="F2038" s="317"/>
    </row>
    <row r="2039" spans="3:6">
      <c r="C2039" s="316"/>
      <c r="D2039" s="316"/>
      <c r="E2039" s="314"/>
      <c r="F2039" s="317"/>
    </row>
    <row r="2040" spans="3:6">
      <c r="C2040" s="316"/>
      <c r="D2040" s="316"/>
      <c r="E2040" s="314"/>
      <c r="F2040" s="317"/>
    </row>
    <row r="2041" spans="3:6">
      <c r="C2041" s="316"/>
      <c r="D2041" s="316"/>
      <c r="E2041" s="314"/>
      <c r="F2041" s="317"/>
    </row>
    <row r="2042" spans="3:6">
      <c r="C2042" s="316"/>
      <c r="D2042" s="316"/>
      <c r="E2042" s="314"/>
      <c r="F2042" s="317"/>
    </row>
    <row r="2043" spans="3:6">
      <c r="C2043" s="316"/>
      <c r="D2043" s="316"/>
      <c r="E2043" s="314"/>
      <c r="F2043" s="317"/>
    </row>
    <row r="2044" spans="3:6">
      <c r="C2044" s="316"/>
      <c r="D2044" s="316"/>
      <c r="E2044" s="314"/>
      <c r="F2044" s="317"/>
    </row>
    <row r="2045" spans="3:6">
      <c r="C2045" s="316"/>
      <c r="D2045" s="316"/>
      <c r="E2045" s="314"/>
      <c r="F2045" s="317"/>
    </row>
    <row r="2046" spans="3:6">
      <c r="C2046" s="316"/>
      <c r="D2046" s="316"/>
      <c r="E2046" s="314"/>
      <c r="F2046" s="317"/>
    </row>
    <row r="2047" spans="3:6">
      <c r="C2047" s="316"/>
      <c r="D2047" s="316"/>
      <c r="E2047" s="314"/>
      <c r="F2047" s="317"/>
    </row>
    <row r="2048" spans="3:6">
      <c r="C2048" s="316"/>
      <c r="D2048" s="316"/>
      <c r="E2048" s="314"/>
      <c r="F2048" s="317"/>
    </row>
    <row r="2049" spans="3:6">
      <c r="C2049" s="316"/>
      <c r="D2049" s="316"/>
      <c r="E2049" s="314"/>
      <c r="F2049" s="317"/>
    </row>
    <row r="2050" spans="3:6">
      <c r="C2050" s="316"/>
      <c r="D2050" s="316"/>
      <c r="E2050" s="314"/>
      <c r="F2050" s="317"/>
    </row>
    <row r="2051" spans="3:6">
      <c r="C2051" s="316"/>
      <c r="D2051" s="316"/>
      <c r="E2051" s="314"/>
      <c r="F2051" s="317"/>
    </row>
    <row r="2052" spans="3:6">
      <c r="C2052" s="316"/>
      <c r="D2052" s="316"/>
      <c r="E2052" s="314"/>
      <c r="F2052" s="317"/>
    </row>
    <row r="2053" spans="3:6">
      <c r="C2053" s="316"/>
      <c r="D2053" s="316"/>
      <c r="E2053" s="314"/>
      <c r="F2053" s="317"/>
    </row>
    <row r="2054" spans="3:6">
      <c r="C2054" s="316"/>
      <c r="D2054" s="316"/>
      <c r="E2054" s="314"/>
      <c r="F2054" s="317"/>
    </row>
    <row r="2055" spans="3:6">
      <c r="C2055" s="316"/>
      <c r="D2055" s="316"/>
      <c r="E2055" s="314"/>
      <c r="F2055" s="317"/>
    </row>
    <row r="2056" spans="3:6">
      <c r="C2056" s="316"/>
      <c r="D2056" s="316"/>
      <c r="E2056" s="314"/>
      <c r="F2056" s="317"/>
    </row>
    <row r="2057" spans="3:6">
      <c r="C2057" s="316"/>
      <c r="D2057" s="316"/>
      <c r="E2057" s="314"/>
      <c r="F2057" s="317"/>
    </row>
    <row r="2058" spans="3:6">
      <c r="C2058" s="316"/>
      <c r="D2058" s="316"/>
      <c r="E2058" s="314"/>
      <c r="F2058" s="317"/>
    </row>
    <row r="2059" spans="3:6">
      <c r="C2059" s="316"/>
      <c r="D2059" s="316"/>
      <c r="E2059" s="314"/>
      <c r="F2059" s="317"/>
    </row>
    <row r="2060" spans="3:6">
      <c r="C2060" s="316"/>
      <c r="D2060" s="316"/>
      <c r="E2060" s="314"/>
      <c r="F2060" s="317"/>
    </row>
    <row r="2061" spans="3:6">
      <c r="C2061" s="316"/>
      <c r="D2061" s="316"/>
      <c r="E2061" s="314"/>
      <c r="F2061" s="317"/>
    </row>
    <row r="2062" spans="3:6">
      <c r="C2062" s="316"/>
      <c r="D2062" s="316"/>
      <c r="E2062" s="314"/>
      <c r="F2062" s="317"/>
    </row>
    <row r="2063" spans="3:6">
      <c r="C2063" s="316"/>
      <c r="D2063" s="316"/>
      <c r="E2063" s="314"/>
      <c r="F2063" s="317"/>
    </row>
    <row r="2064" spans="3:6">
      <c r="C2064" s="316"/>
      <c r="D2064" s="316"/>
      <c r="E2064" s="314"/>
      <c r="F2064" s="317"/>
    </row>
    <row r="2065" spans="3:6">
      <c r="C2065" s="316"/>
      <c r="D2065" s="316"/>
      <c r="E2065" s="314"/>
      <c r="F2065" s="317"/>
    </row>
    <row r="2066" spans="3:6">
      <c r="C2066" s="316"/>
      <c r="D2066" s="316"/>
      <c r="E2066" s="314"/>
      <c r="F2066" s="317"/>
    </row>
    <row r="2067" spans="3:6">
      <c r="C2067" s="316"/>
      <c r="D2067" s="316"/>
      <c r="E2067" s="314"/>
      <c r="F2067" s="317"/>
    </row>
    <row r="2068" spans="3:6">
      <c r="C2068" s="316"/>
      <c r="D2068" s="316"/>
      <c r="E2068" s="314"/>
      <c r="F2068" s="317"/>
    </row>
    <row r="2069" spans="3:6">
      <c r="C2069" s="316"/>
      <c r="D2069" s="316"/>
      <c r="E2069" s="314"/>
      <c r="F2069" s="317"/>
    </row>
    <row r="2070" spans="3:6">
      <c r="C2070" s="316"/>
      <c r="D2070" s="316"/>
      <c r="E2070" s="314"/>
      <c r="F2070" s="317"/>
    </row>
    <row r="2071" spans="3:6">
      <c r="C2071" s="316"/>
      <c r="D2071" s="316"/>
      <c r="E2071" s="314"/>
      <c r="F2071" s="317"/>
    </row>
    <row r="2072" spans="3:6">
      <c r="C2072" s="316"/>
      <c r="D2072" s="316"/>
      <c r="E2072" s="314"/>
      <c r="F2072" s="317"/>
    </row>
    <row r="2073" spans="3:6">
      <c r="C2073" s="316"/>
      <c r="D2073" s="316"/>
      <c r="E2073" s="314"/>
      <c r="F2073" s="317"/>
    </row>
    <row r="2074" spans="3:6">
      <c r="C2074" s="316"/>
      <c r="D2074" s="316"/>
      <c r="E2074" s="314"/>
      <c r="F2074" s="317"/>
    </row>
    <row r="2075" spans="3:6">
      <c r="C2075" s="316"/>
      <c r="D2075" s="316"/>
      <c r="E2075" s="314"/>
      <c r="F2075" s="317"/>
    </row>
    <row r="2076" spans="3:6">
      <c r="C2076" s="316"/>
      <c r="D2076" s="316"/>
      <c r="E2076" s="314"/>
      <c r="F2076" s="317"/>
    </row>
    <row r="2077" spans="3:6">
      <c r="C2077" s="316"/>
      <c r="D2077" s="316"/>
      <c r="E2077" s="314"/>
      <c r="F2077" s="317"/>
    </row>
    <row r="2078" spans="3:6">
      <c r="C2078" s="316"/>
      <c r="D2078" s="316"/>
      <c r="E2078" s="314"/>
      <c r="F2078" s="317"/>
    </row>
    <row r="2079" spans="3:6">
      <c r="C2079" s="316"/>
      <c r="D2079" s="316"/>
      <c r="E2079" s="314"/>
      <c r="F2079" s="317"/>
    </row>
    <row r="2080" spans="3:6">
      <c r="C2080" s="316"/>
      <c r="D2080" s="316"/>
      <c r="E2080" s="314"/>
      <c r="F2080" s="317"/>
    </row>
    <row r="2081" spans="3:6">
      <c r="C2081" s="316"/>
      <c r="D2081" s="316"/>
      <c r="E2081" s="314"/>
      <c r="F2081" s="317"/>
    </row>
    <row r="2082" spans="3:6">
      <c r="C2082" s="316"/>
      <c r="D2082" s="316"/>
      <c r="E2082" s="314"/>
      <c r="F2082" s="317"/>
    </row>
    <row r="2083" spans="3:6">
      <c r="C2083" s="316"/>
      <c r="D2083" s="316"/>
      <c r="E2083" s="314"/>
      <c r="F2083" s="317"/>
    </row>
    <row r="2084" spans="3:6">
      <c r="C2084" s="316"/>
      <c r="D2084" s="316"/>
      <c r="E2084" s="314"/>
      <c r="F2084" s="317"/>
    </row>
    <row r="2085" spans="3:6">
      <c r="C2085" s="316"/>
      <c r="D2085" s="316"/>
      <c r="E2085" s="314"/>
      <c r="F2085" s="317"/>
    </row>
    <row r="2086" spans="3:6">
      <c r="C2086" s="316"/>
      <c r="D2086" s="316"/>
      <c r="E2086" s="314"/>
      <c r="F2086" s="317"/>
    </row>
    <row r="2087" spans="3:6">
      <c r="C2087" s="316"/>
      <c r="D2087" s="316"/>
      <c r="E2087" s="314"/>
      <c r="F2087" s="317"/>
    </row>
    <row r="2088" spans="3:6">
      <c r="C2088" s="316"/>
      <c r="D2088" s="316"/>
      <c r="E2088" s="314"/>
      <c r="F2088" s="317"/>
    </row>
    <row r="2089" spans="3:6">
      <c r="C2089" s="316"/>
      <c r="D2089" s="316"/>
      <c r="E2089" s="314"/>
      <c r="F2089" s="317"/>
    </row>
    <row r="2090" spans="3:6">
      <c r="C2090" s="316"/>
      <c r="D2090" s="316"/>
      <c r="E2090" s="314"/>
      <c r="F2090" s="317"/>
    </row>
    <row r="2091" spans="3:6">
      <c r="C2091" s="316"/>
      <c r="D2091" s="316"/>
      <c r="E2091" s="314"/>
      <c r="F2091" s="317"/>
    </row>
    <row r="2092" spans="3:6">
      <c r="C2092" s="316"/>
      <c r="D2092" s="316"/>
      <c r="E2092" s="314"/>
      <c r="F2092" s="317"/>
    </row>
    <row r="2093" spans="3:6">
      <c r="C2093" s="316"/>
      <c r="D2093" s="316"/>
      <c r="E2093" s="314"/>
      <c r="F2093" s="317"/>
    </row>
    <row r="2094" spans="3:6">
      <c r="C2094" s="316"/>
      <c r="D2094" s="316"/>
      <c r="E2094" s="314"/>
      <c r="F2094" s="317"/>
    </row>
    <row r="2095" spans="3:6">
      <c r="C2095" s="316"/>
      <c r="D2095" s="316"/>
      <c r="E2095" s="314"/>
      <c r="F2095" s="317"/>
    </row>
    <row r="2096" spans="3:6">
      <c r="C2096" s="316"/>
      <c r="D2096" s="316"/>
      <c r="E2096" s="314"/>
      <c r="F2096" s="317"/>
    </row>
    <row r="2097" spans="3:6">
      <c r="C2097" s="316"/>
      <c r="D2097" s="316"/>
      <c r="E2097" s="314"/>
      <c r="F2097" s="317"/>
    </row>
    <row r="2098" spans="3:6">
      <c r="C2098" s="316"/>
      <c r="D2098" s="316"/>
      <c r="E2098" s="314"/>
      <c r="F2098" s="317"/>
    </row>
    <row r="2099" spans="3:6">
      <c r="C2099" s="316"/>
      <c r="D2099" s="316"/>
      <c r="E2099" s="314"/>
      <c r="F2099" s="317"/>
    </row>
    <row r="2100" spans="3:6">
      <c r="C2100" s="316"/>
      <c r="D2100" s="316"/>
      <c r="E2100" s="314"/>
      <c r="F2100" s="317"/>
    </row>
    <row r="2101" spans="3:6">
      <c r="C2101" s="316"/>
      <c r="D2101" s="316"/>
      <c r="E2101" s="314"/>
      <c r="F2101" s="317"/>
    </row>
    <row r="2102" spans="3:6">
      <c r="C2102" s="316"/>
      <c r="D2102" s="316"/>
      <c r="E2102" s="314"/>
      <c r="F2102" s="317"/>
    </row>
    <row r="2103" spans="3:6">
      <c r="C2103" s="316"/>
      <c r="D2103" s="316"/>
      <c r="E2103" s="314"/>
      <c r="F2103" s="317"/>
    </row>
    <row r="2104" spans="3:6">
      <c r="C2104" s="316"/>
      <c r="D2104" s="316"/>
      <c r="E2104" s="314"/>
      <c r="F2104" s="317"/>
    </row>
    <row r="2105" spans="3:6">
      <c r="C2105" s="316"/>
      <c r="D2105" s="316"/>
      <c r="E2105" s="314"/>
      <c r="F2105" s="317"/>
    </row>
    <row r="2106" spans="3:6">
      <c r="C2106" s="316"/>
      <c r="D2106" s="316"/>
      <c r="E2106" s="314"/>
      <c r="F2106" s="317"/>
    </row>
    <row r="2107" spans="3:6">
      <c r="C2107" s="316"/>
      <c r="D2107" s="316"/>
      <c r="E2107" s="314"/>
      <c r="F2107" s="317"/>
    </row>
    <row r="2108" spans="3:6">
      <c r="C2108" s="316"/>
      <c r="D2108" s="316"/>
      <c r="E2108" s="314"/>
      <c r="F2108" s="317"/>
    </row>
    <row r="2109" spans="3:6">
      <c r="C2109" s="316"/>
      <c r="D2109" s="316"/>
      <c r="E2109" s="314"/>
      <c r="F2109" s="317"/>
    </row>
    <row r="2110" spans="3:6">
      <c r="C2110" s="316"/>
      <c r="D2110" s="316"/>
      <c r="E2110" s="314"/>
      <c r="F2110" s="317"/>
    </row>
    <row r="2111" spans="3:6">
      <c r="C2111" s="316"/>
      <c r="D2111" s="316"/>
      <c r="E2111" s="314"/>
      <c r="F2111" s="317"/>
    </row>
    <row r="2112" spans="3:6">
      <c r="C2112" s="316"/>
      <c r="D2112" s="316"/>
      <c r="E2112" s="314"/>
      <c r="F2112" s="317"/>
    </row>
    <row r="2113" spans="3:6">
      <c r="C2113" s="316"/>
      <c r="D2113" s="316"/>
      <c r="E2113" s="314"/>
      <c r="F2113" s="317"/>
    </row>
    <row r="2114" spans="3:6">
      <c r="C2114" s="316"/>
      <c r="D2114" s="316"/>
      <c r="E2114" s="314"/>
      <c r="F2114" s="317"/>
    </row>
    <row r="2115" spans="3:6">
      <c r="C2115" s="316"/>
      <c r="D2115" s="316"/>
      <c r="E2115" s="314"/>
      <c r="F2115" s="317"/>
    </row>
    <row r="2116" spans="3:6">
      <c r="C2116" s="316"/>
      <c r="D2116" s="316"/>
      <c r="E2116" s="314"/>
      <c r="F2116" s="317"/>
    </row>
    <row r="2117" spans="3:6">
      <c r="C2117" s="316"/>
      <c r="D2117" s="316"/>
      <c r="E2117" s="314"/>
      <c r="F2117" s="317"/>
    </row>
    <row r="2118" spans="3:6">
      <c r="C2118" s="316"/>
      <c r="D2118" s="316"/>
      <c r="E2118" s="314"/>
      <c r="F2118" s="317"/>
    </row>
    <row r="2119" spans="3:6">
      <c r="C2119" s="316"/>
      <c r="D2119" s="316"/>
      <c r="E2119" s="314"/>
      <c r="F2119" s="317"/>
    </row>
    <row r="2120" spans="3:6">
      <c r="C2120" s="316"/>
      <c r="D2120" s="316"/>
      <c r="E2120" s="314"/>
      <c r="F2120" s="317"/>
    </row>
    <row r="2121" spans="3:6">
      <c r="C2121" s="316"/>
      <c r="D2121" s="316"/>
      <c r="E2121" s="314"/>
      <c r="F2121" s="317"/>
    </row>
    <row r="2122" spans="3:6">
      <c r="C2122" s="316"/>
      <c r="D2122" s="316"/>
      <c r="E2122" s="314"/>
      <c r="F2122" s="317"/>
    </row>
    <row r="2123" spans="3:6">
      <c r="C2123" s="316"/>
      <c r="D2123" s="316"/>
      <c r="E2123" s="314"/>
      <c r="F2123" s="317"/>
    </row>
    <row r="2124" spans="3:6">
      <c r="C2124" s="316"/>
      <c r="D2124" s="316"/>
      <c r="E2124" s="314"/>
      <c r="F2124" s="317"/>
    </row>
    <row r="2125" spans="3:6">
      <c r="C2125" s="316"/>
      <c r="D2125" s="316"/>
      <c r="E2125" s="314"/>
      <c r="F2125" s="317"/>
    </row>
    <row r="2126" spans="3:6">
      <c r="C2126" s="316"/>
      <c r="D2126" s="316"/>
      <c r="E2126" s="314"/>
      <c r="F2126" s="317"/>
    </row>
    <row r="2127" spans="3:6">
      <c r="C2127" s="316"/>
      <c r="D2127" s="316"/>
      <c r="E2127" s="314"/>
      <c r="F2127" s="317"/>
    </row>
    <row r="2128" spans="3:6">
      <c r="C2128" s="316"/>
      <c r="D2128" s="316"/>
      <c r="E2128" s="314"/>
      <c r="F2128" s="317"/>
    </row>
    <row r="2129" spans="3:6">
      <c r="C2129" s="316"/>
      <c r="D2129" s="316"/>
      <c r="E2129" s="314"/>
      <c r="F2129" s="317"/>
    </row>
    <row r="2130" spans="3:6">
      <c r="C2130" s="316"/>
      <c r="D2130" s="316"/>
      <c r="E2130" s="314"/>
      <c r="F2130" s="317"/>
    </row>
    <row r="2131" spans="3:6">
      <c r="C2131" s="316"/>
      <c r="D2131" s="316"/>
      <c r="E2131" s="314"/>
      <c r="F2131" s="317"/>
    </row>
    <row r="2132" spans="3:6">
      <c r="C2132" s="316"/>
      <c r="D2132" s="316"/>
      <c r="E2132" s="314"/>
      <c r="F2132" s="317"/>
    </row>
    <row r="2133" spans="3:6">
      <c r="C2133" s="316"/>
      <c r="D2133" s="316"/>
      <c r="E2133" s="314"/>
      <c r="F2133" s="317"/>
    </row>
    <row r="2134" spans="3:6">
      <c r="C2134" s="316"/>
      <c r="D2134" s="316"/>
      <c r="E2134" s="314"/>
      <c r="F2134" s="317"/>
    </row>
    <row r="2135" spans="3:6">
      <c r="C2135" s="316"/>
      <c r="D2135" s="316"/>
      <c r="E2135" s="314"/>
      <c r="F2135" s="317"/>
    </row>
    <row r="2136" spans="3:6">
      <c r="C2136" s="316"/>
      <c r="D2136" s="316"/>
      <c r="E2136" s="314"/>
      <c r="F2136" s="317"/>
    </row>
    <row r="2137" spans="3:6">
      <c r="C2137" s="316"/>
      <c r="D2137" s="316"/>
      <c r="E2137" s="314"/>
      <c r="F2137" s="317"/>
    </row>
    <row r="2138" spans="3:6">
      <c r="C2138" s="316"/>
      <c r="D2138" s="316"/>
      <c r="E2138" s="314"/>
      <c r="F2138" s="317"/>
    </row>
    <row r="2139" spans="3:6">
      <c r="C2139" s="316"/>
      <c r="D2139" s="316"/>
      <c r="E2139" s="314"/>
      <c r="F2139" s="317"/>
    </row>
    <row r="2140" spans="3:6">
      <c r="C2140" s="316"/>
      <c r="D2140" s="316"/>
      <c r="E2140" s="314"/>
      <c r="F2140" s="317"/>
    </row>
    <row r="2141" spans="3:6">
      <c r="C2141" s="316"/>
      <c r="D2141" s="316"/>
      <c r="E2141" s="314"/>
      <c r="F2141" s="317"/>
    </row>
    <row r="2142" spans="3:6">
      <c r="C2142" s="316"/>
      <c r="D2142" s="316"/>
      <c r="E2142" s="314"/>
      <c r="F2142" s="317"/>
    </row>
    <row r="2143" spans="3:6">
      <c r="C2143" s="316"/>
      <c r="D2143" s="316"/>
      <c r="E2143" s="314"/>
      <c r="F2143" s="317"/>
    </row>
    <row r="2144" spans="3:6">
      <c r="C2144" s="316"/>
      <c r="D2144" s="316"/>
      <c r="E2144" s="314"/>
      <c r="F2144" s="317"/>
    </row>
    <row r="2145" spans="3:6">
      <c r="C2145" s="316"/>
      <c r="D2145" s="316"/>
      <c r="E2145" s="314"/>
      <c r="F2145" s="317"/>
    </row>
    <row r="2146" spans="3:6">
      <c r="C2146" s="316"/>
      <c r="D2146" s="316"/>
      <c r="E2146" s="314"/>
      <c r="F2146" s="317"/>
    </row>
    <row r="2147" spans="3:6">
      <c r="C2147" s="316"/>
      <c r="D2147" s="316"/>
      <c r="E2147" s="314"/>
      <c r="F2147" s="317"/>
    </row>
    <row r="2148" spans="3:6">
      <c r="C2148" s="316"/>
      <c r="D2148" s="316"/>
      <c r="E2148" s="314"/>
      <c r="F2148" s="317"/>
    </row>
    <row r="2149" spans="3:6">
      <c r="C2149" s="316"/>
      <c r="D2149" s="316"/>
      <c r="E2149" s="314"/>
      <c r="F2149" s="317"/>
    </row>
    <row r="2150" spans="3:6">
      <c r="C2150" s="316"/>
      <c r="D2150" s="316"/>
      <c r="E2150" s="314"/>
      <c r="F2150" s="317"/>
    </row>
    <row r="2151" spans="3:6">
      <c r="C2151" s="316"/>
      <c r="D2151" s="316"/>
      <c r="E2151" s="314"/>
      <c r="F2151" s="317"/>
    </row>
    <row r="2152" spans="3:6">
      <c r="C2152" s="316"/>
      <c r="D2152" s="316"/>
      <c r="E2152" s="314"/>
      <c r="F2152" s="317"/>
    </row>
    <row r="2153" spans="3:6">
      <c r="C2153" s="316"/>
      <c r="D2153" s="316"/>
      <c r="E2153" s="314"/>
      <c r="F2153" s="317"/>
    </row>
    <row r="2154" spans="3:6">
      <c r="C2154" s="316"/>
      <c r="D2154" s="316"/>
      <c r="E2154" s="314"/>
      <c r="F2154" s="317"/>
    </row>
    <row r="2155" spans="3:6">
      <c r="C2155" s="316"/>
      <c r="D2155" s="316"/>
      <c r="E2155" s="314"/>
      <c r="F2155" s="317"/>
    </row>
    <row r="2156" spans="3:6">
      <c r="C2156" s="316"/>
      <c r="D2156" s="316"/>
      <c r="E2156" s="314"/>
      <c r="F2156" s="317"/>
    </row>
    <row r="2157" spans="3:6">
      <c r="C2157" s="316"/>
      <c r="D2157" s="316"/>
      <c r="E2157" s="314"/>
      <c r="F2157" s="317"/>
    </row>
    <row r="2158" spans="3:6">
      <c r="C2158" s="316"/>
      <c r="D2158" s="316"/>
      <c r="E2158" s="314"/>
      <c r="F2158" s="317"/>
    </row>
    <row r="2159" spans="3:6">
      <c r="C2159" s="316"/>
      <c r="D2159" s="316"/>
      <c r="E2159" s="314"/>
      <c r="F2159" s="317"/>
    </row>
    <row r="2160" spans="3:6">
      <c r="C2160" s="316"/>
      <c r="D2160" s="316"/>
      <c r="E2160" s="314"/>
      <c r="F2160" s="317"/>
    </row>
    <row r="2161" spans="3:6">
      <c r="C2161" s="316"/>
      <c r="D2161" s="316"/>
      <c r="E2161" s="314"/>
      <c r="F2161" s="317"/>
    </row>
    <row r="2162" spans="3:6">
      <c r="C2162" s="316"/>
      <c r="D2162" s="316"/>
      <c r="E2162" s="314"/>
      <c r="F2162" s="317"/>
    </row>
    <row r="2163" spans="3:6">
      <c r="C2163" s="316"/>
      <c r="D2163" s="316"/>
      <c r="E2163" s="314"/>
      <c r="F2163" s="317"/>
    </row>
    <row r="2164" spans="3:6">
      <c r="C2164" s="316"/>
      <c r="D2164" s="316"/>
      <c r="E2164" s="314"/>
      <c r="F2164" s="317"/>
    </row>
    <row r="2165" spans="3:6">
      <c r="C2165" s="316"/>
      <c r="D2165" s="316"/>
      <c r="E2165" s="314"/>
      <c r="F2165" s="317"/>
    </row>
    <row r="2166" spans="3:6">
      <c r="C2166" s="316"/>
      <c r="D2166" s="316"/>
      <c r="E2166" s="314"/>
      <c r="F2166" s="317"/>
    </row>
    <row r="2167" spans="3:6">
      <c r="C2167" s="316"/>
      <c r="D2167" s="316"/>
      <c r="E2167" s="314"/>
      <c r="F2167" s="317"/>
    </row>
    <row r="2168" spans="3:6">
      <c r="C2168" s="316"/>
      <c r="D2168" s="316"/>
      <c r="E2168" s="314"/>
      <c r="F2168" s="317"/>
    </row>
    <row r="2169" spans="3:6">
      <c r="C2169" s="316"/>
      <c r="D2169" s="316"/>
      <c r="E2169" s="314"/>
      <c r="F2169" s="317"/>
    </row>
    <row r="2170" spans="3:6">
      <c r="C2170" s="316"/>
      <c r="D2170" s="316"/>
      <c r="E2170" s="314"/>
      <c r="F2170" s="317"/>
    </row>
    <row r="2171" spans="3:6">
      <c r="C2171" s="316"/>
      <c r="D2171" s="316"/>
      <c r="E2171" s="314"/>
      <c r="F2171" s="317"/>
    </row>
    <row r="2172" spans="3:6">
      <c r="C2172" s="316"/>
      <c r="D2172" s="316"/>
      <c r="E2172" s="314"/>
      <c r="F2172" s="317"/>
    </row>
    <row r="2173" spans="3:6">
      <c r="C2173" s="316"/>
      <c r="D2173" s="316"/>
      <c r="E2173" s="314"/>
      <c r="F2173" s="317"/>
    </row>
    <row r="2174" spans="3:6">
      <c r="C2174" s="316"/>
      <c r="D2174" s="316"/>
      <c r="E2174" s="314"/>
      <c r="F2174" s="317"/>
    </row>
    <row r="2175" spans="3:6">
      <c r="C2175" s="316"/>
      <c r="D2175" s="316"/>
      <c r="E2175" s="314"/>
      <c r="F2175" s="317"/>
    </row>
    <row r="2176" spans="3:6">
      <c r="C2176" s="316"/>
      <c r="D2176" s="316"/>
      <c r="E2176" s="314"/>
      <c r="F2176" s="317"/>
    </row>
    <row r="2177" spans="3:6">
      <c r="C2177" s="316"/>
      <c r="D2177" s="316"/>
      <c r="E2177" s="314"/>
      <c r="F2177" s="317"/>
    </row>
    <row r="2178" spans="3:6">
      <c r="C2178" s="316"/>
      <c r="D2178" s="316"/>
      <c r="E2178" s="314"/>
      <c r="F2178" s="317"/>
    </row>
    <row r="2179" spans="3:6">
      <c r="C2179" s="316"/>
      <c r="D2179" s="316"/>
      <c r="E2179" s="314"/>
      <c r="F2179" s="317"/>
    </row>
    <row r="2180" spans="3:6">
      <c r="C2180" s="316"/>
      <c r="D2180" s="316"/>
      <c r="E2180" s="314"/>
      <c r="F2180" s="317"/>
    </row>
    <row r="2181" spans="3:6">
      <c r="C2181" s="316"/>
      <c r="D2181" s="316"/>
      <c r="E2181" s="314"/>
      <c r="F2181" s="317"/>
    </row>
    <row r="2182" spans="3:6">
      <c r="C2182" s="316"/>
      <c r="D2182" s="316"/>
      <c r="E2182" s="314"/>
      <c r="F2182" s="317"/>
    </row>
    <row r="2183" spans="3:6">
      <c r="C2183" s="316"/>
      <c r="D2183" s="316"/>
      <c r="E2183" s="314"/>
      <c r="F2183" s="317"/>
    </row>
    <row r="2184" spans="3:6">
      <c r="C2184" s="316"/>
      <c r="D2184" s="316"/>
      <c r="E2184" s="314"/>
      <c r="F2184" s="317"/>
    </row>
    <row r="2185" spans="3:6">
      <c r="C2185" s="316"/>
      <c r="D2185" s="316"/>
      <c r="E2185" s="314"/>
      <c r="F2185" s="317"/>
    </row>
    <row r="2186" spans="3:6">
      <c r="C2186" s="316"/>
      <c r="D2186" s="316"/>
      <c r="E2186" s="314"/>
      <c r="F2186" s="317"/>
    </row>
    <row r="2187" spans="3:6">
      <c r="C2187" s="316"/>
      <c r="D2187" s="316"/>
      <c r="E2187" s="314"/>
      <c r="F2187" s="317"/>
    </row>
    <row r="2188" spans="3:6">
      <c r="C2188" s="316"/>
      <c r="D2188" s="316"/>
      <c r="E2188" s="314"/>
      <c r="F2188" s="317"/>
    </row>
    <row r="2189" spans="3:6">
      <c r="C2189" s="316"/>
      <c r="D2189" s="316"/>
      <c r="E2189" s="314"/>
      <c r="F2189" s="317"/>
    </row>
    <row r="2190" spans="3:6">
      <c r="C2190" s="316"/>
      <c r="D2190" s="316"/>
      <c r="E2190" s="314"/>
      <c r="F2190" s="317"/>
    </row>
    <row r="2191" spans="3:6">
      <c r="C2191" s="316"/>
      <c r="D2191" s="316"/>
      <c r="E2191" s="314"/>
      <c r="F2191" s="317"/>
    </row>
    <row r="2192" spans="3:6">
      <c r="C2192" s="316"/>
      <c r="D2192" s="316"/>
      <c r="E2192" s="314"/>
      <c r="F2192" s="317"/>
    </row>
    <row r="2193" spans="3:6">
      <c r="C2193" s="316"/>
      <c r="D2193" s="316"/>
      <c r="E2193" s="314"/>
      <c r="F2193" s="317"/>
    </row>
    <row r="2194" spans="3:6">
      <c r="C2194" s="316"/>
      <c r="D2194" s="316"/>
      <c r="E2194" s="314"/>
      <c r="F2194" s="317"/>
    </row>
    <row r="2195" spans="3:6">
      <c r="C2195" s="316"/>
      <c r="D2195" s="316"/>
      <c r="E2195" s="314"/>
      <c r="F2195" s="317"/>
    </row>
    <row r="2196" spans="3:6">
      <c r="C2196" s="316"/>
      <c r="D2196" s="316"/>
      <c r="E2196" s="314"/>
      <c r="F2196" s="317"/>
    </row>
    <row r="2197" spans="3:6">
      <c r="C2197" s="316"/>
      <c r="D2197" s="316"/>
      <c r="E2197" s="314"/>
      <c r="F2197" s="317"/>
    </row>
    <row r="2198" spans="3:6">
      <c r="C2198" s="316"/>
      <c r="D2198" s="316"/>
      <c r="E2198" s="314"/>
      <c r="F2198" s="317"/>
    </row>
    <row r="2199" spans="3:6">
      <c r="C2199" s="316"/>
      <c r="D2199" s="316"/>
      <c r="E2199" s="314"/>
      <c r="F2199" s="317"/>
    </row>
    <row r="2200" spans="3:6">
      <c r="C2200" s="316"/>
      <c r="D2200" s="316"/>
      <c r="E2200" s="314"/>
      <c r="F2200" s="317"/>
    </row>
    <row r="2201" spans="3:6">
      <c r="C2201" s="316"/>
      <c r="D2201" s="316"/>
      <c r="E2201" s="314"/>
      <c r="F2201" s="317"/>
    </row>
    <row r="2202" spans="3:6">
      <c r="C2202" s="316"/>
      <c r="D2202" s="316"/>
      <c r="E2202" s="314"/>
      <c r="F2202" s="317"/>
    </row>
    <row r="2203" spans="3:6">
      <c r="C2203" s="316"/>
      <c r="D2203" s="316"/>
      <c r="E2203" s="314"/>
      <c r="F2203" s="317"/>
    </row>
    <row r="2204" spans="3:6">
      <c r="C2204" s="316"/>
      <c r="D2204" s="316"/>
      <c r="E2204" s="314"/>
      <c r="F2204" s="317"/>
    </row>
    <row r="2205" spans="3:6">
      <c r="C2205" s="316"/>
      <c r="D2205" s="316"/>
      <c r="E2205" s="314"/>
      <c r="F2205" s="317"/>
    </row>
    <row r="2206" spans="3:6">
      <c r="C2206" s="316"/>
      <c r="D2206" s="316"/>
      <c r="E2206" s="314"/>
      <c r="F2206" s="317"/>
    </row>
    <row r="2207" spans="3:6">
      <c r="C2207" s="316"/>
      <c r="D2207" s="316"/>
      <c r="E2207" s="314"/>
      <c r="F2207" s="317"/>
    </row>
    <row r="2208" spans="3:6">
      <c r="C2208" s="316"/>
      <c r="D2208" s="316"/>
      <c r="E2208" s="314"/>
      <c r="F2208" s="317"/>
    </row>
    <row r="2209" spans="3:6">
      <c r="C2209" s="316"/>
      <c r="D2209" s="316"/>
      <c r="E2209" s="314"/>
      <c r="F2209" s="317"/>
    </row>
    <row r="2210" spans="3:6">
      <c r="C2210" s="316"/>
      <c r="D2210" s="316"/>
      <c r="E2210" s="314"/>
      <c r="F2210" s="317"/>
    </row>
    <row r="2211" spans="3:6">
      <c r="C2211" s="316"/>
      <c r="D2211" s="316"/>
      <c r="E2211" s="314"/>
      <c r="F2211" s="317"/>
    </row>
    <row r="2212" spans="3:6">
      <c r="C2212" s="316"/>
      <c r="D2212" s="316"/>
      <c r="E2212" s="314"/>
      <c r="F2212" s="317"/>
    </row>
    <row r="2213" spans="3:6">
      <c r="C2213" s="316"/>
      <c r="D2213" s="316"/>
      <c r="E2213" s="314"/>
      <c r="F2213" s="317"/>
    </row>
    <row r="2214" spans="3:6">
      <c r="C2214" s="316"/>
      <c r="D2214" s="316"/>
      <c r="E2214" s="314"/>
      <c r="F2214" s="317"/>
    </row>
    <row r="2215" spans="3:6">
      <c r="C2215" s="316"/>
      <c r="D2215" s="316"/>
      <c r="E2215" s="314"/>
      <c r="F2215" s="317"/>
    </row>
    <row r="2216" spans="3:6">
      <c r="C2216" s="316"/>
      <c r="D2216" s="316"/>
      <c r="E2216" s="314"/>
      <c r="F2216" s="317"/>
    </row>
    <row r="2217" spans="3:6">
      <c r="C2217" s="316"/>
      <c r="D2217" s="316"/>
      <c r="E2217" s="314"/>
      <c r="F2217" s="317"/>
    </row>
    <row r="2218" spans="3:6">
      <c r="C2218" s="316"/>
      <c r="D2218" s="316"/>
      <c r="E2218" s="314"/>
      <c r="F2218" s="317"/>
    </row>
    <row r="2219" spans="3:6">
      <c r="C2219" s="316"/>
      <c r="D2219" s="316"/>
      <c r="E2219" s="314"/>
      <c r="F2219" s="317"/>
    </row>
    <row r="2220" spans="3:6">
      <c r="C2220" s="316"/>
      <c r="D2220" s="316"/>
      <c r="E2220" s="314"/>
      <c r="F2220" s="317"/>
    </row>
    <row r="2221" spans="3:6">
      <c r="C2221" s="316"/>
      <c r="D2221" s="316"/>
      <c r="E2221" s="314"/>
      <c r="F2221" s="317"/>
    </row>
    <row r="2222" spans="3:6">
      <c r="C2222" s="316"/>
      <c r="D2222" s="316"/>
      <c r="E2222" s="314"/>
      <c r="F2222" s="317"/>
    </row>
    <row r="2223" spans="3:6">
      <c r="C2223" s="316"/>
      <c r="D2223" s="316"/>
      <c r="E2223" s="314"/>
      <c r="F2223" s="317"/>
    </row>
    <row r="2224" spans="3:6">
      <c r="C2224" s="316"/>
      <c r="D2224" s="316"/>
      <c r="E2224" s="314"/>
      <c r="F2224" s="317"/>
    </row>
    <row r="2225" spans="3:6">
      <c r="C2225" s="316"/>
      <c r="D2225" s="316"/>
      <c r="E2225" s="314"/>
      <c r="F2225" s="317"/>
    </row>
    <row r="2226" spans="3:6">
      <c r="C2226" s="316"/>
      <c r="D2226" s="316"/>
      <c r="E2226" s="314"/>
      <c r="F2226" s="317"/>
    </row>
    <row r="2227" spans="3:6">
      <c r="C2227" s="316"/>
      <c r="D2227" s="316"/>
      <c r="E2227" s="314"/>
      <c r="F2227" s="317"/>
    </row>
    <row r="2228" spans="3:6">
      <c r="C2228" s="316"/>
      <c r="D2228" s="316"/>
      <c r="E2228" s="314"/>
      <c r="F2228" s="317"/>
    </row>
    <row r="2229" spans="3:6">
      <c r="C2229" s="316"/>
      <c r="D2229" s="316"/>
      <c r="E2229" s="314"/>
      <c r="F2229" s="317"/>
    </row>
    <row r="2230" spans="3:6">
      <c r="C2230" s="316"/>
      <c r="D2230" s="316"/>
      <c r="E2230" s="314"/>
      <c r="F2230" s="317"/>
    </row>
    <row r="2231" spans="3:6">
      <c r="C2231" s="316"/>
      <c r="D2231" s="316"/>
      <c r="E2231" s="314"/>
      <c r="F2231" s="317"/>
    </row>
    <row r="2232" spans="3:6">
      <c r="C2232" s="316"/>
      <c r="D2232" s="316"/>
      <c r="E2232" s="314"/>
      <c r="F2232" s="317"/>
    </row>
    <row r="2233" spans="3:6">
      <c r="C2233" s="316"/>
      <c r="D2233" s="316"/>
      <c r="E2233" s="314"/>
      <c r="F2233" s="317"/>
    </row>
    <row r="2234" spans="3:6">
      <c r="C2234" s="316"/>
      <c r="D2234" s="316"/>
      <c r="E2234" s="314"/>
      <c r="F2234" s="317"/>
    </row>
    <row r="2235" spans="3:6">
      <c r="C2235" s="316"/>
      <c r="D2235" s="316"/>
      <c r="E2235" s="314"/>
      <c r="F2235" s="317"/>
    </row>
    <row r="2236" spans="3:6">
      <c r="C2236" s="316"/>
      <c r="D2236" s="316"/>
      <c r="E2236" s="314"/>
      <c r="F2236" s="317"/>
    </row>
    <row r="2237" spans="3:6">
      <c r="C2237" s="316"/>
      <c r="D2237" s="316"/>
      <c r="E2237" s="314"/>
      <c r="F2237" s="317"/>
    </row>
    <row r="2238" spans="3:6">
      <c r="C2238" s="316"/>
      <c r="D2238" s="316"/>
      <c r="E2238" s="314"/>
      <c r="F2238" s="317"/>
    </row>
    <row r="2239" spans="3:6">
      <c r="C2239" s="316"/>
      <c r="D2239" s="316"/>
      <c r="E2239" s="314"/>
      <c r="F2239" s="317"/>
    </row>
    <row r="2240" spans="3:6">
      <c r="C2240" s="316"/>
      <c r="D2240" s="316"/>
      <c r="E2240" s="314"/>
      <c r="F2240" s="317"/>
    </row>
    <row r="2241" spans="3:6">
      <c r="C2241" s="316"/>
      <c r="D2241" s="316"/>
      <c r="E2241" s="314"/>
      <c r="F2241" s="317"/>
    </row>
    <row r="2242" spans="3:6">
      <c r="C2242" s="316"/>
      <c r="D2242" s="316"/>
      <c r="E2242" s="314"/>
      <c r="F2242" s="317"/>
    </row>
    <row r="2243" spans="3:6">
      <c r="C2243" s="316"/>
      <c r="D2243" s="316"/>
      <c r="E2243" s="314"/>
      <c r="F2243" s="317"/>
    </row>
    <row r="2244" spans="3:6">
      <c r="C2244" s="316"/>
      <c r="D2244" s="316"/>
      <c r="E2244" s="314"/>
      <c r="F2244" s="317"/>
    </row>
    <row r="2245" spans="3:6">
      <c r="C2245" s="316"/>
      <c r="D2245" s="316"/>
      <c r="E2245" s="314"/>
      <c r="F2245" s="317"/>
    </row>
    <row r="2246" spans="3:6">
      <c r="C2246" s="316"/>
      <c r="D2246" s="316"/>
      <c r="E2246" s="314"/>
      <c r="F2246" s="317"/>
    </row>
    <row r="2247" spans="3:6">
      <c r="C2247" s="316"/>
      <c r="D2247" s="316"/>
      <c r="E2247" s="314"/>
      <c r="F2247" s="317"/>
    </row>
    <row r="2248" spans="3:6">
      <c r="C2248" s="316"/>
      <c r="D2248" s="316"/>
      <c r="E2248" s="314"/>
      <c r="F2248" s="317"/>
    </row>
    <row r="2249" spans="3:6">
      <c r="C2249" s="316"/>
      <c r="D2249" s="316"/>
      <c r="E2249" s="314"/>
      <c r="F2249" s="317"/>
    </row>
    <row r="2250" spans="3:6">
      <c r="C2250" s="316"/>
      <c r="D2250" s="316"/>
      <c r="E2250" s="314"/>
      <c r="F2250" s="317"/>
    </row>
    <row r="2251" spans="3:6">
      <c r="C2251" s="316"/>
      <c r="D2251" s="316"/>
      <c r="E2251" s="314"/>
      <c r="F2251" s="317"/>
    </row>
    <row r="2252" spans="3:6">
      <c r="C2252" s="316"/>
      <c r="D2252" s="316"/>
      <c r="E2252" s="314"/>
      <c r="F2252" s="317"/>
    </row>
    <row r="2253" spans="3:6">
      <c r="C2253" s="316"/>
      <c r="D2253" s="316"/>
      <c r="E2253" s="314"/>
      <c r="F2253" s="317"/>
    </row>
    <row r="2254" spans="3:6">
      <c r="C2254" s="316"/>
      <c r="D2254" s="316"/>
      <c r="E2254" s="314"/>
      <c r="F2254" s="317"/>
    </row>
    <row r="2255" spans="3:6">
      <c r="C2255" s="316"/>
      <c r="D2255" s="316"/>
      <c r="E2255" s="314"/>
      <c r="F2255" s="317"/>
    </row>
    <row r="2256" spans="3:6">
      <c r="C2256" s="316"/>
      <c r="D2256" s="316"/>
      <c r="E2256" s="314"/>
      <c r="F2256" s="317"/>
    </row>
    <row r="2257" spans="3:6">
      <c r="C2257" s="316"/>
      <c r="D2257" s="316"/>
      <c r="E2257" s="314"/>
      <c r="F2257" s="317"/>
    </row>
    <row r="2258" spans="3:6">
      <c r="C2258" s="316"/>
      <c r="D2258" s="316"/>
      <c r="E2258" s="314"/>
      <c r="F2258" s="317"/>
    </row>
    <row r="2259" spans="3:6">
      <c r="C2259" s="316"/>
      <c r="D2259" s="316"/>
      <c r="E2259" s="314"/>
      <c r="F2259" s="317"/>
    </row>
    <row r="2260" spans="3:6">
      <c r="C2260" s="316"/>
      <c r="D2260" s="316"/>
      <c r="E2260" s="314"/>
      <c r="F2260" s="317"/>
    </row>
    <row r="2261" spans="3:6">
      <c r="C2261" s="316"/>
      <c r="D2261" s="316"/>
      <c r="E2261" s="314"/>
      <c r="F2261" s="317"/>
    </row>
    <row r="2262" spans="3:6">
      <c r="C2262" s="316"/>
      <c r="D2262" s="316"/>
      <c r="E2262" s="314"/>
      <c r="F2262" s="317"/>
    </row>
    <row r="2263" spans="3:6">
      <c r="C2263" s="316"/>
      <c r="D2263" s="316"/>
      <c r="E2263" s="314"/>
      <c r="F2263" s="317"/>
    </row>
    <row r="2264" spans="3:6">
      <c r="C2264" s="316"/>
      <c r="D2264" s="316"/>
      <c r="E2264" s="314"/>
      <c r="F2264" s="317"/>
    </row>
    <row r="2265" spans="3:6">
      <c r="C2265" s="316"/>
      <c r="D2265" s="316"/>
      <c r="E2265" s="314"/>
      <c r="F2265" s="317"/>
    </row>
    <row r="2266" spans="3:6">
      <c r="C2266" s="316"/>
      <c r="D2266" s="316"/>
      <c r="E2266" s="314"/>
      <c r="F2266" s="317"/>
    </row>
    <row r="2267" spans="3:6">
      <c r="C2267" s="316"/>
      <c r="D2267" s="316"/>
      <c r="E2267" s="314"/>
      <c r="F2267" s="317"/>
    </row>
    <row r="2268" spans="3:6">
      <c r="C2268" s="316"/>
      <c r="D2268" s="316"/>
      <c r="E2268" s="314"/>
      <c r="F2268" s="317"/>
    </row>
    <row r="2269" spans="3:6">
      <c r="C2269" s="316"/>
      <c r="D2269" s="316"/>
      <c r="E2269" s="314"/>
      <c r="F2269" s="317"/>
    </row>
    <row r="2270" spans="3:6">
      <c r="C2270" s="316"/>
      <c r="D2270" s="316"/>
      <c r="E2270" s="314"/>
      <c r="F2270" s="317"/>
    </row>
    <row r="2271" spans="3:6">
      <c r="C2271" s="316"/>
      <c r="D2271" s="316"/>
      <c r="E2271" s="314"/>
      <c r="F2271" s="317"/>
    </row>
    <row r="2272" spans="3:6">
      <c r="C2272" s="316"/>
      <c r="D2272" s="316"/>
      <c r="E2272" s="314"/>
      <c r="F2272" s="317"/>
    </row>
    <row r="2273" spans="3:6">
      <c r="C2273" s="316"/>
      <c r="D2273" s="316"/>
      <c r="E2273" s="314"/>
      <c r="F2273" s="317"/>
    </row>
    <row r="2274" spans="3:6">
      <c r="C2274" s="316"/>
      <c r="D2274" s="316"/>
      <c r="E2274" s="314"/>
      <c r="F2274" s="317"/>
    </row>
    <row r="2275" spans="3:6">
      <c r="C2275" s="316"/>
      <c r="D2275" s="316"/>
      <c r="E2275" s="314"/>
      <c r="F2275" s="317"/>
    </row>
    <row r="2276" spans="3:6">
      <c r="C2276" s="316"/>
      <c r="D2276" s="316"/>
      <c r="E2276" s="314"/>
      <c r="F2276" s="317"/>
    </row>
    <row r="2277" spans="3:6">
      <c r="C2277" s="316"/>
      <c r="D2277" s="316"/>
      <c r="E2277" s="314"/>
      <c r="F2277" s="317"/>
    </row>
    <row r="2278" spans="3:6">
      <c r="C2278" s="316"/>
      <c r="D2278" s="316"/>
      <c r="E2278" s="314"/>
      <c r="F2278" s="317"/>
    </row>
    <row r="2279" spans="3:6">
      <c r="C2279" s="316"/>
      <c r="D2279" s="316"/>
      <c r="E2279" s="314"/>
      <c r="F2279" s="317"/>
    </row>
    <row r="2280" spans="3:6">
      <c r="C2280" s="316"/>
      <c r="D2280" s="316"/>
      <c r="E2280" s="314"/>
      <c r="F2280" s="317"/>
    </row>
    <row r="2281" spans="3:6">
      <c r="C2281" s="316"/>
      <c r="D2281" s="316"/>
      <c r="E2281" s="314"/>
      <c r="F2281" s="317"/>
    </row>
    <row r="2282" spans="3:6">
      <c r="C2282" s="316"/>
      <c r="D2282" s="316"/>
      <c r="E2282" s="314"/>
      <c r="F2282" s="317"/>
    </row>
    <row r="2283" spans="3:6">
      <c r="C2283" s="316"/>
      <c r="D2283" s="316"/>
      <c r="E2283" s="314"/>
      <c r="F2283" s="317"/>
    </row>
    <row r="2284" spans="3:6">
      <c r="C2284" s="316"/>
      <c r="D2284" s="316"/>
      <c r="E2284" s="314"/>
      <c r="F2284" s="317"/>
    </row>
    <row r="2285" spans="3:6">
      <c r="C2285" s="316"/>
      <c r="D2285" s="316"/>
      <c r="E2285" s="314"/>
      <c r="F2285" s="317"/>
    </row>
    <row r="2286" spans="3:6">
      <c r="C2286" s="316"/>
      <c r="D2286" s="316"/>
      <c r="E2286" s="314"/>
      <c r="F2286" s="317"/>
    </row>
    <row r="2287" spans="3:6">
      <c r="C2287" s="316"/>
      <c r="D2287" s="316"/>
      <c r="E2287" s="314"/>
      <c r="F2287" s="317"/>
    </row>
    <row r="2288" spans="3:6">
      <c r="C2288" s="316"/>
      <c r="D2288" s="316"/>
      <c r="E2288" s="314"/>
      <c r="F2288" s="317"/>
    </row>
    <row r="2289" spans="3:6">
      <c r="C2289" s="316"/>
      <c r="D2289" s="316"/>
      <c r="E2289" s="314"/>
      <c r="F2289" s="317"/>
    </row>
    <row r="2290" spans="3:6">
      <c r="C2290" s="316"/>
      <c r="D2290" s="316"/>
      <c r="E2290" s="314"/>
      <c r="F2290" s="317"/>
    </row>
    <row r="2291" spans="3:6">
      <c r="C2291" s="316"/>
      <c r="D2291" s="316"/>
      <c r="E2291" s="314"/>
      <c r="F2291" s="317"/>
    </row>
    <row r="2292" spans="3:6">
      <c r="C2292" s="316"/>
      <c r="D2292" s="316"/>
      <c r="E2292" s="314"/>
      <c r="F2292" s="317"/>
    </row>
    <row r="2293" spans="3:6">
      <c r="C2293" s="316"/>
      <c r="D2293" s="316"/>
      <c r="E2293" s="314"/>
      <c r="F2293" s="317"/>
    </row>
    <row r="2294" spans="3:6">
      <c r="C2294" s="316"/>
      <c r="D2294" s="316"/>
      <c r="E2294" s="314"/>
      <c r="F2294" s="317"/>
    </row>
    <row r="2295" spans="3:6">
      <c r="C2295" s="316"/>
      <c r="D2295" s="316"/>
      <c r="E2295" s="314"/>
      <c r="F2295" s="317"/>
    </row>
    <row r="2296" spans="3:6">
      <c r="C2296" s="316"/>
      <c r="D2296" s="316"/>
      <c r="E2296" s="314"/>
      <c r="F2296" s="317"/>
    </row>
    <row r="2297" spans="3:6">
      <c r="C2297" s="316"/>
      <c r="D2297" s="316"/>
      <c r="E2297" s="314"/>
      <c r="F2297" s="317"/>
    </row>
    <row r="2298" spans="3:6">
      <c r="C2298" s="316"/>
      <c r="D2298" s="316"/>
      <c r="E2298" s="314"/>
      <c r="F2298" s="317"/>
    </row>
    <row r="2299" spans="3:6">
      <c r="C2299" s="316"/>
      <c r="D2299" s="316"/>
      <c r="E2299" s="314"/>
      <c r="F2299" s="317"/>
    </row>
    <row r="2300" spans="3:6">
      <c r="C2300" s="316"/>
      <c r="D2300" s="316"/>
      <c r="E2300" s="314"/>
      <c r="F2300" s="317"/>
    </row>
    <row r="2301" spans="3:6">
      <c r="C2301" s="316"/>
      <c r="D2301" s="316"/>
      <c r="E2301" s="314"/>
      <c r="F2301" s="317"/>
    </row>
    <row r="2302" spans="3:6">
      <c r="C2302" s="316"/>
      <c r="D2302" s="316"/>
      <c r="E2302" s="314"/>
      <c r="F2302" s="317"/>
    </row>
    <row r="2303" spans="3:6">
      <c r="C2303" s="316"/>
      <c r="D2303" s="316"/>
      <c r="E2303" s="314"/>
      <c r="F2303" s="317"/>
    </row>
    <row r="2304" spans="3:6">
      <c r="C2304" s="316"/>
      <c r="D2304" s="316"/>
      <c r="E2304" s="314"/>
      <c r="F2304" s="317"/>
    </row>
    <row r="2305" spans="3:6">
      <c r="C2305" s="316"/>
      <c r="D2305" s="316"/>
      <c r="E2305" s="314"/>
      <c r="F2305" s="317"/>
    </row>
    <row r="2306" spans="3:6">
      <c r="C2306" s="316"/>
      <c r="D2306" s="316"/>
      <c r="E2306" s="314"/>
      <c r="F2306" s="317"/>
    </row>
    <row r="2307" spans="3:6">
      <c r="C2307" s="316"/>
      <c r="D2307" s="316"/>
      <c r="E2307" s="314"/>
      <c r="F2307" s="317"/>
    </row>
    <row r="2308" spans="3:6">
      <c r="C2308" s="316"/>
      <c r="D2308" s="316"/>
      <c r="E2308" s="314"/>
      <c r="F2308" s="317"/>
    </row>
    <row r="2309" spans="3:6">
      <c r="C2309" s="316"/>
      <c r="D2309" s="316"/>
      <c r="E2309" s="314"/>
      <c r="F2309" s="317"/>
    </row>
    <row r="2310" spans="3:6">
      <c r="C2310" s="316"/>
      <c r="D2310" s="316"/>
      <c r="E2310" s="314"/>
      <c r="F2310" s="317"/>
    </row>
    <row r="2311" spans="3:6">
      <c r="C2311" s="316"/>
      <c r="D2311" s="316"/>
      <c r="E2311" s="314"/>
      <c r="F2311" s="317"/>
    </row>
    <row r="2312" spans="3:6">
      <c r="C2312" s="316"/>
      <c r="D2312" s="316"/>
      <c r="E2312" s="314"/>
      <c r="F2312" s="317"/>
    </row>
    <row r="2313" spans="3:6">
      <c r="C2313" s="316"/>
      <c r="D2313" s="316"/>
      <c r="E2313" s="314"/>
      <c r="F2313" s="317"/>
    </row>
    <row r="2314" spans="3:6">
      <c r="C2314" s="316"/>
      <c r="D2314" s="316"/>
      <c r="E2314" s="314"/>
      <c r="F2314" s="317"/>
    </row>
    <row r="2315" spans="3:6">
      <c r="C2315" s="316"/>
      <c r="D2315" s="316"/>
      <c r="E2315" s="314"/>
      <c r="F2315" s="317"/>
    </row>
    <row r="2316" spans="3:6">
      <c r="C2316" s="316"/>
      <c r="D2316" s="316"/>
      <c r="E2316" s="314"/>
      <c r="F2316" s="317"/>
    </row>
    <row r="2317" spans="3:6">
      <c r="C2317" s="316"/>
      <c r="D2317" s="316"/>
      <c r="E2317" s="314"/>
      <c r="F2317" s="317"/>
    </row>
    <row r="2318" spans="3:6">
      <c r="C2318" s="316"/>
      <c r="D2318" s="316"/>
      <c r="E2318" s="314"/>
      <c r="F2318" s="317"/>
    </row>
    <row r="2319" spans="3:6">
      <c r="C2319" s="316"/>
      <c r="D2319" s="316"/>
      <c r="E2319" s="314"/>
      <c r="F2319" s="317"/>
    </row>
    <row r="2320" spans="3:6">
      <c r="C2320" s="316"/>
      <c r="D2320" s="316"/>
      <c r="E2320" s="314"/>
      <c r="F2320" s="317"/>
    </row>
    <row r="2321" spans="3:6">
      <c r="C2321" s="316"/>
      <c r="D2321" s="316"/>
      <c r="E2321" s="314"/>
      <c r="F2321" s="317"/>
    </row>
    <row r="2322" spans="3:6">
      <c r="C2322" s="316"/>
      <c r="D2322" s="316"/>
      <c r="E2322" s="314"/>
      <c r="F2322" s="317"/>
    </row>
    <row r="2323" spans="3:6">
      <c r="C2323" s="316"/>
      <c r="D2323" s="316"/>
      <c r="E2323" s="314"/>
      <c r="F2323" s="317"/>
    </row>
    <row r="2324" spans="3:6">
      <c r="C2324" s="316"/>
      <c r="D2324" s="316"/>
      <c r="E2324" s="314"/>
      <c r="F2324" s="317"/>
    </row>
    <row r="2325" spans="3:6">
      <c r="C2325" s="316"/>
      <c r="D2325" s="316"/>
      <c r="E2325" s="314"/>
      <c r="F2325" s="317"/>
    </row>
    <row r="2326" spans="3:6">
      <c r="C2326" s="316"/>
      <c r="D2326" s="316"/>
      <c r="E2326" s="314"/>
      <c r="F2326" s="317"/>
    </row>
    <row r="2327" spans="3:6">
      <c r="C2327" s="316"/>
      <c r="D2327" s="316"/>
      <c r="E2327" s="314"/>
      <c r="F2327" s="317"/>
    </row>
    <row r="2328" spans="3:6">
      <c r="C2328" s="316"/>
      <c r="D2328" s="316"/>
      <c r="E2328" s="314"/>
      <c r="F2328" s="317"/>
    </row>
    <row r="2329" spans="3:6">
      <c r="C2329" s="316"/>
      <c r="D2329" s="316"/>
      <c r="E2329" s="314"/>
      <c r="F2329" s="317"/>
    </row>
    <row r="2330" spans="3:6">
      <c r="C2330" s="316"/>
      <c r="D2330" s="316"/>
      <c r="E2330" s="314"/>
      <c r="F2330" s="317"/>
    </row>
    <row r="2331" spans="3:6">
      <c r="C2331" s="316"/>
      <c r="D2331" s="316"/>
      <c r="E2331" s="314"/>
      <c r="F2331" s="317"/>
    </row>
    <row r="2332" spans="3:6">
      <c r="C2332" s="316"/>
      <c r="D2332" s="316"/>
      <c r="E2332" s="314"/>
      <c r="F2332" s="317"/>
    </row>
    <row r="2333" spans="3:6">
      <c r="C2333" s="316"/>
      <c r="D2333" s="316"/>
      <c r="E2333" s="314"/>
      <c r="F2333" s="317"/>
    </row>
    <row r="2334" spans="3:6">
      <c r="C2334" s="316"/>
      <c r="D2334" s="316"/>
      <c r="E2334" s="314"/>
      <c r="F2334" s="317"/>
    </row>
    <row r="2335" spans="3:6">
      <c r="C2335" s="316"/>
      <c r="D2335" s="316"/>
      <c r="E2335" s="314"/>
      <c r="F2335" s="317"/>
    </row>
    <row r="2336" spans="3:6">
      <c r="C2336" s="316"/>
      <c r="D2336" s="316"/>
      <c r="E2336" s="314"/>
      <c r="F2336" s="317"/>
    </row>
    <row r="2337" spans="3:6">
      <c r="C2337" s="316"/>
      <c r="D2337" s="316"/>
      <c r="E2337" s="314"/>
      <c r="F2337" s="317"/>
    </row>
    <row r="2338" spans="3:6">
      <c r="C2338" s="316"/>
      <c r="D2338" s="316"/>
      <c r="E2338" s="314"/>
      <c r="F2338" s="317"/>
    </row>
    <row r="2339" spans="3:6">
      <c r="C2339" s="316"/>
      <c r="D2339" s="316"/>
      <c r="E2339" s="314"/>
      <c r="F2339" s="317"/>
    </row>
    <row r="2340" spans="3:6">
      <c r="C2340" s="316"/>
      <c r="D2340" s="316"/>
      <c r="E2340" s="314"/>
      <c r="F2340" s="317"/>
    </row>
    <row r="2341" spans="3:6">
      <c r="C2341" s="316"/>
      <c r="D2341" s="316"/>
      <c r="E2341" s="314"/>
      <c r="F2341" s="317"/>
    </row>
    <row r="2342" spans="3:6">
      <c r="C2342" s="316"/>
      <c r="D2342" s="316"/>
      <c r="E2342" s="314"/>
      <c r="F2342" s="317"/>
    </row>
    <row r="2343" spans="3:6">
      <c r="C2343" s="316"/>
      <c r="D2343" s="316"/>
      <c r="E2343" s="314"/>
      <c r="F2343" s="317"/>
    </row>
    <row r="2344" spans="3:6">
      <c r="C2344" s="316"/>
      <c r="D2344" s="316"/>
      <c r="E2344" s="314"/>
      <c r="F2344" s="317"/>
    </row>
    <row r="2345" spans="3:6">
      <c r="C2345" s="316"/>
      <c r="D2345" s="316"/>
      <c r="E2345" s="314"/>
      <c r="F2345" s="317"/>
    </row>
    <row r="2346" spans="3:6">
      <c r="C2346" s="316"/>
      <c r="D2346" s="316"/>
      <c r="E2346" s="314"/>
      <c r="F2346" s="317"/>
    </row>
    <row r="2347" spans="3:6">
      <c r="C2347" s="316"/>
      <c r="D2347" s="316"/>
      <c r="E2347" s="314"/>
      <c r="F2347" s="317"/>
    </row>
    <row r="2348" spans="3:6">
      <c r="C2348" s="316"/>
      <c r="D2348" s="316"/>
      <c r="E2348" s="314"/>
      <c r="F2348" s="317"/>
    </row>
    <row r="2349" spans="3:6">
      <c r="C2349" s="316"/>
      <c r="D2349" s="316"/>
      <c r="E2349" s="314"/>
      <c r="F2349" s="317"/>
    </row>
    <row r="2350" spans="3:6">
      <c r="C2350" s="316"/>
      <c r="D2350" s="316"/>
      <c r="E2350" s="314"/>
      <c r="F2350" s="317"/>
    </row>
    <row r="2351" spans="3:6">
      <c r="C2351" s="316"/>
      <c r="D2351" s="316"/>
      <c r="E2351" s="314"/>
      <c r="F2351" s="317"/>
    </row>
    <row r="2352" spans="3:6">
      <c r="C2352" s="316"/>
      <c r="D2352" s="316"/>
      <c r="E2352" s="314"/>
      <c r="F2352" s="317"/>
    </row>
    <row r="2353" spans="3:6">
      <c r="C2353" s="316"/>
      <c r="D2353" s="316"/>
      <c r="E2353" s="314"/>
      <c r="F2353" s="317"/>
    </row>
    <row r="2354" spans="3:6">
      <c r="C2354" s="316"/>
      <c r="D2354" s="316"/>
      <c r="E2354" s="314"/>
      <c r="F2354" s="317"/>
    </row>
    <row r="2355" spans="3:6">
      <c r="C2355" s="316"/>
      <c r="D2355" s="316"/>
      <c r="E2355" s="314"/>
      <c r="F2355" s="317"/>
    </row>
    <row r="2356" spans="3:6">
      <c r="C2356" s="316"/>
      <c r="D2356" s="316"/>
      <c r="E2356" s="314"/>
      <c r="F2356" s="317"/>
    </row>
    <row r="2357" spans="3:6">
      <c r="C2357" s="316"/>
      <c r="D2357" s="316"/>
      <c r="E2357" s="314"/>
      <c r="F2357" s="317"/>
    </row>
    <row r="2358" spans="3:6">
      <c r="C2358" s="316"/>
      <c r="D2358" s="316"/>
      <c r="E2358" s="314"/>
      <c r="F2358" s="317"/>
    </row>
    <row r="2359" spans="3:6">
      <c r="C2359" s="316"/>
      <c r="D2359" s="316"/>
      <c r="E2359" s="314"/>
      <c r="F2359" s="317"/>
    </row>
    <row r="2360" spans="3:6">
      <c r="C2360" s="316"/>
      <c r="D2360" s="316"/>
      <c r="E2360" s="314"/>
      <c r="F2360" s="317"/>
    </row>
    <row r="2361" spans="3:6">
      <c r="C2361" s="316"/>
      <c r="D2361" s="316"/>
      <c r="E2361" s="314"/>
      <c r="F2361" s="317"/>
    </row>
    <row r="2362" spans="3:6">
      <c r="C2362" s="316"/>
      <c r="D2362" s="316"/>
      <c r="E2362" s="314"/>
      <c r="F2362" s="317"/>
    </row>
    <row r="2363" spans="3:6">
      <c r="C2363" s="316"/>
      <c r="D2363" s="316"/>
      <c r="E2363" s="314"/>
      <c r="F2363" s="317"/>
    </row>
    <row r="2364" spans="3:6">
      <c r="C2364" s="316"/>
      <c r="D2364" s="316"/>
      <c r="E2364" s="314"/>
      <c r="F2364" s="317"/>
    </row>
    <row r="2365" spans="3:6">
      <c r="C2365" s="316"/>
      <c r="D2365" s="316"/>
      <c r="E2365" s="314"/>
      <c r="F2365" s="317"/>
    </row>
    <row r="2366" spans="3:6">
      <c r="C2366" s="316"/>
      <c r="D2366" s="316"/>
      <c r="E2366" s="314"/>
      <c r="F2366" s="317"/>
    </row>
    <row r="2367" spans="3:6">
      <c r="C2367" s="316"/>
      <c r="D2367" s="316"/>
      <c r="E2367" s="314"/>
      <c r="F2367" s="317"/>
    </row>
    <row r="2368" spans="3:6">
      <c r="C2368" s="316"/>
      <c r="D2368" s="316"/>
      <c r="E2368" s="314"/>
      <c r="F2368" s="317"/>
    </row>
    <row r="2369" spans="3:6">
      <c r="C2369" s="316"/>
      <c r="D2369" s="316"/>
      <c r="E2369" s="314"/>
      <c r="F2369" s="317"/>
    </row>
    <row r="2370" spans="3:6">
      <c r="C2370" s="316"/>
      <c r="D2370" s="316"/>
      <c r="E2370" s="314"/>
      <c r="F2370" s="317"/>
    </row>
    <row r="2371" spans="3:6">
      <c r="C2371" s="316"/>
      <c r="D2371" s="316"/>
      <c r="E2371" s="314"/>
      <c r="F2371" s="317"/>
    </row>
    <row r="2372" spans="3:6">
      <c r="C2372" s="316"/>
      <c r="D2372" s="316"/>
      <c r="E2372" s="314"/>
      <c r="F2372" s="317"/>
    </row>
    <row r="2373" spans="3:6">
      <c r="C2373" s="316"/>
      <c r="D2373" s="316"/>
      <c r="E2373" s="314"/>
      <c r="F2373" s="317"/>
    </row>
    <row r="2374" spans="3:6">
      <c r="C2374" s="316"/>
      <c r="D2374" s="316"/>
      <c r="E2374" s="314"/>
      <c r="F2374" s="317"/>
    </row>
    <row r="2375" spans="3:6">
      <c r="C2375" s="316"/>
      <c r="D2375" s="316"/>
      <c r="E2375" s="314"/>
      <c r="F2375" s="317"/>
    </row>
    <row r="2376" spans="3:6">
      <c r="C2376" s="316"/>
      <c r="D2376" s="316"/>
      <c r="E2376" s="314"/>
      <c r="F2376" s="317"/>
    </row>
    <row r="2377" spans="3:6">
      <c r="C2377" s="316"/>
      <c r="D2377" s="316"/>
      <c r="E2377" s="314"/>
      <c r="F2377" s="317"/>
    </row>
    <row r="2378" spans="3:6">
      <c r="C2378" s="316"/>
      <c r="D2378" s="316"/>
      <c r="E2378" s="314"/>
      <c r="F2378" s="317"/>
    </row>
    <row r="2379" spans="3:6">
      <c r="C2379" s="316"/>
      <c r="D2379" s="316"/>
      <c r="E2379" s="314"/>
      <c r="F2379" s="317"/>
    </row>
    <row r="2380" spans="3:6">
      <c r="C2380" s="316"/>
      <c r="D2380" s="316"/>
      <c r="E2380" s="314"/>
      <c r="F2380" s="317"/>
    </row>
    <row r="2381" spans="3:6">
      <c r="C2381" s="316"/>
      <c r="D2381" s="316"/>
      <c r="E2381" s="314"/>
      <c r="F2381" s="317"/>
    </row>
    <row r="2382" spans="3:6">
      <c r="C2382" s="316"/>
      <c r="D2382" s="316"/>
      <c r="E2382" s="314"/>
      <c r="F2382" s="317"/>
    </row>
    <row r="2383" spans="3:6">
      <c r="C2383" s="316"/>
      <c r="D2383" s="316"/>
      <c r="E2383" s="314"/>
      <c r="F2383" s="317"/>
    </row>
    <row r="2384" spans="3:6">
      <c r="C2384" s="316"/>
      <c r="D2384" s="316"/>
      <c r="E2384" s="314"/>
      <c r="F2384" s="317"/>
    </row>
    <row r="2385" spans="3:6">
      <c r="C2385" s="316"/>
      <c r="D2385" s="316"/>
      <c r="E2385" s="314"/>
      <c r="F2385" s="317"/>
    </row>
    <row r="2386" spans="3:6">
      <c r="C2386" s="316"/>
      <c r="D2386" s="316"/>
      <c r="E2386" s="314"/>
      <c r="F2386" s="317"/>
    </row>
    <row r="2387" spans="3:6">
      <c r="C2387" s="316"/>
      <c r="D2387" s="316"/>
      <c r="E2387" s="314"/>
      <c r="F2387" s="317"/>
    </row>
    <row r="2388" spans="3:6">
      <c r="C2388" s="316"/>
      <c r="D2388" s="316"/>
      <c r="E2388" s="314"/>
      <c r="F2388" s="317"/>
    </row>
    <row r="2389" spans="3:6">
      <c r="C2389" s="316"/>
      <c r="D2389" s="316"/>
      <c r="E2389" s="314"/>
      <c r="F2389" s="317"/>
    </row>
    <row r="2390" spans="3:6">
      <c r="C2390" s="316"/>
      <c r="D2390" s="316"/>
      <c r="E2390" s="314"/>
      <c r="F2390" s="317"/>
    </row>
    <row r="2391" spans="3:6">
      <c r="C2391" s="316"/>
      <c r="D2391" s="316"/>
      <c r="E2391" s="314"/>
      <c r="F2391" s="317"/>
    </row>
    <row r="2392" spans="3:6">
      <c r="C2392" s="316"/>
      <c r="D2392" s="316"/>
      <c r="E2392" s="314"/>
      <c r="F2392" s="317"/>
    </row>
    <row r="2393" spans="3:6">
      <c r="C2393" s="316"/>
      <c r="D2393" s="316"/>
      <c r="E2393" s="314"/>
      <c r="F2393" s="317"/>
    </row>
    <row r="2394" spans="3:6">
      <c r="C2394" s="316"/>
      <c r="D2394" s="316"/>
      <c r="E2394" s="314"/>
      <c r="F2394" s="317"/>
    </row>
    <row r="2395" spans="3:6">
      <c r="C2395" s="316"/>
      <c r="D2395" s="316"/>
      <c r="E2395" s="314"/>
      <c r="F2395" s="317"/>
    </row>
    <row r="2396" spans="3:6">
      <c r="C2396" s="316"/>
      <c r="D2396" s="316"/>
      <c r="E2396" s="314"/>
      <c r="F2396" s="317"/>
    </row>
    <row r="2397" spans="3:6">
      <c r="C2397" s="316"/>
      <c r="D2397" s="316"/>
      <c r="E2397" s="314"/>
      <c r="F2397" s="317"/>
    </row>
    <row r="2398" spans="3:6">
      <c r="C2398" s="316"/>
      <c r="D2398" s="316"/>
      <c r="E2398" s="314"/>
      <c r="F2398" s="317"/>
    </row>
    <row r="2399" spans="3:6">
      <c r="C2399" s="316"/>
      <c r="D2399" s="316"/>
      <c r="E2399" s="314"/>
      <c r="F2399" s="317"/>
    </row>
    <row r="2400" spans="3:6">
      <c r="C2400" s="316"/>
      <c r="D2400" s="316"/>
      <c r="E2400" s="314"/>
      <c r="F2400" s="317"/>
    </row>
    <row r="2401" spans="3:6">
      <c r="C2401" s="316"/>
      <c r="D2401" s="316"/>
      <c r="E2401" s="314"/>
      <c r="F2401" s="317"/>
    </row>
    <row r="2402" spans="3:6">
      <c r="C2402" s="316"/>
      <c r="D2402" s="316"/>
      <c r="E2402" s="314"/>
      <c r="F2402" s="317"/>
    </row>
    <row r="2403" spans="3:6">
      <c r="C2403" s="316"/>
      <c r="D2403" s="316"/>
      <c r="E2403" s="314"/>
      <c r="F2403" s="317"/>
    </row>
    <row r="2404" spans="3:6">
      <c r="C2404" s="316"/>
      <c r="D2404" s="316"/>
      <c r="E2404" s="314"/>
      <c r="F2404" s="317"/>
    </row>
    <row r="2405" spans="3:6">
      <c r="C2405" s="316"/>
      <c r="D2405" s="316"/>
      <c r="E2405" s="314"/>
      <c r="F2405" s="317"/>
    </row>
    <row r="2406" spans="3:6">
      <c r="C2406" s="316"/>
      <c r="D2406" s="316"/>
      <c r="E2406" s="314"/>
      <c r="F2406" s="317"/>
    </row>
    <row r="2407" spans="3:6">
      <c r="C2407" s="316"/>
      <c r="D2407" s="316"/>
      <c r="E2407" s="314"/>
      <c r="F2407" s="317"/>
    </row>
    <row r="2408" spans="3:6">
      <c r="C2408" s="316"/>
      <c r="D2408" s="316"/>
      <c r="E2408" s="314"/>
      <c r="F2408" s="317"/>
    </row>
    <row r="2409" spans="3:6">
      <c r="C2409" s="316"/>
      <c r="D2409" s="316"/>
      <c r="E2409" s="314"/>
      <c r="F2409" s="317"/>
    </row>
    <row r="2410" spans="3:6">
      <c r="C2410" s="316"/>
      <c r="D2410" s="316"/>
      <c r="E2410" s="314"/>
      <c r="F2410" s="317"/>
    </row>
    <row r="2411" spans="3:6">
      <c r="C2411" s="316"/>
      <c r="D2411" s="316"/>
      <c r="E2411" s="314"/>
      <c r="F2411" s="317"/>
    </row>
    <row r="2412" spans="3:6">
      <c r="C2412" s="316"/>
      <c r="D2412" s="316"/>
      <c r="E2412" s="314"/>
      <c r="F2412" s="317"/>
    </row>
    <row r="2413" spans="3:6">
      <c r="C2413" s="316"/>
      <c r="D2413" s="316"/>
      <c r="E2413" s="314"/>
      <c r="F2413" s="317"/>
    </row>
    <row r="2414" spans="3:6">
      <c r="C2414" s="316"/>
      <c r="D2414" s="316"/>
      <c r="E2414" s="314"/>
      <c r="F2414" s="317"/>
    </row>
    <row r="2415" spans="3:6">
      <c r="C2415" s="316"/>
      <c r="D2415" s="316"/>
      <c r="E2415" s="314"/>
      <c r="F2415" s="317"/>
    </row>
    <row r="2416" spans="3:6">
      <c r="C2416" s="316"/>
      <c r="D2416" s="316"/>
      <c r="E2416" s="314"/>
      <c r="F2416" s="317"/>
    </row>
    <row r="2417" spans="3:6">
      <c r="C2417" s="316"/>
      <c r="D2417" s="316"/>
      <c r="E2417" s="314"/>
      <c r="F2417" s="317"/>
    </row>
    <row r="2418" spans="3:6">
      <c r="C2418" s="316"/>
      <c r="D2418" s="316"/>
      <c r="E2418" s="314"/>
      <c r="F2418" s="317"/>
    </row>
    <row r="2419" spans="3:6">
      <c r="C2419" s="316"/>
      <c r="D2419" s="316"/>
      <c r="E2419" s="314"/>
      <c r="F2419" s="317"/>
    </row>
    <row r="2420" spans="3:6">
      <c r="C2420" s="316"/>
      <c r="D2420" s="316"/>
      <c r="E2420" s="314"/>
      <c r="F2420" s="317"/>
    </row>
    <row r="2421" spans="3:6">
      <c r="C2421" s="316"/>
      <c r="D2421" s="316"/>
      <c r="E2421" s="314"/>
      <c r="F2421" s="317"/>
    </row>
    <row r="2422" spans="3:6">
      <c r="C2422" s="316"/>
      <c r="D2422" s="316"/>
      <c r="E2422" s="314"/>
      <c r="F2422" s="317"/>
    </row>
    <row r="2423" spans="3:6">
      <c r="C2423" s="316"/>
      <c r="D2423" s="316"/>
      <c r="E2423" s="314"/>
      <c r="F2423" s="317"/>
    </row>
    <row r="2424" spans="3:6">
      <c r="C2424" s="316"/>
      <c r="D2424" s="316"/>
      <c r="E2424" s="314"/>
      <c r="F2424" s="317"/>
    </row>
    <row r="2425" spans="3:6">
      <c r="C2425" s="316"/>
      <c r="D2425" s="316"/>
      <c r="E2425" s="314"/>
      <c r="F2425" s="317"/>
    </row>
    <row r="2426" spans="3:6">
      <c r="C2426" s="316"/>
      <c r="D2426" s="316"/>
      <c r="E2426" s="314"/>
      <c r="F2426" s="317"/>
    </row>
    <row r="2427" spans="3:6">
      <c r="C2427" s="316"/>
      <c r="D2427" s="316"/>
      <c r="E2427" s="314"/>
      <c r="F2427" s="317"/>
    </row>
    <row r="2428" spans="3:6">
      <c r="C2428" s="316"/>
      <c r="D2428" s="316"/>
      <c r="E2428" s="314"/>
      <c r="F2428" s="317"/>
    </row>
    <row r="2429" spans="3:6">
      <c r="C2429" s="316"/>
      <c r="D2429" s="316"/>
      <c r="E2429" s="314"/>
      <c r="F2429" s="317"/>
    </row>
    <row r="2430" spans="3:6">
      <c r="C2430" s="316"/>
      <c r="D2430" s="316"/>
      <c r="E2430" s="314"/>
      <c r="F2430" s="317"/>
    </row>
    <row r="2431" spans="3:6">
      <c r="C2431" s="316"/>
      <c r="D2431" s="316"/>
      <c r="E2431" s="314"/>
      <c r="F2431" s="317"/>
    </row>
    <row r="2432" spans="3:6">
      <c r="C2432" s="316"/>
      <c r="D2432" s="316"/>
      <c r="E2432" s="314"/>
      <c r="F2432" s="317"/>
    </row>
    <row r="2433" spans="3:6">
      <c r="C2433" s="316"/>
      <c r="D2433" s="316"/>
      <c r="E2433" s="314"/>
      <c r="F2433" s="317"/>
    </row>
    <row r="2434" spans="3:6">
      <c r="C2434" s="316"/>
      <c r="D2434" s="316"/>
      <c r="E2434" s="314"/>
      <c r="F2434" s="317"/>
    </row>
    <row r="2435" spans="3:6">
      <c r="C2435" s="316"/>
      <c r="D2435" s="316"/>
      <c r="E2435" s="314"/>
      <c r="F2435" s="317"/>
    </row>
    <row r="2436" spans="3:6">
      <c r="C2436" s="316"/>
      <c r="D2436" s="316"/>
      <c r="E2436" s="314"/>
      <c r="F2436" s="317"/>
    </row>
    <row r="2437" spans="3:6">
      <c r="C2437" s="316"/>
      <c r="D2437" s="316"/>
      <c r="E2437" s="314"/>
      <c r="F2437" s="317"/>
    </row>
    <row r="2438" spans="3:6">
      <c r="C2438" s="316"/>
      <c r="D2438" s="316"/>
      <c r="E2438" s="314"/>
      <c r="F2438" s="317"/>
    </row>
    <row r="2439" spans="3:6">
      <c r="C2439" s="316"/>
      <c r="D2439" s="316"/>
      <c r="E2439" s="314"/>
      <c r="F2439" s="317"/>
    </row>
    <row r="2440" spans="3:6">
      <c r="C2440" s="316"/>
      <c r="D2440" s="316"/>
      <c r="E2440" s="314"/>
      <c r="F2440" s="317"/>
    </row>
    <row r="2441" spans="3:6">
      <c r="C2441" s="316"/>
      <c r="D2441" s="316"/>
      <c r="E2441" s="314"/>
      <c r="F2441" s="317"/>
    </row>
    <row r="2442" spans="3:6">
      <c r="C2442" s="316"/>
      <c r="D2442" s="316"/>
      <c r="E2442" s="314"/>
      <c r="F2442" s="317"/>
    </row>
    <row r="2443" spans="3:6">
      <c r="C2443" s="316"/>
      <c r="D2443" s="316"/>
      <c r="E2443" s="314"/>
      <c r="F2443" s="317"/>
    </row>
    <row r="2444" spans="3:6">
      <c r="C2444" s="316"/>
      <c r="D2444" s="316"/>
      <c r="E2444" s="314"/>
      <c r="F2444" s="317"/>
    </row>
    <row r="2445" spans="3:6">
      <c r="C2445" s="316"/>
      <c r="D2445" s="316"/>
      <c r="E2445" s="314"/>
      <c r="F2445" s="317"/>
    </row>
    <row r="2446" spans="3:6">
      <c r="C2446" s="316"/>
      <c r="D2446" s="316"/>
      <c r="E2446" s="314"/>
      <c r="F2446" s="317"/>
    </row>
    <row r="2447" spans="3:6">
      <c r="C2447" s="316"/>
      <c r="D2447" s="316"/>
      <c r="E2447" s="314"/>
      <c r="F2447" s="317"/>
    </row>
    <row r="2448" spans="3:6">
      <c r="C2448" s="316"/>
      <c r="D2448" s="316"/>
      <c r="E2448" s="314"/>
      <c r="F2448" s="317"/>
    </row>
    <row r="2449" spans="3:6">
      <c r="C2449" s="316"/>
      <c r="D2449" s="316"/>
      <c r="E2449" s="314"/>
      <c r="F2449" s="317"/>
    </row>
    <row r="2450" spans="3:6">
      <c r="C2450" s="316"/>
      <c r="D2450" s="316"/>
      <c r="E2450" s="314"/>
      <c r="F2450" s="317"/>
    </row>
    <row r="2451" spans="3:6">
      <c r="C2451" s="316"/>
      <c r="D2451" s="316"/>
      <c r="E2451" s="314"/>
      <c r="F2451" s="317"/>
    </row>
    <row r="2452" spans="3:6">
      <c r="C2452" s="316"/>
      <c r="D2452" s="316"/>
      <c r="E2452" s="314"/>
      <c r="F2452" s="317"/>
    </row>
    <row r="2453" spans="3:6">
      <c r="C2453" s="316"/>
      <c r="D2453" s="316"/>
      <c r="E2453" s="314"/>
      <c r="F2453" s="317"/>
    </row>
    <row r="2454" spans="3:6">
      <c r="C2454" s="316"/>
      <c r="D2454" s="316"/>
      <c r="E2454" s="314"/>
      <c r="F2454" s="317"/>
    </row>
    <row r="2455" spans="3:6">
      <c r="C2455" s="316"/>
      <c r="D2455" s="316"/>
      <c r="E2455" s="314"/>
      <c r="F2455" s="317"/>
    </row>
    <row r="2456" spans="3:6">
      <c r="C2456" s="316"/>
      <c r="D2456" s="316"/>
      <c r="E2456" s="314"/>
      <c r="F2456" s="317"/>
    </row>
    <row r="2457" spans="3:6">
      <c r="C2457" s="316"/>
      <c r="D2457" s="316"/>
      <c r="E2457" s="314"/>
      <c r="F2457" s="317"/>
    </row>
    <row r="2458" spans="3:6">
      <c r="C2458" s="316"/>
      <c r="D2458" s="316"/>
      <c r="E2458" s="314"/>
      <c r="F2458" s="317"/>
    </row>
    <row r="2459" spans="3:6">
      <c r="C2459" s="316"/>
      <c r="D2459" s="316"/>
      <c r="E2459" s="314"/>
      <c r="F2459" s="317"/>
    </row>
    <row r="2460" spans="3:6">
      <c r="C2460" s="316"/>
      <c r="D2460" s="316"/>
      <c r="E2460" s="314"/>
      <c r="F2460" s="317"/>
    </row>
    <row r="2461" spans="3:6">
      <c r="C2461" s="316"/>
      <c r="D2461" s="316"/>
      <c r="E2461" s="314"/>
      <c r="F2461" s="317"/>
    </row>
    <row r="2462" spans="3:6">
      <c r="C2462" s="316"/>
      <c r="D2462" s="316"/>
      <c r="E2462" s="314"/>
      <c r="F2462" s="317"/>
    </row>
    <row r="2463" spans="3:6">
      <c r="C2463" s="316"/>
      <c r="D2463" s="316"/>
      <c r="E2463" s="314"/>
      <c r="F2463" s="317"/>
    </row>
    <row r="2464" spans="3:6">
      <c r="C2464" s="316"/>
      <c r="D2464" s="316"/>
      <c r="E2464" s="314"/>
      <c r="F2464" s="317"/>
    </row>
    <row r="2465" spans="3:6">
      <c r="C2465" s="316"/>
      <c r="D2465" s="316"/>
      <c r="E2465" s="314"/>
      <c r="F2465" s="317"/>
    </row>
    <row r="2466" spans="3:6">
      <c r="C2466" s="316"/>
      <c r="D2466" s="316"/>
      <c r="E2466" s="314"/>
      <c r="F2466" s="317"/>
    </row>
    <row r="2467" spans="3:6">
      <c r="C2467" s="316"/>
      <c r="D2467" s="316"/>
      <c r="E2467" s="314"/>
      <c r="F2467" s="317"/>
    </row>
    <row r="2468" spans="3:6">
      <c r="C2468" s="316"/>
      <c r="D2468" s="316"/>
      <c r="E2468" s="314"/>
      <c r="F2468" s="317"/>
    </row>
    <row r="2469" spans="3:6">
      <c r="C2469" s="316"/>
      <c r="D2469" s="316"/>
      <c r="E2469" s="314"/>
      <c r="F2469" s="317"/>
    </row>
    <row r="2470" spans="3:6">
      <c r="C2470" s="316"/>
      <c r="D2470" s="316"/>
      <c r="E2470" s="314"/>
      <c r="F2470" s="317"/>
    </row>
    <row r="2471" spans="3:6">
      <c r="C2471" s="316"/>
      <c r="D2471" s="316"/>
      <c r="E2471" s="314"/>
      <c r="F2471" s="317"/>
    </row>
    <row r="2472" spans="3:6">
      <c r="C2472" s="316"/>
      <c r="D2472" s="316"/>
      <c r="E2472" s="314"/>
      <c r="F2472" s="317"/>
    </row>
    <row r="2473" spans="3:6">
      <c r="C2473" s="316"/>
      <c r="D2473" s="316"/>
      <c r="E2473" s="314"/>
      <c r="F2473" s="317"/>
    </row>
    <row r="2474" spans="3:6">
      <c r="C2474" s="316"/>
      <c r="D2474" s="316"/>
      <c r="E2474" s="314"/>
      <c r="F2474" s="317"/>
    </row>
    <row r="2475" spans="3:6">
      <c r="C2475" s="316"/>
      <c r="D2475" s="316"/>
      <c r="E2475" s="314"/>
      <c r="F2475" s="317"/>
    </row>
    <row r="2476" spans="3:6">
      <c r="C2476" s="316"/>
      <c r="D2476" s="316"/>
      <c r="E2476" s="314"/>
      <c r="F2476" s="317"/>
    </row>
    <row r="2477" spans="3:6">
      <c r="C2477" s="316"/>
      <c r="D2477" s="316"/>
      <c r="E2477" s="314"/>
      <c r="F2477" s="317"/>
    </row>
    <row r="2478" spans="3:6">
      <c r="C2478" s="316"/>
      <c r="D2478" s="316"/>
      <c r="E2478" s="314"/>
      <c r="F2478" s="317"/>
    </row>
    <row r="2479" spans="3:6">
      <c r="C2479" s="316"/>
      <c r="D2479" s="316"/>
      <c r="E2479" s="314"/>
      <c r="F2479" s="317"/>
    </row>
    <row r="2480" spans="3:6">
      <c r="C2480" s="316"/>
      <c r="D2480" s="316"/>
      <c r="E2480" s="314"/>
      <c r="F2480" s="317"/>
    </row>
    <row r="2481" spans="3:6">
      <c r="C2481" s="316"/>
      <c r="D2481" s="316"/>
      <c r="E2481" s="314"/>
      <c r="F2481" s="317"/>
    </row>
    <row r="2482" spans="3:6">
      <c r="C2482" s="316"/>
      <c r="D2482" s="316"/>
      <c r="E2482" s="314"/>
      <c r="F2482" s="317"/>
    </row>
    <row r="2483" spans="3:6">
      <c r="C2483" s="316"/>
      <c r="D2483" s="316"/>
      <c r="E2483" s="314"/>
      <c r="F2483" s="317"/>
    </row>
    <row r="2484" spans="3:6">
      <c r="C2484" s="316"/>
      <c r="D2484" s="316"/>
      <c r="E2484" s="314"/>
      <c r="F2484" s="317"/>
    </row>
    <row r="2485" spans="3:6">
      <c r="C2485" s="316"/>
      <c r="D2485" s="316"/>
      <c r="E2485" s="314"/>
      <c r="F2485" s="317"/>
    </row>
    <row r="2486" spans="3:6">
      <c r="C2486" s="316"/>
      <c r="D2486" s="316"/>
      <c r="E2486" s="314"/>
      <c r="F2486" s="317"/>
    </row>
    <row r="2487" spans="3:6">
      <c r="C2487" s="316"/>
      <c r="D2487" s="316"/>
      <c r="E2487" s="314"/>
      <c r="F2487" s="317"/>
    </row>
    <row r="2488" spans="3:6">
      <c r="C2488" s="316"/>
      <c r="D2488" s="316"/>
      <c r="E2488" s="314"/>
      <c r="F2488" s="317"/>
    </row>
    <row r="2489" spans="3:6">
      <c r="C2489" s="316"/>
      <c r="D2489" s="316"/>
      <c r="E2489" s="314"/>
      <c r="F2489" s="317"/>
    </row>
    <row r="2490" spans="3:6">
      <c r="C2490" s="316"/>
      <c r="D2490" s="316"/>
      <c r="E2490" s="314"/>
      <c r="F2490" s="317"/>
    </row>
    <row r="2491" spans="3:6">
      <c r="C2491" s="316"/>
      <c r="D2491" s="316"/>
      <c r="E2491" s="314"/>
      <c r="F2491" s="317"/>
    </row>
    <row r="2492" spans="3:6">
      <c r="C2492" s="316"/>
      <c r="D2492" s="316"/>
      <c r="E2492" s="314"/>
      <c r="F2492" s="317"/>
    </row>
    <row r="2493" spans="3:6">
      <c r="C2493" s="316"/>
      <c r="D2493" s="316"/>
      <c r="E2493" s="314"/>
      <c r="F2493" s="317"/>
    </row>
    <row r="2494" spans="3:6">
      <c r="C2494" s="316"/>
      <c r="D2494" s="316"/>
      <c r="E2494" s="314"/>
      <c r="F2494" s="317"/>
    </row>
    <row r="2495" spans="3:6">
      <c r="C2495" s="316"/>
      <c r="D2495" s="316"/>
      <c r="E2495" s="314"/>
      <c r="F2495" s="317"/>
    </row>
    <row r="2496" spans="3:6">
      <c r="C2496" s="316"/>
      <c r="D2496" s="316"/>
      <c r="E2496" s="314"/>
      <c r="F2496" s="317"/>
    </row>
    <row r="2497" spans="3:6">
      <c r="C2497" s="316"/>
      <c r="D2497" s="316"/>
      <c r="E2497" s="314"/>
      <c r="F2497" s="317"/>
    </row>
    <row r="2498" spans="3:6">
      <c r="C2498" s="316"/>
      <c r="D2498" s="316"/>
      <c r="E2498" s="314"/>
      <c r="F2498" s="317"/>
    </row>
    <row r="2499" spans="3:6">
      <c r="C2499" s="316"/>
      <c r="D2499" s="316"/>
      <c r="E2499" s="314"/>
      <c r="F2499" s="317"/>
    </row>
    <row r="2500" spans="3:6">
      <c r="C2500" s="316"/>
      <c r="D2500" s="316"/>
      <c r="E2500" s="314"/>
      <c r="F2500" s="317"/>
    </row>
    <row r="2501" spans="3:6">
      <c r="C2501" s="316"/>
      <c r="D2501" s="316"/>
      <c r="E2501" s="314"/>
      <c r="F2501" s="317"/>
    </row>
    <row r="2502" spans="3:6">
      <c r="C2502" s="316"/>
      <c r="D2502" s="316"/>
      <c r="E2502" s="314"/>
      <c r="F2502" s="317"/>
    </row>
    <row r="2503" spans="3:6">
      <c r="C2503" s="316"/>
      <c r="D2503" s="316"/>
      <c r="E2503" s="314"/>
      <c r="F2503" s="317"/>
    </row>
    <row r="2504" spans="3:6">
      <c r="C2504" s="316"/>
      <c r="D2504" s="316"/>
      <c r="E2504" s="314"/>
      <c r="F2504" s="317"/>
    </row>
    <row r="2505" spans="3:6">
      <c r="C2505" s="316"/>
      <c r="D2505" s="316"/>
      <c r="E2505" s="314"/>
      <c r="F2505" s="317"/>
    </row>
    <row r="2506" spans="3:6">
      <c r="C2506" s="316"/>
      <c r="D2506" s="316"/>
      <c r="E2506" s="314"/>
      <c r="F2506" s="317"/>
    </row>
    <row r="2507" spans="3:6">
      <c r="C2507" s="316"/>
      <c r="D2507" s="316"/>
      <c r="E2507" s="314"/>
      <c r="F2507" s="317"/>
    </row>
    <row r="2508" spans="3:6">
      <c r="C2508" s="316"/>
      <c r="D2508" s="316"/>
      <c r="E2508" s="314"/>
      <c r="F2508" s="317"/>
    </row>
    <row r="2509" spans="3:6">
      <c r="C2509" s="316"/>
      <c r="D2509" s="316"/>
      <c r="E2509" s="314"/>
      <c r="F2509" s="317"/>
    </row>
    <row r="2510" spans="3:6">
      <c r="C2510" s="316"/>
      <c r="D2510" s="316"/>
      <c r="E2510" s="314"/>
      <c r="F2510" s="317"/>
    </row>
    <row r="2511" spans="3:6">
      <c r="C2511" s="316"/>
      <c r="D2511" s="316"/>
      <c r="E2511" s="314"/>
      <c r="F2511" s="317"/>
    </row>
    <row r="2512" spans="3:6">
      <c r="C2512" s="316"/>
      <c r="D2512" s="316"/>
      <c r="E2512" s="314"/>
      <c r="F2512" s="317"/>
    </row>
    <row r="2513" spans="3:6">
      <c r="C2513" s="316"/>
      <c r="D2513" s="316"/>
      <c r="E2513" s="314"/>
      <c r="F2513" s="317"/>
    </row>
    <row r="2514" spans="3:6">
      <c r="C2514" s="316"/>
      <c r="D2514" s="316"/>
      <c r="E2514" s="314"/>
      <c r="F2514" s="317"/>
    </row>
    <row r="2515" spans="3:6">
      <c r="C2515" s="316"/>
      <c r="D2515" s="316"/>
      <c r="E2515" s="314"/>
      <c r="F2515" s="317"/>
    </row>
    <row r="2516" spans="3:6">
      <c r="C2516" s="316"/>
      <c r="D2516" s="316"/>
      <c r="E2516" s="314"/>
      <c r="F2516" s="317"/>
    </row>
    <row r="2517" spans="3:6">
      <c r="C2517" s="316"/>
      <c r="D2517" s="316"/>
      <c r="E2517" s="314"/>
      <c r="F2517" s="317"/>
    </row>
    <row r="2518" spans="3:6">
      <c r="C2518" s="316"/>
      <c r="D2518" s="316"/>
      <c r="E2518" s="314"/>
      <c r="F2518" s="317"/>
    </row>
    <row r="2519" spans="3:6">
      <c r="C2519" s="316"/>
      <c r="D2519" s="316"/>
      <c r="E2519" s="314"/>
      <c r="F2519" s="317"/>
    </row>
    <row r="2520" spans="3:6">
      <c r="C2520" s="316"/>
      <c r="D2520" s="316"/>
      <c r="E2520" s="314"/>
      <c r="F2520" s="317"/>
    </row>
    <row r="2521" spans="3:6">
      <c r="C2521" s="316"/>
      <c r="D2521" s="316"/>
      <c r="E2521" s="314"/>
      <c r="F2521" s="317"/>
    </row>
    <row r="2522" spans="3:6">
      <c r="C2522" s="316"/>
      <c r="D2522" s="316"/>
      <c r="E2522" s="314"/>
      <c r="F2522" s="317"/>
    </row>
    <row r="2523" spans="3:6">
      <c r="C2523" s="316"/>
      <c r="D2523" s="316"/>
      <c r="E2523" s="314"/>
      <c r="F2523" s="317"/>
    </row>
    <row r="2524" spans="3:6">
      <c r="C2524" s="316"/>
      <c r="D2524" s="316"/>
      <c r="E2524" s="314"/>
      <c r="F2524" s="317"/>
    </row>
    <row r="2525" spans="3:6">
      <c r="C2525" s="316"/>
      <c r="D2525" s="316"/>
      <c r="E2525" s="314"/>
      <c r="F2525" s="317"/>
    </row>
    <row r="2526" spans="3:6">
      <c r="C2526" s="316"/>
      <c r="D2526" s="316"/>
      <c r="E2526" s="314"/>
      <c r="F2526" s="317"/>
    </row>
    <row r="2527" spans="3:6">
      <c r="C2527" s="316"/>
      <c r="D2527" s="316"/>
      <c r="E2527" s="314"/>
      <c r="F2527" s="317"/>
    </row>
    <row r="2528" spans="3:6">
      <c r="C2528" s="316"/>
      <c r="D2528" s="316"/>
      <c r="E2528" s="314"/>
      <c r="F2528" s="317"/>
    </row>
    <row r="2529" spans="3:6">
      <c r="C2529" s="316"/>
      <c r="D2529" s="316"/>
      <c r="E2529" s="314"/>
      <c r="F2529" s="317"/>
    </row>
    <row r="2530" spans="3:6">
      <c r="C2530" s="316"/>
      <c r="D2530" s="316"/>
      <c r="E2530" s="314"/>
      <c r="F2530" s="317"/>
    </row>
    <row r="2531" spans="3:6">
      <c r="C2531" s="316"/>
      <c r="D2531" s="316"/>
      <c r="E2531" s="314"/>
      <c r="F2531" s="317"/>
    </row>
    <row r="2532" spans="3:6">
      <c r="C2532" s="316"/>
      <c r="D2532" s="316"/>
      <c r="E2532" s="314"/>
      <c r="F2532" s="317"/>
    </row>
    <row r="2533" spans="3:6">
      <c r="C2533" s="316"/>
      <c r="D2533" s="316"/>
      <c r="E2533" s="314"/>
      <c r="F2533" s="317"/>
    </row>
    <row r="2534" spans="3:6">
      <c r="C2534" s="316"/>
      <c r="D2534" s="316"/>
      <c r="E2534" s="314"/>
      <c r="F2534" s="317"/>
    </row>
    <row r="2535" spans="3:6">
      <c r="C2535" s="316"/>
      <c r="D2535" s="316"/>
      <c r="E2535" s="314"/>
      <c r="F2535" s="317"/>
    </row>
    <row r="2536" spans="3:6">
      <c r="C2536" s="316"/>
      <c r="D2536" s="316"/>
      <c r="E2536" s="314"/>
      <c r="F2536" s="317"/>
    </row>
    <row r="2537" spans="3:6">
      <c r="C2537" s="316"/>
      <c r="D2537" s="316"/>
      <c r="E2537" s="314"/>
      <c r="F2537" s="317"/>
    </row>
    <row r="2538" spans="3:6">
      <c r="C2538" s="316"/>
      <c r="D2538" s="316"/>
      <c r="E2538" s="314"/>
      <c r="F2538" s="317"/>
    </row>
    <row r="2539" spans="3:6">
      <c r="C2539" s="316"/>
      <c r="D2539" s="316"/>
      <c r="E2539" s="314"/>
      <c r="F2539" s="317"/>
    </row>
    <row r="2540" spans="3:6">
      <c r="C2540" s="316"/>
      <c r="D2540" s="316"/>
      <c r="E2540" s="314"/>
      <c r="F2540" s="317"/>
    </row>
    <row r="2541" spans="3:6">
      <c r="C2541" s="316"/>
      <c r="D2541" s="316"/>
      <c r="E2541" s="314"/>
      <c r="F2541" s="317"/>
    </row>
    <row r="2542" spans="3:6">
      <c r="C2542" s="316"/>
      <c r="D2542" s="316"/>
      <c r="E2542" s="314"/>
      <c r="F2542" s="317"/>
    </row>
    <row r="2543" spans="3:6">
      <c r="C2543" s="316"/>
      <c r="D2543" s="316"/>
      <c r="E2543" s="314"/>
      <c r="F2543" s="317"/>
    </row>
    <row r="2544" spans="3:6">
      <c r="C2544" s="316"/>
      <c r="D2544" s="316"/>
      <c r="E2544" s="314"/>
      <c r="F2544" s="317"/>
    </row>
    <row r="2545" spans="3:6">
      <c r="C2545" s="316"/>
      <c r="D2545" s="316"/>
      <c r="E2545" s="314"/>
      <c r="F2545" s="317"/>
    </row>
    <row r="2546" spans="3:6">
      <c r="C2546" s="316"/>
      <c r="D2546" s="316"/>
      <c r="E2546" s="314"/>
      <c r="F2546" s="317"/>
    </row>
    <row r="2547" spans="3:6">
      <c r="C2547" s="316"/>
      <c r="D2547" s="316"/>
      <c r="E2547" s="314"/>
      <c r="F2547" s="317"/>
    </row>
    <row r="2548" spans="3:6">
      <c r="C2548" s="316"/>
      <c r="D2548" s="316"/>
      <c r="E2548" s="314"/>
      <c r="F2548" s="317"/>
    </row>
    <row r="2549" spans="3:6">
      <c r="C2549" s="316"/>
      <c r="D2549" s="316"/>
      <c r="E2549" s="314"/>
      <c r="F2549" s="317"/>
    </row>
    <row r="2550" spans="3:6">
      <c r="C2550" s="316"/>
      <c r="D2550" s="316"/>
      <c r="E2550" s="314"/>
      <c r="F2550" s="317"/>
    </row>
    <row r="2551" spans="3:6">
      <c r="C2551" s="316"/>
      <c r="D2551" s="316"/>
      <c r="E2551" s="314"/>
      <c r="F2551" s="317"/>
    </row>
    <row r="2552" spans="3:6">
      <c r="C2552" s="316"/>
      <c r="D2552" s="316"/>
      <c r="E2552" s="314"/>
      <c r="F2552" s="317"/>
    </row>
    <row r="2553" spans="3:6">
      <c r="C2553" s="316"/>
      <c r="D2553" s="316"/>
      <c r="E2553" s="314"/>
      <c r="F2553" s="317"/>
    </row>
    <row r="2554" spans="3:6">
      <c r="C2554" s="316"/>
      <c r="D2554" s="316"/>
      <c r="E2554" s="314"/>
      <c r="F2554" s="317"/>
    </row>
    <row r="2555" spans="3:6">
      <c r="C2555" s="316"/>
      <c r="D2555" s="316"/>
      <c r="E2555" s="314"/>
      <c r="F2555" s="317"/>
    </row>
    <row r="2556" spans="3:6">
      <c r="C2556" s="316"/>
      <c r="D2556" s="316"/>
      <c r="E2556" s="314"/>
      <c r="F2556" s="317"/>
    </row>
    <row r="2557" spans="3:6">
      <c r="C2557" s="316"/>
      <c r="D2557" s="316"/>
      <c r="E2557" s="314"/>
      <c r="F2557" s="317"/>
    </row>
    <row r="2558" spans="3:6">
      <c r="C2558" s="316"/>
      <c r="D2558" s="316"/>
      <c r="E2558" s="314"/>
      <c r="F2558" s="317"/>
    </row>
    <row r="2559" spans="3:6">
      <c r="C2559" s="316"/>
      <c r="D2559" s="316"/>
      <c r="E2559" s="314"/>
      <c r="F2559" s="317"/>
    </row>
    <row r="2560" spans="3:6">
      <c r="C2560" s="316"/>
      <c r="D2560" s="316"/>
      <c r="E2560" s="314"/>
      <c r="F2560" s="317"/>
    </row>
    <row r="2561" spans="3:42">
      <c r="C2561" s="316"/>
      <c r="D2561" s="316"/>
      <c r="E2561" s="314"/>
      <c r="F2561" s="317"/>
    </row>
    <row r="2562" spans="3:42">
      <c r="C2562" s="316"/>
      <c r="D2562" s="316"/>
      <c r="E2562" s="314"/>
      <c r="F2562" s="317"/>
    </row>
    <row r="2563" spans="3:42">
      <c r="C2563" s="316"/>
      <c r="D2563" s="316"/>
      <c r="E2563" s="314"/>
      <c r="F2563" s="317"/>
    </row>
    <row r="2564" spans="3:42">
      <c r="C2564" s="316"/>
      <c r="D2564" s="316"/>
      <c r="E2564" s="314"/>
      <c r="F2564" s="317"/>
    </row>
    <row r="2565" spans="3:42">
      <c r="C2565" s="316"/>
      <c r="D2565" s="316"/>
      <c r="E2565" s="314"/>
      <c r="F2565" s="317"/>
    </row>
    <row r="2566" spans="3:42">
      <c r="C2566" s="316"/>
      <c r="D2566" s="316"/>
      <c r="E2566" s="314"/>
      <c r="F2566" s="317"/>
    </row>
    <row r="2567" spans="3:42">
      <c r="C2567" s="316"/>
      <c r="D2567" s="316"/>
      <c r="E2567" s="314"/>
      <c r="F2567" s="317"/>
    </row>
    <row r="2568" spans="3:42">
      <c r="C2568" s="316"/>
      <c r="D2568" s="316"/>
      <c r="E2568" s="314"/>
      <c r="F2568" s="317"/>
    </row>
    <row r="2569" spans="3:42">
      <c r="C2569" s="316"/>
      <c r="D2569" s="316"/>
      <c r="E2569" s="314"/>
      <c r="F2569" s="317"/>
    </row>
    <row r="2570" spans="3:42">
      <c r="C2570" s="316"/>
      <c r="D2570" s="316"/>
      <c r="E2570" s="314"/>
      <c r="F2570" s="317"/>
    </row>
    <row r="2571" spans="3:42">
      <c r="C2571" s="316"/>
      <c r="D2571" s="316"/>
      <c r="E2571" s="314"/>
      <c r="F2571" s="317"/>
    </row>
    <row r="2572" spans="3:42">
      <c r="C2572" s="316"/>
      <c r="D2572" s="316"/>
      <c r="E2572" s="314"/>
      <c r="F2572" s="317"/>
    </row>
    <row r="2573" spans="3:42">
      <c r="C2573" s="316"/>
      <c r="D2573" s="316"/>
      <c r="E2573" s="314"/>
      <c r="F2573" s="317"/>
    </row>
    <row r="2574" spans="3:42">
      <c r="AP2574" s="347" t="s">
        <v>92</v>
      </c>
    </row>
  </sheetData>
  <mergeCells count="1">
    <mergeCell ref="A1:E1"/>
  </mergeCells>
  <pageMargins left="0.7" right="0.7" top="0.75" bottom="0.75" header="0.3" footer="0.3"/>
  <pageSetup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9"/>
  <sheetViews>
    <sheetView topLeftCell="DL1" workbookViewId="0">
      <selection activeCell="ED3" sqref="ED3"/>
    </sheetView>
  </sheetViews>
  <sheetFormatPr defaultColWidth="8.77734375" defaultRowHeight="13.2"/>
  <cols>
    <col min="1" max="1" width="63.88671875" style="323" bestFit="1" customWidth="1"/>
    <col min="2" max="2" width="13.21875" style="323" bestFit="1" customWidth="1"/>
    <col min="3" max="3" width="23.33203125" style="323" customWidth="1"/>
    <col min="4" max="5" width="8.21875" style="323" bestFit="1" customWidth="1"/>
    <col min="6" max="6" width="11.21875" style="323" bestFit="1" customWidth="1"/>
    <col min="7" max="7" width="7.6640625" style="323" bestFit="1" customWidth="1"/>
    <col min="8" max="8" width="9.6640625" style="347" bestFit="1" customWidth="1"/>
    <col min="9" max="10" width="8.6640625" style="347" bestFit="1" customWidth="1"/>
    <col min="11" max="11" width="9.21875" style="347" bestFit="1" customWidth="1"/>
    <col min="12" max="12" width="8.6640625" style="347" bestFit="1" customWidth="1"/>
    <col min="13" max="13" width="23.44140625" style="347" bestFit="1" customWidth="1"/>
    <col min="14" max="14" width="10.44140625" style="347" bestFit="1" customWidth="1"/>
    <col min="15" max="15" width="9.6640625" style="347" bestFit="1" customWidth="1"/>
    <col min="16" max="16" width="10.5546875" style="347" bestFit="1" customWidth="1"/>
    <col min="17" max="17" width="7.33203125" style="347" bestFit="1" customWidth="1"/>
    <col min="18" max="18" width="9.21875" style="347" bestFit="1" customWidth="1"/>
    <col min="19" max="19" width="9.6640625" style="347" bestFit="1" customWidth="1"/>
    <col min="20" max="20" width="9.21875" style="347" bestFit="1" customWidth="1"/>
    <col min="21" max="21" width="9.6640625" style="347" bestFit="1" customWidth="1"/>
    <col min="22" max="22" width="9.21875" style="347" bestFit="1" customWidth="1"/>
    <col min="23" max="23" width="9.6640625" style="347" bestFit="1" customWidth="1"/>
    <col min="24" max="24" width="9.21875" style="347" bestFit="1" customWidth="1"/>
    <col min="25" max="25" width="9.6640625" style="347" bestFit="1" customWidth="1"/>
    <col min="26" max="26" width="9.21875" style="347" bestFit="1" customWidth="1"/>
    <col min="27" max="27" width="9.6640625" style="347" bestFit="1" customWidth="1"/>
    <col min="28" max="28" width="9.21875" style="347" bestFit="1" customWidth="1"/>
    <col min="29" max="29" width="9.6640625" style="347" bestFit="1" customWidth="1"/>
    <col min="30" max="30" width="9.21875" style="347" bestFit="1" customWidth="1"/>
    <col min="31" max="31" width="9.6640625" style="347" bestFit="1" customWidth="1"/>
    <col min="32" max="32" width="9.21875" style="347" bestFit="1" customWidth="1"/>
    <col min="33" max="33" width="9.6640625" style="347" bestFit="1" customWidth="1"/>
    <col min="34" max="34" width="9.21875" style="347" bestFit="1" customWidth="1"/>
    <col min="35" max="35" width="9.6640625" style="347" bestFit="1" customWidth="1"/>
    <col min="36" max="36" width="9.21875" style="347" bestFit="1" customWidth="1"/>
    <col min="37" max="37" width="9.6640625" style="347" bestFit="1" customWidth="1"/>
    <col min="38" max="38" width="9.21875" style="347" bestFit="1" customWidth="1"/>
    <col min="39" max="39" width="9.6640625" style="347" bestFit="1" customWidth="1"/>
    <col min="40" max="40" width="9.21875" style="347" bestFit="1" customWidth="1"/>
    <col min="41" max="41" width="9.6640625" style="347" bestFit="1" customWidth="1"/>
    <col min="42" max="42" width="9.21875" style="347" bestFit="1" customWidth="1"/>
    <col min="43" max="43" width="9.6640625" style="347" bestFit="1" customWidth="1"/>
    <col min="44" max="44" width="8.6640625" style="347" bestFit="1" customWidth="1"/>
    <col min="45" max="45" width="9.6640625" style="347" bestFit="1" customWidth="1"/>
    <col min="46" max="46" width="9.21875" style="347" bestFit="1" customWidth="1"/>
    <col min="47" max="47" width="9.6640625" style="347" bestFit="1" customWidth="1"/>
    <col min="48" max="48" width="9.21875" style="347" bestFit="1" customWidth="1"/>
    <col min="49" max="49" width="9.6640625" style="347" bestFit="1" customWidth="1"/>
    <col min="50" max="50" width="9.21875" style="347" bestFit="1" customWidth="1"/>
    <col min="51" max="51" width="9.6640625" style="347" bestFit="1" customWidth="1"/>
    <col min="52" max="52" width="9.21875" style="347" bestFit="1" customWidth="1"/>
    <col min="53" max="53" width="9.6640625" style="347" bestFit="1" customWidth="1"/>
    <col min="54" max="54" width="9.21875" style="347" bestFit="1" customWidth="1"/>
    <col min="55" max="55" width="9.6640625" style="347" bestFit="1" customWidth="1"/>
    <col min="56" max="56" width="9.21875" style="347" bestFit="1" customWidth="1"/>
    <col min="57" max="57" width="9.6640625" style="347" bestFit="1" customWidth="1"/>
    <col min="58" max="58" width="9.21875" style="347" bestFit="1" customWidth="1"/>
    <col min="59" max="59" width="9.6640625" style="347" bestFit="1" customWidth="1"/>
    <col min="60" max="60" width="8.6640625" style="347" bestFit="1" customWidth="1"/>
    <col min="61" max="61" width="9.6640625" style="347" bestFit="1" customWidth="1"/>
    <col min="62" max="62" width="8.6640625" style="347" bestFit="1" customWidth="1"/>
    <col min="63" max="63" width="9.6640625" style="347" bestFit="1" customWidth="1"/>
    <col min="64" max="64" width="9.21875" style="347" bestFit="1" customWidth="1"/>
    <col min="65" max="65" width="9.6640625" style="347" bestFit="1" customWidth="1"/>
    <col min="66" max="66" width="8.6640625" style="347" bestFit="1" customWidth="1"/>
    <col min="67" max="67" width="9.6640625" style="347" bestFit="1" customWidth="1"/>
    <col min="68" max="68" width="9.21875" style="347" bestFit="1" customWidth="1"/>
    <col min="69" max="69" width="9.6640625" style="347" bestFit="1" customWidth="1"/>
    <col min="70" max="70" width="8.6640625" style="347" bestFit="1" customWidth="1"/>
    <col min="71" max="71" width="9.6640625" style="347" bestFit="1" customWidth="1"/>
    <col min="72" max="72" width="9.21875" style="347" bestFit="1" customWidth="1"/>
    <col min="73" max="73" width="9.6640625" style="347" bestFit="1" customWidth="1"/>
    <col min="74" max="74" width="9.21875" style="347" bestFit="1" customWidth="1"/>
    <col min="75" max="75" width="9.6640625" style="347" bestFit="1" customWidth="1"/>
    <col min="76" max="76" width="8.6640625" style="347" bestFit="1" customWidth="1"/>
    <col min="77" max="77" width="9.6640625" style="347" bestFit="1" customWidth="1"/>
    <col min="78" max="78" width="9.21875" style="347" bestFit="1" customWidth="1"/>
    <col min="79" max="79" width="9.6640625" style="347" bestFit="1" customWidth="1"/>
    <col min="80" max="80" width="9.21875" style="347" bestFit="1" customWidth="1"/>
    <col min="81" max="81" width="9.6640625" style="347" bestFit="1" customWidth="1"/>
    <col min="82" max="82" width="8.6640625" style="347" bestFit="1" customWidth="1"/>
    <col min="83" max="83" width="9.6640625" style="347" bestFit="1" customWidth="1"/>
    <col min="84" max="84" width="8.6640625" style="347" bestFit="1" customWidth="1"/>
    <col min="85" max="85" width="9.6640625" style="347" bestFit="1" customWidth="1"/>
    <col min="86" max="86" width="9.21875" style="347" bestFit="1" customWidth="1"/>
    <col min="87" max="87" width="9.6640625" style="347" bestFit="1" customWidth="1"/>
    <col min="88" max="88" width="9.21875" style="347" bestFit="1" customWidth="1"/>
    <col min="89" max="89" width="9.6640625" style="347" bestFit="1" customWidth="1"/>
    <col min="90" max="90" width="9.21875" style="347" bestFit="1" customWidth="1"/>
    <col min="91" max="91" width="9.6640625" style="347" bestFit="1" customWidth="1"/>
    <col min="92" max="92" width="8.6640625" style="347" bestFit="1" customWidth="1"/>
    <col min="93" max="93" width="9.6640625" style="347" bestFit="1" customWidth="1"/>
    <col min="94" max="94" width="9.21875" style="347" bestFit="1" customWidth="1"/>
    <col min="95" max="95" width="9.6640625" style="347" bestFit="1" customWidth="1"/>
    <col min="96" max="96" width="9.21875" style="347" bestFit="1" customWidth="1"/>
    <col min="97" max="97" width="9.6640625" style="347" bestFit="1" customWidth="1"/>
    <col min="98" max="98" width="9.21875" style="347" bestFit="1" customWidth="1"/>
    <col min="99" max="99" width="9.6640625" style="347" bestFit="1" customWidth="1"/>
    <col min="100" max="100" width="9.21875" style="347" bestFit="1" customWidth="1"/>
    <col min="101" max="101" width="9.6640625" style="347" bestFit="1" customWidth="1"/>
    <col min="102" max="102" width="8.6640625" style="347" bestFit="1" customWidth="1"/>
    <col min="103" max="103" width="9.6640625" style="347" bestFit="1" customWidth="1"/>
    <col min="104" max="104" width="8.6640625" style="347" bestFit="1" customWidth="1"/>
    <col min="105" max="105" width="9.6640625" style="347" bestFit="1" customWidth="1"/>
    <col min="106" max="106" width="8.6640625" style="347" bestFit="1" customWidth="1"/>
    <col min="107" max="107" width="9.6640625" style="347" bestFit="1" customWidth="1"/>
    <col min="108" max="108" width="9.21875" style="347" bestFit="1" customWidth="1"/>
    <col min="109" max="109" width="9.6640625" style="347" bestFit="1" customWidth="1"/>
    <col min="110" max="110" width="9.21875" style="347" bestFit="1" customWidth="1"/>
    <col min="111" max="111" width="9.6640625" style="347" bestFit="1" customWidth="1"/>
    <col min="112" max="112" width="8.6640625" style="347" bestFit="1" customWidth="1"/>
    <col min="113" max="113" width="9.6640625" style="347" bestFit="1" customWidth="1"/>
    <col min="114" max="114" width="8.6640625" style="347" bestFit="1" customWidth="1"/>
    <col min="115" max="115" width="9.6640625" style="347" bestFit="1" customWidth="1"/>
    <col min="116" max="116" width="9.21875" style="347" bestFit="1" customWidth="1"/>
    <col min="117" max="117" width="9.6640625" style="347" bestFit="1" customWidth="1"/>
    <col min="118" max="118" width="9.21875" style="347" bestFit="1" customWidth="1"/>
    <col min="119" max="119" width="9.6640625" style="347" bestFit="1" customWidth="1"/>
    <col min="120" max="120" width="8.77734375" style="347" bestFit="1" customWidth="1"/>
    <col min="121" max="122" width="9.6640625" style="347" bestFit="1" customWidth="1"/>
    <col min="123" max="123" width="8.77734375" style="347" bestFit="1" customWidth="1"/>
    <col min="124" max="124" width="9.6640625" style="347" bestFit="1" customWidth="1"/>
    <col min="125" max="125" width="8.88671875" style="347" bestFit="1" customWidth="1"/>
    <col min="126" max="126" width="9.88671875" style="347" bestFit="1" customWidth="1"/>
    <col min="127" max="127" width="8.88671875" style="347" bestFit="1" customWidth="1"/>
    <col min="128" max="128" width="9.88671875" style="347" bestFit="1" customWidth="1"/>
    <col min="129" max="129" width="9.5546875" style="347" bestFit="1" customWidth="1"/>
    <col min="130" max="130" width="9.88671875" style="347" bestFit="1" customWidth="1"/>
    <col min="131" max="132" width="8.77734375" style="594"/>
    <col min="133" max="16384" width="8.77734375" style="347"/>
  </cols>
  <sheetData>
    <row r="1" spans="1:132">
      <c r="A1" s="489" t="s">
        <v>599</v>
      </c>
      <c r="B1" s="489"/>
      <c r="C1" s="489"/>
      <c r="D1" s="311"/>
      <c r="E1" s="311"/>
      <c r="F1" s="311"/>
      <c r="G1" s="311"/>
      <c r="H1" s="332"/>
      <c r="I1" s="328"/>
      <c r="J1" s="328"/>
      <c r="K1" s="328"/>
      <c r="L1" s="328"/>
      <c r="M1" s="328"/>
      <c r="N1" s="328"/>
      <c r="O1" s="328"/>
      <c r="P1" s="328"/>
      <c r="Q1" s="328"/>
      <c r="R1" s="354"/>
      <c r="S1" s="354"/>
      <c r="T1" s="354"/>
      <c r="U1" s="354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</row>
    <row r="2" spans="1:132" ht="105.6">
      <c r="A2" s="308" t="s">
        <v>43</v>
      </c>
      <c r="B2" s="308" t="s">
        <v>1</v>
      </c>
      <c r="C2" s="308" t="s">
        <v>2</v>
      </c>
      <c r="D2" s="308" t="s">
        <v>227</v>
      </c>
      <c r="E2" s="308" t="s">
        <v>3</v>
      </c>
      <c r="F2" s="308" t="s">
        <v>4</v>
      </c>
      <c r="G2" s="308" t="s">
        <v>5</v>
      </c>
      <c r="H2" s="307" t="s">
        <v>6</v>
      </c>
      <c r="I2" s="334" t="s">
        <v>405</v>
      </c>
      <c r="J2" s="334" t="s">
        <v>406</v>
      </c>
      <c r="K2" s="334" t="s">
        <v>408</v>
      </c>
      <c r="L2" s="334" t="s">
        <v>409</v>
      </c>
      <c r="M2" s="334" t="s">
        <v>410</v>
      </c>
      <c r="N2" s="334" t="s">
        <v>411</v>
      </c>
      <c r="O2" s="334" t="s">
        <v>412</v>
      </c>
      <c r="P2" s="334" t="s">
        <v>413</v>
      </c>
      <c r="Q2" s="334" t="s">
        <v>407</v>
      </c>
      <c r="R2" s="335" t="s">
        <v>421</v>
      </c>
      <c r="S2" s="336" t="s">
        <v>493</v>
      </c>
      <c r="T2" s="335" t="s">
        <v>421</v>
      </c>
      <c r="U2" s="336" t="s">
        <v>494</v>
      </c>
      <c r="V2" s="335" t="s">
        <v>421</v>
      </c>
      <c r="W2" s="336" t="s">
        <v>499</v>
      </c>
      <c r="X2" s="335" t="s">
        <v>421</v>
      </c>
      <c r="Y2" s="336" t="s">
        <v>501</v>
      </c>
      <c r="Z2" s="335" t="s">
        <v>421</v>
      </c>
      <c r="AA2" s="336" t="s">
        <v>503</v>
      </c>
      <c r="AB2" s="335" t="s">
        <v>421</v>
      </c>
      <c r="AC2" s="336" t="s">
        <v>508</v>
      </c>
      <c r="AD2" s="335" t="s">
        <v>421</v>
      </c>
      <c r="AE2" s="336" t="s">
        <v>510</v>
      </c>
      <c r="AF2" s="335" t="s">
        <v>421</v>
      </c>
      <c r="AG2" s="336" t="s">
        <v>512</v>
      </c>
      <c r="AH2" s="335" t="s">
        <v>421</v>
      </c>
      <c r="AI2" s="336" t="s">
        <v>513</v>
      </c>
      <c r="AJ2" s="335" t="s">
        <v>421</v>
      </c>
      <c r="AK2" s="336" t="s">
        <v>514</v>
      </c>
      <c r="AL2" s="335" t="s">
        <v>421</v>
      </c>
      <c r="AM2" s="336" t="s">
        <v>516</v>
      </c>
      <c r="AN2" s="334" t="s">
        <v>421</v>
      </c>
      <c r="AO2" s="337">
        <v>42248</v>
      </c>
      <c r="AP2" s="334" t="s">
        <v>421</v>
      </c>
      <c r="AQ2" s="337">
        <v>42278</v>
      </c>
      <c r="AR2" s="334" t="s">
        <v>421</v>
      </c>
      <c r="AS2" s="337">
        <v>42309</v>
      </c>
      <c r="AT2" s="334" t="s">
        <v>421</v>
      </c>
      <c r="AU2" s="341" t="s">
        <v>527</v>
      </c>
      <c r="AV2" s="334" t="s">
        <v>421</v>
      </c>
      <c r="AW2" s="341" t="s">
        <v>530</v>
      </c>
      <c r="AX2" s="334" t="s">
        <v>421</v>
      </c>
      <c r="AY2" s="341" t="s">
        <v>531</v>
      </c>
      <c r="AZ2" s="338" t="s">
        <v>421</v>
      </c>
      <c r="BA2" s="338" t="s">
        <v>457</v>
      </c>
      <c r="BB2" s="334" t="s">
        <v>421</v>
      </c>
      <c r="BC2" s="341" t="s">
        <v>533</v>
      </c>
      <c r="BD2" s="338" t="s">
        <v>421</v>
      </c>
      <c r="BE2" s="338" t="s">
        <v>535</v>
      </c>
      <c r="BF2" s="338" t="s">
        <v>421</v>
      </c>
      <c r="BG2" s="341" t="s">
        <v>537</v>
      </c>
      <c r="BH2" s="338" t="s">
        <v>421</v>
      </c>
      <c r="BI2" s="341" t="s">
        <v>538</v>
      </c>
      <c r="BJ2" s="338" t="s">
        <v>421</v>
      </c>
      <c r="BK2" s="341" t="s">
        <v>539</v>
      </c>
      <c r="BL2" s="338" t="s">
        <v>421</v>
      </c>
      <c r="BM2" s="341" t="s">
        <v>540</v>
      </c>
      <c r="BN2" s="334" t="s">
        <v>421</v>
      </c>
      <c r="BO2" s="337">
        <v>42644</v>
      </c>
      <c r="BP2" s="334" t="s">
        <v>421</v>
      </c>
      <c r="BQ2" s="337">
        <v>42675</v>
      </c>
      <c r="BR2" s="334" t="s">
        <v>421</v>
      </c>
      <c r="BS2" s="337">
        <v>42705</v>
      </c>
      <c r="BT2" s="338" t="s">
        <v>421</v>
      </c>
      <c r="BU2" s="339">
        <v>42736</v>
      </c>
      <c r="BV2" s="338" t="s">
        <v>421</v>
      </c>
      <c r="BW2" s="339">
        <v>42767</v>
      </c>
      <c r="BX2" s="338" t="s">
        <v>421</v>
      </c>
      <c r="BY2" s="339">
        <v>42795</v>
      </c>
      <c r="BZ2" s="338" t="s">
        <v>543</v>
      </c>
      <c r="CA2" s="339">
        <v>42826</v>
      </c>
      <c r="CB2" s="338" t="s">
        <v>421</v>
      </c>
      <c r="CC2" s="339">
        <v>42856</v>
      </c>
      <c r="CD2" s="338" t="s">
        <v>421</v>
      </c>
      <c r="CE2" s="339">
        <v>42887</v>
      </c>
      <c r="CF2" s="338"/>
      <c r="CG2" s="339">
        <v>42917</v>
      </c>
      <c r="CH2" s="338"/>
      <c r="CI2" s="339">
        <v>42948</v>
      </c>
      <c r="CJ2" s="338"/>
      <c r="CK2" s="339">
        <v>42979</v>
      </c>
      <c r="CL2" s="338"/>
      <c r="CM2" s="339">
        <v>43009</v>
      </c>
      <c r="CN2" s="338"/>
      <c r="CO2" s="339">
        <v>43040</v>
      </c>
      <c r="CP2" s="338"/>
      <c r="CQ2" s="339">
        <v>43070</v>
      </c>
      <c r="CR2" s="338"/>
      <c r="CS2" s="339">
        <v>43101</v>
      </c>
      <c r="CT2" s="338"/>
      <c r="CU2" s="339">
        <v>43132</v>
      </c>
      <c r="CV2" s="338"/>
      <c r="CW2" s="339">
        <v>43160</v>
      </c>
      <c r="CX2" s="338"/>
      <c r="CY2" s="339">
        <v>43191</v>
      </c>
      <c r="CZ2" s="338"/>
      <c r="DA2" s="490">
        <v>43238</v>
      </c>
      <c r="DB2" s="338"/>
      <c r="DC2" s="339">
        <v>43252</v>
      </c>
      <c r="DD2" s="338"/>
      <c r="DE2" s="339">
        <v>43282</v>
      </c>
      <c r="DF2" s="338"/>
      <c r="DG2" s="339">
        <v>43313</v>
      </c>
      <c r="DH2" s="338"/>
      <c r="DI2" s="339">
        <v>43344</v>
      </c>
      <c r="DJ2" s="338"/>
      <c r="DK2" s="339">
        <v>43374</v>
      </c>
      <c r="DL2" s="338"/>
      <c r="DM2" s="339">
        <v>43405</v>
      </c>
      <c r="DN2" s="338"/>
      <c r="DO2" s="342" t="s">
        <v>548</v>
      </c>
      <c r="DP2" s="343" t="s">
        <v>549</v>
      </c>
      <c r="DQ2" s="343" t="s">
        <v>550</v>
      </c>
      <c r="DR2" s="344" t="s">
        <v>583</v>
      </c>
      <c r="DS2" s="342" t="s">
        <v>552</v>
      </c>
      <c r="DT2" s="344" t="s">
        <v>553</v>
      </c>
      <c r="DU2" s="545" t="s">
        <v>604</v>
      </c>
      <c r="DV2" s="545" t="s">
        <v>605</v>
      </c>
      <c r="DW2" s="566" t="s">
        <v>606</v>
      </c>
      <c r="DX2" s="566" t="s">
        <v>607</v>
      </c>
      <c r="DY2" s="578"/>
      <c r="DZ2" s="578" t="s">
        <v>609</v>
      </c>
      <c r="EA2" s="595"/>
      <c r="EB2" s="595" t="s">
        <v>611</v>
      </c>
    </row>
    <row r="3" spans="1:132" ht="26.4">
      <c r="A3" s="303" t="s">
        <v>595</v>
      </c>
      <c r="B3" s="303" t="s">
        <v>228</v>
      </c>
      <c r="C3" s="303" t="s">
        <v>167</v>
      </c>
      <c r="D3" s="301">
        <v>48</v>
      </c>
      <c r="E3" s="303" t="s">
        <v>9</v>
      </c>
      <c r="F3" s="303" t="s">
        <v>22</v>
      </c>
      <c r="G3" s="301">
        <v>240</v>
      </c>
      <c r="H3" s="534">
        <v>1.6447000000000001</v>
      </c>
      <c r="I3" s="535">
        <v>2.6499999999999999E-2</v>
      </c>
      <c r="J3" s="535">
        <v>5.1200000000000002E-2</v>
      </c>
      <c r="K3" s="535">
        <v>-8.0000000000000004E-4</v>
      </c>
      <c r="L3" s="535">
        <v>0</v>
      </c>
      <c r="M3" s="535">
        <v>1.7216</v>
      </c>
      <c r="N3" s="535">
        <v>0.1852</v>
      </c>
      <c r="O3" s="535">
        <v>1.9068000000000001</v>
      </c>
      <c r="P3" s="535">
        <v>-2.6100000000000002E-2</v>
      </c>
      <c r="Q3" s="535">
        <v>1.8807</v>
      </c>
      <c r="R3" s="521">
        <v>0.12529999999999999</v>
      </c>
      <c r="S3" s="521">
        <v>2.0060000000000002</v>
      </c>
      <c r="T3" s="521">
        <v>0.1148</v>
      </c>
      <c r="U3" s="521">
        <v>2.1208</v>
      </c>
      <c r="V3" s="521">
        <v>-0.2</v>
      </c>
      <c r="W3" s="521">
        <f>SUM(U3:V3)</f>
        <v>1.9208000000000001</v>
      </c>
      <c r="X3" s="521">
        <v>-2.3699999999999999E-2</v>
      </c>
      <c r="Y3" s="521">
        <f>SUM(W3:X3)</f>
        <v>1.8971</v>
      </c>
      <c r="Z3" s="521">
        <v>-0.1167</v>
      </c>
      <c r="AA3" s="521">
        <f>SUM(Y3:Z3)</f>
        <v>1.7804</v>
      </c>
      <c r="AB3" s="521" t="s">
        <v>495</v>
      </c>
      <c r="AC3" s="521">
        <f>SUM(AA3:AB3)</f>
        <v>1.7804</v>
      </c>
      <c r="AD3" s="521" t="s">
        <v>495</v>
      </c>
      <c r="AE3" s="521" t="s">
        <v>495</v>
      </c>
      <c r="AF3" s="521" t="s">
        <v>495</v>
      </c>
      <c r="AG3" s="521" t="s">
        <v>495</v>
      </c>
      <c r="AH3" s="521" t="s">
        <v>495</v>
      </c>
      <c r="AI3" s="521" t="s">
        <v>495</v>
      </c>
      <c r="AJ3" s="521" t="s">
        <v>495</v>
      </c>
      <c r="AK3" s="521" t="s">
        <v>495</v>
      </c>
      <c r="AL3" s="521" t="s">
        <v>495</v>
      </c>
      <c r="AM3" s="521" t="s">
        <v>495</v>
      </c>
      <c r="AN3" s="521"/>
      <c r="AO3" s="521"/>
      <c r="AP3" s="521"/>
      <c r="AQ3" s="521"/>
      <c r="AR3" s="521"/>
      <c r="AS3" s="521"/>
      <c r="AT3" s="521" t="s">
        <v>495</v>
      </c>
      <c r="AU3" s="521" t="s">
        <v>495</v>
      </c>
      <c r="AV3" s="521" t="s">
        <v>495</v>
      </c>
      <c r="AW3" s="521" t="s">
        <v>495</v>
      </c>
      <c r="AX3" s="521" t="s">
        <v>495</v>
      </c>
      <c r="AY3" s="521" t="s">
        <v>495</v>
      </c>
      <c r="AZ3" s="522" t="s">
        <v>495</v>
      </c>
      <c r="BA3" s="522" t="s">
        <v>495</v>
      </c>
      <c r="BB3" s="521" t="s">
        <v>495</v>
      </c>
      <c r="BC3" s="521" t="s">
        <v>495</v>
      </c>
      <c r="BD3" s="521" t="s">
        <v>495</v>
      </c>
      <c r="BE3" s="521" t="s">
        <v>495</v>
      </c>
      <c r="BF3" s="521" t="s">
        <v>495</v>
      </c>
      <c r="BG3" s="521" t="s">
        <v>495</v>
      </c>
      <c r="BH3" s="521" t="s">
        <v>495</v>
      </c>
      <c r="BI3" s="521" t="s">
        <v>495</v>
      </c>
      <c r="BJ3" s="521" t="s">
        <v>495</v>
      </c>
      <c r="BK3" s="521" t="s">
        <v>495</v>
      </c>
      <c r="BL3" s="521" t="s">
        <v>495</v>
      </c>
      <c r="BM3" s="521" t="s">
        <v>495</v>
      </c>
      <c r="BN3" s="521"/>
      <c r="BO3" s="521"/>
      <c r="BP3" s="521"/>
      <c r="BQ3" s="521"/>
      <c r="BR3" s="521"/>
      <c r="BS3" s="521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522"/>
      <c r="CV3" s="522"/>
      <c r="CW3" s="522"/>
      <c r="CX3" s="522"/>
      <c r="CY3" s="522"/>
      <c r="CZ3" s="522"/>
      <c r="DA3" s="522"/>
      <c r="DB3" s="522"/>
      <c r="DC3" s="522"/>
      <c r="DD3" s="522"/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22"/>
      <c r="DT3" s="522"/>
      <c r="DU3" s="567"/>
      <c r="DV3" s="567"/>
      <c r="DW3" s="567"/>
      <c r="DX3" s="567"/>
      <c r="DY3" s="567"/>
      <c r="DZ3" s="567"/>
      <c r="EA3" s="596"/>
      <c r="EB3" s="596"/>
    </row>
    <row r="4" spans="1:132" ht="26.4">
      <c r="A4" s="303" t="s">
        <v>179</v>
      </c>
      <c r="B4" s="303" t="s">
        <v>228</v>
      </c>
      <c r="C4" s="303" t="s">
        <v>36</v>
      </c>
      <c r="D4" s="301">
        <v>30000</v>
      </c>
      <c r="E4" s="303" t="s">
        <v>9</v>
      </c>
      <c r="F4" s="303" t="s">
        <v>12</v>
      </c>
      <c r="G4" s="302">
        <v>266</v>
      </c>
      <c r="H4" s="536">
        <v>11.7719</v>
      </c>
      <c r="I4" s="521">
        <v>0.31</v>
      </c>
      <c r="J4" s="521">
        <v>1.9E-2</v>
      </c>
      <c r="K4" s="521">
        <v>-0.06</v>
      </c>
      <c r="L4" s="521">
        <v>0.24</v>
      </c>
      <c r="M4" s="521">
        <v>12.280900000000001</v>
      </c>
      <c r="N4" s="521">
        <v>0.41</v>
      </c>
      <c r="O4" s="521">
        <v>12.690899999999999</v>
      </c>
      <c r="P4" s="521">
        <v>0.2</v>
      </c>
      <c r="Q4" s="535">
        <v>1.8807</v>
      </c>
      <c r="R4" s="521">
        <v>0</v>
      </c>
      <c r="S4" s="521">
        <v>1.8807</v>
      </c>
      <c r="T4" s="521">
        <v>0.35</v>
      </c>
      <c r="U4" s="521">
        <v>2.2307000000000001</v>
      </c>
      <c r="V4" s="521">
        <v>0</v>
      </c>
      <c r="W4" s="521">
        <f t="shared" ref="W4:W9" si="0">SUM(U4:V4)</f>
        <v>2.2307000000000001</v>
      </c>
      <c r="X4" s="521">
        <v>-0.48480000000000001</v>
      </c>
      <c r="Y4" s="521">
        <f t="shared" ref="Y4:Y9" si="1">SUM(W4:X4)</f>
        <v>1.7459000000000002</v>
      </c>
      <c r="Z4" s="521">
        <v>0</v>
      </c>
      <c r="AA4" s="521">
        <f t="shared" ref="AA4:AA9" si="2">SUM(Y4:Z4)</f>
        <v>1.7459000000000002</v>
      </c>
      <c r="AB4" s="521">
        <v>0</v>
      </c>
      <c r="AC4" s="521">
        <f t="shared" ref="AC4:AC9" si="3">SUM(AA4:AB4)</f>
        <v>1.7459000000000002</v>
      </c>
      <c r="AD4" s="521">
        <v>0</v>
      </c>
      <c r="AE4" s="521">
        <v>12.756099999999998</v>
      </c>
      <c r="AF4" s="521">
        <v>0</v>
      </c>
      <c r="AG4" s="521">
        <f>SUM(AE4:AF4)</f>
        <v>12.756099999999998</v>
      </c>
      <c r="AH4" s="521">
        <v>0</v>
      </c>
      <c r="AI4" s="521">
        <v>12.756099999999998</v>
      </c>
      <c r="AJ4" s="521">
        <v>0</v>
      </c>
      <c r="AK4" s="521">
        <v>12.756099999999998</v>
      </c>
      <c r="AL4" s="521">
        <v>0.18</v>
      </c>
      <c r="AM4" s="521">
        <f t="shared" ref="AM4:AM9" si="4">SUM(AK4:AL4)</f>
        <v>12.936099999999998</v>
      </c>
      <c r="AN4" s="521"/>
      <c r="AO4" s="521">
        <f>SUM(AM4:AN4)</f>
        <v>12.936099999999998</v>
      </c>
      <c r="AP4" s="521">
        <v>0.51</v>
      </c>
      <c r="AQ4" s="521">
        <f>SUM(AO4:AP4)</f>
        <v>13.446099999999998</v>
      </c>
      <c r="AR4" s="521"/>
      <c r="AS4" s="521">
        <v>13.446099999999998</v>
      </c>
      <c r="AT4" s="521">
        <v>-0.03</v>
      </c>
      <c r="AU4" s="522">
        <v>13.416099999999998</v>
      </c>
      <c r="AV4" s="521">
        <v>0.06</v>
      </c>
      <c r="AW4" s="521">
        <v>13.476099999999999</v>
      </c>
      <c r="AX4" s="521">
        <v>0.15</v>
      </c>
      <c r="AY4" s="521">
        <v>13.626099999999999</v>
      </c>
      <c r="AZ4" s="522">
        <v>0</v>
      </c>
      <c r="BA4" s="522">
        <v>13.626099999999999</v>
      </c>
      <c r="BB4" s="521">
        <v>0</v>
      </c>
      <c r="BC4" s="521">
        <v>13.626099999999999</v>
      </c>
      <c r="BD4" s="521">
        <v>0</v>
      </c>
      <c r="BE4" s="521">
        <v>13.626099999999999</v>
      </c>
      <c r="BF4" s="521">
        <v>0</v>
      </c>
      <c r="BG4" s="521">
        <v>13.626099999999999</v>
      </c>
      <c r="BH4" s="521">
        <v>0</v>
      </c>
      <c r="BI4" s="521">
        <v>13.626099999999999</v>
      </c>
      <c r="BJ4" s="521">
        <v>0.4</v>
      </c>
      <c r="BK4" s="521">
        <v>14.0261</v>
      </c>
      <c r="BL4" s="521">
        <v>0</v>
      </c>
      <c r="BM4" s="521">
        <f>BK4+BL4</f>
        <v>14.0261</v>
      </c>
      <c r="BN4" s="521">
        <v>0</v>
      </c>
      <c r="BO4" s="521">
        <v>14.0261</v>
      </c>
      <c r="BP4" s="521">
        <v>0</v>
      </c>
      <c r="BQ4" s="521">
        <v>14.0261</v>
      </c>
      <c r="BR4" s="521">
        <v>0</v>
      </c>
      <c r="BS4" s="521">
        <v>14.0261</v>
      </c>
      <c r="BT4" s="522">
        <v>0</v>
      </c>
      <c r="BU4" s="522">
        <v>14.0261</v>
      </c>
      <c r="BV4" s="522">
        <v>0</v>
      </c>
      <c r="BW4" s="522">
        <v>14.0261</v>
      </c>
      <c r="BX4" s="522">
        <v>0</v>
      </c>
      <c r="BY4" s="522">
        <v>14.0261</v>
      </c>
      <c r="BZ4" s="522">
        <v>0</v>
      </c>
      <c r="CA4" s="522">
        <v>14.0261</v>
      </c>
      <c r="CB4" s="522">
        <v>0</v>
      </c>
      <c r="CC4" s="522">
        <v>14.0261</v>
      </c>
      <c r="CD4" s="522">
        <v>0</v>
      </c>
      <c r="CE4" s="522">
        <v>14.0261</v>
      </c>
      <c r="CF4" s="522">
        <v>0</v>
      </c>
      <c r="CG4" s="522">
        <v>14.0261</v>
      </c>
      <c r="CH4" s="522">
        <v>0</v>
      </c>
      <c r="CI4" s="522">
        <v>14.0261</v>
      </c>
      <c r="CJ4" s="522">
        <v>0</v>
      </c>
      <c r="CK4" s="522">
        <v>14.0261</v>
      </c>
      <c r="CL4" s="522">
        <v>0</v>
      </c>
      <c r="CM4" s="522">
        <v>14.0261</v>
      </c>
      <c r="CN4" s="522">
        <v>0</v>
      </c>
      <c r="CO4" s="522">
        <v>14.0261</v>
      </c>
      <c r="CP4" s="522">
        <v>0</v>
      </c>
      <c r="CQ4" s="522">
        <v>14.0261</v>
      </c>
      <c r="CR4" s="522">
        <v>0</v>
      </c>
      <c r="CS4" s="522">
        <v>14.0261</v>
      </c>
      <c r="CT4" s="522">
        <v>0</v>
      </c>
      <c r="CU4" s="522">
        <v>14.0261</v>
      </c>
      <c r="CV4" s="522">
        <v>0</v>
      </c>
      <c r="CW4" s="522">
        <v>14.0261</v>
      </c>
      <c r="CX4" s="522">
        <v>0</v>
      </c>
      <c r="CY4" s="522">
        <v>14.0261</v>
      </c>
      <c r="CZ4" s="522">
        <v>0.18</v>
      </c>
      <c r="DA4" s="522">
        <v>14.206099999999999</v>
      </c>
      <c r="DB4" s="522">
        <v>0</v>
      </c>
      <c r="DC4" s="522">
        <v>14.206099999999999</v>
      </c>
      <c r="DD4" s="522">
        <v>0</v>
      </c>
      <c r="DE4" s="522">
        <v>14.206099999999999</v>
      </c>
      <c r="DF4" s="522">
        <v>0</v>
      </c>
      <c r="DG4" s="522">
        <v>14.206099999999999</v>
      </c>
      <c r="DH4" s="522">
        <v>0</v>
      </c>
      <c r="DI4" s="522">
        <v>14.206099999999999</v>
      </c>
      <c r="DJ4" s="522">
        <v>0</v>
      </c>
      <c r="DK4" s="522">
        <v>14.206099999999999</v>
      </c>
      <c r="DL4" s="522">
        <v>7.5499999999999998E-2</v>
      </c>
      <c r="DM4" s="522">
        <v>14.281599999999999</v>
      </c>
      <c r="DN4" s="522">
        <v>0</v>
      </c>
      <c r="DO4" s="522">
        <v>14.281599999999999</v>
      </c>
      <c r="DP4" s="522">
        <v>8.5900000000000004E-2</v>
      </c>
      <c r="DQ4" s="522">
        <v>14.3675</v>
      </c>
      <c r="DR4" s="522">
        <v>14.281599999999999</v>
      </c>
      <c r="DS4" s="522">
        <v>0</v>
      </c>
      <c r="DT4" s="522">
        <v>14.281599999999999</v>
      </c>
      <c r="DU4" s="567">
        <v>0</v>
      </c>
      <c r="DV4" s="567">
        <v>14.281599999999999</v>
      </c>
      <c r="DW4" s="567">
        <v>0</v>
      </c>
      <c r="DX4" s="567">
        <v>14.281599999999999</v>
      </c>
      <c r="DY4" s="567">
        <v>0</v>
      </c>
      <c r="DZ4" s="567">
        <v>14.281599999999999</v>
      </c>
      <c r="EA4" s="596">
        <v>0</v>
      </c>
      <c r="EB4" s="596">
        <v>14.281599999999999</v>
      </c>
    </row>
    <row r="5" spans="1:132" ht="26.4">
      <c r="A5" s="303" t="s">
        <v>179</v>
      </c>
      <c r="B5" s="303" t="s">
        <v>228</v>
      </c>
      <c r="C5" s="303" t="s">
        <v>13</v>
      </c>
      <c r="D5" s="301">
        <v>240</v>
      </c>
      <c r="E5" s="303" t="s">
        <v>9</v>
      </c>
      <c r="F5" s="303" t="s">
        <v>91</v>
      </c>
      <c r="G5" s="303">
        <v>126</v>
      </c>
      <c r="H5" s="534">
        <v>3.9622999999999999</v>
      </c>
      <c r="I5" s="535">
        <v>1E-3</v>
      </c>
      <c r="J5" s="535">
        <v>6.6500000000000004E-2</v>
      </c>
      <c r="K5" s="535">
        <v>-0.13980000000000001</v>
      </c>
      <c r="L5" s="535">
        <v>9.1000000000000004E-3</v>
      </c>
      <c r="M5" s="535">
        <v>3.8990999999999998</v>
      </c>
      <c r="N5" s="535">
        <v>6.9400000000000003E-2</v>
      </c>
      <c r="O5" s="535">
        <v>3.9684999999999997</v>
      </c>
      <c r="P5" s="535">
        <v>-2.3099999999999999E-2</v>
      </c>
      <c r="Q5" s="535">
        <v>3.9453999999999998</v>
      </c>
      <c r="R5" s="521">
        <v>5.3800000000000001E-2</v>
      </c>
      <c r="S5" s="521">
        <v>3.9991999999999996</v>
      </c>
      <c r="T5" s="521">
        <v>-1.24E-2</v>
      </c>
      <c r="U5" s="521">
        <v>3.9867999999999997</v>
      </c>
      <c r="V5" s="521">
        <v>-0.10929999999999999</v>
      </c>
      <c r="W5" s="521">
        <f t="shared" si="0"/>
        <v>3.8774999999999995</v>
      </c>
      <c r="X5" s="521">
        <v>-0.34029999999999999</v>
      </c>
      <c r="Y5" s="521">
        <f t="shared" si="1"/>
        <v>3.5371999999999995</v>
      </c>
      <c r="Z5" s="521">
        <v>-0.19070000000000001</v>
      </c>
      <c r="AA5" s="521">
        <f t="shared" si="2"/>
        <v>3.3464999999999994</v>
      </c>
      <c r="AB5" s="521">
        <v>-6.13E-2</v>
      </c>
      <c r="AC5" s="521">
        <f t="shared" si="3"/>
        <v>3.2851999999999992</v>
      </c>
      <c r="AD5" s="521">
        <v>-6.1999999999999998E-3</v>
      </c>
      <c r="AE5" s="521">
        <v>3.278999999999999</v>
      </c>
      <c r="AF5" s="521">
        <v>2.7300000000000001E-2</v>
      </c>
      <c r="AG5" s="521">
        <f t="shared" ref="AG5:AG9" si="5">SUM(AE5:AF5)</f>
        <v>3.3062999999999989</v>
      </c>
      <c r="AH5" s="521">
        <v>2.41E-2</v>
      </c>
      <c r="AI5" s="521">
        <v>3.3303999999999987</v>
      </c>
      <c r="AJ5" s="521">
        <v>3.1600000000000003E-2</v>
      </c>
      <c r="AK5" s="521">
        <v>3.3619999999999988</v>
      </c>
      <c r="AL5" s="521">
        <v>-2.2200000000000001E-2</v>
      </c>
      <c r="AM5" s="521">
        <f t="shared" si="4"/>
        <v>3.3397999999999985</v>
      </c>
      <c r="AN5" s="521">
        <v>4.7999999999999996E-3</v>
      </c>
      <c r="AO5" s="521">
        <f t="shared" ref="AO5:AO9" si="6">SUM(AM5:AN5)</f>
        <v>3.3445999999999985</v>
      </c>
      <c r="AP5" s="521">
        <v>5.5100000000000003E-2</v>
      </c>
      <c r="AQ5" s="521">
        <f t="shared" ref="AQ5:AQ9" si="7">SUM(AO5:AP5)</f>
        <v>3.3996999999999984</v>
      </c>
      <c r="AR5" s="521">
        <v>5.1499999999999997E-2</v>
      </c>
      <c r="AS5" s="521">
        <v>3.4511999999999983</v>
      </c>
      <c r="AT5" s="521">
        <v>1.41E-2</v>
      </c>
      <c r="AU5" s="522">
        <v>3.3551000000000002</v>
      </c>
      <c r="AV5" s="521">
        <v>-5.5800000000000002E-2</v>
      </c>
      <c r="AW5" s="521">
        <v>3.2993000000000001</v>
      </c>
      <c r="AX5" s="521">
        <v>-0.1898</v>
      </c>
      <c r="AY5" s="521">
        <v>3.1095000000000002</v>
      </c>
      <c r="AZ5" s="522">
        <v>8.9999999999999993E-3</v>
      </c>
      <c r="BA5" s="522">
        <v>3.1185</v>
      </c>
      <c r="BB5" s="521">
        <v>8.0000000000000004E-4</v>
      </c>
      <c r="BC5" s="521">
        <v>3.1193</v>
      </c>
      <c r="BD5" s="521">
        <v>-4.1999999999999997E-3</v>
      </c>
      <c r="BE5" s="521">
        <v>3.1151</v>
      </c>
      <c r="BF5" s="521">
        <v>-4.9099999999999998E-2</v>
      </c>
      <c r="BG5" s="521">
        <v>3.0659999999999998</v>
      </c>
      <c r="BH5" s="521">
        <v>4.6300000000000001E-2</v>
      </c>
      <c r="BI5" s="521">
        <v>3.1122999999999998</v>
      </c>
      <c r="BJ5" s="521">
        <v>0.1129</v>
      </c>
      <c r="BK5" s="521">
        <v>3.2252000000000001</v>
      </c>
      <c r="BL5" s="521">
        <v>0.13100000000000001</v>
      </c>
      <c r="BM5" s="521">
        <f t="shared" ref="BM5:BM9" si="8">BK5+BL5</f>
        <v>3.3562000000000003</v>
      </c>
      <c r="BN5" s="521">
        <v>7.4000000000000003E-3</v>
      </c>
      <c r="BO5" s="521">
        <v>3.3636000000000004</v>
      </c>
      <c r="BP5" s="521">
        <v>-0.1515</v>
      </c>
      <c r="BQ5" s="521">
        <v>3.2121000000000004</v>
      </c>
      <c r="BR5" s="521">
        <v>0.18049999999999999</v>
      </c>
      <c r="BS5" s="521">
        <v>3.3926000000000003</v>
      </c>
      <c r="BT5" s="522">
        <v>4.4299999999999999E-2</v>
      </c>
      <c r="BU5" s="522">
        <v>3.4369000000000001</v>
      </c>
      <c r="BV5" s="522">
        <v>-6.6500000000000004E-2</v>
      </c>
      <c r="BW5" s="522">
        <v>3.3704000000000001</v>
      </c>
      <c r="BX5" s="522">
        <v>1.61E-2</v>
      </c>
      <c r="BY5" s="522">
        <v>3.3864999999999998</v>
      </c>
      <c r="BZ5" s="522">
        <v>-7.3300000000000004E-2</v>
      </c>
      <c r="CA5" s="522">
        <v>3.3131999999999997</v>
      </c>
      <c r="CB5" s="522">
        <v>-7.1599999999999997E-2</v>
      </c>
      <c r="CC5" s="522">
        <v>3.2415999999999996</v>
      </c>
      <c r="CD5" s="522">
        <v>9.7999999999999997E-3</v>
      </c>
      <c r="CE5" s="522">
        <v>3.2513999999999994</v>
      </c>
      <c r="CF5" s="522">
        <v>0.1023</v>
      </c>
      <c r="CG5" s="522">
        <v>3.3536999999999995</v>
      </c>
      <c r="CH5" s="522">
        <v>6.0000000000000001E-3</v>
      </c>
      <c r="CI5" s="522">
        <v>3.3596999999999992</v>
      </c>
      <c r="CJ5" s="522">
        <v>-2.3E-3</v>
      </c>
      <c r="CK5" s="522">
        <v>3.3573999999999993</v>
      </c>
      <c r="CL5" s="522">
        <v>-1.95E-2</v>
      </c>
      <c r="CM5" s="522">
        <v>3.3378999999999994</v>
      </c>
      <c r="CN5" s="522">
        <v>1.1000000000000001E-3</v>
      </c>
      <c r="CO5" s="522">
        <v>3.3389999999999995</v>
      </c>
      <c r="CP5" s="522">
        <v>4.3799999999999999E-2</v>
      </c>
      <c r="CQ5" s="522">
        <v>3.3827999999999996</v>
      </c>
      <c r="CR5" s="522">
        <v>-0.1227</v>
      </c>
      <c r="CS5" s="522">
        <v>3.2600999999999996</v>
      </c>
      <c r="CT5" s="522">
        <v>-0.1028</v>
      </c>
      <c r="CU5" s="522">
        <v>3.1572999999999993</v>
      </c>
      <c r="CV5" s="522">
        <v>-7.3400000000000007E-2</v>
      </c>
      <c r="CW5" s="522">
        <v>3.0838999999999994</v>
      </c>
      <c r="CX5" s="522">
        <v>6.2199999999999998E-2</v>
      </c>
      <c r="CY5" s="522">
        <v>3.1460999999999992</v>
      </c>
      <c r="CZ5" s="522">
        <v>2.8000000000000001E-2</v>
      </c>
      <c r="DA5" s="522">
        <v>3.1740999999999993</v>
      </c>
      <c r="DB5" s="522">
        <v>6.7000000000000004E-2</v>
      </c>
      <c r="DC5" s="522">
        <v>3.2410999999999994</v>
      </c>
      <c r="DD5" s="522">
        <v>7.4999999999999997E-3</v>
      </c>
      <c r="DE5" s="522">
        <v>3.2485999999999993</v>
      </c>
      <c r="DF5" s="522">
        <v>-0.10150000000000001</v>
      </c>
      <c r="DG5" s="522">
        <v>3.1470999999999991</v>
      </c>
      <c r="DH5" s="522">
        <v>5.9400000000000001E-2</v>
      </c>
      <c r="DI5" s="522">
        <v>3.2064999999999992</v>
      </c>
      <c r="DJ5" s="522">
        <v>0.12870000000000001</v>
      </c>
      <c r="DK5" s="522">
        <v>3.3351999999999991</v>
      </c>
      <c r="DL5" s="522">
        <v>-6.9699999999999998E-2</v>
      </c>
      <c r="DM5" s="522">
        <v>3.265499999999999</v>
      </c>
      <c r="DN5" s="522">
        <v>-4.0599999999999997E-2</v>
      </c>
      <c r="DO5" s="522">
        <v>3.224899999999999</v>
      </c>
      <c r="DP5" s="522">
        <v>5.7700000000000001E-2</v>
      </c>
      <c r="DQ5" s="522">
        <v>3.2825999999999991</v>
      </c>
      <c r="DR5" s="522">
        <v>3.224899999999999</v>
      </c>
      <c r="DS5" s="522">
        <v>6.4000000000000003E-3</v>
      </c>
      <c r="DT5" s="522">
        <v>3.2312999999999992</v>
      </c>
      <c r="DU5" s="567">
        <v>1.6199999999999999E-2</v>
      </c>
      <c r="DV5" s="567">
        <v>3.2474999999999992</v>
      </c>
      <c r="DW5" s="567">
        <v>5.7200000000000001E-2</v>
      </c>
      <c r="DX5" s="567">
        <v>3.3046999999999991</v>
      </c>
      <c r="DY5" s="567">
        <v>-1.8599999999999998E-2</v>
      </c>
      <c r="DZ5" s="567">
        <v>3.2860999999999989</v>
      </c>
      <c r="EA5" s="596">
        <v>5.7200000000000001E-2</v>
      </c>
      <c r="EB5" s="596">
        <v>3.3432999999999988</v>
      </c>
    </row>
    <row r="6" spans="1:132" ht="26.4">
      <c r="A6" s="303" t="s">
        <v>179</v>
      </c>
      <c r="B6" s="303" t="s">
        <v>228</v>
      </c>
      <c r="C6" s="303" t="s">
        <v>229</v>
      </c>
      <c r="D6" s="301">
        <v>432</v>
      </c>
      <c r="E6" s="303" t="s">
        <v>9</v>
      </c>
      <c r="F6" s="303" t="s">
        <v>84</v>
      </c>
      <c r="G6" s="303">
        <v>123</v>
      </c>
      <c r="H6" s="534">
        <v>18.9054</v>
      </c>
      <c r="I6" s="535">
        <v>5.0000000000000001E-3</v>
      </c>
      <c r="J6" s="535">
        <v>0.33250000000000002</v>
      </c>
      <c r="K6" s="535">
        <v>-0.69899999999999995</v>
      </c>
      <c r="L6" s="535">
        <v>4.5499999999999999E-2</v>
      </c>
      <c r="M6" s="535">
        <v>18.589399999999998</v>
      </c>
      <c r="N6" s="535">
        <v>0.34699999999999998</v>
      </c>
      <c r="O6" s="535">
        <v>18.936399999999999</v>
      </c>
      <c r="P6" s="535">
        <v>-0.11550000000000001</v>
      </c>
      <c r="Q6" s="535">
        <v>18.820899999999998</v>
      </c>
      <c r="R6" s="521">
        <v>0.46899999999999997</v>
      </c>
      <c r="S6" s="521">
        <v>19.289899999999999</v>
      </c>
      <c r="T6" s="521">
        <v>-6.2E-2</v>
      </c>
      <c r="U6" s="521">
        <v>19.227899999999998</v>
      </c>
      <c r="V6" s="521">
        <v>-0.54649999999999999</v>
      </c>
      <c r="W6" s="521">
        <f t="shared" si="0"/>
        <v>18.681399999999996</v>
      </c>
      <c r="X6" s="521">
        <v>-1.7015</v>
      </c>
      <c r="Y6" s="521">
        <f t="shared" si="1"/>
        <v>16.979899999999997</v>
      </c>
      <c r="Z6" s="521">
        <v>-0.95350000000000001</v>
      </c>
      <c r="AA6" s="521">
        <f t="shared" si="2"/>
        <v>16.026399999999995</v>
      </c>
      <c r="AB6" s="521">
        <v>-0.30649999999999999</v>
      </c>
      <c r="AC6" s="521">
        <f t="shared" si="3"/>
        <v>15.719899999999996</v>
      </c>
      <c r="AD6" s="521">
        <v>-3.1E-2</v>
      </c>
      <c r="AE6" s="521">
        <v>15.688899999999995</v>
      </c>
      <c r="AF6" s="521">
        <v>0.13650000000000001</v>
      </c>
      <c r="AG6" s="521">
        <f t="shared" si="5"/>
        <v>15.825399999999995</v>
      </c>
      <c r="AH6" s="521">
        <v>0.1205</v>
      </c>
      <c r="AI6" s="521">
        <v>15.945899999999995</v>
      </c>
      <c r="AJ6" s="521">
        <v>0.158</v>
      </c>
      <c r="AK6" s="521">
        <v>16.103899999999996</v>
      </c>
      <c r="AL6" s="521">
        <v>-0.111</v>
      </c>
      <c r="AM6" s="521">
        <f t="shared" si="4"/>
        <v>15.992899999999995</v>
      </c>
      <c r="AN6" s="521">
        <v>2.4E-2</v>
      </c>
      <c r="AO6" s="521">
        <f t="shared" si="6"/>
        <v>16.016899999999996</v>
      </c>
      <c r="AP6" s="521">
        <v>-0.27550000000000002</v>
      </c>
      <c r="AQ6" s="521">
        <f t="shared" si="7"/>
        <v>15.741399999999997</v>
      </c>
      <c r="AR6" s="521">
        <v>0.25750000000000001</v>
      </c>
      <c r="AS6" s="521">
        <v>15.998899999999997</v>
      </c>
      <c r="AT6" s="521">
        <v>7.0499999999999993E-2</v>
      </c>
      <c r="AU6" s="522">
        <v>16.069399999999998</v>
      </c>
      <c r="AV6" s="521">
        <v>-0.27900000000000003</v>
      </c>
      <c r="AW6" s="521">
        <v>15.790399999999998</v>
      </c>
      <c r="AX6" s="521">
        <v>-0.94899999999999995</v>
      </c>
      <c r="AY6" s="521">
        <v>14.841399999999998</v>
      </c>
      <c r="AZ6" s="522">
        <v>4.4999999999999998E-2</v>
      </c>
      <c r="BA6" s="522">
        <v>14.886399999999998</v>
      </c>
      <c r="BB6" s="521">
        <v>4.0000000000000001E-3</v>
      </c>
      <c r="BC6" s="521">
        <v>14.890399999999998</v>
      </c>
      <c r="BD6" s="521">
        <v>-2.1000000000000001E-2</v>
      </c>
      <c r="BE6" s="521">
        <v>14.869399999999997</v>
      </c>
      <c r="BF6" s="521">
        <v>-0.2455</v>
      </c>
      <c r="BG6" s="521">
        <v>14.623899999999997</v>
      </c>
      <c r="BH6" s="521">
        <v>0.23150000000000001</v>
      </c>
      <c r="BI6" s="521">
        <v>14.855399999999998</v>
      </c>
      <c r="BJ6" s="521">
        <v>0.5645</v>
      </c>
      <c r="BK6" s="521">
        <v>15.419899999999998</v>
      </c>
      <c r="BL6" s="521">
        <v>0.65500000000000003</v>
      </c>
      <c r="BM6" s="521">
        <f t="shared" si="8"/>
        <v>16.0749</v>
      </c>
      <c r="BN6" s="521">
        <v>3.6999999999999998E-2</v>
      </c>
      <c r="BO6" s="521">
        <v>16.111899999999999</v>
      </c>
      <c r="BP6" s="521">
        <v>-0.75749999999999995</v>
      </c>
      <c r="BQ6" s="521">
        <v>15.354399999999998</v>
      </c>
      <c r="BR6" s="521">
        <v>0.90249999999999997</v>
      </c>
      <c r="BS6" s="521">
        <v>16.256899999999998</v>
      </c>
      <c r="BT6" s="522">
        <v>0.2215</v>
      </c>
      <c r="BU6" s="522">
        <v>16.478399999999997</v>
      </c>
      <c r="BV6" s="522">
        <v>-0.33250000000000002</v>
      </c>
      <c r="BW6" s="522">
        <v>16.145899999999997</v>
      </c>
      <c r="BX6" s="522">
        <v>8.0500000000000002E-2</v>
      </c>
      <c r="BY6" s="522">
        <v>16.226399999999998</v>
      </c>
      <c r="BZ6" s="522">
        <v>-0.36649999999999999</v>
      </c>
      <c r="CA6" s="522">
        <v>15.859899999999998</v>
      </c>
      <c r="CB6" s="522">
        <v>-0.35799999999999998</v>
      </c>
      <c r="CC6" s="522">
        <v>15.501899999999997</v>
      </c>
      <c r="CD6" s="522">
        <v>4.9000000000000002E-2</v>
      </c>
      <c r="CE6" s="522">
        <v>15.550899999999997</v>
      </c>
      <c r="CF6" s="522">
        <v>0.51149999999999995</v>
      </c>
      <c r="CG6" s="522">
        <v>16.062399999999997</v>
      </c>
      <c r="CH6" s="522">
        <v>0.03</v>
      </c>
      <c r="CI6" s="522">
        <v>16.092399999999998</v>
      </c>
      <c r="CJ6" s="522">
        <v>-1.15E-2</v>
      </c>
      <c r="CK6" s="522">
        <v>16.080899999999996</v>
      </c>
      <c r="CL6" s="522">
        <v>-9.7500000000000003E-2</v>
      </c>
      <c r="CM6" s="522">
        <v>15.983399999999996</v>
      </c>
      <c r="CN6" s="522">
        <v>5.4999999999999997E-3</v>
      </c>
      <c r="CO6" s="522">
        <v>15.988899999999996</v>
      </c>
      <c r="CP6" s="522">
        <v>0.219</v>
      </c>
      <c r="CQ6" s="522">
        <v>16.207899999999995</v>
      </c>
      <c r="CR6" s="522">
        <v>-0.61350000000000005</v>
      </c>
      <c r="CS6" s="522">
        <v>15.594399999999995</v>
      </c>
      <c r="CT6" s="522">
        <v>-0.51400000000000001</v>
      </c>
      <c r="CU6" s="522">
        <v>15.080399999999996</v>
      </c>
      <c r="CV6" s="522">
        <v>-0.36700000000000005</v>
      </c>
      <c r="CW6" s="522">
        <v>14.713399999999995</v>
      </c>
      <c r="CX6" s="522">
        <v>0.311</v>
      </c>
      <c r="CY6" s="522">
        <v>15.024399999999995</v>
      </c>
      <c r="CZ6" s="522">
        <v>0.14000000000000001</v>
      </c>
      <c r="DA6" s="522">
        <v>15.164399999999995</v>
      </c>
      <c r="DB6" s="522">
        <v>0.33500000000000002</v>
      </c>
      <c r="DC6" s="522">
        <v>15.499399999999996</v>
      </c>
      <c r="DD6" s="522">
        <v>3.7499999999999999E-2</v>
      </c>
      <c r="DE6" s="522">
        <v>15.536899999999996</v>
      </c>
      <c r="DF6" s="522">
        <v>-0.50750000000000006</v>
      </c>
      <c r="DG6" s="522">
        <v>15.029399999999995</v>
      </c>
      <c r="DH6" s="522">
        <v>0.29699999999999999</v>
      </c>
      <c r="DI6" s="522">
        <v>15.326399999999996</v>
      </c>
      <c r="DJ6" s="522">
        <v>0.64350000000000007</v>
      </c>
      <c r="DK6" s="522">
        <v>15.969899999999996</v>
      </c>
      <c r="DL6" s="522">
        <v>-0.34849999999999998</v>
      </c>
      <c r="DM6" s="522">
        <v>15.621399999999996</v>
      </c>
      <c r="DN6" s="522">
        <v>-0.20299999999999999</v>
      </c>
      <c r="DO6" s="522">
        <v>15.418399999999997</v>
      </c>
      <c r="DP6" s="522">
        <v>0.2863</v>
      </c>
      <c r="DQ6" s="522">
        <v>15.704699999999997</v>
      </c>
      <c r="DR6" s="522">
        <v>15.704700000000001</v>
      </c>
      <c r="DS6" s="522">
        <v>3.2000000000000001E-2</v>
      </c>
      <c r="DT6" s="522">
        <v>15.736700000000001</v>
      </c>
      <c r="DU6" s="567">
        <v>8.0999999999999989E-2</v>
      </c>
      <c r="DV6" s="567">
        <v>15.8177</v>
      </c>
      <c r="DW6" s="567">
        <v>0.28600000000000003</v>
      </c>
      <c r="DX6" s="567">
        <v>16.1037</v>
      </c>
      <c r="DY6" s="567">
        <v>-9.2999999999999999E-2</v>
      </c>
      <c r="DZ6" s="567">
        <v>16.0107</v>
      </c>
      <c r="EA6" s="596">
        <v>0.28600000000000003</v>
      </c>
      <c r="EB6" s="596">
        <v>16.296700000000001</v>
      </c>
    </row>
    <row r="7" spans="1:132" ht="52.8">
      <c r="A7" s="303" t="s">
        <v>179</v>
      </c>
      <c r="B7" s="303" t="s">
        <v>228</v>
      </c>
      <c r="C7" s="303" t="s">
        <v>64</v>
      </c>
      <c r="D7" s="301">
        <v>240</v>
      </c>
      <c r="E7" s="303" t="s">
        <v>9</v>
      </c>
      <c r="F7" s="303" t="s">
        <v>10</v>
      </c>
      <c r="G7" s="303">
        <v>300</v>
      </c>
      <c r="H7" s="534">
        <v>7.5594000000000001</v>
      </c>
      <c r="I7" s="535">
        <v>4.4999999999999997E-3</v>
      </c>
      <c r="J7" s="535">
        <v>-0.1205</v>
      </c>
      <c r="K7" s="535">
        <v>-0.19350000000000001</v>
      </c>
      <c r="L7" s="535">
        <v>2.5000000000000001E-3</v>
      </c>
      <c r="M7" s="535">
        <v>7.2524000000000006</v>
      </c>
      <c r="N7" s="535">
        <v>7.7499999999999999E-2</v>
      </c>
      <c r="O7" s="535">
        <v>7.3299000000000003</v>
      </c>
      <c r="P7" s="535">
        <v>-5.5500000000000001E-2</v>
      </c>
      <c r="Q7" s="535">
        <v>7.2744</v>
      </c>
      <c r="R7" s="521">
        <v>-0.4425</v>
      </c>
      <c r="S7" s="521">
        <v>6.8319000000000001</v>
      </c>
      <c r="T7" s="521">
        <v>6.4500000000000002E-2</v>
      </c>
      <c r="U7" s="521">
        <v>6.8963999999999999</v>
      </c>
      <c r="V7" s="521">
        <v>-0.30499999999999999</v>
      </c>
      <c r="W7" s="521">
        <f t="shared" si="0"/>
        <v>6.5914000000000001</v>
      </c>
      <c r="X7" s="521">
        <v>-0.27800000000000002</v>
      </c>
      <c r="Y7" s="521">
        <f t="shared" si="1"/>
        <v>6.3133999999999997</v>
      </c>
      <c r="Z7" s="521">
        <v>-0.52400000000000002</v>
      </c>
      <c r="AA7" s="521">
        <f t="shared" si="2"/>
        <v>5.7893999999999997</v>
      </c>
      <c r="AB7" s="521">
        <v>2.1999999999999999E-2</v>
      </c>
      <c r="AC7" s="521">
        <f t="shared" si="3"/>
        <v>5.8113999999999999</v>
      </c>
      <c r="AD7" s="521">
        <v>6.7000000000000004E-2</v>
      </c>
      <c r="AE7" s="521">
        <v>5.8784000000000001</v>
      </c>
      <c r="AF7" s="521">
        <v>-0.13100000000000001</v>
      </c>
      <c r="AG7" s="521">
        <f t="shared" si="5"/>
        <v>5.7473999999999998</v>
      </c>
      <c r="AH7" s="521">
        <v>-7.0000000000000001E-3</v>
      </c>
      <c r="AI7" s="521">
        <v>5.7404000000000002</v>
      </c>
      <c r="AJ7" s="521">
        <v>-2.5000000000000001E-3</v>
      </c>
      <c r="AK7" s="521">
        <v>5.7378999999999998</v>
      </c>
      <c r="AL7" s="521">
        <v>-0.1285</v>
      </c>
      <c r="AM7" s="521">
        <f t="shared" si="4"/>
        <v>5.6093999999999999</v>
      </c>
      <c r="AN7" s="521">
        <v>-0.1585</v>
      </c>
      <c r="AO7" s="521">
        <f t="shared" si="6"/>
        <v>5.4508999999999999</v>
      </c>
      <c r="AP7" s="521">
        <v>0.2165</v>
      </c>
      <c r="AQ7" s="521">
        <f t="shared" si="7"/>
        <v>5.6673999999999998</v>
      </c>
      <c r="AR7" s="521">
        <v>0.19600000000000001</v>
      </c>
      <c r="AS7" s="521">
        <v>5.8633999999999995</v>
      </c>
      <c r="AT7" s="521">
        <v>-6.0499999999999998E-2</v>
      </c>
      <c r="AU7" s="522">
        <v>5.8028999999999993</v>
      </c>
      <c r="AV7" s="521">
        <v>-9.4500000000000001E-2</v>
      </c>
      <c r="AW7" s="521">
        <v>5.7083999999999993</v>
      </c>
      <c r="AX7" s="521">
        <v>-0.188</v>
      </c>
      <c r="AY7" s="521">
        <v>5.5203999999999995</v>
      </c>
      <c r="AZ7" s="522">
        <v>8.0000000000000002E-3</v>
      </c>
      <c r="BA7" s="522">
        <v>5.5283999999999995</v>
      </c>
      <c r="BB7" s="521">
        <v>-7.0999999999999994E-2</v>
      </c>
      <c r="BC7" s="521">
        <v>5.4573999999999998</v>
      </c>
      <c r="BD7" s="521">
        <v>-0.03</v>
      </c>
      <c r="BE7" s="521">
        <v>5.4273999999999996</v>
      </c>
      <c r="BF7" s="521">
        <v>4.1500000000000002E-2</v>
      </c>
      <c r="BG7" s="521">
        <v>5.4688999999999997</v>
      </c>
      <c r="BH7" s="521">
        <v>9.2999999999999999E-2</v>
      </c>
      <c r="BI7" s="521">
        <v>5.5618999999999996</v>
      </c>
      <c r="BJ7" s="521">
        <v>0.1285</v>
      </c>
      <c r="BK7" s="521">
        <v>5.6903999999999995</v>
      </c>
      <c r="BL7" s="521">
        <v>-1.2999999999999999E-2</v>
      </c>
      <c r="BM7" s="521">
        <f t="shared" si="8"/>
        <v>5.6773999999999996</v>
      </c>
      <c r="BN7" s="521">
        <v>3.0499999999999999E-2</v>
      </c>
      <c r="BO7" s="521">
        <v>5.7078999999999995</v>
      </c>
      <c r="BP7" s="521">
        <v>7.4999999999999997E-3</v>
      </c>
      <c r="BQ7" s="521">
        <v>5.7153999999999998</v>
      </c>
      <c r="BR7" s="521">
        <v>0</v>
      </c>
      <c r="BS7" s="521">
        <v>5.7153999999999998</v>
      </c>
      <c r="BT7" s="522">
        <v>0.13</v>
      </c>
      <c r="BU7" s="522">
        <v>5.8453999999999997</v>
      </c>
      <c r="BV7" s="522">
        <v>0.13300000000000001</v>
      </c>
      <c r="BW7" s="522">
        <v>5.9783999999999997</v>
      </c>
      <c r="BX7" s="522">
        <v>0</v>
      </c>
      <c r="BY7" s="522">
        <v>5.9783999999999997</v>
      </c>
      <c r="BZ7" s="522">
        <v>0</v>
      </c>
      <c r="CA7" s="522">
        <v>5.9783999999999997</v>
      </c>
      <c r="CB7" s="522">
        <v>0</v>
      </c>
      <c r="CC7" s="522">
        <v>5.9783999999999997</v>
      </c>
      <c r="CD7" s="522">
        <v>0</v>
      </c>
      <c r="CE7" s="522">
        <v>5.9783999999999997</v>
      </c>
      <c r="CF7" s="522">
        <v>0.27300000000000002</v>
      </c>
      <c r="CG7" s="522">
        <v>6.2513999999999994</v>
      </c>
      <c r="CH7" s="522">
        <v>0</v>
      </c>
      <c r="CI7" s="522">
        <v>6.2513999999999994</v>
      </c>
      <c r="CJ7" s="522">
        <v>0</v>
      </c>
      <c r="CK7" s="522">
        <v>6.2513999999999994</v>
      </c>
      <c r="CL7" s="522">
        <v>0</v>
      </c>
      <c r="CM7" s="522">
        <v>6.2513999999999994</v>
      </c>
      <c r="CN7" s="522">
        <v>0</v>
      </c>
      <c r="CO7" s="522">
        <v>6.2513999999999994</v>
      </c>
      <c r="CP7" s="522">
        <v>-0.14749999999999999</v>
      </c>
      <c r="CQ7" s="522">
        <v>6.1038999999999994</v>
      </c>
      <c r="CR7" s="522">
        <v>0</v>
      </c>
      <c r="CS7" s="522">
        <v>6.1038999999999994</v>
      </c>
      <c r="CT7" s="522">
        <v>0</v>
      </c>
      <c r="CU7" s="522">
        <v>6.1038999999999994</v>
      </c>
      <c r="CV7" s="522">
        <v>0</v>
      </c>
      <c r="CW7" s="522">
        <v>6.1038999999999994</v>
      </c>
      <c r="CX7" s="522">
        <v>0</v>
      </c>
      <c r="CY7" s="522">
        <v>6.1038999999999994</v>
      </c>
      <c r="CZ7" s="522">
        <v>1.8499999999999999E-2</v>
      </c>
      <c r="DA7" s="522">
        <v>6.1223999999999998</v>
      </c>
      <c r="DB7" s="522">
        <v>0.1875</v>
      </c>
      <c r="DC7" s="522">
        <v>6.3098999999999998</v>
      </c>
      <c r="DD7" s="522">
        <v>5.1999999999999998E-2</v>
      </c>
      <c r="DE7" s="522">
        <v>6.3618999999999994</v>
      </c>
      <c r="DF7" s="522">
        <v>0</v>
      </c>
      <c r="DG7" s="522">
        <v>6.3618999999999994</v>
      </c>
      <c r="DH7" s="522">
        <v>6.5000000000000002E-2</v>
      </c>
      <c r="DI7" s="522">
        <v>6.4268999999999998</v>
      </c>
      <c r="DJ7" s="522">
        <v>5.3499999999999999E-2</v>
      </c>
      <c r="DK7" s="522">
        <v>6.4803999999999995</v>
      </c>
      <c r="DL7" s="522">
        <v>3.15E-2</v>
      </c>
      <c r="DM7" s="522">
        <v>6.5118999999999998</v>
      </c>
      <c r="DN7" s="522">
        <v>0</v>
      </c>
      <c r="DO7" s="522">
        <v>6.5118999999999998</v>
      </c>
      <c r="DP7" s="522">
        <v>0.10589999999999999</v>
      </c>
      <c r="DQ7" s="522">
        <v>6.6177999999999999</v>
      </c>
      <c r="DR7" s="522">
        <v>6.5118999999999998</v>
      </c>
      <c r="DS7" s="522">
        <v>0.26650000000000001</v>
      </c>
      <c r="DT7" s="522">
        <v>6.7783999999999995</v>
      </c>
      <c r="DU7" s="567">
        <v>4.5499999999999999E-2</v>
      </c>
      <c r="DV7" s="567">
        <v>6.8238999999999992</v>
      </c>
      <c r="DW7" s="567">
        <v>9.7000000000000003E-2</v>
      </c>
      <c r="DX7" s="567">
        <v>6.9208999999999996</v>
      </c>
      <c r="DY7" s="567">
        <v>0</v>
      </c>
      <c r="DZ7" s="567">
        <v>6.9208999999999996</v>
      </c>
      <c r="EA7" s="596">
        <v>0</v>
      </c>
      <c r="EB7" s="596">
        <v>6.9208999999999996</v>
      </c>
    </row>
    <row r="8" spans="1:132" ht="26.4">
      <c r="A8" s="303" t="s">
        <v>179</v>
      </c>
      <c r="B8" s="303" t="s">
        <v>228</v>
      </c>
      <c r="C8" s="303" t="s">
        <v>23</v>
      </c>
      <c r="D8" s="301">
        <v>60</v>
      </c>
      <c r="E8" s="303" t="s">
        <v>9</v>
      </c>
      <c r="F8" s="303" t="s">
        <v>19</v>
      </c>
      <c r="G8" s="303">
        <v>127</v>
      </c>
      <c r="H8" s="534">
        <v>1.6105</v>
      </c>
      <c r="I8" s="535">
        <v>0</v>
      </c>
      <c r="J8" s="535">
        <v>0</v>
      </c>
      <c r="K8" s="535">
        <v>4.7300000000000002E-2</v>
      </c>
      <c r="L8" s="535">
        <v>0.02</v>
      </c>
      <c r="M8" s="535">
        <v>1.6778</v>
      </c>
      <c r="N8" s="535">
        <v>0</v>
      </c>
      <c r="O8" s="535">
        <v>1.6778</v>
      </c>
      <c r="P8" s="535"/>
      <c r="Q8" s="535">
        <v>1.6778</v>
      </c>
      <c r="R8" s="521">
        <v>0</v>
      </c>
      <c r="S8" s="521">
        <v>1.6778</v>
      </c>
      <c r="T8" s="521">
        <v>0</v>
      </c>
      <c r="U8" s="521">
        <v>1.6778</v>
      </c>
      <c r="V8" s="521">
        <v>0</v>
      </c>
      <c r="W8" s="521">
        <f t="shared" si="0"/>
        <v>1.6778</v>
      </c>
      <c r="X8" s="521">
        <v>0</v>
      </c>
      <c r="Y8" s="521">
        <f t="shared" si="1"/>
        <v>1.6778</v>
      </c>
      <c r="Z8" s="521">
        <v>0</v>
      </c>
      <c r="AA8" s="521">
        <f t="shared" si="2"/>
        <v>1.6778</v>
      </c>
      <c r="AB8" s="521">
        <v>0</v>
      </c>
      <c r="AC8" s="521">
        <f t="shared" si="3"/>
        <v>1.6778</v>
      </c>
      <c r="AD8" s="521">
        <v>0</v>
      </c>
      <c r="AE8" s="521">
        <v>1.6778</v>
      </c>
      <c r="AF8" s="521">
        <v>0</v>
      </c>
      <c r="AG8" s="521">
        <f t="shared" si="5"/>
        <v>1.6778</v>
      </c>
      <c r="AH8" s="521">
        <v>0</v>
      </c>
      <c r="AI8" s="521">
        <v>1.6778</v>
      </c>
      <c r="AJ8" s="521">
        <v>0</v>
      </c>
      <c r="AK8" s="521">
        <v>1.6778</v>
      </c>
      <c r="AL8" s="521">
        <v>0</v>
      </c>
      <c r="AM8" s="521">
        <f t="shared" si="4"/>
        <v>1.6778</v>
      </c>
      <c r="AN8" s="521">
        <v>4.5900000000000003E-2</v>
      </c>
      <c r="AO8" s="521">
        <f t="shared" si="6"/>
        <v>1.7237</v>
      </c>
      <c r="AP8" s="521">
        <v>0</v>
      </c>
      <c r="AQ8" s="521">
        <f t="shared" si="7"/>
        <v>1.7237</v>
      </c>
      <c r="AR8" s="521"/>
      <c r="AS8" s="521">
        <v>1.7237</v>
      </c>
      <c r="AT8" s="521">
        <v>0</v>
      </c>
      <c r="AU8" s="522">
        <v>1.7237</v>
      </c>
      <c r="AV8" s="521">
        <v>0</v>
      </c>
      <c r="AW8" s="521">
        <v>1.7237</v>
      </c>
      <c r="AX8" s="521">
        <v>0</v>
      </c>
      <c r="AY8" s="521">
        <v>1.7237</v>
      </c>
      <c r="AZ8" s="522">
        <v>0</v>
      </c>
      <c r="BA8" s="522">
        <v>1.7237</v>
      </c>
      <c r="BB8" s="521">
        <v>0</v>
      </c>
      <c r="BC8" s="521">
        <v>1.7237</v>
      </c>
      <c r="BD8" s="521">
        <v>0</v>
      </c>
      <c r="BE8" s="521">
        <v>1.7237</v>
      </c>
      <c r="BF8" s="521">
        <v>0</v>
      </c>
      <c r="BG8" s="521">
        <v>1.7237</v>
      </c>
      <c r="BH8" s="521">
        <v>0</v>
      </c>
      <c r="BI8" s="521">
        <v>1.7237</v>
      </c>
      <c r="BJ8" s="521">
        <v>0.03</v>
      </c>
      <c r="BK8" s="521">
        <v>1.7537</v>
      </c>
      <c r="BL8" s="521">
        <v>0</v>
      </c>
      <c r="BM8" s="521">
        <f t="shared" si="8"/>
        <v>1.7537</v>
      </c>
      <c r="BN8" s="521">
        <v>7.8700000000000006E-2</v>
      </c>
      <c r="BO8" s="521">
        <v>1.8324</v>
      </c>
      <c r="BP8" s="521">
        <v>4.7300000000000002E-2</v>
      </c>
      <c r="BQ8" s="521">
        <v>1.8796999999999999</v>
      </c>
      <c r="BR8" s="521">
        <v>0.12</v>
      </c>
      <c r="BS8" s="521">
        <v>1.9996999999999998</v>
      </c>
      <c r="BT8" s="522">
        <v>0</v>
      </c>
      <c r="BU8" s="522">
        <v>1.9996999999999998</v>
      </c>
      <c r="BV8" s="522">
        <v>0</v>
      </c>
      <c r="BW8" s="522">
        <v>1.9996999999999998</v>
      </c>
      <c r="BX8" s="522">
        <v>0</v>
      </c>
      <c r="BY8" s="522">
        <v>1.9996999999999998</v>
      </c>
      <c r="BZ8" s="522">
        <v>0</v>
      </c>
      <c r="CA8" s="522">
        <v>1.9996999999999998</v>
      </c>
      <c r="CB8" s="522">
        <v>0</v>
      </c>
      <c r="CC8" s="522">
        <v>1.9996999999999998</v>
      </c>
      <c r="CD8" s="522">
        <v>0</v>
      </c>
      <c r="CE8" s="522">
        <v>1.9996999999999998</v>
      </c>
      <c r="CF8" s="522">
        <v>0</v>
      </c>
      <c r="CG8" s="522">
        <v>1.9996999999999998</v>
      </c>
      <c r="CH8" s="522">
        <v>0</v>
      </c>
      <c r="CI8" s="522">
        <v>1.9996999999999998</v>
      </c>
      <c r="CJ8" s="522">
        <v>0</v>
      </c>
      <c r="CK8" s="522">
        <v>1.9996999999999998</v>
      </c>
      <c r="CL8" s="522">
        <v>8.5000000000000006E-2</v>
      </c>
      <c r="CM8" s="522">
        <v>2.0846999999999998</v>
      </c>
      <c r="CN8" s="522">
        <v>0</v>
      </c>
      <c r="CO8" s="522">
        <v>2.0846999999999998</v>
      </c>
      <c r="CP8" s="522">
        <v>0.04</v>
      </c>
      <c r="CQ8" s="522">
        <v>2.1246999999999998</v>
      </c>
      <c r="CR8" s="522">
        <v>0</v>
      </c>
      <c r="CS8" s="522">
        <v>2.1246999999999998</v>
      </c>
      <c r="CT8" s="522">
        <v>0</v>
      </c>
      <c r="CU8" s="522">
        <v>2.1246999999999998</v>
      </c>
      <c r="CV8" s="522">
        <v>9.4000000000000004E-3</v>
      </c>
      <c r="CW8" s="522">
        <v>2.1340999999999997</v>
      </c>
      <c r="CX8" s="522">
        <v>0</v>
      </c>
      <c r="CY8" s="522">
        <v>2.1340999999999997</v>
      </c>
      <c r="CZ8" s="522">
        <v>0</v>
      </c>
      <c r="DA8" s="522">
        <v>2.1340999999999997</v>
      </c>
      <c r="DB8" s="522">
        <v>0</v>
      </c>
      <c r="DC8" s="522">
        <v>2.1341000000000001</v>
      </c>
      <c r="DD8" s="522">
        <v>0</v>
      </c>
      <c r="DE8" s="522">
        <v>2.1340999999999997</v>
      </c>
      <c r="DF8" s="522">
        <v>0.03</v>
      </c>
      <c r="DG8" s="522">
        <v>2.1640999999999995</v>
      </c>
      <c r="DH8" s="522">
        <v>0</v>
      </c>
      <c r="DI8" s="522">
        <v>2.1640999999999995</v>
      </c>
      <c r="DJ8" s="522">
        <v>0</v>
      </c>
      <c r="DK8" s="522">
        <v>2.1640999999999995</v>
      </c>
      <c r="DL8" s="522">
        <v>0</v>
      </c>
      <c r="DM8" s="522">
        <v>2.1640999999999995</v>
      </c>
      <c r="DN8" s="522">
        <v>0</v>
      </c>
      <c r="DO8" s="522">
        <v>2.1640999999999995</v>
      </c>
      <c r="DP8" s="522">
        <v>1.66E-2</v>
      </c>
      <c r="DQ8" s="522">
        <v>2.1806999999999994</v>
      </c>
      <c r="DR8" s="522">
        <v>2.1806999999999994</v>
      </c>
      <c r="DS8" s="522">
        <v>0</v>
      </c>
      <c r="DT8" s="522">
        <v>2.1806999999999994</v>
      </c>
      <c r="DU8" s="567">
        <v>0</v>
      </c>
      <c r="DV8" s="567">
        <v>2.1806999999999994</v>
      </c>
      <c r="DW8" s="567">
        <v>0</v>
      </c>
      <c r="DX8" s="567">
        <v>2.1806999999999994</v>
      </c>
      <c r="DY8" s="567">
        <v>0</v>
      </c>
      <c r="DZ8" s="567">
        <v>2.1806999999999994</v>
      </c>
      <c r="EA8" s="596">
        <v>0</v>
      </c>
      <c r="EB8" s="596">
        <v>2.1806999999999994</v>
      </c>
    </row>
    <row r="9" spans="1:132" ht="26.4">
      <c r="A9" s="303" t="s">
        <v>179</v>
      </c>
      <c r="B9" s="303" t="s">
        <v>228</v>
      </c>
      <c r="C9" s="303" t="s">
        <v>230</v>
      </c>
      <c r="D9" s="301">
        <v>432</v>
      </c>
      <c r="E9" s="303" t="s">
        <v>9</v>
      </c>
      <c r="F9" s="303" t="s">
        <v>84</v>
      </c>
      <c r="G9" s="303">
        <v>149</v>
      </c>
      <c r="H9" s="534">
        <v>16.063800000000001</v>
      </c>
      <c r="I9" s="535">
        <v>3.3500000000000002E-2</v>
      </c>
      <c r="J9" s="535">
        <v>0.1065</v>
      </c>
      <c r="K9" s="535">
        <v>-0.80349999999999999</v>
      </c>
      <c r="L9" s="535">
        <v>-0.23699999999999999</v>
      </c>
      <c r="M9" s="535">
        <v>15.163300000000001</v>
      </c>
      <c r="N9" s="535">
        <v>9.8500000000000004E-2</v>
      </c>
      <c r="O9" s="535">
        <v>15.261800000000001</v>
      </c>
      <c r="P9" s="535">
        <v>-0.27950000000000003</v>
      </c>
      <c r="Q9" s="535">
        <v>14.9823</v>
      </c>
      <c r="R9" s="521">
        <v>-9.0999999999999998E-2</v>
      </c>
      <c r="S9" s="521">
        <v>14.891300000000001</v>
      </c>
      <c r="T9" s="521">
        <v>-0.17749999999999999</v>
      </c>
      <c r="U9" s="521">
        <v>14.713800000000001</v>
      </c>
      <c r="V9" s="521">
        <v>0.878</v>
      </c>
      <c r="W9" s="521">
        <f t="shared" si="0"/>
        <v>15.591800000000001</v>
      </c>
      <c r="X9" s="521">
        <v>-1.742</v>
      </c>
      <c r="Y9" s="521">
        <f t="shared" si="1"/>
        <v>13.849800000000002</v>
      </c>
      <c r="Z9" s="521">
        <v>-0.27600000000000002</v>
      </c>
      <c r="AA9" s="521">
        <f t="shared" si="2"/>
        <v>13.573800000000002</v>
      </c>
      <c r="AB9" s="521">
        <v>-0.499</v>
      </c>
      <c r="AC9" s="521">
        <f t="shared" si="3"/>
        <v>13.074800000000002</v>
      </c>
      <c r="AD9" s="521">
        <v>-9.2999999999999999E-2</v>
      </c>
      <c r="AE9" s="521">
        <v>12.981800000000002</v>
      </c>
      <c r="AF9" s="521">
        <v>6.7000000000000004E-2</v>
      </c>
      <c r="AG9" s="521">
        <f t="shared" si="5"/>
        <v>13.048800000000002</v>
      </c>
      <c r="AH9" s="521">
        <v>-5.8999999999999997E-2</v>
      </c>
      <c r="AI9" s="521">
        <v>12.989800000000002</v>
      </c>
      <c r="AJ9" s="521">
        <v>4.65E-2</v>
      </c>
      <c r="AK9" s="521">
        <v>13.036300000000002</v>
      </c>
      <c r="AL9" s="521">
        <v>-0.14549999999999999</v>
      </c>
      <c r="AM9" s="521">
        <f t="shared" si="4"/>
        <v>12.890800000000002</v>
      </c>
      <c r="AN9" s="521">
        <v>-0.02</v>
      </c>
      <c r="AO9" s="521">
        <f t="shared" si="6"/>
        <v>12.870800000000003</v>
      </c>
      <c r="AP9" s="521">
        <v>-1.0585</v>
      </c>
      <c r="AQ9" s="521">
        <f t="shared" si="7"/>
        <v>11.812300000000002</v>
      </c>
      <c r="AR9" s="521">
        <v>4.1500000000000002E-2</v>
      </c>
      <c r="AS9" s="521">
        <v>11.853800000000001</v>
      </c>
      <c r="AT9" s="521">
        <v>-0.249</v>
      </c>
      <c r="AU9" s="522">
        <v>11.604800000000001</v>
      </c>
      <c r="AV9" s="521">
        <v>-0.1925</v>
      </c>
      <c r="AW9" s="521">
        <v>11.4123</v>
      </c>
      <c r="AX9" s="521">
        <v>9.6000000000000002E-2</v>
      </c>
      <c r="AY9" s="521">
        <v>11.5083</v>
      </c>
      <c r="AZ9" s="522">
        <v>-0.1535</v>
      </c>
      <c r="BA9" s="522">
        <v>11.354800000000001</v>
      </c>
      <c r="BB9" s="521">
        <v>0.28449999999999998</v>
      </c>
      <c r="BC9" s="521">
        <v>11.6393</v>
      </c>
      <c r="BD9" s="521">
        <v>-4.2500000000000003E-2</v>
      </c>
      <c r="BE9" s="521">
        <v>11.5968</v>
      </c>
      <c r="BF9" s="521">
        <v>-0.34649999999999997</v>
      </c>
      <c r="BG9" s="521">
        <v>11.250299999999999</v>
      </c>
      <c r="BH9" s="521">
        <v>0.11600000000000001</v>
      </c>
      <c r="BI9" s="521">
        <v>11.366299999999999</v>
      </c>
      <c r="BJ9" s="521">
        <v>0.26400000000000001</v>
      </c>
      <c r="BK9" s="521">
        <v>11.630299999999998</v>
      </c>
      <c r="BL9" s="521">
        <v>0.86099999999999999</v>
      </c>
      <c r="BM9" s="521">
        <f t="shared" si="8"/>
        <v>12.491299999999999</v>
      </c>
      <c r="BN9" s="521">
        <v>0.25650000000000001</v>
      </c>
      <c r="BO9" s="521">
        <v>12.7478</v>
      </c>
      <c r="BP9" s="521">
        <v>-0.4375</v>
      </c>
      <c r="BQ9" s="521">
        <v>12.3103</v>
      </c>
      <c r="BR9" s="521">
        <v>0.88500000000000001</v>
      </c>
      <c r="BS9" s="521">
        <v>13.1953</v>
      </c>
      <c r="BT9" s="522">
        <v>-8.9499999999999996E-2</v>
      </c>
      <c r="BU9" s="522">
        <v>13.1058</v>
      </c>
      <c r="BV9" s="522">
        <v>-0.6</v>
      </c>
      <c r="BW9" s="522">
        <v>12.505800000000001</v>
      </c>
      <c r="BX9" s="522">
        <v>0.1905</v>
      </c>
      <c r="BY9" s="522">
        <v>12.696300000000001</v>
      </c>
      <c r="BZ9" s="522">
        <v>-0.38750000000000001</v>
      </c>
      <c r="CA9" s="522">
        <v>12.308800000000002</v>
      </c>
      <c r="CB9" s="522">
        <v>-0.26600000000000001</v>
      </c>
      <c r="CC9" s="522">
        <v>12.042800000000002</v>
      </c>
      <c r="CD9" s="522">
        <v>8.5000000000000006E-2</v>
      </c>
      <c r="CE9" s="522">
        <v>12.127800000000002</v>
      </c>
      <c r="CF9" s="522">
        <v>7.4999999999999997E-3</v>
      </c>
      <c r="CG9" s="522">
        <v>12.135300000000003</v>
      </c>
      <c r="CH9" s="522">
        <v>-0.32100000000000001</v>
      </c>
      <c r="CI9" s="522">
        <v>11.814300000000003</v>
      </c>
      <c r="CJ9" s="522">
        <v>-9.2499999999999999E-2</v>
      </c>
      <c r="CK9" s="522">
        <v>11.721800000000004</v>
      </c>
      <c r="CL9" s="522">
        <v>0.13900000000000001</v>
      </c>
      <c r="CM9" s="522">
        <v>11.860800000000003</v>
      </c>
      <c r="CN9" s="522">
        <v>0.2555</v>
      </c>
      <c r="CO9" s="522">
        <v>12.116300000000003</v>
      </c>
      <c r="CP9" s="522">
        <v>0.4335</v>
      </c>
      <c r="CQ9" s="522">
        <v>12.549800000000003</v>
      </c>
      <c r="CR9" s="522">
        <v>-0.57099999999999995</v>
      </c>
      <c r="CS9" s="522">
        <v>11.978800000000003</v>
      </c>
      <c r="CT9" s="522">
        <v>-0.54699999999999993</v>
      </c>
      <c r="CU9" s="522">
        <v>11.431800000000003</v>
      </c>
      <c r="CV9" s="522">
        <v>-0.14949999999999999</v>
      </c>
      <c r="CW9" s="522">
        <v>11.282300000000003</v>
      </c>
      <c r="CX9" s="522">
        <v>0.19350000000000001</v>
      </c>
      <c r="CY9" s="522">
        <v>11.475800000000003</v>
      </c>
      <c r="CZ9" s="522">
        <v>7.1000000000000008E-2</v>
      </c>
      <c r="DA9" s="522">
        <v>11.546800000000003</v>
      </c>
      <c r="DB9" s="522">
        <v>0.16500000000000001</v>
      </c>
      <c r="DC9" s="522">
        <v>11.711800000000002</v>
      </c>
      <c r="DD9" s="522">
        <v>-4.0499999999999994E-2</v>
      </c>
      <c r="DE9" s="522">
        <v>11.671300000000002</v>
      </c>
      <c r="DF9" s="522">
        <v>-0.34599999999999997</v>
      </c>
      <c r="DG9" s="522">
        <v>11.325300000000002</v>
      </c>
      <c r="DH9" s="522">
        <v>0.20150000000000001</v>
      </c>
      <c r="DI9" s="522">
        <v>11.526800000000001</v>
      </c>
      <c r="DJ9" s="522">
        <v>0.76849999999999996</v>
      </c>
      <c r="DK9" s="522">
        <v>12.295300000000001</v>
      </c>
      <c r="DL9" s="522">
        <v>-0.38700000000000001</v>
      </c>
      <c r="DM9" s="522">
        <v>11.908300000000001</v>
      </c>
      <c r="DN9" s="522">
        <v>-0.16949999999999998</v>
      </c>
      <c r="DO9" s="522">
        <v>11.738800000000001</v>
      </c>
      <c r="DP9" s="522">
        <v>0.2863</v>
      </c>
      <c r="DQ9" s="522">
        <v>12.025100000000002</v>
      </c>
      <c r="DR9" s="522">
        <v>12.025100000000002</v>
      </c>
      <c r="DS9" s="522">
        <v>4.2999999999999997E-2</v>
      </c>
      <c r="DT9" s="522">
        <v>12.068100000000001</v>
      </c>
      <c r="DU9" s="567">
        <v>0.11950000000000001</v>
      </c>
      <c r="DV9" s="567">
        <v>12.187600000000002</v>
      </c>
      <c r="DW9" s="567">
        <v>0.19699999999999998</v>
      </c>
      <c r="DX9" s="567">
        <v>12.384600000000001</v>
      </c>
      <c r="DY9" s="567">
        <v>-8.6499999999999994E-2</v>
      </c>
      <c r="DZ9" s="567">
        <v>12.298100000000002</v>
      </c>
      <c r="EA9" s="596">
        <v>0.33099999999999996</v>
      </c>
      <c r="EB9" s="596">
        <v>12.629100000000001</v>
      </c>
    </row>
    <row r="10" spans="1:132">
      <c r="A10" s="309"/>
      <c r="B10" s="309"/>
      <c r="C10" s="491"/>
      <c r="D10" s="309"/>
      <c r="E10" s="309"/>
      <c r="F10" s="310"/>
      <c r="G10" s="309"/>
      <c r="H10" s="492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BA10" s="347">
        <v>50.237899999999996</v>
      </c>
      <c r="BM10" s="355">
        <f>SUM(BM4:BM9)</f>
        <v>53.379599999999996</v>
      </c>
    </row>
    <row r="11" spans="1:132">
      <c r="A11" s="345"/>
      <c r="B11" s="345"/>
      <c r="C11" s="345"/>
      <c r="D11" s="345"/>
      <c r="E11" s="345"/>
      <c r="F11" s="345"/>
      <c r="G11" s="346"/>
      <c r="H11" s="346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</row>
    <row r="12" spans="1:132">
      <c r="A12" s="345"/>
      <c r="B12" s="345"/>
      <c r="C12" s="345"/>
      <c r="D12" s="345"/>
      <c r="E12" s="345"/>
      <c r="F12" s="345"/>
      <c r="G12" s="345"/>
      <c r="H12" s="346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</row>
    <row r="13" spans="1:132">
      <c r="A13" s="345"/>
      <c r="B13" s="345"/>
      <c r="C13" s="345"/>
      <c r="D13" s="345"/>
      <c r="E13" s="345"/>
      <c r="F13" s="345"/>
      <c r="G13" s="345"/>
      <c r="H13" s="346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</row>
    <row r="14" spans="1:132">
      <c r="A14" s="345"/>
      <c r="B14" s="345"/>
      <c r="C14" s="345"/>
      <c r="D14" s="345"/>
      <c r="E14" s="345"/>
      <c r="F14" s="345"/>
      <c r="G14" s="345"/>
      <c r="H14" s="346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</row>
    <row r="15" spans="1:132">
      <c r="A15" s="329"/>
      <c r="B15" s="329"/>
      <c r="C15" s="329"/>
      <c r="D15" s="329"/>
      <c r="E15" s="329"/>
      <c r="F15" s="329"/>
      <c r="G15" s="329"/>
      <c r="H15" s="328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</row>
    <row r="16" spans="1:132">
      <c r="A16" s="329"/>
      <c r="B16" s="329"/>
      <c r="C16" s="329"/>
      <c r="D16" s="329"/>
      <c r="E16" s="329"/>
      <c r="F16" s="329"/>
      <c r="G16" s="329"/>
      <c r="H16" s="328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</row>
    <row r="17" spans="1:51">
      <c r="A17" s="329"/>
      <c r="B17" s="329"/>
      <c r="C17" s="329"/>
      <c r="D17" s="329"/>
      <c r="E17" s="329"/>
      <c r="F17" s="329"/>
      <c r="G17" s="329"/>
      <c r="H17" s="328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</row>
    <row r="18" spans="1:51">
      <c r="A18" s="329"/>
      <c r="B18" s="329"/>
      <c r="C18" s="329"/>
      <c r="D18" s="329"/>
      <c r="E18" s="329"/>
      <c r="F18" s="329"/>
      <c r="G18" s="329"/>
      <c r="H18" s="328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</row>
    <row r="19" spans="1:51">
      <c r="A19" s="329"/>
      <c r="B19" s="329"/>
      <c r="C19" s="329"/>
      <c r="D19" s="329"/>
      <c r="E19" s="329"/>
      <c r="F19" s="329"/>
      <c r="G19" s="329"/>
      <c r="H19" s="328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</row>
    <row r="20" spans="1:51">
      <c r="A20" s="329"/>
      <c r="B20" s="329"/>
      <c r="C20" s="329"/>
      <c r="D20" s="329"/>
      <c r="E20" s="329"/>
      <c r="F20" s="329"/>
      <c r="G20" s="329"/>
      <c r="H20" s="328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</row>
    <row r="21" spans="1:51">
      <c r="A21" s="329"/>
      <c r="B21" s="329"/>
      <c r="C21" s="329"/>
      <c r="D21" s="329"/>
      <c r="E21" s="329"/>
      <c r="F21" s="329"/>
      <c r="G21" s="329"/>
      <c r="H21" s="328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</row>
    <row r="22" spans="1:51">
      <c r="A22" s="329"/>
      <c r="B22" s="329"/>
      <c r="C22" s="329"/>
      <c r="D22" s="329"/>
      <c r="E22" s="329"/>
      <c r="F22" s="329"/>
      <c r="G22" s="329"/>
      <c r="H22" s="328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</row>
    <row r="23" spans="1:51">
      <c r="A23" s="329"/>
      <c r="B23" s="329"/>
      <c r="C23" s="329"/>
      <c r="D23" s="329"/>
      <c r="E23" s="329"/>
      <c r="F23" s="329"/>
      <c r="G23" s="329"/>
      <c r="H23" s="328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</row>
    <row r="24" spans="1:51">
      <c r="A24" s="329"/>
      <c r="B24" s="329"/>
      <c r="C24" s="329"/>
      <c r="D24" s="329"/>
      <c r="E24" s="329"/>
      <c r="F24" s="329"/>
      <c r="G24" s="329"/>
      <c r="H24" s="328"/>
    </row>
    <row r="25" spans="1:51">
      <c r="A25" s="329"/>
      <c r="B25" s="329"/>
      <c r="C25" s="329"/>
      <c r="D25" s="329"/>
      <c r="E25" s="329"/>
      <c r="F25" s="329"/>
      <c r="G25" s="329"/>
      <c r="H25" s="328"/>
    </row>
    <row r="26" spans="1:51">
      <c r="A26" s="329"/>
      <c r="B26" s="329"/>
      <c r="C26" s="329"/>
      <c r="D26" s="329"/>
      <c r="E26" s="329"/>
      <c r="F26" s="329"/>
      <c r="G26" s="329"/>
      <c r="H26" s="328"/>
    </row>
    <row r="27" spans="1:51">
      <c r="A27" s="329"/>
      <c r="B27" s="329"/>
      <c r="C27" s="329"/>
      <c r="D27" s="329"/>
      <c r="E27" s="329"/>
      <c r="F27" s="329"/>
      <c r="G27" s="329"/>
      <c r="H27" s="328"/>
    </row>
    <row r="28" spans="1:51">
      <c r="A28" s="329"/>
      <c r="B28" s="329"/>
      <c r="C28" s="329"/>
      <c r="D28" s="329"/>
      <c r="E28" s="329"/>
      <c r="F28" s="329"/>
      <c r="G28" s="329"/>
      <c r="H28" s="328"/>
    </row>
    <row r="29" spans="1:51">
      <c r="A29" s="329"/>
      <c r="B29" s="329"/>
      <c r="C29" s="329"/>
      <c r="D29" s="329"/>
      <c r="E29" s="329"/>
      <c r="F29" s="329"/>
      <c r="G29" s="329"/>
      <c r="H29" s="328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"/>
  <sheetViews>
    <sheetView topLeftCell="DI1" workbookViewId="0">
      <selection activeCell="DX3" sqref="DX3:DY20"/>
    </sheetView>
  </sheetViews>
  <sheetFormatPr defaultColWidth="8.77734375" defaultRowHeight="14.4"/>
  <cols>
    <col min="1" max="1" width="62.44140625" style="488" bestFit="1" customWidth="1"/>
    <col min="2" max="2" width="8.21875" style="475" bestFit="1" customWidth="1"/>
    <col min="3" max="3" width="9.77734375" style="475" bestFit="1" customWidth="1"/>
    <col min="4" max="4" width="12.21875" style="475" bestFit="1" customWidth="1"/>
    <col min="5" max="5" width="9.6640625" style="475" bestFit="1" customWidth="1"/>
    <col min="6" max="6" width="8.6640625" style="475" bestFit="1" customWidth="1"/>
    <col min="7" max="9" width="9.21875" style="475" bestFit="1" customWidth="1"/>
    <col min="10" max="10" width="23.44140625" style="475" bestFit="1" customWidth="1"/>
    <col min="11" max="11" width="10.44140625" style="475" bestFit="1" customWidth="1"/>
    <col min="12" max="12" width="9.6640625" style="475" bestFit="1" customWidth="1"/>
    <col min="13" max="13" width="10.5546875" style="475" bestFit="1" customWidth="1"/>
    <col min="14" max="14" width="9.6640625" style="475" bestFit="1" customWidth="1"/>
    <col min="15" max="15" width="9.21875" style="475" bestFit="1" customWidth="1"/>
    <col min="16" max="16" width="9.6640625" style="475" bestFit="1" customWidth="1"/>
    <col min="17" max="17" width="9.21875" style="475" bestFit="1" customWidth="1"/>
    <col min="18" max="18" width="9.6640625" style="475" bestFit="1" customWidth="1"/>
    <col min="19" max="19" width="9.21875" style="475" bestFit="1" customWidth="1"/>
    <col min="20" max="20" width="9.6640625" style="475" bestFit="1" customWidth="1"/>
    <col min="21" max="21" width="9.21875" style="475" bestFit="1" customWidth="1"/>
    <col min="22" max="22" width="9.6640625" style="475" bestFit="1" customWidth="1"/>
    <col min="23" max="23" width="9.21875" style="475" bestFit="1" customWidth="1"/>
    <col min="24" max="24" width="9.6640625" style="475" bestFit="1" customWidth="1"/>
    <col min="25" max="25" width="9.21875" style="475" bestFit="1" customWidth="1"/>
    <col min="26" max="26" width="9.6640625" style="475" bestFit="1" customWidth="1"/>
    <col min="27" max="27" width="9.21875" style="475" bestFit="1" customWidth="1"/>
    <col min="28" max="28" width="9.6640625" style="475" bestFit="1" customWidth="1"/>
    <col min="29" max="29" width="9.21875" style="475" bestFit="1" customWidth="1"/>
    <col min="30" max="30" width="9.6640625" style="475" bestFit="1" customWidth="1"/>
    <col min="31" max="31" width="9.21875" style="475" bestFit="1" customWidth="1"/>
    <col min="32" max="32" width="9.6640625" style="475" bestFit="1" customWidth="1"/>
    <col min="33" max="33" width="9.21875" style="475" bestFit="1" customWidth="1"/>
    <col min="34" max="34" width="9.6640625" style="475" bestFit="1" customWidth="1"/>
    <col min="35" max="35" width="9.21875" style="475" bestFit="1" customWidth="1"/>
    <col min="36" max="36" width="9.6640625" style="475" bestFit="1" customWidth="1"/>
    <col min="37" max="37" width="9.21875" style="475" bestFit="1" customWidth="1"/>
    <col min="38" max="38" width="9.6640625" style="475" bestFit="1" customWidth="1"/>
    <col min="39" max="39" width="9.21875" style="458" bestFit="1" customWidth="1"/>
    <col min="40" max="40" width="9.6640625" style="458" bestFit="1" customWidth="1"/>
    <col min="41" max="41" width="9.21875" style="475" bestFit="1" customWidth="1"/>
    <col min="42" max="42" width="9.6640625" style="475" bestFit="1" customWidth="1"/>
    <col min="43" max="43" width="9.21875" style="475" bestFit="1" customWidth="1"/>
    <col min="44" max="44" width="9.6640625" style="475" bestFit="1" customWidth="1"/>
    <col min="45" max="45" width="9.21875" style="475" bestFit="1" customWidth="1"/>
    <col min="46" max="46" width="9.6640625" style="475" bestFit="1" customWidth="1"/>
    <col min="47" max="47" width="9.21875" style="475" bestFit="1" customWidth="1"/>
    <col min="48" max="48" width="9.6640625" style="475" bestFit="1" customWidth="1"/>
    <col min="49" max="49" width="9.21875" style="475" bestFit="1" customWidth="1"/>
    <col min="50" max="50" width="9.6640625" style="475" bestFit="1" customWidth="1"/>
    <col min="51" max="51" width="9.21875" style="475" bestFit="1" customWidth="1"/>
    <col min="52" max="52" width="9.6640625" style="475" bestFit="1" customWidth="1"/>
    <col min="53" max="53" width="9.21875" style="475" bestFit="1" customWidth="1"/>
    <col min="54" max="54" width="9.6640625" style="475" bestFit="1" customWidth="1"/>
    <col min="55" max="55" width="9.21875" style="475" bestFit="1" customWidth="1"/>
    <col min="56" max="56" width="9.6640625" style="475" bestFit="1" customWidth="1"/>
    <col min="57" max="57" width="8.6640625" style="475" bestFit="1" customWidth="1"/>
    <col min="58" max="58" width="9.6640625" style="475" bestFit="1" customWidth="1"/>
    <col min="59" max="59" width="8.6640625" style="475" bestFit="1" customWidth="1"/>
    <col min="60" max="60" width="9.6640625" style="475" bestFit="1" customWidth="1"/>
    <col min="61" max="61" width="9.21875" style="475" bestFit="1" customWidth="1"/>
    <col min="62" max="62" width="9.6640625" style="475" bestFit="1" customWidth="1"/>
    <col min="63" max="63" width="9.21875" style="475" bestFit="1" customWidth="1"/>
    <col min="64" max="64" width="9.6640625" style="475" bestFit="1" customWidth="1"/>
    <col min="65" max="65" width="9.21875" style="475" bestFit="1" customWidth="1"/>
    <col min="66" max="66" width="9.6640625" style="475" bestFit="1" customWidth="1"/>
    <col min="67" max="67" width="8.6640625" style="475" bestFit="1" customWidth="1"/>
    <col min="68" max="68" width="9.6640625" style="475" bestFit="1" customWidth="1"/>
    <col min="69" max="69" width="9.21875" style="475" bestFit="1" customWidth="1"/>
    <col min="70" max="70" width="9.6640625" style="475" bestFit="1" customWidth="1"/>
    <col min="71" max="71" width="9.21875" style="475" bestFit="1" customWidth="1"/>
    <col min="72" max="72" width="9.6640625" style="475" bestFit="1" customWidth="1"/>
    <col min="73" max="73" width="8.6640625" style="475" bestFit="1" customWidth="1"/>
    <col min="74" max="74" width="9.6640625" style="475" bestFit="1" customWidth="1"/>
    <col min="75" max="75" width="9.21875" style="475" bestFit="1" customWidth="1"/>
    <col min="76" max="76" width="9.6640625" style="475" bestFit="1" customWidth="1"/>
    <col min="77" max="77" width="9.21875" style="475" bestFit="1" customWidth="1"/>
    <col min="78" max="78" width="9.6640625" style="475" bestFit="1" customWidth="1"/>
    <col min="79" max="79" width="8.6640625" style="475" bestFit="1" customWidth="1"/>
    <col min="80" max="80" width="9.6640625" style="475" bestFit="1" customWidth="1"/>
    <col min="81" max="81" width="8.6640625" style="475" bestFit="1" customWidth="1"/>
    <col min="82" max="82" width="9.6640625" style="475" bestFit="1" customWidth="1"/>
    <col min="83" max="83" width="9.21875" style="475" bestFit="1" customWidth="1"/>
    <col min="84" max="84" width="9.6640625" style="475" bestFit="1" customWidth="1"/>
    <col min="85" max="85" width="9.21875" style="475" bestFit="1" customWidth="1"/>
    <col min="86" max="86" width="9.6640625" style="475" bestFit="1" customWidth="1"/>
    <col min="87" max="87" width="9.21875" style="475" bestFit="1" customWidth="1"/>
    <col min="88" max="88" width="9.6640625" style="475" bestFit="1" customWidth="1"/>
    <col min="89" max="89" width="8.6640625" style="475" bestFit="1" customWidth="1"/>
    <col min="90" max="90" width="9.6640625" style="475" bestFit="1" customWidth="1"/>
    <col min="91" max="91" width="9.21875" style="475" bestFit="1" customWidth="1"/>
    <col min="92" max="92" width="9.6640625" style="475" bestFit="1" customWidth="1"/>
    <col min="93" max="93" width="11.77734375" style="475" bestFit="1" customWidth="1"/>
    <col min="94" max="94" width="11.109375" style="475" bestFit="1" customWidth="1"/>
    <col min="95" max="95" width="11.77734375" style="475" bestFit="1" customWidth="1"/>
    <col min="96" max="96" width="11.109375" style="475" bestFit="1" customWidth="1"/>
    <col min="97" max="97" width="9.21875" style="475" bestFit="1" customWidth="1"/>
    <col min="98" max="98" width="9.6640625" style="475" bestFit="1" customWidth="1"/>
    <col min="99" max="99" width="8.6640625" style="475" bestFit="1" customWidth="1"/>
    <col min="100" max="100" width="9.6640625" style="475" bestFit="1" customWidth="1"/>
    <col min="101" max="101" width="10.109375" style="475" bestFit="1" customWidth="1"/>
    <col min="102" max="102" width="11.109375" style="475" bestFit="1" customWidth="1"/>
    <col min="103" max="103" width="10.109375" style="475" bestFit="1" customWidth="1"/>
    <col min="104" max="104" width="11.109375" style="475" bestFit="1" customWidth="1"/>
    <col min="105" max="105" width="10.109375" style="475" bestFit="1" customWidth="1"/>
    <col min="106" max="106" width="11.109375" style="475" bestFit="1" customWidth="1"/>
    <col min="107" max="107" width="11.77734375" style="475" bestFit="1" customWidth="1"/>
    <col min="108" max="112" width="11.109375" style="475" bestFit="1" customWidth="1"/>
    <col min="113" max="113" width="11.77734375" style="475" bestFit="1" customWidth="1"/>
    <col min="114" max="114" width="11.109375" style="475" bestFit="1" customWidth="1"/>
    <col min="115" max="115" width="11.77734375" style="475" bestFit="1" customWidth="1"/>
    <col min="116" max="116" width="11.109375" style="475" bestFit="1" customWidth="1"/>
    <col min="117" max="117" width="8.77734375" style="475" bestFit="1" customWidth="1"/>
    <col min="118" max="121" width="11.109375" style="475" bestFit="1" customWidth="1"/>
    <col min="122" max="122" width="8.88671875" style="475" bestFit="1" customWidth="1"/>
    <col min="123" max="123" width="9.5546875" style="475" bestFit="1" customWidth="1"/>
    <col min="124" max="124" width="8.88671875" style="475" bestFit="1" customWidth="1"/>
    <col min="125" max="125" width="9.5546875" style="475" bestFit="1" customWidth="1"/>
    <col min="126" max="126" width="9.109375" style="475" bestFit="1" customWidth="1"/>
    <col min="127" max="127" width="9.5546875" style="475" bestFit="1" customWidth="1"/>
    <col min="128" max="16384" width="8.77734375" style="475"/>
  </cols>
  <sheetData>
    <row r="1" spans="1:129">
      <c r="A1" s="470" t="s">
        <v>601</v>
      </c>
      <c r="B1" s="470"/>
      <c r="C1" s="470"/>
      <c r="D1" s="22"/>
      <c r="E1" s="22"/>
      <c r="F1" s="1"/>
      <c r="G1" s="1"/>
      <c r="H1" s="472"/>
      <c r="I1" s="472"/>
      <c r="J1" s="472"/>
      <c r="K1" s="472"/>
      <c r="L1" s="472"/>
      <c r="M1" s="472"/>
      <c r="N1" s="472"/>
      <c r="O1" s="473"/>
      <c r="P1" s="473"/>
      <c r="Q1" s="473"/>
      <c r="R1" s="473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Y1" s="473"/>
      <c r="AZ1" s="473"/>
      <c r="BA1" s="473"/>
      <c r="BB1" s="473"/>
      <c r="BC1" s="472"/>
      <c r="BD1" s="472"/>
      <c r="BE1" s="472"/>
      <c r="BF1" s="472"/>
      <c r="BG1" s="472"/>
      <c r="BH1" s="472"/>
      <c r="BI1" s="472"/>
      <c r="BJ1" s="472"/>
    </row>
    <row r="2" spans="1:129" ht="79.8">
      <c r="A2" s="308" t="s">
        <v>2</v>
      </c>
      <c r="B2" s="308" t="s">
        <v>3</v>
      </c>
      <c r="C2" s="360" t="s">
        <v>4</v>
      </c>
      <c r="D2" s="308" t="s">
        <v>5</v>
      </c>
      <c r="E2" s="546" t="s">
        <v>6</v>
      </c>
      <c r="F2" s="547" t="s">
        <v>405</v>
      </c>
      <c r="G2" s="547" t="s">
        <v>406</v>
      </c>
      <c r="H2" s="547" t="s">
        <v>408</v>
      </c>
      <c r="I2" s="547" t="s">
        <v>409</v>
      </c>
      <c r="J2" s="547" t="s">
        <v>410</v>
      </c>
      <c r="K2" s="547" t="s">
        <v>411</v>
      </c>
      <c r="L2" s="547" t="s">
        <v>412</v>
      </c>
      <c r="M2" s="547" t="s">
        <v>413</v>
      </c>
      <c r="N2" s="547" t="s">
        <v>407</v>
      </c>
      <c r="O2" s="548" t="s">
        <v>421</v>
      </c>
      <c r="P2" s="549" t="s">
        <v>493</v>
      </c>
      <c r="Q2" s="548" t="s">
        <v>421</v>
      </c>
      <c r="R2" s="549" t="s">
        <v>494</v>
      </c>
      <c r="S2" s="548" t="s">
        <v>421</v>
      </c>
      <c r="T2" s="549" t="s">
        <v>499</v>
      </c>
      <c r="U2" s="548" t="s">
        <v>421</v>
      </c>
      <c r="V2" s="549" t="s">
        <v>501</v>
      </c>
      <c r="W2" s="548" t="s">
        <v>421</v>
      </c>
      <c r="X2" s="549" t="s">
        <v>503</v>
      </c>
      <c r="Y2" s="548" t="s">
        <v>421</v>
      </c>
      <c r="Z2" s="549" t="s">
        <v>508</v>
      </c>
      <c r="AA2" s="548" t="s">
        <v>421</v>
      </c>
      <c r="AB2" s="549" t="s">
        <v>510</v>
      </c>
      <c r="AC2" s="548" t="s">
        <v>421</v>
      </c>
      <c r="AD2" s="549" t="s">
        <v>512</v>
      </c>
      <c r="AE2" s="548" t="s">
        <v>421</v>
      </c>
      <c r="AF2" s="549" t="s">
        <v>513</v>
      </c>
      <c r="AG2" s="548" t="s">
        <v>421</v>
      </c>
      <c r="AH2" s="549" t="s">
        <v>514</v>
      </c>
      <c r="AI2" s="548" t="s">
        <v>421</v>
      </c>
      <c r="AJ2" s="549" t="s">
        <v>516</v>
      </c>
      <c r="AK2" s="548" t="s">
        <v>421</v>
      </c>
      <c r="AL2" s="549" t="s">
        <v>517</v>
      </c>
      <c r="AM2" s="548" t="s">
        <v>421</v>
      </c>
      <c r="AN2" s="549" t="s">
        <v>523</v>
      </c>
      <c r="AO2" s="548" t="s">
        <v>421</v>
      </c>
      <c r="AP2" s="549" t="s">
        <v>526</v>
      </c>
      <c r="AQ2" s="548" t="s">
        <v>421</v>
      </c>
      <c r="AR2" s="549" t="s">
        <v>527</v>
      </c>
      <c r="AS2" s="548" t="s">
        <v>421</v>
      </c>
      <c r="AT2" s="549" t="s">
        <v>530</v>
      </c>
      <c r="AU2" s="548" t="s">
        <v>421</v>
      </c>
      <c r="AV2" s="549" t="s">
        <v>531</v>
      </c>
      <c r="AW2" s="550" t="s">
        <v>421</v>
      </c>
      <c r="AX2" s="550" t="s">
        <v>532</v>
      </c>
      <c r="AY2" s="548" t="s">
        <v>421</v>
      </c>
      <c r="AZ2" s="549" t="s">
        <v>533</v>
      </c>
      <c r="BA2" s="548" t="s">
        <v>421</v>
      </c>
      <c r="BB2" s="548" t="s">
        <v>535</v>
      </c>
      <c r="BC2" s="547" t="s">
        <v>421</v>
      </c>
      <c r="BD2" s="551" t="s">
        <v>537</v>
      </c>
      <c r="BE2" s="547" t="s">
        <v>421</v>
      </c>
      <c r="BF2" s="551" t="s">
        <v>538</v>
      </c>
      <c r="BG2" s="547" t="s">
        <v>421</v>
      </c>
      <c r="BH2" s="552" t="s">
        <v>539</v>
      </c>
      <c r="BI2" s="547" t="s">
        <v>421</v>
      </c>
      <c r="BJ2" s="551" t="s">
        <v>540</v>
      </c>
      <c r="BK2" s="550" t="s">
        <v>421</v>
      </c>
      <c r="BL2" s="553" t="s">
        <v>541</v>
      </c>
      <c r="BM2" s="550" t="s">
        <v>421</v>
      </c>
      <c r="BN2" s="554">
        <v>42675</v>
      </c>
      <c r="BO2" s="550" t="s">
        <v>421</v>
      </c>
      <c r="BP2" s="554">
        <v>42705</v>
      </c>
      <c r="BQ2" s="550" t="s">
        <v>421</v>
      </c>
      <c r="BR2" s="554">
        <v>42736</v>
      </c>
      <c r="BS2" s="550" t="s">
        <v>421</v>
      </c>
      <c r="BT2" s="554">
        <v>42767</v>
      </c>
      <c r="BU2" s="550" t="s">
        <v>421</v>
      </c>
      <c r="BV2" s="554">
        <v>42795</v>
      </c>
      <c r="BW2" s="550" t="s">
        <v>543</v>
      </c>
      <c r="BX2" s="554">
        <v>42826</v>
      </c>
      <c r="BY2" s="550" t="s">
        <v>421</v>
      </c>
      <c r="BZ2" s="554">
        <v>42491</v>
      </c>
      <c r="CA2" s="550" t="s">
        <v>421</v>
      </c>
      <c r="CB2" s="554">
        <v>42887</v>
      </c>
      <c r="CC2" s="550"/>
      <c r="CD2" s="554">
        <v>42917</v>
      </c>
      <c r="CE2" s="550"/>
      <c r="CF2" s="554">
        <v>42948</v>
      </c>
      <c r="CG2" s="550"/>
      <c r="CH2" s="554">
        <v>42979</v>
      </c>
      <c r="CI2" s="550"/>
      <c r="CJ2" s="554">
        <v>43009</v>
      </c>
      <c r="CK2" s="550"/>
      <c r="CL2" s="554">
        <v>43040</v>
      </c>
      <c r="CM2" s="550"/>
      <c r="CN2" s="554">
        <v>43070</v>
      </c>
      <c r="CO2" s="550"/>
      <c r="CP2" s="554">
        <v>43101</v>
      </c>
      <c r="CQ2" s="550"/>
      <c r="CR2" s="554">
        <v>43132</v>
      </c>
      <c r="CS2" s="550"/>
      <c r="CT2" s="554">
        <v>43160</v>
      </c>
      <c r="CU2" s="550"/>
      <c r="CV2" s="554">
        <v>43191</v>
      </c>
      <c r="CW2" s="550"/>
      <c r="CX2" s="554">
        <v>43221</v>
      </c>
      <c r="CY2" s="550"/>
      <c r="CZ2" s="554">
        <v>43252</v>
      </c>
      <c r="DA2" s="550"/>
      <c r="DB2" s="554">
        <v>43282</v>
      </c>
      <c r="DC2" s="550"/>
      <c r="DD2" s="554">
        <v>43313</v>
      </c>
      <c r="DE2" s="550"/>
      <c r="DF2" s="554">
        <v>43344</v>
      </c>
      <c r="DG2" s="550"/>
      <c r="DH2" s="554">
        <v>43374</v>
      </c>
      <c r="DI2" s="550"/>
      <c r="DJ2" s="554">
        <v>43405</v>
      </c>
      <c r="DK2" s="550"/>
      <c r="DL2" s="555" t="s">
        <v>548</v>
      </c>
      <c r="DM2" s="556" t="s">
        <v>549</v>
      </c>
      <c r="DN2" s="556" t="s">
        <v>550</v>
      </c>
      <c r="DO2" s="557" t="s">
        <v>583</v>
      </c>
      <c r="DP2" s="555" t="s">
        <v>552</v>
      </c>
      <c r="DQ2" s="557" t="s">
        <v>553</v>
      </c>
      <c r="DR2" s="558" t="s">
        <v>604</v>
      </c>
      <c r="DS2" s="558" t="s">
        <v>605</v>
      </c>
      <c r="DT2" s="559" t="s">
        <v>606</v>
      </c>
      <c r="DU2" s="559" t="s">
        <v>607</v>
      </c>
      <c r="DV2" s="559"/>
      <c r="DW2" s="559" t="s">
        <v>609</v>
      </c>
      <c r="DX2" s="597"/>
      <c r="DY2" s="597" t="s">
        <v>611</v>
      </c>
    </row>
    <row r="3" spans="1:129" ht="27">
      <c r="A3" s="303" t="s">
        <v>596</v>
      </c>
      <c r="B3" s="301" t="s">
        <v>9</v>
      </c>
      <c r="C3" s="301" t="s">
        <v>84</v>
      </c>
      <c r="D3" s="301">
        <v>1139</v>
      </c>
      <c r="E3" s="534">
        <v>19.340699999999998</v>
      </c>
      <c r="F3" s="521">
        <v>2.5499999999999998E-2</v>
      </c>
      <c r="G3" s="521">
        <v>0.17100000000000001</v>
      </c>
      <c r="H3" s="521">
        <v>-0.77349999999999997</v>
      </c>
      <c r="I3" s="521">
        <v>-0.15060000000000001</v>
      </c>
      <c r="J3" s="521">
        <v>18.613099999999999</v>
      </c>
      <c r="K3" s="521">
        <v>0.16950000000000001</v>
      </c>
      <c r="L3" s="521">
        <v>18.782599999999999</v>
      </c>
      <c r="M3" s="521">
        <v>-0.23250000000000001</v>
      </c>
      <c r="N3" s="521">
        <f>SUM(L3:M3)</f>
        <v>18.550099999999997</v>
      </c>
      <c r="O3" s="521">
        <v>6.9000000000000006E-2</v>
      </c>
      <c r="P3" s="521">
        <v>18.619099999999996</v>
      </c>
      <c r="Q3" s="521">
        <v>-0.14449999999999999</v>
      </c>
      <c r="R3" s="521">
        <v>18.474599999999995</v>
      </c>
      <c r="S3" s="521">
        <v>0.47</v>
      </c>
      <c r="T3" s="521">
        <f>SUM(R3:S3)</f>
        <v>18.944599999999994</v>
      </c>
      <c r="U3" s="521">
        <v>-1.73</v>
      </c>
      <c r="V3" s="521">
        <f>SUM(T3:U3)</f>
        <v>17.214599999999994</v>
      </c>
      <c r="W3" s="521">
        <v>-0.47</v>
      </c>
      <c r="X3" s="521">
        <f>SUM(V3:W3)</f>
        <v>16.744599999999995</v>
      </c>
      <c r="Y3" s="521">
        <v>-0.44140000000000001</v>
      </c>
      <c r="Z3" s="521">
        <f>SUM(X3:Y3)</f>
        <v>16.303199999999993</v>
      </c>
      <c r="AA3" s="521">
        <v>-7.1999999999999995E-2</v>
      </c>
      <c r="AB3" s="521">
        <v>16.231199999999994</v>
      </c>
      <c r="AC3" s="521">
        <v>8.6999999999999994E-2</v>
      </c>
      <c r="AD3" s="521">
        <f>SUM(AB3:AC3)</f>
        <v>16.318199999999994</v>
      </c>
      <c r="AE3" s="521">
        <v>-9.2999999999999992E-3</v>
      </c>
      <c r="AF3" s="521">
        <v>16.308899999999994</v>
      </c>
      <c r="AG3" s="521">
        <v>0.56140000000000001</v>
      </c>
      <c r="AH3" s="521">
        <v>16.870299999999993</v>
      </c>
      <c r="AI3" s="521">
        <v>-0.13400000000000001</v>
      </c>
      <c r="AJ3" s="521">
        <f>SUM(AH3:AI3)</f>
        <v>16.736299999999993</v>
      </c>
      <c r="AK3" s="521">
        <v>-7.4999999999999997E-3</v>
      </c>
      <c r="AL3" s="521">
        <f>SUM(AJ3:AK3)</f>
        <v>16.728799999999993</v>
      </c>
      <c r="AM3" s="521">
        <v>-0.74209999999999998</v>
      </c>
      <c r="AN3" s="521">
        <v>15.986699999999992</v>
      </c>
      <c r="AO3" s="521">
        <v>0.10349999999999999</v>
      </c>
      <c r="AP3" s="521">
        <v>16.090199999999992</v>
      </c>
      <c r="AQ3" s="521">
        <v>-0.157</v>
      </c>
      <c r="AR3" s="522">
        <v>15.933199999999992</v>
      </c>
      <c r="AS3" s="521">
        <v>-0.2175</v>
      </c>
      <c r="AT3" s="521">
        <v>15.715699999999993</v>
      </c>
      <c r="AU3" s="521">
        <v>-0.20300000000000001</v>
      </c>
      <c r="AV3" s="521">
        <v>15.512699999999993</v>
      </c>
      <c r="AW3" s="522">
        <v>-9.6500000000000002E-2</v>
      </c>
      <c r="AX3" s="522">
        <v>15.416199999999993</v>
      </c>
      <c r="AY3" s="521">
        <v>0.20399999999999999</v>
      </c>
      <c r="AZ3" s="521">
        <v>15.620199999999993</v>
      </c>
      <c r="BA3" s="521">
        <v>-3.5999999999999997E-2</v>
      </c>
      <c r="BB3" s="521">
        <v>15.584199999999994</v>
      </c>
      <c r="BC3" s="521">
        <v>-0.3175</v>
      </c>
      <c r="BD3" s="521">
        <v>15.266699999999993</v>
      </c>
      <c r="BE3" s="521">
        <v>0.14899999999999999</v>
      </c>
      <c r="BF3" s="521">
        <v>15.415699999999992</v>
      </c>
      <c r="BG3" s="521">
        <v>0.35</v>
      </c>
      <c r="BH3" s="521">
        <v>15.765699999999992</v>
      </c>
      <c r="BI3" s="521">
        <v>0.80149999999999999</v>
      </c>
      <c r="BJ3" s="521">
        <f>BH3+BI3</f>
        <v>16.567199999999993</v>
      </c>
      <c r="BK3" s="522">
        <v>0.19350000000000001</v>
      </c>
      <c r="BL3" s="522">
        <v>16.760699999999993</v>
      </c>
      <c r="BM3" s="522">
        <v>-0.52900000000000003</v>
      </c>
      <c r="BN3" s="522">
        <v>16.231699999999993</v>
      </c>
      <c r="BO3" s="522">
        <v>0.89</v>
      </c>
      <c r="BP3" s="522">
        <v>17.121699999999993</v>
      </c>
      <c r="BQ3" s="522">
        <v>0</v>
      </c>
      <c r="BR3" s="522">
        <v>17.121699999999993</v>
      </c>
      <c r="BS3" s="522">
        <v>-0.52349999999999997</v>
      </c>
      <c r="BT3" s="522">
        <v>16.598199999999995</v>
      </c>
      <c r="BU3" s="522">
        <v>0.159</v>
      </c>
      <c r="BV3" s="522">
        <v>16.757199999999994</v>
      </c>
      <c r="BW3" s="522">
        <v>-0.38150000000000001</v>
      </c>
      <c r="BX3" s="522">
        <v>16.375699999999995</v>
      </c>
      <c r="BY3" s="522">
        <v>-0.29249999999999998</v>
      </c>
      <c r="BZ3" s="522">
        <v>16.083199999999994</v>
      </c>
      <c r="CA3" s="522">
        <f>IFERROR(VLOOKUP($D3,'[1]JUNE 2017'!$B:$L,9,FALSE),"0.0000")</f>
        <v>7.4999999999999997E-2</v>
      </c>
      <c r="CB3" s="522">
        <f>SUM(BZ3:CA3)</f>
        <v>16.158199999999994</v>
      </c>
      <c r="CC3" s="522">
        <v>0.152</v>
      </c>
      <c r="CD3" s="522">
        <v>16.310199999999995</v>
      </c>
      <c r="CE3" s="522">
        <v>-0.2205</v>
      </c>
      <c r="CF3" s="522">
        <v>16.089699999999993</v>
      </c>
      <c r="CG3" s="522">
        <v>-6.9000000000000006E-2</v>
      </c>
      <c r="CH3" s="522">
        <v>16.020699999999994</v>
      </c>
      <c r="CI3" s="522">
        <v>7.1499999999999994E-2</v>
      </c>
      <c r="CJ3" s="522">
        <v>16.092199999999995</v>
      </c>
      <c r="CK3" s="522">
        <v>0.1835</v>
      </c>
      <c r="CL3" s="522">
        <v>16.275699999999993</v>
      </c>
      <c r="CM3" s="522">
        <v>0.372</v>
      </c>
      <c r="CN3" s="522">
        <v>16.647699999999993</v>
      </c>
      <c r="CO3" s="522">
        <v>-0.58299999999999996</v>
      </c>
      <c r="CP3" s="522">
        <v>16.064699999999995</v>
      </c>
      <c r="CQ3" s="522">
        <v>-0.53749999999999998</v>
      </c>
      <c r="CR3" s="522">
        <v>15.527199999999995</v>
      </c>
      <c r="CS3" s="522">
        <v>-0.21149999999999999</v>
      </c>
      <c r="CT3" s="522">
        <v>15.315699999999996</v>
      </c>
      <c r="CU3" s="522">
        <v>0.22749999999999998</v>
      </c>
      <c r="CV3" s="522">
        <v>15.543199999999995</v>
      </c>
      <c r="CW3" s="522">
        <v>9.0999999999999998E-2</v>
      </c>
      <c r="CX3" s="522">
        <v>15.634199999999995</v>
      </c>
      <c r="CY3" s="522">
        <v>0.214</v>
      </c>
      <c r="CZ3" s="522">
        <v>15.848199999999995</v>
      </c>
      <c r="DA3" s="522">
        <v>0.214</v>
      </c>
      <c r="DB3" s="522">
        <v>16.062199999999994</v>
      </c>
      <c r="DC3" s="522">
        <v>-0.39200000000000002</v>
      </c>
      <c r="DD3" s="522">
        <v>15.670199999999994</v>
      </c>
      <c r="DE3" s="522">
        <v>0.22900000000000001</v>
      </c>
      <c r="DF3" s="522">
        <v>15.899199999999993</v>
      </c>
      <c r="DG3" s="522">
        <v>0.73249999999999993</v>
      </c>
      <c r="DH3" s="522">
        <v>16.631699999999995</v>
      </c>
      <c r="DI3" s="522">
        <v>-0.376</v>
      </c>
      <c r="DJ3" s="522">
        <v>16.255699999999994</v>
      </c>
      <c r="DK3" s="522">
        <v>-0.17899999999999999</v>
      </c>
      <c r="DL3" s="522">
        <v>16.076699999999995</v>
      </c>
      <c r="DM3" s="522">
        <v>0.2863</v>
      </c>
      <c r="DN3" s="522">
        <v>16.362999999999996</v>
      </c>
      <c r="DO3" s="522">
        <v>16.076699999999995</v>
      </c>
      <c r="DP3" s="522">
        <v>3.9500000000000007E-2</v>
      </c>
      <c r="DQ3" s="522">
        <v>16.116199999999996</v>
      </c>
      <c r="DR3" s="560">
        <v>0.1085</v>
      </c>
      <c r="DS3" s="560">
        <v>16.224699999999995</v>
      </c>
      <c r="DT3" s="560">
        <v>0.22249999999999998</v>
      </c>
      <c r="DU3" s="560">
        <v>16.447199999999995</v>
      </c>
      <c r="DV3" s="560">
        <v>-8.8499999999999995E-2</v>
      </c>
      <c r="DW3" s="560">
        <v>16.358699999999995</v>
      </c>
      <c r="DX3" s="586">
        <v>0.318</v>
      </c>
      <c r="DY3" s="586">
        <v>16.676699999999997</v>
      </c>
    </row>
    <row r="4" spans="1:129">
      <c r="A4" s="303" t="s">
        <v>16</v>
      </c>
      <c r="B4" s="301" t="s">
        <v>9</v>
      </c>
      <c r="C4" s="301" t="s">
        <v>84</v>
      </c>
      <c r="D4" s="301">
        <v>149</v>
      </c>
      <c r="E4" s="534">
        <v>16.063800000000001</v>
      </c>
      <c r="F4" s="521">
        <v>3.3500000000000002E-2</v>
      </c>
      <c r="G4" s="521">
        <v>0.1065</v>
      </c>
      <c r="H4" s="521">
        <v>-0.80349999999999999</v>
      </c>
      <c r="I4" s="521">
        <v>-0.23699999999999999</v>
      </c>
      <c r="J4" s="521">
        <v>15.1633</v>
      </c>
      <c r="K4" s="521">
        <v>9.8500000000000004E-2</v>
      </c>
      <c r="L4" s="521">
        <v>15.261799999999999</v>
      </c>
      <c r="M4" s="521">
        <v>-0.27950000000000003</v>
      </c>
      <c r="N4" s="521">
        <f t="shared" ref="N4:N20" si="0">SUM(L4:M4)</f>
        <v>14.982299999999999</v>
      </c>
      <c r="O4" s="521">
        <v>-9.0999999999999998E-2</v>
      </c>
      <c r="P4" s="521">
        <v>14.891299999999999</v>
      </c>
      <c r="Q4" s="521">
        <v>-0.17749999999999999</v>
      </c>
      <c r="R4" s="521">
        <v>14.713799999999999</v>
      </c>
      <c r="S4" s="521">
        <v>0.878</v>
      </c>
      <c r="T4" s="521">
        <f t="shared" ref="T4:T20" si="1">SUM(R4:S4)</f>
        <v>15.591799999999999</v>
      </c>
      <c r="U4" s="521">
        <v>-1.742</v>
      </c>
      <c r="V4" s="521">
        <f t="shared" ref="V4:V20" si="2">SUM(T4:U4)</f>
        <v>13.849799999999998</v>
      </c>
      <c r="W4" s="521">
        <v>-0.27600000000000002</v>
      </c>
      <c r="X4" s="521">
        <f t="shared" ref="X4:X20" si="3">SUM(V4:W4)</f>
        <v>13.573799999999999</v>
      </c>
      <c r="Y4" s="521">
        <v>-0.499</v>
      </c>
      <c r="Z4" s="521">
        <f t="shared" ref="Z4:Z20" si="4">SUM(X4:Y4)</f>
        <v>13.074799999999998</v>
      </c>
      <c r="AA4" s="521">
        <v>-9.2999999999999999E-2</v>
      </c>
      <c r="AB4" s="521">
        <v>12.981799999999998</v>
      </c>
      <c r="AC4" s="521">
        <v>6.7000000000000004E-2</v>
      </c>
      <c r="AD4" s="521">
        <f t="shared" ref="AD4:AD20" si="5">SUM(AB4:AC4)</f>
        <v>13.048799999999998</v>
      </c>
      <c r="AE4" s="521">
        <v>-5.8999999999999997E-2</v>
      </c>
      <c r="AF4" s="521">
        <v>12.989799999999999</v>
      </c>
      <c r="AG4" s="521">
        <v>4.65E-2</v>
      </c>
      <c r="AH4" s="521">
        <v>13.036299999999999</v>
      </c>
      <c r="AI4" s="521">
        <v>-0.14549999999999999</v>
      </c>
      <c r="AJ4" s="521">
        <f t="shared" ref="AJ4:AJ20" si="6">SUM(AH4:AI4)</f>
        <v>12.890799999999999</v>
      </c>
      <c r="AK4" s="521">
        <v>-0.02</v>
      </c>
      <c r="AL4" s="521">
        <f t="shared" ref="AL4:AL20" si="7">SUM(AJ4:AK4)</f>
        <v>12.870799999999999</v>
      </c>
      <c r="AM4" s="521">
        <v>-1.0585</v>
      </c>
      <c r="AN4" s="521">
        <v>11.812299999999999</v>
      </c>
      <c r="AO4" s="521">
        <v>4.1500000000000002E-2</v>
      </c>
      <c r="AP4" s="521">
        <v>11.853799999999998</v>
      </c>
      <c r="AQ4" s="521">
        <v>-0.249</v>
      </c>
      <c r="AR4" s="522">
        <v>11.604799999999997</v>
      </c>
      <c r="AS4" s="521">
        <v>-0.1925</v>
      </c>
      <c r="AT4" s="521">
        <v>11.412299999999997</v>
      </c>
      <c r="AU4" s="521">
        <v>9.6000000000000002E-2</v>
      </c>
      <c r="AV4" s="521">
        <v>11.508299999999997</v>
      </c>
      <c r="AW4" s="522">
        <v>-0.1535</v>
      </c>
      <c r="AX4" s="522">
        <v>11.354799999999997</v>
      </c>
      <c r="AY4" s="521">
        <v>0.28449999999999998</v>
      </c>
      <c r="AZ4" s="521">
        <v>11.639299999999997</v>
      </c>
      <c r="BA4" s="521">
        <v>-4.2500000000000003E-2</v>
      </c>
      <c r="BB4" s="521">
        <v>11.596799999999996</v>
      </c>
      <c r="BC4" s="521">
        <v>-0.34649999999999997</v>
      </c>
      <c r="BD4" s="521">
        <v>11.250299999999996</v>
      </c>
      <c r="BE4" s="521">
        <v>0.11600000000000001</v>
      </c>
      <c r="BF4" s="521">
        <v>11.366299999999995</v>
      </c>
      <c r="BG4" s="521">
        <v>0.26400000000000001</v>
      </c>
      <c r="BH4" s="521">
        <v>11.630299999999995</v>
      </c>
      <c r="BI4" s="521">
        <v>0.86099999999999999</v>
      </c>
      <c r="BJ4" s="521">
        <f t="shared" ref="BJ4:BJ16" si="8">BH4+BI4</f>
        <v>12.491299999999995</v>
      </c>
      <c r="BK4" s="522">
        <v>0.25650000000000001</v>
      </c>
      <c r="BL4" s="522">
        <v>12.747799999999996</v>
      </c>
      <c r="BM4" s="522">
        <v>-0.4375</v>
      </c>
      <c r="BN4" s="522">
        <v>12.310299999999996</v>
      </c>
      <c r="BO4" s="522">
        <v>0.88500000000000001</v>
      </c>
      <c r="BP4" s="522">
        <v>13.195299999999996</v>
      </c>
      <c r="BQ4" s="522">
        <v>-8.9499999999999996E-2</v>
      </c>
      <c r="BR4" s="522">
        <v>13.105799999999997</v>
      </c>
      <c r="BS4" s="522">
        <v>-0.6</v>
      </c>
      <c r="BT4" s="522">
        <v>12.505799999999997</v>
      </c>
      <c r="BU4" s="522">
        <v>0.1905</v>
      </c>
      <c r="BV4" s="522">
        <v>12.696299999999997</v>
      </c>
      <c r="BW4" s="522">
        <v>-0.38750000000000001</v>
      </c>
      <c r="BX4" s="522">
        <v>12.308799999999998</v>
      </c>
      <c r="BY4" s="522">
        <v>-0.26600000000000001</v>
      </c>
      <c r="BZ4" s="522">
        <v>12.042799999999998</v>
      </c>
      <c r="CA4" s="522">
        <f>IFERROR(VLOOKUP($D4,'[1]JUNE 2017'!$B:$L,9,FALSE),"0.0000")</f>
        <v>8.5000000000000006E-2</v>
      </c>
      <c r="CB4" s="522">
        <f t="shared" ref="CB4:CB16" si="9">SUM(BZ4:CA4)</f>
        <v>12.127799999999999</v>
      </c>
      <c r="CC4" s="522">
        <v>7.4999999999999997E-3</v>
      </c>
      <c r="CD4" s="522">
        <v>12.135299999999999</v>
      </c>
      <c r="CE4" s="522">
        <v>-0.32100000000000001</v>
      </c>
      <c r="CF4" s="522">
        <v>11.814299999999999</v>
      </c>
      <c r="CG4" s="522">
        <v>-9.2499999999999999E-2</v>
      </c>
      <c r="CH4" s="522">
        <v>11.7218</v>
      </c>
      <c r="CI4" s="522">
        <v>0.13900000000000001</v>
      </c>
      <c r="CJ4" s="522">
        <v>11.860799999999999</v>
      </c>
      <c r="CK4" s="522">
        <v>0.2555</v>
      </c>
      <c r="CL4" s="522">
        <v>12.116299999999999</v>
      </c>
      <c r="CM4" s="522">
        <v>0.4335</v>
      </c>
      <c r="CN4" s="522">
        <v>12.549799999999999</v>
      </c>
      <c r="CO4" s="522">
        <v>-0.57099999999999995</v>
      </c>
      <c r="CP4" s="522">
        <v>11.9788</v>
      </c>
      <c r="CQ4" s="522">
        <v>-0.54699999999999993</v>
      </c>
      <c r="CR4" s="522">
        <v>11.431799999999999</v>
      </c>
      <c r="CS4" s="522">
        <v>-0.14949999999999999</v>
      </c>
      <c r="CT4" s="522">
        <v>11.282299999999999</v>
      </c>
      <c r="CU4" s="522">
        <v>0.19350000000000001</v>
      </c>
      <c r="CV4" s="522">
        <v>11.4758</v>
      </c>
      <c r="CW4" s="522">
        <v>7.1000000000000008E-2</v>
      </c>
      <c r="CX4" s="522">
        <v>11.546799999999999</v>
      </c>
      <c r="CY4" s="522">
        <v>0.16500000000000001</v>
      </c>
      <c r="CZ4" s="522">
        <v>11.711799999999998</v>
      </c>
      <c r="DA4" s="522">
        <v>0.16500000000000001</v>
      </c>
      <c r="DB4" s="522">
        <v>11.876799999999998</v>
      </c>
      <c r="DC4" s="522">
        <v>-0.34599999999999997</v>
      </c>
      <c r="DD4" s="522">
        <v>11.530799999999997</v>
      </c>
      <c r="DE4" s="522">
        <v>0.20150000000000001</v>
      </c>
      <c r="DF4" s="522">
        <v>11.732299999999997</v>
      </c>
      <c r="DG4" s="522">
        <v>0.76849999999999996</v>
      </c>
      <c r="DH4" s="522">
        <v>12.500799999999996</v>
      </c>
      <c r="DI4" s="522">
        <v>-0.38700000000000001</v>
      </c>
      <c r="DJ4" s="522">
        <v>12.113799999999996</v>
      </c>
      <c r="DK4" s="522">
        <v>-0.16949999999999998</v>
      </c>
      <c r="DL4" s="522">
        <v>11.944299999999997</v>
      </c>
      <c r="DM4" s="522">
        <v>0.2863</v>
      </c>
      <c r="DN4" s="522">
        <v>12.230599999999997</v>
      </c>
      <c r="DO4" s="522">
        <v>12.230599999999997</v>
      </c>
      <c r="DP4" s="522">
        <v>4.2999999999999997E-2</v>
      </c>
      <c r="DQ4" s="522">
        <v>12.273599999999997</v>
      </c>
      <c r="DR4" s="560">
        <v>0.11950000000000001</v>
      </c>
      <c r="DS4" s="560">
        <v>12.393099999999997</v>
      </c>
      <c r="DT4" s="560">
        <v>0.19699999999999998</v>
      </c>
      <c r="DU4" s="560">
        <v>12.590099999999996</v>
      </c>
      <c r="DV4" s="560">
        <v>-8.6499999999999994E-2</v>
      </c>
      <c r="DW4" s="560">
        <v>12.503599999999997</v>
      </c>
      <c r="DX4" s="586">
        <v>0.33099999999999996</v>
      </c>
      <c r="DY4" s="586">
        <v>12.834599999999996</v>
      </c>
    </row>
    <row r="5" spans="1:129">
      <c r="A5" s="303" t="s">
        <v>18</v>
      </c>
      <c r="B5" s="301" t="s">
        <v>9</v>
      </c>
      <c r="C5" s="301" t="s">
        <v>84</v>
      </c>
      <c r="D5" s="303">
        <v>163</v>
      </c>
      <c r="E5" s="534">
        <v>15.1846</v>
      </c>
      <c r="F5" s="521">
        <v>1.6E-2</v>
      </c>
      <c r="G5" s="521">
        <v>0.24349999999999999</v>
      </c>
      <c r="H5" s="521">
        <v>-0.74099999999999999</v>
      </c>
      <c r="I5" s="521">
        <v>-6.6500000000000004E-2</v>
      </c>
      <c r="J5" s="521">
        <v>14.6366</v>
      </c>
      <c r="K5" s="521">
        <v>0.249</v>
      </c>
      <c r="L5" s="521">
        <v>14.8856</v>
      </c>
      <c r="M5" s="521">
        <v>-0.18049999999999999</v>
      </c>
      <c r="N5" s="521">
        <f t="shared" si="0"/>
        <v>14.7051</v>
      </c>
      <c r="O5" s="521">
        <v>0.247</v>
      </c>
      <c r="P5" s="521">
        <v>14.9521</v>
      </c>
      <c r="Q5" s="521">
        <v>-0.108</v>
      </c>
      <c r="R5" s="521">
        <v>14.844099999999999</v>
      </c>
      <c r="S5" s="521">
        <v>1.7500000000000002E-2</v>
      </c>
      <c r="T5" s="521">
        <f t="shared" si="1"/>
        <v>14.861599999999999</v>
      </c>
      <c r="U5" s="521">
        <v>-1.7190000000000001</v>
      </c>
      <c r="V5" s="521">
        <f t="shared" si="2"/>
        <v>13.1426</v>
      </c>
      <c r="W5" s="521">
        <v>-0.68600000000000005</v>
      </c>
      <c r="X5" s="521">
        <f t="shared" si="3"/>
        <v>12.4566</v>
      </c>
      <c r="Y5" s="521">
        <v>-0.38300000000000001</v>
      </c>
      <c r="Z5" s="521">
        <f t="shared" si="4"/>
        <v>12.073599999999999</v>
      </c>
      <c r="AA5" s="521">
        <v>-5.5500000000000001E-2</v>
      </c>
      <c r="AB5" s="521">
        <v>12.018099999999999</v>
      </c>
      <c r="AC5" s="521">
        <v>0.109</v>
      </c>
      <c r="AD5" s="521">
        <f t="shared" si="5"/>
        <v>12.127099999999999</v>
      </c>
      <c r="AE5" s="521">
        <v>4.9500000000000002E-2</v>
      </c>
      <c r="AF5" s="521">
        <v>12.176599999999999</v>
      </c>
      <c r="AG5" s="521">
        <v>0.114</v>
      </c>
      <c r="AH5" s="521">
        <v>12.2906</v>
      </c>
      <c r="AI5" s="521">
        <v>-0.125</v>
      </c>
      <c r="AJ5" s="521">
        <f t="shared" si="6"/>
        <v>12.1656</v>
      </c>
      <c r="AK5" s="521">
        <v>6.4999999999999997E-3</v>
      </c>
      <c r="AL5" s="521">
        <f t="shared" si="7"/>
        <v>12.1721</v>
      </c>
      <c r="AM5" s="521">
        <v>-0.58599999999999997</v>
      </c>
      <c r="AN5" s="521">
        <v>11.5861</v>
      </c>
      <c r="AO5" s="521">
        <v>0.17199999999999999</v>
      </c>
      <c r="AP5" s="521">
        <v>11.758100000000001</v>
      </c>
      <c r="AQ5" s="521">
        <v>-5.6000000000000001E-2</v>
      </c>
      <c r="AR5" s="522">
        <v>11.702100000000002</v>
      </c>
      <c r="AS5" s="521">
        <v>-0.245</v>
      </c>
      <c r="AT5" s="521">
        <v>11.457100000000002</v>
      </c>
      <c r="AU5" s="521">
        <v>-0.53549999999999998</v>
      </c>
      <c r="AV5" s="521">
        <v>10.921600000000002</v>
      </c>
      <c r="AW5" s="522">
        <v>-3.3500000000000002E-2</v>
      </c>
      <c r="AX5" s="522">
        <v>10.888100000000001</v>
      </c>
      <c r="AY5" s="521">
        <v>0.115</v>
      </c>
      <c r="AZ5" s="521">
        <v>11.003100000000002</v>
      </c>
      <c r="BA5" s="521">
        <v>-2.9499999999999998E-2</v>
      </c>
      <c r="BB5" s="521">
        <v>10.973600000000001</v>
      </c>
      <c r="BC5" s="521">
        <v>-0.28599999999999998</v>
      </c>
      <c r="BD5" s="521">
        <v>10.687600000000002</v>
      </c>
      <c r="BE5" s="521">
        <v>0.186</v>
      </c>
      <c r="BF5" s="521">
        <v>10.873600000000001</v>
      </c>
      <c r="BG5" s="521">
        <v>0.44600000000000001</v>
      </c>
      <c r="BH5" s="521">
        <v>11.319600000000001</v>
      </c>
      <c r="BI5" s="521">
        <v>0.73699999999999999</v>
      </c>
      <c r="BJ5" s="521">
        <f t="shared" si="8"/>
        <v>12.056600000000001</v>
      </c>
      <c r="BK5" s="522">
        <v>0.124</v>
      </c>
      <c r="BL5" s="522">
        <v>12.180600000000002</v>
      </c>
      <c r="BM5" s="522">
        <v>-0.63149999999999995</v>
      </c>
      <c r="BN5" s="522">
        <v>11.549100000000003</v>
      </c>
      <c r="BO5" s="522">
        <v>0.89649999999999996</v>
      </c>
      <c r="BP5" s="522">
        <v>12.445600000000002</v>
      </c>
      <c r="BQ5" s="522">
        <v>9.8500000000000004E-2</v>
      </c>
      <c r="BR5" s="522">
        <v>12.544100000000002</v>
      </c>
      <c r="BS5" s="522">
        <v>-0.439</v>
      </c>
      <c r="BT5" s="522">
        <v>12.105100000000002</v>
      </c>
      <c r="BU5" s="522">
        <v>0.124</v>
      </c>
      <c r="BV5" s="522">
        <v>12.229100000000003</v>
      </c>
      <c r="BW5" s="522">
        <v>-0.3755</v>
      </c>
      <c r="BX5" s="522">
        <v>11.853600000000002</v>
      </c>
      <c r="BY5" s="522">
        <v>-0.32200000000000001</v>
      </c>
      <c r="BZ5" s="522">
        <v>11.531600000000003</v>
      </c>
      <c r="CA5" s="522">
        <f>IFERROR(VLOOKUP($D5,'[1]JUNE 2017'!$B:$L,9,FALSE),"0.0000")</f>
        <v>6.3500000000000001E-2</v>
      </c>
      <c r="CB5" s="522">
        <f t="shared" si="9"/>
        <v>11.595100000000002</v>
      </c>
      <c r="CC5" s="522">
        <v>0.312</v>
      </c>
      <c r="CD5" s="522">
        <v>11.907100000000002</v>
      </c>
      <c r="CE5" s="522">
        <v>-0.109</v>
      </c>
      <c r="CF5" s="522">
        <v>11.798100000000002</v>
      </c>
      <c r="CG5" s="522">
        <v>-4.3499999999999997E-2</v>
      </c>
      <c r="CH5" s="522">
        <v>11.754600000000002</v>
      </c>
      <c r="CI5" s="522">
        <v>-4.0000000000000001E-3</v>
      </c>
      <c r="CJ5" s="522">
        <v>11.750600000000002</v>
      </c>
      <c r="CK5" s="522">
        <v>0.1045</v>
      </c>
      <c r="CL5" s="522">
        <v>11.855100000000002</v>
      </c>
      <c r="CM5" s="522">
        <v>0.30399999999999999</v>
      </c>
      <c r="CN5" s="522">
        <v>12.159100000000002</v>
      </c>
      <c r="CO5" s="522">
        <v>-0.59699999999999998</v>
      </c>
      <c r="CP5" s="522">
        <v>11.562100000000003</v>
      </c>
      <c r="CQ5" s="522">
        <v>-0.52749999999999997</v>
      </c>
      <c r="CR5" s="522">
        <v>11.034600000000003</v>
      </c>
      <c r="CS5" s="522">
        <v>-0.28100000000000003</v>
      </c>
      <c r="CT5" s="522">
        <v>10.753600000000002</v>
      </c>
      <c r="CU5" s="522">
        <v>0.26500000000000001</v>
      </c>
      <c r="CV5" s="522">
        <v>11.018600000000003</v>
      </c>
      <c r="CW5" s="522">
        <v>0.11299999999999999</v>
      </c>
      <c r="CX5" s="522">
        <v>11.131600000000002</v>
      </c>
      <c r="CY5" s="522">
        <v>0.26800000000000002</v>
      </c>
      <c r="CZ5" s="522">
        <v>11.399600000000003</v>
      </c>
      <c r="DA5" s="522">
        <v>0.26800000000000002</v>
      </c>
      <c r="DB5" s="522">
        <v>11.667600000000004</v>
      </c>
      <c r="DC5" s="522">
        <v>-0.44400000000000001</v>
      </c>
      <c r="DD5" s="522">
        <v>11.223600000000003</v>
      </c>
      <c r="DE5" s="522">
        <v>0.25950000000000001</v>
      </c>
      <c r="DF5" s="522">
        <v>11.483100000000002</v>
      </c>
      <c r="DG5" s="522">
        <v>0.69350000000000001</v>
      </c>
      <c r="DH5" s="522">
        <v>12.176600000000002</v>
      </c>
      <c r="DI5" s="522">
        <v>-0.36399999999999999</v>
      </c>
      <c r="DJ5" s="522">
        <v>11.812600000000002</v>
      </c>
      <c r="DK5" s="522">
        <v>-0.19</v>
      </c>
      <c r="DL5" s="522">
        <v>11.622600000000002</v>
      </c>
      <c r="DM5" s="522">
        <v>0.2863</v>
      </c>
      <c r="DN5" s="522">
        <v>11.908900000000003</v>
      </c>
      <c r="DO5" s="522">
        <v>11.908900000000003</v>
      </c>
      <c r="DP5" s="522">
        <v>3.6499999999999998E-2</v>
      </c>
      <c r="DQ5" s="522">
        <v>11.945400000000003</v>
      </c>
      <c r="DR5" s="560">
        <v>9.6500000000000002E-2</v>
      </c>
      <c r="DS5" s="560">
        <v>12.041900000000004</v>
      </c>
      <c r="DT5" s="560">
        <v>0.251</v>
      </c>
      <c r="DU5" s="560">
        <v>12.292900000000003</v>
      </c>
      <c r="DV5" s="560">
        <v>-9.0500000000000011E-2</v>
      </c>
      <c r="DW5" s="560">
        <v>12.202400000000003</v>
      </c>
      <c r="DX5" s="586">
        <v>0.30399999999999999</v>
      </c>
      <c r="DY5" s="586">
        <v>12.506400000000003</v>
      </c>
    </row>
    <row r="6" spans="1:129">
      <c r="A6" s="303" t="s">
        <v>13</v>
      </c>
      <c r="B6" s="301" t="s">
        <v>9</v>
      </c>
      <c r="C6" s="301" t="s">
        <v>84</v>
      </c>
      <c r="D6" s="303">
        <v>123</v>
      </c>
      <c r="E6" s="534">
        <v>18.9054</v>
      </c>
      <c r="F6" s="521">
        <v>5.0000000000000001E-3</v>
      </c>
      <c r="G6" s="521">
        <v>0.33250000000000002</v>
      </c>
      <c r="H6" s="521">
        <v>-0.69899999999999995</v>
      </c>
      <c r="I6" s="521">
        <v>4.5499999999999999E-2</v>
      </c>
      <c r="J6" s="521">
        <v>18.589400000000001</v>
      </c>
      <c r="K6" s="521">
        <v>0.34699999999999998</v>
      </c>
      <c r="L6" s="521">
        <v>18.936399999999999</v>
      </c>
      <c r="M6" s="521">
        <v>-0.11550000000000001</v>
      </c>
      <c r="N6" s="521">
        <f t="shared" si="0"/>
        <v>18.820899999999998</v>
      </c>
      <c r="O6" s="521">
        <v>0.46899999999999997</v>
      </c>
      <c r="P6" s="521">
        <v>19.289899999999999</v>
      </c>
      <c r="Q6" s="521">
        <v>-6.2E-2</v>
      </c>
      <c r="R6" s="521">
        <v>19.227899999999998</v>
      </c>
      <c r="S6" s="521">
        <v>-0.54649999999999999</v>
      </c>
      <c r="T6" s="521">
        <f t="shared" si="1"/>
        <v>18.681399999999996</v>
      </c>
      <c r="U6" s="521">
        <v>-1.7015</v>
      </c>
      <c r="V6" s="521">
        <f t="shared" si="2"/>
        <v>16.979899999999997</v>
      </c>
      <c r="W6" s="521">
        <v>-0.95350000000000001</v>
      </c>
      <c r="X6" s="521">
        <f t="shared" si="3"/>
        <v>16.026399999999995</v>
      </c>
      <c r="Y6" s="521">
        <v>-0.30649999999999999</v>
      </c>
      <c r="Z6" s="521">
        <f t="shared" si="4"/>
        <v>15.719899999999996</v>
      </c>
      <c r="AA6" s="521">
        <v>-3.1E-2</v>
      </c>
      <c r="AB6" s="521">
        <v>15.688899999999995</v>
      </c>
      <c r="AC6" s="521">
        <v>0.13650000000000001</v>
      </c>
      <c r="AD6" s="521">
        <f t="shared" si="5"/>
        <v>15.825399999999995</v>
      </c>
      <c r="AE6" s="521">
        <v>-0.1205</v>
      </c>
      <c r="AF6" s="521">
        <v>15.704899999999995</v>
      </c>
      <c r="AG6" s="521">
        <v>0.158</v>
      </c>
      <c r="AH6" s="521">
        <v>15.862899999999994</v>
      </c>
      <c r="AI6" s="521">
        <v>-0.111</v>
      </c>
      <c r="AJ6" s="521">
        <f t="shared" si="6"/>
        <v>15.751899999999994</v>
      </c>
      <c r="AK6" s="521">
        <v>2.4E-2</v>
      </c>
      <c r="AL6" s="521">
        <f t="shared" si="7"/>
        <v>15.775899999999993</v>
      </c>
      <c r="AM6" s="521">
        <v>-0.27550000000000002</v>
      </c>
      <c r="AN6" s="521">
        <v>15.500399999999994</v>
      </c>
      <c r="AO6" s="521">
        <v>0.25750000000000001</v>
      </c>
      <c r="AP6" s="521">
        <v>15.757899999999994</v>
      </c>
      <c r="AQ6" s="521">
        <v>7.0499999999999993E-2</v>
      </c>
      <c r="AR6" s="522">
        <v>16.069399999999998</v>
      </c>
      <c r="AS6" s="521">
        <v>-0.27900000000000003</v>
      </c>
      <c r="AT6" s="521">
        <v>15.790399999999998</v>
      </c>
      <c r="AU6" s="521">
        <v>-0.94899999999999995</v>
      </c>
      <c r="AV6" s="521">
        <v>14.841399999999998</v>
      </c>
      <c r="AW6" s="522">
        <v>4.4999999999999998E-2</v>
      </c>
      <c r="AX6" s="522">
        <v>14.886399999999998</v>
      </c>
      <c r="AY6" s="521">
        <v>4.0000000000000001E-3</v>
      </c>
      <c r="AZ6" s="521">
        <v>14.890399999999998</v>
      </c>
      <c r="BA6" s="523">
        <v>-2.1000000000000001E-2</v>
      </c>
      <c r="BB6" s="521">
        <v>14.869399999999997</v>
      </c>
      <c r="BC6" s="523">
        <v>-0.2455</v>
      </c>
      <c r="BD6" s="521">
        <v>14.623899999999997</v>
      </c>
      <c r="BE6" s="521">
        <v>0.23150000000000001</v>
      </c>
      <c r="BF6" s="521">
        <v>14.855399999999998</v>
      </c>
      <c r="BG6" s="521">
        <v>0.5645</v>
      </c>
      <c r="BH6" s="521">
        <v>15.419899999999998</v>
      </c>
      <c r="BI6" s="523">
        <v>0.65500000000000003</v>
      </c>
      <c r="BJ6" s="521">
        <f t="shared" si="8"/>
        <v>16.0749</v>
      </c>
      <c r="BK6" s="524">
        <v>3.6999999999999998E-2</v>
      </c>
      <c r="BL6" s="524">
        <v>16.111899999999999</v>
      </c>
      <c r="BM6" s="524">
        <v>-0.75749999999999995</v>
      </c>
      <c r="BN6" s="524">
        <v>15.354399999999998</v>
      </c>
      <c r="BO6" s="524">
        <v>0.90249999999999997</v>
      </c>
      <c r="BP6" s="524">
        <v>16.256899999999998</v>
      </c>
      <c r="BQ6" s="524">
        <v>0.2215</v>
      </c>
      <c r="BR6" s="524">
        <v>16.478399999999997</v>
      </c>
      <c r="BS6" s="524">
        <v>-0.33250000000000002</v>
      </c>
      <c r="BT6" s="524">
        <v>16.145899999999997</v>
      </c>
      <c r="BU6" s="524">
        <v>8.0500000000000002E-2</v>
      </c>
      <c r="BV6" s="524">
        <v>16.226399999999998</v>
      </c>
      <c r="BW6" s="524">
        <v>-0.36649999999999999</v>
      </c>
      <c r="BX6" s="524">
        <v>15.859899999999998</v>
      </c>
      <c r="BY6" s="524">
        <v>-0.35799999999999998</v>
      </c>
      <c r="BZ6" s="524">
        <v>15.501899999999997</v>
      </c>
      <c r="CA6" s="524">
        <f>IFERROR(VLOOKUP($D6,'[1]JUNE 2017'!$B:$L,9,FALSE),"0.0000")</f>
        <v>4.9000000000000002E-2</v>
      </c>
      <c r="CB6" s="524">
        <f t="shared" si="9"/>
        <v>15.550899999999997</v>
      </c>
      <c r="CC6" s="524">
        <v>0.51149999999999995</v>
      </c>
      <c r="CD6" s="524">
        <v>16.062399999999997</v>
      </c>
      <c r="CE6" s="524">
        <v>0.03</v>
      </c>
      <c r="CF6" s="524">
        <v>16.092399999999998</v>
      </c>
      <c r="CG6" s="524">
        <v>-1.15E-2</v>
      </c>
      <c r="CH6" s="524">
        <v>16.080899999999996</v>
      </c>
      <c r="CI6" s="524">
        <v>-9.7500000000000003E-2</v>
      </c>
      <c r="CJ6" s="524">
        <v>15.983399999999996</v>
      </c>
      <c r="CK6" s="524">
        <v>5.4999999999999997E-3</v>
      </c>
      <c r="CL6" s="524">
        <v>15.988899999999996</v>
      </c>
      <c r="CM6" s="524">
        <v>0.219</v>
      </c>
      <c r="CN6" s="524">
        <v>16.207899999999995</v>
      </c>
      <c r="CO6" s="524">
        <v>-0.61350000000000005</v>
      </c>
      <c r="CP6" s="524">
        <v>15.594399999999995</v>
      </c>
      <c r="CQ6" s="524">
        <v>-0.51400000000000001</v>
      </c>
      <c r="CR6" s="524">
        <v>15.080399999999996</v>
      </c>
      <c r="CS6" s="524">
        <v>-0.36700000000000005</v>
      </c>
      <c r="CT6" s="524">
        <v>14.713399999999995</v>
      </c>
      <c r="CU6" s="522">
        <v>0.311</v>
      </c>
      <c r="CV6" s="522">
        <v>15.024399999999995</v>
      </c>
      <c r="CW6" s="524">
        <v>0.14000000000000001</v>
      </c>
      <c r="CX6" s="524">
        <v>15.164399999999995</v>
      </c>
      <c r="CY6" s="524">
        <v>0.33500000000000002</v>
      </c>
      <c r="CZ6" s="524">
        <v>15.499399999999996</v>
      </c>
      <c r="DA6" s="524">
        <v>0.33500000000000002</v>
      </c>
      <c r="DB6" s="524">
        <v>15.834399999999997</v>
      </c>
      <c r="DC6" s="524">
        <v>-0.50750000000000006</v>
      </c>
      <c r="DD6" s="524">
        <v>15.326899999999997</v>
      </c>
      <c r="DE6" s="524">
        <v>0.29699999999999999</v>
      </c>
      <c r="DF6" s="524">
        <v>15.623899999999997</v>
      </c>
      <c r="DG6" s="524">
        <v>0.64350000000000007</v>
      </c>
      <c r="DH6" s="524">
        <v>16.267399999999999</v>
      </c>
      <c r="DI6" s="524">
        <v>-0.34849999999999998</v>
      </c>
      <c r="DJ6" s="524">
        <v>15.918899999999999</v>
      </c>
      <c r="DK6" s="524">
        <v>-0.20299999999999999</v>
      </c>
      <c r="DL6" s="524">
        <v>15.7159</v>
      </c>
      <c r="DM6" s="522">
        <v>0.2863</v>
      </c>
      <c r="DN6" s="522">
        <v>16.002199999999998</v>
      </c>
      <c r="DO6" s="522">
        <v>16.002199999999998</v>
      </c>
      <c r="DP6" s="522">
        <v>3.2000000000000001E-2</v>
      </c>
      <c r="DQ6" s="522">
        <v>16.034199999999998</v>
      </c>
      <c r="DR6" s="561">
        <v>8.0999999999999989E-2</v>
      </c>
      <c r="DS6" s="561">
        <v>16.115199999999998</v>
      </c>
      <c r="DT6" s="561">
        <v>0.28600000000000003</v>
      </c>
      <c r="DU6" s="561">
        <v>16.401199999999999</v>
      </c>
      <c r="DV6" s="561">
        <v>-9.2999999999999999E-2</v>
      </c>
      <c r="DW6" s="561">
        <v>16.308199999999999</v>
      </c>
      <c r="DX6" s="587">
        <v>0.28600000000000003</v>
      </c>
      <c r="DY6" s="587">
        <v>16.594200000000001</v>
      </c>
    </row>
    <row r="7" spans="1:129">
      <c r="A7" s="303" t="s">
        <v>231</v>
      </c>
      <c r="B7" s="301" t="s">
        <v>9</v>
      </c>
      <c r="C7" s="301" t="s">
        <v>22</v>
      </c>
      <c r="D7" s="301">
        <v>145</v>
      </c>
      <c r="E7" s="534">
        <v>1.8331999999999999</v>
      </c>
      <c r="F7" s="521">
        <v>0</v>
      </c>
      <c r="G7" s="521">
        <v>7.0000000000000007E-2</v>
      </c>
      <c r="H7" s="521">
        <v>0</v>
      </c>
      <c r="I7" s="521">
        <v>0</v>
      </c>
      <c r="J7" s="521">
        <v>1.9032</v>
      </c>
      <c r="K7" s="521">
        <v>0</v>
      </c>
      <c r="L7" s="521">
        <v>1.9032</v>
      </c>
      <c r="M7" s="521"/>
      <c r="N7" s="521">
        <f t="shared" si="0"/>
        <v>1.9032</v>
      </c>
      <c r="O7" s="521">
        <v>0</v>
      </c>
      <c r="P7" s="521">
        <v>1.9032</v>
      </c>
      <c r="Q7" s="521">
        <v>0.08</v>
      </c>
      <c r="R7" s="521">
        <v>1.9832000000000001</v>
      </c>
      <c r="S7" s="521">
        <v>0</v>
      </c>
      <c r="T7" s="521">
        <f t="shared" si="1"/>
        <v>1.9832000000000001</v>
      </c>
      <c r="U7" s="521">
        <v>0</v>
      </c>
      <c r="V7" s="521">
        <f t="shared" si="2"/>
        <v>1.9832000000000001</v>
      </c>
      <c r="W7" s="521">
        <v>0</v>
      </c>
      <c r="X7" s="521">
        <f t="shared" si="3"/>
        <v>1.9832000000000001</v>
      </c>
      <c r="Y7" s="521">
        <v>0</v>
      </c>
      <c r="Z7" s="521">
        <f t="shared" si="4"/>
        <v>1.9832000000000001</v>
      </c>
      <c r="AA7" s="521">
        <v>0</v>
      </c>
      <c r="AB7" s="521">
        <v>1.9832000000000001</v>
      </c>
      <c r="AC7" s="521">
        <v>0</v>
      </c>
      <c r="AD7" s="521">
        <f t="shared" si="5"/>
        <v>1.9832000000000001</v>
      </c>
      <c r="AE7" s="521">
        <v>0</v>
      </c>
      <c r="AF7" s="521">
        <v>1.9832000000000001</v>
      </c>
      <c r="AG7" s="521">
        <v>0</v>
      </c>
      <c r="AH7" s="521">
        <v>1.9832000000000001</v>
      </c>
      <c r="AI7" s="521">
        <v>0</v>
      </c>
      <c r="AJ7" s="521">
        <f t="shared" si="6"/>
        <v>1.9832000000000001</v>
      </c>
      <c r="AK7" s="521">
        <v>0</v>
      </c>
      <c r="AL7" s="521">
        <f t="shared" si="7"/>
        <v>1.9832000000000001</v>
      </c>
      <c r="AM7" s="521">
        <v>0</v>
      </c>
      <c r="AN7" s="521">
        <v>1.9832000000000001</v>
      </c>
      <c r="AO7" s="521"/>
      <c r="AP7" s="521">
        <v>1.9832000000000001</v>
      </c>
      <c r="AQ7" s="521">
        <v>0</v>
      </c>
      <c r="AR7" s="522">
        <v>1.9832000000000001</v>
      </c>
      <c r="AS7" s="521">
        <v>0</v>
      </c>
      <c r="AT7" s="521">
        <v>1.9832000000000001</v>
      </c>
      <c r="AU7" s="521">
        <v>0</v>
      </c>
      <c r="AV7" s="521">
        <v>1.9832000000000001</v>
      </c>
      <c r="AW7" s="522">
        <v>0</v>
      </c>
      <c r="AX7" s="522">
        <v>1.9832000000000001</v>
      </c>
      <c r="AY7" s="521">
        <v>0</v>
      </c>
      <c r="AZ7" s="521">
        <v>1.9832000000000001</v>
      </c>
      <c r="BA7" s="521">
        <v>0</v>
      </c>
      <c r="BB7" s="521">
        <v>1.9832000000000001</v>
      </c>
      <c r="BC7" s="521">
        <v>0</v>
      </c>
      <c r="BD7" s="521">
        <v>1.9832000000000001</v>
      </c>
      <c r="BE7" s="521">
        <v>0</v>
      </c>
      <c r="BF7" s="521">
        <v>1.9832000000000001</v>
      </c>
      <c r="BG7" s="521">
        <v>0</v>
      </c>
      <c r="BH7" s="521">
        <v>1.9832000000000001</v>
      </c>
      <c r="BI7" s="521">
        <v>0</v>
      </c>
      <c r="BJ7" s="521">
        <f t="shared" si="8"/>
        <v>1.9832000000000001</v>
      </c>
      <c r="BK7" s="522">
        <v>0</v>
      </c>
      <c r="BL7" s="522">
        <v>1.9832000000000001</v>
      </c>
      <c r="BM7" s="522">
        <v>0</v>
      </c>
      <c r="BN7" s="522">
        <v>1.9832000000000001</v>
      </c>
      <c r="BO7" s="522">
        <v>0</v>
      </c>
      <c r="BP7" s="522">
        <v>1.9832000000000001</v>
      </c>
      <c r="BQ7" s="522">
        <v>0</v>
      </c>
      <c r="BR7" s="522">
        <v>1.9832000000000001</v>
      </c>
      <c r="BS7" s="522">
        <v>0</v>
      </c>
      <c r="BT7" s="522">
        <v>1.9832000000000001</v>
      </c>
      <c r="BU7" s="522">
        <v>0</v>
      </c>
      <c r="BV7" s="522">
        <v>1.9832000000000001</v>
      </c>
      <c r="BW7" s="522">
        <v>0</v>
      </c>
      <c r="BX7" s="522">
        <v>1.9832000000000001</v>
      </c>
      <c r="BY7" s="522">
        <v>0</v>
      </c>
      <c r="BZ7" s="522">
        <v>1.9832000000000001</v>
      </c>
      <c r="CA7" s="522">
        <f>IFERROR(VLOOKUP($D7,'[1]JUNE 2017'!$B:$L,9,FALSE),"0.0000")</f>
        <v>0</v>
      </c>
      <c r="CB7" s="522">
        <f t="shared" si="9"/>
        <v>1.9832000000000001</v>
      </c>
      <c r="CC7" s="522">
        <v>0</v>
      </c>
      <c r="CD7" s="522">
        <v>1.9832000000000001</v>
      </c>
      <c r="CE7" s="522">
        <v>0</v>
      </c>
      <c r="CF7" s="522">
        <v>1.9832000000000001</v>
      </c>
      <c r="CG7" s="522">
        <v>0</v>
      </c>
      <c r="CH7" s="522">
        <v>1.9832000000000001</v>
      </c>
      <c r="CI7" s="522">
        <v>0</v>
      </c>
      <c r="CJ7" s="522">
        <v>1.9832000000000001</v>
      </c>
      <c r="CK7" s="522">
        <v>0</v>
      </c>
      <c r="CL7" s="522">
        <v>1.9832000000000001</v>
      </c>
      <c r="CM7" s="522">
        <v>0</v>
      </c>
      <c r="CN7" s="522">
        <v>1.9832000000000001</v>
      </c>
      <c r="CO7" s="522">
        <v>0</v>
      </c>
      <c r="CP7" s="522">
        <v>1.9832000000000001</v>
      </c>
      <c r="CQ7" s="522">
        <v>0</v>
      </c>
      <c r="CR7" s="522">
        <v>1.9832000000000001</v>
      </c>
      <c r="CS7" s="522">
        <v>0</v>
      </c>
      <c r="CT7" s="522">
        <v>1.9832000000000001</v>
      </c>
      <c r="CU7" s="522">
        <v>0</v>
      </c>
      <c r="CV7" s="522">
        <v>1.9832000000000001</v>
      </c>
      <c r="CW7" s="522">
        <v>0</v>
      </c>
      <c r="CX7" s="522">
        <v>1.9832000000000001</v>
      </c>
      <c r="CY7" s="522">
        <v>0</v>
      </c>
      <c r="CZ7" s="522">
        <v>1.9832000000000001</v>
      </c>
      <c r="DA7" s="522">
        <v>0</v>
      </c>
      <c r="DB7" s="522">
        <v>1.9832000000000001</v>
      </c>
      <c r="DC7" s="522">
        <v>0</v>
      </c>
      <c r="DD7" s="522">
        <v>1.9832000000000001</v>
      </c>
      <c r="DE7" s="522">
        <v>0</v>
      </c>
      <c r="DF7" s="522">
        <v>1.9832000000000001</v>
      </c>
      <c r="DG7" s="522">
        <v>0.02</v>
      </c>
      <c r="DH7" s="522">
        <v>2.0032000000000001</v>
      </c>
      <c r="DI7" s="522">
        <v>0</v>
      </c>
      <c r="DJ7" s="522">
        <v>2.0032000000000001</v>
      </c>
      <c r="DK7" s="522">
        <v>0</v>
      </c>
      <c r="DL7" s="522">
        <v>2.0032000000000001</v>
      </c>
      <c r="DM7" s="522">
        <v>1.01E-2</v>
      </c>
      <c r="DN7" s="522">
        <v>2.0133000000000001</v>
      </c>
      <c r="DO7" s="522">
        <v>2.0032000000000001</v>
      </c>
      <c r="DP7" s="522">
        <v>0</v>
      </c>
      <c r="DQ7" s="522">
        <v>2.0032000000000001</v>
      </c>
      <c r="DR7" s="560">
        <v>0</v>
      </c>
      <c r="DS7" s="560">
        <v>2.0032000000000001</v>
      </c>
      <c r="DT7" s="560">
        <v>0</v>
      </c>
      <c r="DU7" s="560">
        <v>2.0032000000000001</v>
      </c>
      <c r="DV7" s="560">
        <v>0</v>
      </c>
      <c r="DW7" s="560">
        <v>2.0032000000000001</v>
      </c>
      <c r="DX7" s="586">
        <v>0</v>
      </c>
      <c r="DY7" s="586">
        <v>2.0032000000000001</v>
      </c>
    </row>
    <row r="8" spans="1:129">
      <c r="A8" s="303" t="s">
        <v>21</v>
      </c>
      <c r="B8" s="301" t="s">
        <v>9</v>
      </c>
      <c r="C8" s="301" t="s">
        <v>22</v>
      </c>
      <c r="D8" s="301">
        <v>200</v>
      </c>
      <c r="E8" s="534">
        <v>3.1808999999999998</v>
      </c>
      <c r="F8" s="521">
        <v>5.1499999999999997E-2</v>
      </c>
      <c r="G8" s="521">
        <v>0.13370000000000001</v>
      </c>
      <c r="H8" s="521">
        <v>-9.7000000000000003E-3</v>
      </c>
      <c r="I8" s="521">
        <v>0</v>
      </c>
      <c r="J8" s="521">
        <v>3.3563999999999998</v>
      </c>
      <c r="K8" s="521">
        <v>0.39860000000000001</v>
      </c>
      <c r="L8" s="521">
        <v>3.7549999999999999</v>
      </c>
      <c r="M8" s="521">
        <v>-0.04</v>
      </c>
      <c r="N8" s="521">
        <f t="shared" si="0"/>
        <v>3.7149999999999999</v>
      </c>
      <c r="O8" s="521">
        <v>0</v>
      </c>
      <c r="P8" s="521">
        <v>3.7149999999999999</v>
      </c>
      <c r="Q8" s="521">
        <v>0.24360000000000001</v>
      </c>
      <c r="R8" s="521">
        <v>3.9585999999999997</v>
      </c>
      <c r="S8" s="521">
        <v>-0.45</v>
      </c>
      <c r="T8" s="521">
        <f t="shared" si="1"/>
        <v>3.5085999999999995</v>
      </c>
      <c r="U8" s="521">
        <v>-3.32E-2</v>
      </c>
      <c r="V8" s="521">
        <f t="shared" si="2"/>
        <v>3.4753999999999996</v>
      </c>
      <c r="W8" s="521">
        <v>-0.1961</v>
      </c>
      <c r="X8" s="521">
        <f t="shared" si="3"/>
        <v>3.2792999999999997</v>
      </c>
      <c r="Y8" s="521">
        <v>-3.2800000000000003E-2</v>
      </c>
      <c r="Z8" s="521">
        <f t="shared" si="4"/>
        <v>3.2464999999999997</v>
      </c>
      <c r="AA8" s="521">
        <v>0.1036</v>
      </c>
      <c r="AB8" s="521">
        <v>3.6602000000000001</v>
      </c>
      <c r="AC8" s="521">
        <v>5.7000000000000002E-2</v>
      </c>
      <c r="AD8" s="521">
        <f t="shared" si="5"/>
        <v>3.7172000000000001</v>
      </c>
      <c r="AE8" s="521">
        <v>0.1396</v>
      </c>
      <c r="AF8" s="521">
        <v>3.8568000000000002</v>
      </c>
      <c r="AG8" s="521">
        <v>3.2000000000000001E-2</v>
      </c>
      <c r="AH8" s="521">
        <v>3.8888000000000003</v>
      </c>
      <c r="AI8" s="521">
        <v>-9.1999999999999998E-3</v>
      </c>
      <c r="AJ8" s="521">
        <f t="shared" si="6"/>
        <v>3.8796000000000004</v>
      </c>
      <c r="AK8" s="521">
        <v>7.2099999999999997E-2</v>
      </c>
      <c r="AL8" s="521">
        <f t="shared" si="7"/>
        <v>3.9517000000000002</v>
      </c>
      <c r="AM8" s="521">
        <v>0.93369999999999997</v>
      </c>
      <c r="AN8" s="521">
        <v>4.8854000000000006</v>
      </c>
      <c r="AO8" s="521">
        <v>-0.40039999999999998</v>
      </c>
      <c r="AP8" s="521">
        <v>4.4850000000000003</v>
      </c>
      <c r="AQ8" s="521">
        <v>0.16189999999999999</v>
      </c>
      <c r="AR8" s="522">
        <v>4.6469000000000005</v>
      </c>
      <c r="AS8" s="521">
        <v>-2.6100000000000002E-2</v>
      </c>
      <c r="AT8" s="521">
        <v>4.6208000000000009</v>
      </c>
      <c r="AU8" s="521">
        <v>-0.36520000000000002</v>
      </c>
      <c r="AV8" s="521">
        <v>4.2556000000000012</v>
      </c>
      <c r="AW8" s="522">
        <v>0</v>
      </c>
      <c r="AX8" s="522">
        <v>4.2556000000000012</v>
      </c>
      <c r="AY8" s="521">
        <v>-8.5400000000000004E-2</v>
      </c>
      <c r="AZ8" s="521">
        <v>4.1702000000000012</v>
      </c>
      <c r="BA8" s="521">
        <v>-5.2400000000000002E-2</v>
      </c>
      <c r="BB8" s="521">
        <v>4.1178000000000008</v>
      </c>
      <c r="BC8" s="521">
        <v>7.7100000000000002E-2</v>
      </c>
      <c r="BD8" s="521">
        <v>4.1949000000000005</v>
      </c>
      <c r="BE8" s="521">
        <v>0.27229999999999999</v>
      </c>
      <c r="BF8" s="521">
        <v>4.4672000000000001</v>
      </c>
      <c r="BG8" s="521">
        <v>2.23E-2</v>
      </c>
      <c r="BH8" s="521">
        <v>4.4895000000000005</v>
      </c>
      <c r="BI8" s="521">
        <v>1E-3</v>
      </c>
      <c r="BJ8" s="521">
        <f t="shared" si="8"/>
        <v>4.4905000000000008</v>
      </c>
      <c r="BK8" s="522">
        <v>-0.12089999999999999</v>
      </c>
      <c r="BL8" s="522">
        <v>4.369600000000001</v>
      </c>
      <c r="BM8" s="522">
        <v>-0.28810000000000002</v>
      </c>
      <c r="BN8" s="522">
        <v>4.081500000000001</v>
      </c>
      <c r="BO8" s="522">
        <v>0.22389999999999999</v>
      </c>
      <c r="BP8" s="522">
        <v>4.3054000000000006</v>
      </c>
      <c r="BQ8" s="522">
        <v>5.5999999999999999E-3</v>
      </c>
      <c r="BR8" s="522">
        <v>4.3110000000000008</v>
      </c>
      <c r="BS8" s="522">
        <v>0.15679999999999999</v>
      </c>
      <c r="BT8" s="522">
        <v>4.4678000000000004</v>
      </c>
      <c r="BU8" s="522">
        <v>0</v>
      </c>
      <c r="BV8" s="522">
        <v>4.4678000000000004</v>
      </c>
      <c r="BW8" s="522">
        <v>0</v>
      </c>
      <c r="BX8" s="522">
        <v>4.4678000000000004</v>
      </c>
      <c r="BY8" s="522">
        <v>0</v>
      </c>
      <c r="BZ8" s="522">
        <v>4.4678000000000004</v>
      </c>
      <c r="CA8" s="522">
        <f>IFERROR(VLOOKUP($D8,'[1]JUNE 2017'!$B:$L,9,FALSE),"0.0000")</f>
        <v>0</v>
      </c>
      <c r="CB8" s="522">
        <f t="shared" si="9"/>
        <v>4.4678000000000004</v>
      </c>
      <c r="CC8" s="522">
        <v>0.63970000000000005</v>
      </c>
      <c r="CD8" s="522">
        <v>5.1075000000000008</v>
      </c>
      <c r="CE8" s="522">
        <v>0</v>
      </c>
      <c r="CF8" s="522">
        <v>5.1075000000000008</v>
      </c>
      <c r="CG8" s="522">
        <v>0</v>
      </c>
      <c r="CH8" s="522">
        <v>5.1075000000000008</v>
      </c>
      <c r="CI8" s="522">
        <v>-8.5900000000000004E-2</v>
      </c>
      <c r="CJ8" s="522">
        <v>5.0216000000000012</v>
      </c>
      <c r="CK8" s="522">
        <v>0</v>
      </c>
      <c r="CL8" s="522">
        <v>5.0216000000000012</v>
      </c>
      <c r="CM8" s="522">
        <v>-0.11609999999999999</v>
      </c>
      <c r="CN8" s="522">
        <v>4.9055000000000009</v>
      </c>
      <c r="CO8" s="522">
        <v>-3.0800000000000001E-2</v>
      </c>
      <c r="CP8" s="522">
        <v>4.8747000000000007</v>
      </c>
      <c r="CQ8" s="522">
        <v>7.7999999999999996E-3</v>
      </c>
      <c r="CR8" s="522">
        <v>4.8825000000000003</v>
      </c>
      <c r="CS8" s="522">
        <v>0</v>
      </c>
      <c r="CT8" s="522">
        <v>4.8825000000000003</v>
      </c>
      <c r="CU8" s="522">
        <v>0</v>
      </c>
      <c r="CV8" s="522">
        <v>4.8825000000000003</v>
      </c>
      <c r="CW8" s="522">
        <v>0.17319999999999999</v>
      </c>
      <c r="CX8" s="522">
        <v>5.0556999999999999</v>
      </c>
      <c r="CY8" s="522">
        <v>0.21199999999999999</v>
      </c>
      <c r="CZ8" s="522">
        <v>5.2676999999999996</v>
      </c>
      <c r="DA8" s="522">
        <v>0.21199999999999999</v>
      </c>
      <c r="DB8" s="522">
        <v>5.4796999999999993</v>
      </c>
      <c r="DC8" s="522">
        <v>-0.1363</v>
      </c>
      <c r="DD8" s="522">
        <v>5.343399999999999</v>
      </c>
      <c r="DE8" s="522">
        <v>2.3599999999999999E-2</v>
      </c>
      <c r="DF8" s="522">
        <v>5.3669999999999991</v>
      </c>
      <c r="DG8" s="522">
        <v>3.5099999999999999E-2</v>
      </c>
      <c r="DH8" s="522">
        <v>5.402099999999999</v>
      </c>
      <c r="DI8" s="522">
        <v>0</v>
      </c>
      <c r="DJ8" s="522">
        <v>5.402099999999999</v>
      </c>
      <c r="DK8" s="522">
        <v>0</v>
      </c>
      <c r="DL8" s="522">
        <v>5.402099999999999</v>
      </c>
      <c r="DM8" s="522">
        <v>1.9199999999999998E-2</v>
      </c>
      <c r="DN8" s="522">
        <v>5.4212999999999987</v>
      </c>
      <c r="DO8" s="522">
        <v>5.402099999999999</v>
      </c>
      <c r="DP8" s="522">
        <v>0</v>
      </c>
      <c r="DQ8" s="522">
        <v>5.402099999999999</v>
      </c>
      <c r="DR8" s="560">
        <v>0</v>
      </c>
      <c r="DS8" s="560">
        <v>5.402099999999999</v>
      </c>
      <c r="DT8" s="560">
        <v>5.7999999999999996E-3</v>
      </c>
      <c r="DU8" s="560">
        <v>5.4078999999999988</v>
      </c>
      <c r="DV8" s="560">
        <v>7.0800000000000002E-2</v>
      </c>
      <c r="DW8" s="560">
        <v>5.478699999999999</v>
      </c>
      <c r="DX8" s="586">
        <v>7.0800000000000002E-2</v>
      </c>
      <c r="DY8" s="586">
        <v>5.5494999999999992</v>
      </c>
    </row>
    <row r="9" spans="1:129">
      <c r="A9" s="303" t="s">
        <v>232</v>
      </c>
      <c r="B9" s="301" t="s">
        <v>9</v>
      </c>
      <c r="C9" s="301" t="s">
        <v>22</v>
      </c>
      <c r="D9" s="301">
        <v>231</v>
      </c>
      <c r="E9" s="534">
        <v>1.296</v>
      </c>
      <c r="F9" s="521">
        <v>1.78E-2</v>
      </c>
      <c r="G9" s="521">
        <v>2.4E-2</v>
      </c>
      <c r="H9" s="521">
        <v>-1.52E-2</v>
      </c>
      <c r="I9" s="521">
        <v>0</v>
      </c>
      <c r="J9" s="521">
        <v>1.3226</v>
      </c>
      <c r="K9" s="521">
        <v>0.1104</v>
      </c>
      <c r="L9" s="521">
        <v>1.4330000000000001</v>
      </c>
      <c r="M9" s="521">
        <v>-2.12E-2</v>
      </c>
      <c r="N9" s="521">
        <f t="shared" si="0"/>
        <v>1.4117999999999999</v>
      </c>
      <c r="O9" s="521">
        <v>0.31009999999999999</v>
      </c>
      <c r="P9" s="521">
        <v>1.7219</v>
      </c>
      <c r="Q9" s="521">
        <v>6.9599999999999995E-2</v>
      </c>
      <c r="R9" s="521">
        <v>1.7915000000000001</v>
      </c>
      <c r="S9" s="521">
        <v>-0.12</v>
      </c>
      <c r="T9" s="521">
        <f t="shared" si="1"/>
        <v>1.6715</v>
      </c>
      <c r="U9" s="521">
        <v>-2.0299999999999999E-2</v>
      </c>
      <c r="V9" s="521">
        <f t="shared" si="2"/>
        <v>1.6512</v>
      </c>
      <c r="W9" s="521">
        <v>-8.8800000000000004E-2</v>
      </c>
      <c r="X9" s="521">
        <f t="shared" si="3"/>
        <v>1.5624</v>
      </c>
      <c r="Y9" s="521">
        <v>-9.2999999999999992E-3</v>
      </c>
      <c r="Z9" s="521">
        <f t="shared" si="4"/>
        <v>1.5530999999999999</v>
      </c>
      <c r="AA9" s="521">
        <v>3.4799999999999998E-2</v>
      </c>
      <c r="AB9" s="521">
        <v>1.3374999999999999</v>
      </c>
      <c r="AC9" s="521">
        <v>3.0000000000000001E-3</v>
      </c>
      <c r="AD9" s="521">
        <f t="shared" si="5"/>
        <v>1.3404999999999998</v>
      </c>
      <c r="AE9" s="521">
        <v>3.4500000000000003E-2</v>
      </c>
      <c r="AF9" s="521">
        <v>1.3749999999999998</v>
      </c>
      <c r="AG9" s="521">
        <v>1.34E-2</v>
      </c>
      <c r="AH9" s="521">
        <v>1.3883999999999999</v>
      </c>
      <c r="AI9" s="521">
        <v>-1.4E-2</v>
      </c>
      <c r="AJ9" s="521">
        <f t="shared" si="6"/>
        <v>1.3743999999999998</v>
      </c>
      <c r="AK9" s="521">
        <v>5.0000000000000001E-3</v>
      </c>
      <c r="AL9" s="521">
        <f t="shared" si="7"/>
        <v>1.3793999999999997</v>
      </c>
      <c r="AM9" s="521">
        <v>0.2596</v>
      </c>
      <c r="AN9" s="521">
        <v>1.6389999999999998</v>
      </c>
      <c r="AO9" s="521">
        <v>-9.3600000000000003E-2</v>
      </c>
      <c r="AP9" s="521">
        <v>1.5453999999999999</v>
      </c>
      <c r="AQ9" s="521">
        <v>3.4099999999999998E-2</v>
      </c>
      <c r="AR9" s="522">
        <v>1.573</v>
      </c>
      <c r="AS9" s="521">
        <v>-1.4E-2</v>
      </c>
      <c r="AT9" s="521">
        <v>1.5589999999999999</v>
      </c>
      <c r="AU9" s="521">
        <v>-0.1004</v>
      </c>
      <c r="AV9" s="521">
        <v>1.4585999999999999</v>
      </c>
      <c r="AW9" s="522">
        <v>0</v>
      </c>
      <c r="AX9" s="522">
        <v>1.4585999999999999</v>
      </c>
      <c r="AY9" s="521">
        <v>-2.5499999999999998E-2</v>
      </c>
      <c r="AZ9" s="521">
        <v>1.4330999999999998</v>
      </c>
      <c r="BA9" s="521">
        <v>-1.6899999999999998E-2</v>
      </c>
      <c r="BB9" s="521">
        <v>1.4161999999999999</v>
      </c>
      <c r="BC9" s="521">
        <v>2.3099999999999999E-2</v>
      </c>
      <c r="BD9" s="521">
        <v>1.4392999999999998</v>
      </c>
      <c r="BE9" s="521">
        <v>7.9699999999999993E-2</v>
      </c>
      <c r="BF9" s="521">
        <v>1.5189999999999997</v>
      </c>
      <c r="BG9" s="521">
        <v>1.29E-2</v>
      </c>
      <c r="BH9" s="521">
        <v>1.5318999999999996</v>
      </c>
      <c r="BI9" s="521">
        <v>1.5E-3</v>
      </c>
      <c r="BJ9" s="521">
        <f t="shared" si="8"/>
        <v>1.5333999999999997</v>
      </c>
      <c r="BK9" s="522">
        <v>-2.7E-2</v>
      </c>
      <c r="BL9" s="522">
        <v>1.5063999999999997</v>
      </c>
      <c r="BM9" s="522">
        <v>-7.22E-2</v>
      </c>
      <c r="BN9" s="522">
        <v>1.4341999999999997</v>
      </c>
      <c r="BO9" s="522">
        <v>5.0700000000000002E-2</v>
      </c>
      <c r="BP9" s="522">
        <v>1.4848999999999997</v>
      </c>
      <c r="BQ9" s="522">
        <v>8.6E-3</v>
      </c>
      <c r="BR9" s="522">
        <v>1.4934999999999996</v>
      </c>
      <c r="BS9" s="522">
        <v>5.0299999999999997E-2</v>
      </c>
      <c r="BT9" s="522">
        <v>1.5437999999999996</v>
      </c>
      <c r="BU9" s="522">
        <v>0</v>
      </c>
      <c r="BV9" s="522">
        <v>1.5437999999999996</v>
      </c>
      <c r="BW9" s="522">
        <v>0</v>
      </c>
      <c r="BX9" s="522">
        <v>1.5437999999999996</v>
      </c>
      <c r="BY9" s="522">
        <v>0</v>
      </c>
      <c r="BZ9" s="522">
        <v>1.5437999999999996</v>
      </c>
      <c r="CA9" s="522">
        <f>IFERROR(VLOOKUP($D9,'[1]JUNE 2017'!$B:$L,9,FALSE),"0.0000")</f>
        <v>0</v>
      </c>
      <c r="CB9" s="522">
        <f t="shared" si="9"/>
        <v>1.5437999999999996</v>
      </c>
      <c r="CC9" s="522">
        <v>0.17829999999999999</v>
      </c>
      <c r="CD9" s="522">
        <v>1.7220999999999995</v>
      </c>
      <c r="CE9" s="522">
        <v>0</v>
      </c>
      <c r="CF9" s="522">
        <v>1.7220999999999995</v>
      </c>
      <c r="CG9" s="522">
        <v>0</v>
      </c>
      <c r="CH9" s="522">
        <v>1.7220999999999995</v>
      </c>
      <c r="CI9" s="522">
        <v>-2.6100000000000002E-2</v>
      </c>
      <c r="CJ9" s="522">
        <v>1.6959999999999995</v>
      </c>
      <c r="CK9" s="522">
        <v>0</v>
      </c>
      <c r="CL9" s="522">
        <v>1.6959999999999995</v>
      </c>
      <c r="CM9" s="522">
        <v>-4.1300000000000003E-2</v>
      </c>
      <c r="CN9" s="522">
        <v>1.6546999999999996</v>
      </c>
      <c r="CO9" s="522">
        <v>-1.21E-2</v>
      </c>
      <c r="CP9" s="522">
        <v>1.6425999999999996</v>
      </c>
      <c r="CQ9" s="522">
        <v>0</v>
      </c>
      <c r="CR9" s="522">
        <v>1.6425999999999996</v>
      </c>
      <c r="CS9" s="522">
        <v>0</v>
      </c>
      <c r="CT9" s="522">
        <v>1.6425999999999996</v>
      </c>
      <c r="CU9" s="522">
        <v>0</v>
      </c>
      <c r="CV9" s="522">
        <v>1.6425999999999996</v>
      </c>
      <c r="CW9" s="522">
        <v>4.7199999999999999E-2</v>
      </c>
      <c r="CX9" s="522">
        <v>1.6897999999999995</v>
      </c>
      <c r="CY9" s="522">
        <v>7.0900000000000005E-2</v>
      </c>
      <c r="CZ9" s="522">
        <v>1.7606999999999995</v>
      </c>
      <c r="DA9" s="522">
        <v>7.0900000000000005E-2</v>
      </c>
      <c r="DB9" s="522">
        <v>1.8315999999999995</v>
      </c>
      <c r="DC9" s="522">
        <v>-4.2799999999999998E-2</v>
      </c>
      <c r="DD9" s="522">
        <v>1.7887999999999995</v>
      </c>
      <c r="DE9" s="522">
        <v>1.06E-2</v>
      </c>
      <c r="DF9" s="522">
        <v>1.7993999999999994</v>
      </c>
      <c r="DG9" s="522">
        <v>1.54E-2</v>
      </c>
      <c r="DH9" s="522">
        <v>1.8147999999999995</v>
      </c>
      <c r="DI9" s="522">
        <v>0</v>
      </c>
      <c r="DJ9" s="522">
        <v>1.8147999999999995</v>
      </c>
      <c r="DK9" s="522">
        <v>0</v>
      </c>
      <c r="DL9" s="522">
        <v>1.8147999999999995</v>
      </c>
      <c r="DM9" s="522">
        <v>8.6999999999999994E-3</v>
      </c>
      <c r="DN9" s="522">
        <v>1.8234999999999995</v>
      </c>
      <c r="DO9" s="522">
        <v>1.8147999999999995</v>
      </c>
      <c r="DP9" s="522">
        <v>0</v>
      </c>
      <c r="DQ9" s="522">
        <v>1.8147999999999995</v>
      </c>
      <c r="DR9" s="560">
        <v>0</v>
      </c>
      <c r="DS9" s="560">
        <v>1.8147999999999995</v>
      </c>
      <c r="DT9" s="560">
        <v>8.8000000000000005E-3</v>
      </c>
      <c r="DU9" s="560">
        <v>1.8235999999999994</v>
      </c>
      <c r="DV9" s="560">
        <v>1.9E-2</v>
      </c>
      <c r="DW9" s="560">
        <v>1.8425999999999993</v>
      </c>
      <c r="DX9" s="586">
        <v>1.9E-2</v>
      </c>
      <c r="DY9" s="586">
        <v>1.8615999999999993</v>
      </c>
    </row>
    <row r="10" spans="1:129">
      <c r="A10" s="303" t="s">
        <v>233</v>
      </c>
      <c r="B10" s="301" t="s">
        <v>9</v>
      </c>
      <c r="C10" s="301" t="s">
        <v>234</v>
      </c>
      <c r="D10" s="301">
        <v>111</v>
      </c>
      <c r="E10" s="534">
        <v>1.8172999999999999</v>
      </c>
      <c r="F10" s="521">
        <v>2.5999999999999999E-3</v>
      </c>
      <c r="G10" s="521">
        <v>1.7100000000000001E-2</v>
      </c>
      <c r="H10" s="521">
        <v>-1.7100000000000001E-2</v>
      </c>
      <c r="I10" s="521">
        <v>-1.566E-2</v>
      </c>
      <c r="J10" s="521">
        <v>1.8043</v>
      </c>
      <c r="K10" s="521">
        <v>1.7000000000000001E-2</v>
      </c>
      <c r="L10" s="521">
        <v>1.8212999999999999</v>
      </c>
      <c r="M10" s="521">
        <v>-2.3300000000000001E-2</v>
      </c>
      <c r="N10" s="521">
        <f t="shared" si="0"/>
        <v>1.7979999999999998</v>
      </c>
      <c r="O10" s="521">
        <v>5.9700000000000003E-2</v>
      </c>
      <c r="P10" s="521">
        <v>1.8576999999999999</v>
      </c>
      <c r="Q10" s="521">
        <v>-1.4500000000000001E-2</v>
      </c>
      <c r="R10" s="521">
        <v>1.8431999999999999</v>
      </c>
      <c r="S10" s="521">
        <v>4.7E-2</v>
      </c>
      <c r="T10" s="521">
        <f t="shared" si="1"/>
        <v>1.8901999999999999</v>
      </c>
      <c r="U10" s="521">
        <v>-0.17299999999999999</v>
      </c>
      <c r="V10" s="521">
        <f t="shared" si="2"/>
        <v>1.7171999999999998</v>
      </c>
      <c r="W10" s="521">
        <v>-4.7E-2</v>
      </c>
      <c r="X10" s="521">
        <f t="shared" si="3"/>
        <v>1.6701999999999999</v>
      </c>
      <c r="Y10" s="521">
        <v>-4.4400000000000002E-2</v>
      </c>
      <c r="Z10" s="521">
        <f t="shared" si="4"/>
        <v>1.6257999999999999</v>
      </c>
      <c r="AA10" s="521">
        <v>-7.4999999999999997E-3</v>
      </c>
      <c r="AB10" s="521">
        <v>1.5455000000000001</v>
      </c>
      <c r="AC10" s="521">
        <v>8.6999999999999994E-3</v>
      </c>
      <c r="AD10" s="521">
        <f t="shared" si="5"/>
        <v>1.5542</v>
      </c>
      <c r="AE10" s="521">
        <v>-8.0000000000000004E-4</v>
      </c>
      <c r="AF10" s="521">
        <v>1.5534000000000001</v>
      </c>
      <c r="AG10" s="521">
        <v>7.9000000000000008E-3</v>
      </c>
      <c r="AH10" s="521">
        <v>1.5613000000000001</v>
      </c>
      <c r="AI10" s="521">
        <v>-1.3599999999999999E-2</v>
      </c>
      <c r="AJ10" s="521">
        <f t="shared" si="6"/>
        <v>1.5477000000000001</v>
      </c>
      <c r="AK10" s="521">
        <v>-8.0000000000000004E-4</v>
      </c>
      <c r="AL10" s="521">
        <f t="shared" si="7"/>
        <v>1.5469000000000002</v>
      </c>
      <c r="AM10" s="521">
        <v>-8.3400000000000002E-2</v>
      </c>
      <c r="AN10" s="521">
        <v>1.4635000000000002</v>
      </c>
      <c r="AO10" s="521">
        <v>1.04E-2</v>
      </c>
      <c r="AP10" s="521">
        <v>1.4739000000000002</v>
      </c>
      <c r="AQ10" s="521">
        <v>-1.5699999999999999E-2</v>
      </c>
      <c r="AR10" s="522">
        <v>1.4582000000000002</v>
      </c>
      <c r="AS10" s="521">
        <v>-2.18E-2</v>
      </c>
      <c r="AT10" s="521">
        <v>1.4364000000000001</v>
      </c>
      <c r="AU10" s="521">
        <v>-2.0299999999999999E-2</v>
      </c>
      <c r="AV10" s="521">
        <v>1.4161000000000001</v>
      </c>
      <c r="AW10" s="522">
        <v>-9.7000000000000003E-3</v>
      </c>
      <c r="AX10" s="522">
        <v>1.4064000000000001</v>
      </c>
      <c r="AY10" s="521">
        <v>2.0400000000000001E-2</v>
      </c>
      <c r="AZ10" s="521">
        <v>1.4268000000000001</v>
      </c>
      <c r="BA10" s="521">
        <v>-3.5999999999999999E-3</v>
      </c>
      <c r="BB10" s="521">
        <v>1.4232</v>
      </c>
      <c r="BC10" s="521">
        <v>-3.1800000000000002E-2</v>
      </c>
      <c r="BD10" s="521">
        <v>1.3914</v>
      </c>
      <c r="BE10" s="521">
        <v>1.49E-2</v>
      </c>
      <c r="BF10" s="521">
        <v>1.4062999999999999</v>
      </c>
      <c r="BG10" s="521">
        <v>3.5000000000000003E-2</v>
      </c>
      <c r="BH10" s="521">
        <v>1.4412999999999998</v>
      </c>
      <c r="BI10" s="521">
        <v>8.0199999999999994E-2</v>
      </c>
      <c r="BJ10" s="521">
        <f t="shared" si="8"/>
        <v>1.5214999999999999</v>
      </c>
      <c r="BK10" s="522">
        <v>1.9400000000000001E-2</v>
      </c>
      <c r="BL10" s="522">
        <v>1.5408999999999999</v>
      </c>
      <c r="BM10" s="522">
        <v>-5.2900000000000003E-2</v>
      </c>
      <c r="BN10" s="522">
        <v>1.488</v>
      </c>
      <c r="BO10" s="522">
        <v>8.8999999999999996E-2</v>
      </c>
      <c r="BP10" s="522">
        <v>1.577</v>
      </c>
      <c r="BQ10" s="522">
        <v>0</v>
      </c>
      <c r="BR10" s="522">
        <v>1.577</v>
      </c>
      <c r="BS10" s="522">
        <v>-5.2400000000000002E-2</v>
      </c>
      <c r="BT10" s="522">
        <v>1.5246</v>
      </c>
      <c r="BU10" s="522">
        <v>1.5900000000000001E-2</v>
      </c>
      <c r="BV10" s="522">
        <v>1.5405</v>
      </c>
      <c r="BW10" s="522">
        <v>-3.8199999999999998E-2</v>
      </c>
      <c r="BX10" s="522">
        <v>1.5023</v>
      </c>
      <c r="BY10" s="522">
        <v>-2.93E-2</v>
      </c>
      <c r="BZ10" s="522">
        <v>1.4729999999999999</v>
      </c>
      <c r="CA10" s="522">
        <f>IFERROR(VLOOKUP($D10,'[1]JUNE 2017'!$B:$L,9,FALSE),"0.0000")</f>
        <v>7.4999999999999997E-3</v>
      </c>
      <c r="CB10" s="522">
        <f t="shared" si="9"/>
        <v>1.4804999999999999</v>
      </c>
      <c r="CC10" s="522">
        <v>1.52E-2</v>
      </c>
      <c r="CD10" s="522">
        <v>1.4957</v>
      </c>
      <c r="CE10" s="522">
        <v>-2.2100000000000002E-2</v>
      </c>
      <c r="CF10" s="522">
        <v>1.4736</v>
      </c>
      <c r="CG10" s="522">
        <v>-6.8999999999999999E-3</v>
      </c>
      <c r="CH10" s="522">
        <v>1.4667000000000001</v>
      </c>
      <c r="CI10" s="522">
        <v>7.1999999999999998E-3</v>
      </c>
      <c r="CJ10" s="522">
        <v>1.4739000000000002</v>
      </c>
      <c r="CK10" s="522">
        <v>1.84E-2</v>
      </c>
      <c r="CL10" s="522">
        <v>1.4923000000000002</v>
      </c>
      <c r="CM10" s="522">
        <v>3.7199999999999997E-2</v>
      </c>
      <c r="CN10" s="522">
        <v>1.5295000000000001</v>
      </c>
      <c r="CO10" s="522">
        <v>-5.8299999999999998E-2</v>
      </c>
      <c r="CP10" s="522">
        <v>1.4712000000000001</v>
      </c>
      <c r="CQ10" s="522">
        <v>-5.3749999999999999E-2</v>
      </c>
      <c r="CR10" s="522">
        <v>1.4174500000000001</v>
      </c>
      <c r="CS10" s="522">
        <v>-2.1149999999999999E-2</v>
      </c>
      <c r="CT10" s="522">
        <v>1.3963000000000001</v>
      </c>
      <c r="CU10" s="522">
        <v>2.2749999999999999E-2</v>
      </c>
      <c r="CV10" s="522">
        <v>1.4190500000000001</v>
      </c>
      <c r="CW10" s="522">
        <v>9.1000000000000004E-3</v>
      </c>
      <c r="CX10" s="522">
        <v>1.4281500000000003</v>
      </c>
      <c r="CY10" s="522">
        <v>2.1399999999999999E-2</v>
      </c>
      <c r="CZ10" s="522">
        <v>1.4495500000000003</v>
      </c>
      <c r="DA10" s="522">
        <v>2.1399999999999999E-2</v>
      </c>
      <c r="DB10" s="522">
        <v>1.4709500000000004</v>
      </c>
      <c r="DC10" s="522">
        <v>-3.9199999999999999E-2</v>
      </c>
      <c r="DD10" s="522">
        <v>1.4317500000000005</v>
      </c>
      <c r="DE10" s="522">
        <v>2.29E-2</v>
      </c>
      <c r="DF10" s="522">
        <v>1.4546500000000004</v>
      </c>
      <c r="DG10" s="522">
        <v>7.3249999999999996E-2</v>
      </c>
      <c r="DH10" s="522">
        <v>1.5279000000000005</v>
      </c>
      <c r="DI10" s="522">
        <v>-3.7600000000000001E-2</v>
      </c>
      <c r="DJ10" s="522">
        <v>1.4903000000000004</v>
      </c>
      <c r="DK10" s="522">
        <v>-1.7899999999999999E-2</v>
      </c>
      <c r="DL10" s="522">
        <v>1.4724000000000004</v>
      </c>
      <c r="DM10" s="522">
        <v>3.3500000000000002E-2</v>
      </c>
      <c r="DN10" s="522">
        <v>1.5059000000000005</v>
      </c>
      <c r="DO10" s="522">
        <v>1.4724000000000004</v>
      </c>
      <c r="DP10" s="522">
        <v>3.9500000000000004E-3</v>
      </c>
      <c r="DQ10" s="522">
        <v>1.4763500000000003</v>
      </c>
      <c r="DR10" s="560">
        <v>1.085E-2</v>
      </c>
      <c r="DS10" s="560">
        <v>1.4872000000000003</v>
      </c>
      <c r="DT10" s="560">
        <v>2.2249999999999999E-2</v>
      </c>
      <c r="DU10" s="560">
        <v>1.5094500000000004</v>
      </c>
      <c r="DV10" s="560">
        <v>-8.8500000000000002E-3</v>
      </c>
      <c r="DW10" s="560">
        <v>1.5006000000000004</v>
      </c>
      <c r="DX10" s="586">
        <v>3.1800000000000002E-2</v>
      </c>
      <c r="DY10" s="586">
        <v>1.5324000000000004</v>
      </c>
    </row>
    <row r="11" spans="1:129">
      <c r="A11" s="303" t="s">
        <v>13</v>
      </c>
      <c r="B11" s="301" t="s">
        <v>9</v>
      </c>
      <c r="C11" s="301" t="s">
        <v>234</v>
      </c>
      <c r="D11" s="301">
        <v>109</v>
      </c>
      <c r="E11" s="534">
        <v>2.0236000000000001</v>
      </c>
      <c r="F11" s="521">
        <v>5.0000000000000001E-4</v>
      </c>
      <c r="G11" s="521">
        <v>3.3300000000000003E-2</v>
      </c>
      <c r="H11" s="521">
        <v>-6.9900000000000004E-2</v>
      </c>
      <c r="I11" s="521">
        <v>4.5999999999999999E-3</v>
      </c>
      <c r="J11" s="521">
        <v>1.9921</v>
      </c>
      <c r="K11" s="521">
        <v>3.4700000000000002E-2</v>
      </c>
      <c r="L11" s="521">
        <v>2.0268000000000002</v>
      </c>
      <c r="M11" s="521">
        <v>-1.1599999999999999E-2</v>
      </c>
      <c r="N11" s="521">
        <f t="shared" si="0"/>
        <v>2.0152000000000001</v>
      </c>
      <c r="O11" s="521">
        <v>2.69E-2</v>
      </c>
      <c r="P11" s="521">
        <v>2.0421</v>
      </c>
      <c r="Q11" s="521">
        <v>-6.1999999999999998E-3</v>
      </c>
      <c r="R11" s="521">
        <v>2.0358999999999998</v>
      </c>
      <c r="S11" s="521">
        <v>-5.4699999999999999E-2</v>
      </c>
      <c r="T11" s="521">
        <f t="shared" si="1"/>
        <v>1.9811999999999999</v>
      </c>
      <c r="U11" s="521">
        <v>-0.17019999999999999</v>
      </c>
      <c r="V11" s="521">
        <f t="shared" si="2"/>
        <v>1.8109999999999999</v>
      </c>
      <c r="W11" s="521">
        <v>-9.5399999999999999E-2</v>
      </c>
      <c r="X11" s="521">
        <f t="shared" si="3"/>
        <v>1.7156</v>
      </c>
      <c r="Y11" s="521">
        <v>-3.0700000000000002E-2</v>
      </c>
      <c r="Z11" s="521">
        <f t="shared" si="4"/>
        <v>1.6849000000000001</v>
      </c>
      <c r="AA11" s="521">
        <v>-3.0999999999999999E-3</v>
      </c>
      <c r="AB11" s="521">
        <v>1.6818</v>
      </c>
      <c r="AC11" s="521">
        <v>1.37E-2</v>
      </c>
      <c r="AD11" s="521">
        <f t="shared" si="5"/>
        <v>1.6955</v>
      </c>
      <c r="AE11" s="521">
        <v>1.21E-2</v>
      </c>
      <c r="AF11" s="521">
        <v>1.7076</v>
      </c>
      <c r="AG11" s="521">
        <v>1.5800000000000002E-2</v>
      </c>
      <c r="AH11" s="521">
        <v>1.7234</v>
      </c>
      <c r="AI11" s="521">
        <v>-1.11E-2</v>
      </c>
      <c r="AJ11" s="521">
        <f t="shared" si="6"/>
        <v>1.7122999999999999</v>
      </c>
      <c r="AK11" s="521">
        <v>2.3999999999999998E-3</v>
      </c>
      <c r="AL11" s="521">
        <f t="shared" si="7"/>
        <v>1.7146999999999999</v>
      </c>
      <c r="AM11" s="521">
        <v>-2.76E-2</v>
      </c>
      <c r="AN11" s="521">
        <v>1.6870999999999998</v>
      </c>
      <c r="AO11" s="521">
        <v>2.58E-2</v>
      </c>
      <c r="AP11" s="521">
        <v>1.7128999999999999</v>
      </c>
      <c r="AQ11" s="521">
        <v>7.1000000000000004E-3</v>
      </c>
      <c r="AR11" s="522">
        <v>1.72</v>
      </c>
      <c r="AS11" s="521">
        <v>-2.7900000000000001E-2</v>
      </c>
      <c r="AT11" s="521">
        <v>1.6920999999999999</v>
      </c>
      <c r="AU11" s="521">
        <v>-9.4899999999999998E-2</v>
      </c>
      <c r="AV11" s="521">
        <v>1.5972</v>
      </c>
      <c r="AW11" s="522">
        <v>4.4999999999999997E-3</v>
      </c>
      <c r="AX11" s="522">
        <v>1.6016999999999999</v>
      </c>
      <c r="AY11" s="521">
        <v>4.0000000000000002E-4</v>
      </c>
      <c r="AZ11" s="521">
        <v>1.6020999999999999</v>
      </c>
      <c r="BA11" s="521">
        <v>-2.0999999999999999E-3</v>
      </c>
      <c r="BB11" s="521">
        <v>1.5999999999999999</v>
      </c>
      <c r="BC11" s="521">
        <v>-2.46E-2</v>
      </c>
      <c r="BD11" s="521">
        <v>1.5753999999999999</v>
      </c>
      <c r="BE11" s="521">
        <v>2.3199999999999998E-2</v>
      </c>
      <c r="BF11" s="521">
        <v>1.5985999999999998</v>
      </c>
      <c r="BG11" s="521">
        <v>5.6500000000000002E-2</v>
      </c>
      <c r="BH11" s="521">
        <v>1.6550999999999998</v>
      </c>
      <c r="BI11" s="521">
        <v>6.5500000000000003E-2</v>
      </c>
      <c r="BJ11" s="521">
        <f t="shared" si="8"/>
        <v>1.7205999999999997</v>
      </c>
      <c r="BK11" s="522">
        <v>3.7000000000000002E-3</v>
      </c>
      <c r="BL11" s="522">
        <v>1.7242999999999997</v>
      </c>
      <c r="BM11" s="522">
        <v>-7.5800000000000006E-2</v>
      </c>
      <c r="BN11" s="522">
        <v>1.6484999999999996</v>
      </c>
      <c r="BO11" s="522">
        <v>9.0300000000000005E-2</v>
      </c>
      <c r="BP11" s="522">
        <v>1.7387999999999997</v>
      </c>
      <c r="BQ11" s="522">
        <v>2.2200000000000001E-2</v>
      </c>
      <c r="BR11" s="522">
        <v>1.7609999999999997</v>
      </c>
      <c r="BS11" s="522">
        <v>-3.3300000000000003E-2</v>
      </c>
      <c r="BT11" s="522">
        <v>1.7276999999999996</v>
      </c>
      <c r="BU11" s="522">
        <v>8.0999999999999996E-3</v>
      </c>
      <c r="BV11" s="522">
        <v>1.7357999999999996</v>
      </c>
      <c r="BW11" s="522">
        <v>-3.6700000000000003E-2</v>
      </c>
      <c r="BX11" s="522">
        <v>1.6990999999999996</v>
      </c>
      <c r="BY11" s="522">
        <v>-3.5799999999999998E-2</v>
      </c>
      <c r="BZ11" s="522">
        <v>1.6632999999999996</v>
      </c>
      <c r="CA11" s="522">
        <f>IFERROR(VLOOKUP($D11,'[1]JUNE 2017'!$B:$L,9,FALSE),"0.0000")</f>
        <v>4.8999999999999998E-3</v>
      </c>
      <c r="CB11" s="522">
        <f t="shared" si="9"/>
        <v>1.6681999999999995</v>
      </c>
      <c r="CC11" s="522">
        <v>5.1200000000000002E-2</v>
      </c>
      <c r="CD11" s="522">
        <v>1.7193999999999994</v>
      </c>
      <c r="CE11" s="522">
        <v>3.0000000000000001E-3</v>
      </c>
      <c r="CF11" s="522">
        <v>1.7223999999999993</v>
      </c>
      <c r="CG11" s="522">
        <v>-1.1999999999999999E-3</v>
      </c>
      <c r="CH11" s="522">
        <v>1.7211999999999992</v>
      </c>
      <c r="CI11" s="522">
        <v>-9.7999999999999997E-3</v>
      </c>
      <c r="CJ11" s="522">
        <v>1.7113999999999991</v>
      </c>
      <c r="CK11" s="522">
        <v>5.9999999999999995E-4</v>
      </c>
      <c r="CL11" s="522">
        <v>1.7119999999999991</v>
      </c>
      <c r="CM11" s="522">
        <v>2.1899999999999999E-2</v>
      </c>
      <c r="CN11" s="522">
        <v>1.7338999999999991</v>
      </c>
      <c r="CO11" s="522">
        <v>-6.1350000000000002E-2</v>
      </c>
      <c r="CP11" s="522">
        <v>1.6725499999999991</v>
      </c>
      <c r="CQ11" s="522">
        <v>-5.1400000000000001E-2</v>
      </c>
      <c r="CR11" s="522">
        <v>1.6211499999999992</v>
      </c>
      <c r="CS11" s="522">
        <v>-3.6700000000000003E-2</v>
      </c>
      <c r="CT11" s="522">
        <v>1.5844499999999992</v>
      </c>
      <c r="CU11" s="522">
        <v>3.1099999999999999E-2</v>
      </c>
      <c r="CV11" s="522">
        <v>1.6155499999999992</v>
      </c>
      <c r="CW11" s="522">
        <v>1.4E-2</v>
      </c>
      <c r="CX11" s="522">
        <v>1.6295499999999992</v>
      </c>
      <c r="CY11" s="522">
        <v>3.3500000000000002E-2</v>
      </c>
      <c r="CZ11" s="522">
        <v>1.6630499999999993</v>
      </c>
      <c r="DA11" s="522">
        <v>3.3500000000000002E-2</v>
      </c>
      <c r="DB11" s="522">
        <v>1.6965499999999993</v>
      </c>
      <c r="DC11" s="522">
        <v>-5.0750000000000003E-2</v>
      </c>
      <c r="DD11" s="522">
        <v>1.6457999999999993</v>
      </c>
      <c r="DE11" s="522">
        <v>2.9700000000000001E-2</v>
      </c>
      <c r="DF11" s="522">
        <v>1.6754999999999993</v>
      </c>
      <c r="DG11" s="522">
        <v>6.4350000000000004E-2</v>
      </c>
      <c r="DH11" s="522">
        <v>1.7398499999999992</v>
      </c>
      <c r="DI11" s="522">
        <v>-3.4849999999999999E-2</v>
      </c>
      <c r="DJ11" s="522">
        <v>1.7049999999999992</v>
      </c>
      <c r="DK11" s="522">
        <v>-2.0299999999999999E-2</v>
      </c>
      <c r="DL11" s="522">
        <v>1.6846999999999992</v>
      </c>
      <c r="DM11" s="522">
        <v>3.3500000000000002E-2</v>
      </c>
      <c r="DN11" s="522">
        <v>1.7181999999999993</v>
      </c>
      <c r="DO11" s="522">
        <v>1.6846999999999992</v>
      </c>
      <c r="DP11" s="522">
        <v>3.2000000000000002E-3</v>
      </c>
      <c r="DQ11" s="522">
        <v>1.6878999999999993</v>
      </c>
      <c r="DR11" s="560">
        <v>8.0999999999999996E-3</v>
      </c>
      <c r="DS11" s="560">
        <v>1.6959999999999993</v>
      </c>
      <c r="DT11" s="560">
        <v>2.86E-2</v>
      </c>
      <c r="DU11" s="560">
        <v>1.7245999999999992</v>
      </c>
      <c r="DV11" s="560">
        <v>-9.2999999999999992E-3</v>
      </c>
      <c r="DW11" s="560">
        <v>1.7152999999999992</v>
      </c>
      <c r="DX11" s="586">
        <v>2.86E-2</v>
      </c>
      <c r="DY11" s="586">
        <v>1.7438999999999991</v>
      </c>
    </row>
    <row r="12" spans="1:129">
      <c r="A12" s="303" t="s">
        <v>13</v>
      </c>
      <c r="B12" s="301" t="s">
        <v>9</v>
      </c>
      <c r="C12" s="301" t="s">
        <v>22</v>
      </c>
      <c r="D12" s="301">
        <v>175</v>
      </c>
      <c r="E12" s="534">
        <v>1.0981000000000001</v>
      </c>
      <c r="F12" s="521">
        <v>2.9999999999999997E-4</v>
      </c>
      <c r="G12" s="521">
        <v>1.67E-2</v>
      </c>
      <c r="H12" s="521">
        <v>-3.5000000000000003E-2</v>
      </c>
      <c r="I12" s="521">
        <v>2.3E-3</v>
      </c>
      <c r="J12" s="521">
        <v>1.0824</v>
      </c>
      <c r="K12" s="521">
        <v>1.7399999999999999E-2</v>
      </c>
      <c r="L12" s="521">
        <v>1.0998000000000001</v>
      </c>
      <c r="M12" s="521">
        <v>-5.7999999999999996E-3</v>
      </c>
      <c r="N12" s="521">
        <f t="shared" si="0"/>
        <v>1.0940000000000001</v>
      </c>
      <c r="O12" s="521">
        <v>5.0000000000000001E-4</v>
      </c>
      <c r="P12" s="521">
        <v>1.0945</v>
      </c>
      <c r="Q12" s="521">
        <v>-8.9999999999999998E-4</v>
      </c>
      <c r="R12" s="521">
        <v>1.0936000000000001</v>
      </c>
      <c r="S12" s="521">
        <v>-2.7300000000000001E-2</v>
      </c>
      <c r="T12" s="521">
        <f t="shared" si="1"/>
        <v>1.0663</v>
      </c>
      <c r="U12" s="521">
        <v>-8.5099999999999995E-2</v>
      </c>
      <c r="V12" s="521">
        <f t="shared" si="2"/>
        <v>0.98120000000000007</v>
      </c>
      <c r="W12" s="521">
        <v>-5.11E-2</v>
      </c>
      <c r="X12" s="521">
        <f t="shared" si="3"/>
        <v>0.93010000000000004</v>
      </c>
      <c r="Y12" s="521">
        <v>-1.5299999999999999E-2</v>
      </c>
      <c r="Z12" s="521">
        <f t="shared" si="4"/>
        <v>0.91480000000000006</v>
      </c>
      <c r="AA12" s="521">
        <v>-1.6000000000000001E-3</v>
      </c>
      <c r="AB12" s="521">
        <v>0.91320000000000001</v>
      </c>
      <c r="AC12" s="521">
        <v>6.8999999999999999E-3</v>
      </c>
      <c r="AD12" s="521">
        <f t="shared" si="5"/>
        <v>0.92010000000000003</v>
      </c>
      <c r="AE12" s="521">
        <v>6.0000000000000001E-3</v>
      </c>
      <c r="AF12" s="521">
        <v>0.92610000000000003</v>
      </c>
      <c r="AG12" s="521">
        <v>7.9000000000000008E-3</v>
      </c>
      <c r="AH12" s="521">
        <v>0.93400000000000005</v>
      </c>
      <c r="AI12" s="521">
        <v>-5.5999999999999999E-3</v>
      </c>
      <c r="AJ12" s="521">
        <f t="shared" si="6"/>
        <v>0.9284</v>
      </c>
      <c r="AK12" s="521">
        <v>1.1999999999999999E-3</v>
      </c>
      <c r="AL12" s="521">
        <f t="shared" si="7"/>
        <v>0.92959999999999998</v>
      </c>
      <c r="AM12" s="521">
        <v>-1.38E-2</v>
      </c>
      <c r="AN12" s="521">
        <v>0.91579999999999995</v>
      </c>
      <c r="AO12" s="521">
        <v>6.4000000000000003E-3</v>
      </c>
      <c r="AP12" s="521">
        <v>0.92219999999999991</v>
      </c>
      <c r="AQ12" s="521">
        <v>3.5000000000000001E-3</v>
      </c>
      <c r="AR12" s="522">
        <v>0.91999999999999993</v>
      </c>
      <c r="AS12" s="521">
        <v>-1.4E-2</v>
      </c>
      <c r="AT12" s="521">
        <v>0.90599999999999992</v>
      </c>
      <c r="AU12" s="521">
        <v>-4.7500000000000001E-2</v>
      </c>
      <c r="AV12" s="521">
        <v>0.85849999999999993</v>
      </c>
      <c r="AW12" s="522">
        <v>2.3E-3</v>
      </c>
      <c r="AX12" s="522">
        <v>0.8607999999999999</v>
      </c>
      <c r="AY12" s="521">
        <v>2.0000000000000001E-4</v>
      </c>
      <c r="AZ12" s="521">
        <v>0.86099999999999988</v>
      </c>
      <c r="BA12" s="521">
        <v>-1.1000000000000001E-3</v>
      </c>
      <c r="BB12" s="521">
        <v>0.85989999999999989</v>
      </c>
      <c r="BC12" s="521">
        <v>-1.23E-2</v>
      </c>
      <c r="BD12" s="521">
        <v>0.84759999999999991</v>
      </c>
      <c r="BE12" s="521">
        <v>1.1599999999999999E-2</v>
      </c>
      <c r="BF12" s="521">
        <v>0.85919999999999996</v>
      </c>
      <c r="BG12" s="521">
        <v>2.8199999999999999E-2</v>
      </c>
      <c r="BH12" s="521">
        <v>0.88739999999999997</v>
      </c>
      <c r="BI12" s="521">
        <v>3.2800000000000003E-2</v>
      </c>
      <c r="BJ12" s="521">
        <f t="shared" si="8"/>
        <v>0.92020000000000002</v>
      </c>
      <c r="BK12" s="522">
        <v>1.9E-3</v>
      </c>
      <c r="BL12" s="522">
        <v>0.92210000000000003</v>
      </c>
      <c r="BM12" s="522">
        <v>-3.7900000000000003E-2</v>
      </c>
      <c r="BN12" s="522">
        <v>0.88419999999999999</v>
      </c>
      <c r="BO12" s="522">
        <v>4.5100000000000001E-2</v>
      </c>
      <c r="BP12" s="522">
        <v>0.92930000000000001</v>
      </c>
      <c r="BQ12" s="522">
        <v>1.11E-2</v>
      </c>
      <c r="BR12" s="522">
        <v>0.94040000000000001</v>
      </c>
      <c r="BS12" s="522">
        <v>-1.66E-2</v>
      </c>
      <c r="BT12" s="522">
        <v>0.92380000000000007</v>
      </c>
      <c r="BU12" s="522">
        <v>4.0000000000000001E-3</v>
      </c>
      <c r="BV12" s="522">
        <v>0.92780000000000007</v>
      </c>
      <c r="BW12" s="522">
        <v>-1.83E-2</v>
      </c>
      <c r="BX12" s="522">
        <v>0.90950000000000009</v>
      </c>
      <c r="BY12" s="522">
        <v>-1.7899999999999999E-2</v>
      </c>
      <c r="BZ12" s="522">
        <v>0.89160000000000006</v>
      </c>
      <c r="CA12" s="522">
        <f>IFERROR(VLOOKUP($D12,'[1]JUNE 2017'!$B:$L,9,FALSE),"0.0000")</f>
        <v>2.5000000000000001E-3</v>
      </c>
      <c r="CB12" s="522">
        <f t="shared" si="9"/>
        <v>0.89410000000000001</v>
      </c>
      <c r="CC12" s="522">
        <v>2.5600000000000001E-2</v>
      </c>
      <c r="CD12" s="522">
        <v>0.91969999999999996</v>
      </c>
      <c r="CE12" s="522">
        <v>1.5E-3</v>
      </c>
      <c r="CF12" s="522">
        <v>0.92119999999999991</v>
      </c>
      <c r="CG12" s="522">
        <v>-5.9999999999999995E-4</v>
      </c>
      <c r="CH12" s="522">
        <v>0.92059999999999986</v>
      </c>
      <c r="CI12" s="522">
        <v>-4.8999999999999998E-3</v>
      </c>
      <c r="CJ12" s="522">
        <v>0.91569999999999985</v>
      </c>
      <c r="CK12" s="522">
        <v>2.9999999999999997E-4</v>
      </c>
      <c r="CL12" s="522">
        <v>0.91599999999999981</v>
      </c>
      <c r="CM12" s="522">
        <v>1.0999999999999999E-2</v>
      </c>
      <c r="CN12" s="522">
        <v>0.92699999999999982</v>
      </c>
      <c r="CO12" s="522">
        <v>-3.0675000000000001E-2</v>
      </c>
      <c r="CP12" s="522">
        <v>0.89632499999999982</v>
      </c>
      <c r="CQ12" s="522">
        <v>-2.5700000000000001E-2</v>
      </c>
      <c r="CR12" s="522">
        <v>0.87062499999999976</v>
      </c>
      <c r="CS12" s="522">
        <v>-1.8350000000000002E-2</v>
      </c>
      <c r="CT12" s="522">
        <v>0.85227499999999978</v>
      </c>
      <c r="CU12" s="522">
        <v>1.555E-2</v>
      </c>
      <c r="CV12" s="522">
        <v>0.86782499999999974</v>
      </c>
      <c r="CW12" s="522">
        <v>7.0000000000000001E-3</v>
      </c>
      <c r="CX12" s="522">
        <v>0.87482499999999974</v>
      </c>
      <c r="CY12" s="522">
        <v>1.6750000000000001E-2</v>
      </c>
      <c r="CZ12" s="522">
        <v>0.89157499999999978</v>
      </c>
      <c r="DA12" s="522">
        <v>1.6750000000000001E-2</v>
      </c>
      <c r="DB12" s="522">
        <v>0.90832499999999983</v>
      </c>
      <c r="DC12" s="522">
        <v>-2.5375000000000002E-2</v>
      </c>
      <c r="DD12" s="522">
        <v>0.88294999999999979</v>
      </c>
      <c r="DE12" s="522">
        <v>1.485E-2</v>
      </c>
      <c r="DF12" s="522">
        <v>0.89779999999999982</v>
      </c>
      <c r="DG12" s="522">
        <v>3.2175000000000002E-2</v>
      </c>
      <c r="DH12" s="522">
        <v>0.92997499999999977</v>
      </c>
      <c r="DI12" s="522">
        <v>-1.7425E-2</v>
      </c>
      <c r="DJ12" s="522">
        <v>0.91254999999999975</v>
      </c>
      <c r="DK12" s="522">
        <v>-1.0149999999999999E-2</v>
      </c>
      <c r="DL12" s="522">
        <v>0.90239999999999976</v>
      </c>
      <c r="DM12" s="522">
        <v>2.23E-2</v>
      </c>
      <c r="DN12" s="522">
        <v>0.92469999999999974</v>
      </c>
      <c r="DO12" s="522">
        <v>0.92469999999999974</v>
      </c>
      <c r="DP12" s="522">
        <v>1.6000000000000001E-3</v>
      </c>
      <c r="DQ12" s="522">
        <v>0.92629999999999979</v>
      </c>
      <c r="DR12" s="560">
        <v>4.0499999999999998E-3</v>
      </c>
      <c r="DS12" s="560">
        <v>0.93034999999999979</v>
      </c>
      <c r="DT12" s="560">
        <v>1.43E-2</v>
      </c>
      <c r="DU12" s="560">
        <v>0.94464999999999977</v>
      </c>
      <c r="DV12" s="560">
        <v>-4.6499999999999996E-3</v>
      </c>
      <c r="DW12" s="560">
        <v>0.93999999999999972</v>
      </c>
      <c r="DX12" s="586">
        <v>1.43E-2</v>
      </c>
      <c r="DY12" s="586">
        <v>0.9542999999999997</v>
      </c>
    </row>
    <row r="13" spans="1:129">
      <c r="A13" s="303" t="s">
        <v>235</v>
      </c>
      <c r="B13" s="301" t="s">
        <v>9</v>
      </c>
      <c r="C13" s="301" t="s">
        <v>22</v>
      </c>
      <c r="D13" s="301">
        <v>47602</v>
      </c>
      <c r="E13" s="534">
        <v>2.7696999999999998</v>
      </c>
      <c r="F13" s="521">
        <v>0</v>
      </c>
      <c r="G13" s="521">
        <v>0.11</v>
      </c>
      <c r="H13" s="521">
        <v>0</v>
      </c>
      <c r="I13" s="521">
        <v>0</v>
      </c>
      <c r="J13" s="521">
        <v>2.8797000000000001</v>
      </c>
      <c r="K13" s="521">
        <v>0</v>
      </c>
      <c r="L13" s="521">
        <v>2.8797000000000001</v>
      </c>
      <c r="M13" s="521"/>
      <c r="N13" s="521">
        <f t="shared" si="0"/>
        <v>2.8797000000000001</v>
      </c>
      <c r="O13" s="521">
        <v>0</v>
      </c>
      <c r="P13" s="521">
        <v>2.8797000000000001</v>
      </c>
      <c r="Q13" s="521">
        <v>0</v>
      </c>
      <c r="R13" s="521">
        <v>2.8797000000000001</v>
      </c>
      <c r="S13" s="521">
        <v>0</v>
      </c>
      <c r="T13" s="521">
        <f t="shared" si="1"/>
        <v>2.8797000000000001</v>
      </c>
      <c r="U13" s="521">
        <v>0</v>
      </c>
      <c r="V13" s="521">
        <f t="shared" si="2"/>
        <v>2.8797000000000001</v>
      </c>
      <c r="W13" s="521">
        <v>0</v>
      </c>
      <c r="X13" s="521">
        <f t="shared" si="3"/>
        <v>2.8797000000000001</v>
      </c>
      <c r="Y13" s="521">
        <v>0</v>
      </c>
      <c r="Z13" s="521">
        <f t="shared" si="4"/>
        <v>2.8797000000000001</v>
      </c>
      <c r="AA13" s="521">
        <v>0</v>
      </c>
      <c r="AB13" s="521">
        <v>2.8797000000000001</v>
      </c>
      <c r="AC13" s="521">
        <v>0</v>
      </c>
      <c r="AD13" s="521">
        <f t="shared" si="5"/>
        <v>2.8797000000000001</v>
      </c>
      <c r="AE13" s="521">
        <v>0</v>
      </c>
      <c r="AF13" s="521">
        <v>2.8797000000000001</v>
      </c>
      <c r="AG13" s="521">
        <v>0</v>
      </c>
      <c r="AH13" s="521">
        <v>2.8797000000000001</v>
      </c>
      <c r="AI13" s="521">
        <v>0</v>
      </c>
      <c r="AJ13" s="521">
        <f t="shared" si="6"/>
        <v>2.8797000000000001</v>
      </c>
      <c r="AK13" s="521">
        <v>0</v>
      </c>
      <c r="AL13" s="521">
        <f t="shared" si="7"/>
        <v>2.8797000000000001</v>
      </c>
      <c r="AM13" s="521">
        <v>0</v>
      </c>
      <c r="AN13" s="521">
        <v>2.8797000000000001</v>
      </c>
      <c r="AO13" s="521"/>
      <c r="AP13" s="521">
        <v>2.8797000000000001</v>
      </c>
      <c r="AQ13" s="521">
        <v>0</v>
      </c>
      <c r="AR13" s="522">
        <v>2.8797000000000001</v>
      </c>
      <c r="AS13" s="521">
        <v>0</v>
      </c>
      <c r="AT13" s="521">
        <v>2.8797000000000001</v>
      </c>
      <c r="AU13" s="521">
        <v>0</v>
      </c>
      <c r="AV13" s="521">
        <v>2.8797000000000001</v>
      </c>
      <c r="AW13" s="522">
        <v>0</v>
      </c>
      <c r="AX13" s="522">
        <v>2.8797000000000001</v>
      </c>
      <c r="AY13" s="521">
        <v>0</v>
      </c>
      <c r="AZ13" s="521">
        <v>2.8797000000000001</v>
      </c>
      <c r="BA13" s="521">
        <v>0</v>
      </c>
      <c r="BB13" s="521">
        <v>2.8797000000000001</v>
      </c>
      <c r="BC13" s="521">
        <v>0</v>
      </c>
      <c r="BD13" s="521">
        <v>2.8797000000000001</v>
      </c>
      <c r="BE13" s="521">
        <v>0</v>
      </c>
      <c r="BF13" s="521">
        <v>2.8797000000000001</v>
      </c>
      <c r="BG13" s="521">
        <v>0</v>
      </c>
      <c r="BH13" s="521">
        <v>2.8797000000000001</v>
      </c>
      <c r="BI13" s="521">
        <v>0</v>
      </c>
      <c r="BJ13" s="521">
        <f t="shared" si="8"/>
        <v>2.8797000000000001</v>
      </c>
      <c r="BK13" s="522">
        <v>0</v>
      </c>
      <c r="BL13" s="522">
        <v>2.8797000000000001</v>
      </c>
      <c r="BM13" s="522">
        <v>0</v>
      </c>
      <c r="BN13" s="522">
        <v>2.8797000000000001</v>
      </c>
      <c r="BO13" s="522">
        <v>0</v>
      </c>
      <c r="BP13" s="522">
        <v>2.8797000000000001</v>
      </c>
      <c r="BQ13" s="522">
        <v>0</v>
      </c>
      <c r="BR13" s="522">
        <v>2.8797000000000001</v>
      </c>
      <c r="BS13" s="522">
        <v>0</v>
      </c>
      <c r="BT13" s="522">
        <v>2.8797000000000001</v>
      </c>
      <c r="BU13" s="522">
        <v>0</v>
      </c>
      <c r="BV13" s="522">
        <v>2.8797000000000001</v>
      </c>
      <c r="BW13" s="522">
        <v>0</v>
      </c>
      <c r="BX13" s="522">
        <v>2.8797000000000001</v>
      </c>
      <c r="BY13" s="522">
        <v>0</v>
      </c>
      <c r="BZ13" s="522">
        <v>2.8797000000000001</v>
      </c>
      <c r="CA13" s="522">
        <f>IFERROR(VLOOKUP($D13,'[1]JUNE 2017'!$B:$L,9,FALSE),"0.0000")</f>
        <v>0</v>
      </c>
      <c r="CB13" s="522">
        <f t="shared" si="9"/>
        <v>2.8797000000000001</v>
      </c>
      <c r="CC13" s="522">
        <v>0</v>
      </c>
      <c r="CD13" s="522">
        <v>2.8797000000000001</v>
      </c>
      <c r="CE13" s="522">
        <v>0</v>
      </c>
      <c r="CF13" s="522">
        <v>2.8797000000000001</v>
      </c>
      <c r="CG13" s="522">
        <v>0</v>
      </c>
      <c r="CH13" s="522">
        <v>2.8797000000000001</v>
      </c>
      <c r="CI13" s="522">
        <v>0</v>
      </c>
      <c r="CJ13" s="522">
        <v>2.8797000000000001</v>
      </c>
      <c r="CK13" s="522">
        <v>0</v>
      </c>
      <c r="CL13" s="522">
        <v>2.8797000000000001</v>
      </c>
      <c r="CM13" s="522">
        <v>0</v>
      </c>
      <c r="CN13" s="522">
        <v>2.8797000000000001</v>
      </c>
      <c r="CO13" s="522">
        <v>0</v>
      </c>
      <c r="CP13" s="522">
        <v>2.8797000000000001</v>
      </c>
      <c r="CQ13" s="522">
        <v>0</v>
      </c>
      <c r="CR13" s="522">
        <v>2.8797000000000001</v>
      </c>
      <c r="CS13" s="522">
        <v>0</v>
      </c>
      <c r="CT13" s="522">
        <v>2.8797000000000001</v>
      </c>
      <c r="CU13" s="522">
        <v>0</v>
      </c>
      <c r="CV13" s="522">
        <v>2.9597000000000002</v>
      </c>
      <c r="CW13" s="522">
        <v>0</v>
      </c>
      <c r="CX13" s="522">
        <v>2.9597000000000002</v>
      </c>
      <c r="CY13" s="522">
        <v>0</v>
      </c>
      <c r="CZ13" s="522">
        <v>2.9597000000000002</v>
      </c>
      <c r="DA13" s="522">
        <v>0</v>
      </c>
      <c r="DB13" s="522">
        <v>2.9597000000000002</v>
      </c>
      <c r="DC13" s="522">
        <v>0</v>
      </c>
      <c r="DD13" s="522">
        <v>2.9597000000000002</v>
      </c>
      <c r="DE13" s="522">
        <v>0</v>
      </c>
      <c r="DF13" s="522">
        <v>2.9597000000000002</v>
      </c>
      <c r="DG13" s="522">
        <v>0</v>
      </c>
      <c r="DH13" s="522">
        <v>2.9597000000000002</v>
      </c>
      <c r="DI13" s="522">
        <v>0</v>
      </c>
      <c r="DJ13" s="522">
        <v>2.9597000000000002</v>
      </c>
      <c r="DK13" s="522">
        <v>0</v>
      </c>
      <c r="DL13" s="522">
        <v>2.9597000000000002</v>
      </c>
      <c r="DM13" s="522">
        <v>0</v>
      </c>
      <c r="DN13" s="522">
        <v>3.0084000000000004</v>
      </c>
      <c r="DO13" s="522">
        <v>2.9597000000000002</v>
      </c>
      <c r="DP13" s="522">
        <v>0</v>
      </c>
      <c r="DQ13" s="522">
        <v>2.9597000000000002</v>
      </c>
      <c r="DR13" s="560">
        <v>0</v>
      </c>
      <c r="DS13" s="560">
        <v>2.9597000000000002</v>
      </c>
      <c r="DT13" s="560">
        <v>0</v>
      </c>
      <c r="DU13" s="560">
        <v>2.9597000000000002</v>
      </c>
      <c r="DV13" s="560">
        <v>0</v>
      </c>
      <c r="DW13" s="560">
        <v>2.9597000000000002</v>
      </c>
      <c r="DX13" s="586">
        <v>0</v>
      </c>
      <c r="DY13" s="586">
        <v>2.9597000000000002</v>
      </c>
    </row>
    <row r="14" spans="1:129">
      <c r="A14" s="303" t="s">
        <v>236</v>
      </c>
      <c r="B14" s="301" t="s">
        <v>9</v>
      </c>
      <c r="C14" s="301" t="s">
        <v>22</v>
      </c>
      <c r="D14" s="301">
        <v>47603</v>
      </c>
      <c r="E14" s="534">
        <v>2.7696999999999998</v>
      </c>
      <c r="F14" s="521">
        <v>0</v>
      </c>
      <c r="G14" s="521">
        <v>0.11</v>
      </c>
      <c r="H14" s="521">
        <v>0</v>
      </c>
      <c r="I14" s="521">
        <v>0</v>
      </c>
      <c r="J14" s="521">
        <v>2.8797000000000001</v>
      </c>
      <c r="K14" s="521">
        <v>0</v>
      </c>
      <c r="L14" s="521">
        <v>2.8797000000000001</v>
      </c>
      <c r="M14" s="521"/>
      <c r="N14" s="521">
        <f t="shared" si="0"/>
        <v>2.8797000000000001</v>
      </c>
      <c r="O14" s="521">
        <v>0</v>
      </c>
      <c r="P14" s="521">
        <v>2.8797000000000001</v>
      </c>
      <c r="Q14" s="521">
        <v>0</v>
      </c>
      <c r="R14" s="521">
        <v>2.8797000000000001</v>
      </c>
      <c r="S14" s="521">
        <v>0</v>
      </c>
      <c r="T14" s="521">
        <f t="shared" si="1"/>
        <v>2.8797000000000001</v>
      </c>
      <c r="U14" s="521">
        <v>0</v>
      </c>
      <c r="V14" s="521">
        <f t="shared" si="2"/>
        <v>2.8797000000000001</v>
      </c>
      <c r="W14" s="521">
        <v>0</v>
      </c>
      <c r="X14" s="521">
        <f t="shared" si="3"/>
        <v>2.8797000000000001</v>
      </c>
      <c r="Y14" s="521">
        <v>0</v>
      </c>
      <c r="Z14" s="521">
        <f t="shared" si="4"/>
        <v>2.8797000000000001</v>
      </c>
      <c r="AA14" s="521">
        <v>0</v>
      </c>
      <c r="AB14" s="521">
        <v>2.8797000000000001</v>
      </c>
      <c r="AC14" s="521">
        <v>0</v>
      </c>
      <c r="AD14" s="521">
        <f t="shared" si="5"/>
        <v>2.8797000000000001</v>
      </c>
      <c r="AE14" s="521">
        <v>0</v>
      </c>
      <c r="AF14" s="521">
        <v>2.8797000000000001</v>
      </c>
      <c r="AG14" s="521">
        <v>0</v>
      </c>
      <c r="AH14" s="521">
        <v>2.8797000000000001</v>
      </c>
      <c r="AI14" s="521">
        <v>0</v>
      </c>
      <c r="AJ14" s="521">
        <f t="shared" si="6"/>
        <v>2.8797000000000001</v>
      </c>
      <c r="AK14" s="521">
        <v>0</v>
      </c>
      <c r="AL14" s="521">
        <f t="shared" si="7"/>
        <v>2.8797000000000001</v>
      </c>
      <c r="AM14" s="521">
        <v>0</v>
      </c>
      <c r="AN14" s="521">
        <v>2.8797000000000001</v>
      </c>
      <c r="AO14" s="521"/>
      <c r="AP14" s="521">
        <v>2.8797000000000001</v>
      </c>
      <c r="AQ14" s="521">
        <v>0</v>
      </c>
      <c r="AR14" s="522">
        <v>2.8797000000000001</v>
      </c>
      <c r="AS14" s="521">
        <v>0</v>
      </c>
      <c r="AT14" s="521">
        <v>2.8797000000000001</v>
      </c>
      <c r="AU14" s="521">
        <v>0</v>
      </c>
      <c r="AV14" s="521">
        <v>2.8797000000000001</v>
      </c>
      <c r="AW14" s="522">
        <v>0</v>
      </c>
      <c r="AX14" s="522">
        <v>2.8797000000000001</v>
      </c>
      <c r="AY14" s="521">
        <v>0</v>
      </c>
      <c r="AZ14" s="521">
        <v>2.8797000000000001</v>
      </c>
      <c r="BA14" s="521">
        <v>0</v>
      </c>
      <c r="BB14" s="521">
        <v>2.8797000000000001</v>
      </c>
      <c r="BC14" s="521">
        <v>0</v>
      </c>
      <c r="BD14" s="521">
        <v>2.8797000000000001</v>
      </c>
      <c r="BE14" s="521">
        <v>0</v>
      </c>
      <c r="BF14" s="521">
        <v>2.8797000000000001</v>
      </c>
      <c r="BG14" s="521">
        <v>0</v>
      </c>
      <c r="BH14" s="521">
        <v>2.8797000000000001</v>
      </c>
      <c r="BI14" s="521">
        <v>0</v>
      </c>
      <c r="BJ14" s="521">
        <f t="shared" si="8"/>
        <v>2.8797000000000001</v>
      </c>
      <c r="BK14" s="522">
        <v>0</v>
      </c>
      <c r="BL14" s="522">
        <v>2.8797000000000001</v>
      </c>
      <c r="BM14" s="522">
        <v>0</v>
      </c>
      <c r="BN14" s="522">
        <v>2.8797000000000001</v>
      </c>
      <c r="BO14" s="522">
        <v>0</v>
      </c>
      <c r="BP14" s="522">
        <v>2.8797000000000001</v>
      </c>
      <c r="BQ14" s="522">
        <v>0</v>
      </c>
      <c r="BR14" s="522">
        <v>2.8797000000000001</v>
      </c>
      <c r="BS14" s="522">
        <v>0</v>
      </c>
      <c r="BT14" s="522">
        <v>2.8797000000000001</v>
      </c>
      <c r="BU14" s="522">
        <v>0</v>
      </c>
      <c r="BV14" s="522">
        <v>2.8797000000000001</v>
      </c>
      <c r="BW14" s="522">
        <v>0</v>
      </c>
      <c r="BX14" s="522">
        <v>2.8797000000000001</v>
      </c>
      <c r="BY14" s="522">
        <v>0</v>
      </c>
      <c r="BZ14" s="522">
        <v>2.8797000000000001</v>
      </c>
      <c r="CA14" s="522">
        <f>IFERROR(VLOOKUP($D14,'[1]JUNE 2017'!$B:$L,9,FALSE),"0.0000")</f>
        <v>0</v>
      </c>
      <c r="CB14" s="522">
        <f t="shared" si="9"/>
        <v>2.8797000000000001</v>
      </c>
      <c r="CC14" s="522">
        <v>0</v>
      </c>
      <c r="CD14" s="522">
        <v>2.8797000000000001</v>
      </c>
      <c r="CE14" s="522">
        <v>0</v>
      </c>
      <c r="CF14" s="522">
        <v>2.8797000000000001</v>
      </c>
      <c r="CG14" s="522">
        <v>0</v>
      </c>
      <c r="CH14" s="522">
        <v>2.8797000000000001</v>
      </c>
      <c r="CI14" s="522">
        <v>0</v>
      </c>
      <c r="CJ14" s="522">
        <v>2.8797000000000001</v>
      </c>
      <c r="CK14" s="522">
        <v>0</v>
      </c>
      <c r="CL14" s="522">
        <v>2.8797000000000001</v>
      </c>
      <c r="CM14" s="522">
        <v>0</v>
      </c>
      <c r="CN14" s="522">
        <v>2.8797000000000001</v>
      </c>
      <c r="CO14" s="522">
        <v>0</v>
      </c>
      <c r="CP14" s="522">
        <v>2.8797000000000001</v>
      </c>
      <c r="CQ14" s="522">
        <v>0</v>
      </c>
      <c r="CR14" s="522">
        <v>2.8797000000000001</v>
      </c>
      <c r="CS14" s="522">
        <v>0</v>
      </c>
      <c r="CT14" s="522">
        <v>2.8797000000000001</v>
      </c>
      <c r="CU14" s="522">
        <v>0</v>
      </c>
      <c r="CV14" s="522">
        <v>2.9597000000000002</v>
      </c>
      <c r="CW14" s="522">
        <v>0</v>
      </c>
      <c r="CX14" s="522">
        <v>2.9597000000000002</v>
      </c>
      <c r="CY14" s="522">
        <v>0</v>
      </c>
      <c r="CZ14" s="522">
        <v>2.9597000000000002</v>
      </c>
      <c r="DA14" s="522">
        <v>0</v>
      </c>
      <c r="DB14" s="522">
        <v>2.9597000000000002</v>
      </c>
      <c r="DC14" s="522">
        <v>0</v>
      </c>
      <c r="DD14" s="522">
        <v>2.9597000000000002</v>
      </c>
      <c r="DE14" s="522">
        <v>0</v>
      </c>
      <c r="DF14" s="522">
        <v>2.9597000000000002</v>
      </c>
      <c r="DG14" s="522">
        <v>0</v>
      </c>
      <c r="DH14" s="522">
        <v>2.9597000000000002</v>
      </c>
      <c r="DI14" s="522">
        <v>0</v>
      </c>
      <c r="DJ14" s="522">
        <v>2.9597000000000002</v>
      </c>
      <c r="DK14" s="522">
        <v>0</v>
      </c>
      <c r="DL14" s="522">
        <v>2.9597000000000002</v>
      </c>
      <c r="DM14" s="522">
        <v>0</v>
      </c>
      <c r="DN14" s="522">
        <v>3.0084000000000004</v>
      </c>
      <c r="DO14" s="522">
        <v>2.9597000000000002</v>
      </c>
      <c r="DP14" s="522">
        <v>0</v>
      </c>
      <c r="DQ14" s="522">
        <v>2.9597000000000002</v>
      </c>
      <c r="DR14" s="560">
        <v>0</v>
      </c>
      <c r="DS14" s="560">
        <v>2.9597000000000002</v>
      </c>
      <c r="DT14" s="560">
        <v>0</v>
      </c>
      <c r="DU14" s="560">
        <v>2.9597000000000002</v>
      </c>
      <c r="DV14" s="560">
        <v>0</v>
      </c>
      <c r="DW14" s="560">
        <v>2.9597000000000002</v>
      </c>
      <c r="DX14" s="586">
        <v>0</v>
      </c>
      <c r="DY14" s="586">
        <v>2.9597000000000002</v>
      </c>
    </row>
    <row r="15" spans="1:129">
      <c r="A15" s="303" t="s">
        <v>226</v>
      </c>
      <c r="B15" s="301" t="s">
        <v>9</v>
      </c>
      <c r="C15" s="301" t="s">
        <v>10</v>
      </c>
      <c r="D15" s="301">
        <v>300</v>
      </c>
      <c r="E15" s="534">
        <v>7.5594000000000001</v>
      </c>
      <c r="F15" s="521">
        <v>4.4999999999999997E-3</v>
      </c>
      <c r="G15" s="521">
        <v>-0.1205</v>
      </c>
      <c r="H15" s="521">
        <v>-0.19350000000000001</v>
      </c>
      <c r="I15" s="521">
        <v>2.5000000000000001E-3</v>
      </c>
      <c r="J15" s="521">
        <v>7.2523999999999997</v>
      </c>
      <c r="K15" s="521">
        <v>7.7499999999999999E-2</v>
      </c>
      <c r="L15" s="521">
        <v>7.3299000000000003</v>
      </c>
      <c r="M15" s="521">
        <v>-5.5500000000000001E-2</v>
      </c>
      <c r="N15" s="521">
        <f t="shared" si="0"/>
        <v>7.2744</v>
      </c>
      <c r="O15" s="521">
        <v>-0.4425</v>
      </c>
      <c r="P15" s="521">
        <v>6.8319000000000001</v>
      </c>
      <c r="Q15" s="521">
        <v>6.4500000000000002E-2</v>
      </c>
      <c r="R15" s="521">
        <v>6.8963999999999999</v>
      </c>
      <c r="S15" s="521">
        <v>-0.30499999999999999</v>
      </c>
      <c r="T15" s="521">
        <f t="shared" si="1"/>
        <v>6.5914000000000001</v>
      </c>
      <c r="U15" s="521">
        <v>-0.27800000000000002</v>
      </c>
      <c r="V15" s="521">
        <f t="shared" si="2"/>
        <v>6.3133999999999997</v>
      </c>
      <c r="W15" s="521">
        <v>-0.52400000000000002</v>
      </c>
      <c r="X15" s="521">
        <f t="shared" si="3"/>
        <v>5.7893999999999997</v>
      </c>
      <c r="Y15" s="521">
        <v>2.1999999999999999E-2</v>
      </c>
      <c r="Z15" s="521">
        <f t="shared" si="4"/>
        <v>5.8113999999999999</v>
      </c>
      <c r="AA15" s="521">
        <v>6.7000000000000004E-2</v>
      </c>
      <c r="AB15" s="521">
        <v>5.8784000000000001</v>
      </c>
      <c r="AC15" s="521">
        <v>-0.13100000000000001</v>
      </c>
      <c r="AD15" s="521">
        <f t="shared" si="5"/>
        <v>5.7473999999999998</v>
      </c>
      <c r="AE15" s="521">
        <v>-6.9999999999999999E-4</v>
      </c>
      <c r="AF15" s="521">
        <v>5.7466999999999997</v>
      </c>
      <c r="AG15" s="521">
        <v>-2.5000000000000001E-3</v>
      </c>
      <c r="AH15" s="521">
        <v>5.7441999999999993</v>
      </c>
      <c r="AI15" s="521">
        <v>-0.1285</v>
      </c>
      <c r="AJ15" s="521">
        <f t="shared" si="6"/>
        <v>5.6156999999999995</v>
      </c>
      <c r="AK15" s="521">
        <v>-0.1585</v>
      </c>
      <c r="AL15" s="521">
        <f t="shared" si="7"/>
        <v>5.4571999999999994</v>
      </c>
      <c r="AM15" s="521">
        <v>0.2165</v>
      </c>
      <c r="AN15" s="521">
        <v>5.6736999999999993</v>
      </c>
      <c r="AO15" s="521">
        <v>0.19600000000000001</v>
      </c>
      <c r="AP15" s="521">
        <v>5.869699999999999</v>
      </c>
      <c r="AQ15" s="521">
        <v>-6.0499999999999998E-2</v>
      </c>
      <c r="AR15" s="522">
        <v>5.8029000000000002</v>
      </c>
      <c r="AS15" s="521">
        <v>-9.4500000000000001E-2</v>
      </c>
      <c r="AT15" s="521">
        <v>5.7084000000000001</v>
      </c>
      <c r="AU15" s="521">
        <v>-0.188</v>
      </c>
      <c r="AV15" s="521">
        <v>5.5204000000000004</v>
      </c>
      <c r="AW15" s="522">
        <v>8.0000000000000002E-3</v>
      </c>
      <c r="AX15" s="522">
        <v>5.5284000000000004</v>
      </c>
      <c r="AY15" s="521">
        <v>-7.0999999999999994E-2</v>
      </c>
      <c r="AZ15" s="521">
        <v>5.4574000000000007</v>
      </c>
      <c r="BA15" s="521">
        <v>-0.03</v>
      </c>
      <c r="BB15" s="521">
        <v>5.4274000000000004</v>
      </c>
      <c r="BC15" s="521">
        <v>4.1500000000000002E-2</v>
      </c>
      <c r="BD15" s="521">
        <v>5.4689000000000005</v>
      </c>
      <c r="BE15" s="521">
        <v>9.2999999999999999E-2</v>
      </c>
      <c r="BF15" s="521">
        <v>5.5619000000000005</v>
      </c>
      <c r="BG15" s="521">
        <v>0.1285</v>
      </c>
      <c r="BH15" s="521">
        <v>5.6904000000000003</v>
      </c>
      <c r="BI15" s="521">
        <v>-1.2999999999999999E-2</v>
      </c>
      <c r="BJ15" s="521">
        <f t="shared" si="8"/>
        <v>5.6774000000000004</v>
      </c>
      <c r="BK15" s="522">
        <v>3.0499999999999999E-2</v>
      </c>
      <c r="BL15" s="522">
        <v>5.7079000000000004</v>
      </c>
      <c r="BM15" s="522">
        <v>7.4999999999999997E-3</v>
      </c>
      <c r="BN15" s="522">
        <v>5.7154000000000007</v>
      </c>
      <c r="BO15" s="522">
        <v>0</v>
      </c>
      <c r="BP15" s="522">
        <v>5.7154000000000007</v>
      </c>
      <c r="BQ15" s="522">
        <v>0.13</v>
      </c>
      <c r="BR15" s="522">
        <v>5.8454000000000006</v>
      </c>
      <c r="BS15" s="522">
        <v>0.13300000000000001</v>
      </c>
      <c r="BT15" s="522">
        <v>5.9784000000000006</v>
      </c>
      <c r="BU15" s="522">
        <v>0</v>
      </c>
      <c r="BV15" s="522">
        <v>5.9784000000000006</v>
      </c>
      <c r="BW15" s="522">
        <v>0</v>
      </c>
      <c r="BX15" s="522">
        <v>5.9784000000000006</v>
      </c>
      <c r="BY15" s="522">
        <v>0</v>
      </c>
      <c r="BZ15" s="522">
        <v>5.9784000000000006</v>
      </c>
      <c r="CA15" s="522">
        <f>IFERROR(VLOOKUP($D15,'[1]JUNE 2017'!$B:$L,9,FALSE),"0.0000")</f>
        <v>0</v>
      </c>
      <c r="CB15" s="522">
        <f t="shared" si="9"/>
        <v>5.9784000000000006</v>
      </c>
      <c r="CC15" s="522">
        <v>0.27300000000000002</v>
      </c>
      <c r="CD15" s="522">
        <v>6.2514000000000003</v>
      </c>
      <c r="CE15" s="522">
        <v>0</v>
      </c>
      <c r="CF15" s="522">
        <v>6.2514000000000003</v>
      </c>
      <c r="CG15" s="522">
        <v>0</v>
      </c>
      <c r="CH15" s="522">
        <v>6.2514000000000003</v>
      </c>
      <c r="CI15" s="522">
        <v>0</v>
      </c>
      <c r="CJ15" s="522">
        <v>6.2514000000000003</v>
      </c>
      <c r="CK15" s="522">
        <v>0</v>
      </c>
      <c r="CL15" s="522">
        <v>6.2514000000000003</v>
      </c>
      <c r="CM15" s="522">
        <v>-0.14749999999999999</v>
      </c>
      <c r="CN15" s="522">
        <v>6.1039000000000003</v>
      </c>
      <c r="CO15" s="522">
        <v>0</v>
      </c>
      <c r="CP15" s="522">
        <v>6.1039000000000003</v>
      </c>
      <c r="CQ15" s="522">
        <v>0</v>
      </c>
      <c r="CR15" s="522">
        <v>6.1039000000000003</v>
      </c>
      <c r="CS15" s="522">
        <v>0</v>
      </c>
      <c r="CT15" s="522">
        <v>6.1039000000000003</v>
      </c>
      <c r="CU15" s="522">
        <v>0</v>
      </c>
      <c r="CV15" s="522">
        <v>6.1039000000000003</v>
      </c>
      <c r="CW15" s="522">
        <v>1.8499999999999999E-2</v>
      </c>
      <c r="CX15" s="522">
        <v>6.1224000000000007</v>
      </c>
      <c r="CY15" s="522">
        <v>0.1875</v>
      </c>
      <c r="CZ15" s="522">
        <v>6.3099000000000007</v>
      </c>
      <c r="DA15" s="522">
        <v>0.1875</v>
      </c>
      <c r="DB15" s="522">
        <v>6.4974000000000007</v>
      </c>
      <c r="DC15" s="522">
        <v>0</v>
      </c>
      <c r="DD15" s="522">
        <v>6.4974000000000007</v>
      </c>
      <c r="DE15" s="522">
        <v>6.5000000000000002E-2</v>
      </c>
      <c r="DF15" s="522">
        <v>6.5624000000000011</v>
      </c>
      <c r="DG15" s="522">
        <v>5.3499999999999999E-2</v>
      </c>
      <c r="DH15" s="522">
        <v>6.6159000000000008</v>
      </c>
      <c r="DI15" s="522">
        <v>3.15E-2</v>
      </c>
      <c r="DJ15" s="522">
        <v>6.6474000000000011</v>
      </c>
      <c r="DK15" s="522">
        <v>0</v>
      </c>
      <c r="DL15" s="522">
        <v>6.6474000000000011</v>
      </c>
      <c r="DM15" s="522">
        <v>0.10589999999999999</v>
      </c>
      <c r="DN15" s="522">
        <v>6.7533000000000012</v>
      </c>
      <c r="DO15" s="522">
        <v>6.6474000000000011</v>
      </c>
      <c r="DP15" s="522">
        <v>0.26650000000000001</v>
      </c>
      <c r="DQ15" s="522">
        <v>6.9139000000000008</v>
      </c>
      <c r="DR15" s="560">
        <v>4.5499999999999999E-2</v>
      </c>
      <c r="DS15" s="560">
        <v>6.9594000000000005</v>
      </c>
      <c r="DT15" s="560">
        <v>9.7000000000000003E-2</v>
      </c>
      <c r="DU15" s="560">
        <v>7.0564000000000009</v>
      </c>
      <c r="DV15" s="560">
        <v>0</v>
      </c>
      <c r="DW15" s="560">
        <v>7.0564000000000009</v>
      </c>
      <c r="DX15" s="586">
        <v>0</v>
      </c>
      <c r="DY15" s="586">
        <v>7.0564000000000009</v>
      </c>
    </row>
    <row r="16" spans="1:129">
      <c r="A16" s="303" t="s">
        <v>237</v>
      </c>
      <c r="B16" s="301" t="s">
        <v>9</v>
      </c>
      <c r="C16" s="301" t="s">
        <v>10</v>
      </c>
      <c r="D16" s="301">
        <v>250</v>
      </c>
      <c r="E16" s="534">
        <v>5.9024999999999999</v>
      </c>
      <c r="F16" s="521">
        <v>0.1055</v>
      </c>
      <c r="G16" s="521">
        <v>0.1225</v>
      </c>
      <c r="H16" s="521">
        <v>7.4999999999999997E-3</v>
      </c>
      <c r="I16" s="521">
        <v>0.17499999999999999</v>
      </c>
      <c r="J16" s="521">
        <v>6.3129999999999997</v>
      </c>
      <c r="K16" s="521">
        <v>0.18049999999999999</v>
      </c>
      <c r="L16" s="521">
        <v>6.4935</v>
      </c>
      <c r="M16" s="521">
        <v>0.28749999999999998</v>
      </c>
      <c r="N16" s="521">
        <f t="shared" si="0"/>
        <v>6.7809999999999997</v>
      </c>
      <c r="O16" s="521">
        <v>0.25750000000000001</v>
      </c>
      <c r="P16" s="521">
        <v>7.0385</v>
      </c>
      <c r="Q16" s="521">
        <v>8.5000000000000006E-2</v>
      </c>
      <c r="R16" s="521">
        <v>7.1234999999999999</v>
      </c>
      <c r="S16" s="521">
        <v>-0.97</v>
      </c>
      <c r="T16" s="521">
        <f t="shared" si="1"/>
        <v>6.1535000000000002</v>
      </c>
      <c r="U16" s="521">
        <v>-7.3999999999999996E-2</v>
      </c>
      <c r="V16" s="521">
        <f t="shared" si="2"/>
        <v>6.0795000000000003</v>
      </c>
      <c r="W16" s="521">
        <v>-0.44840000000000002</v>
      </c>
      <c r="X16" s="521">
        <f t="shared" si="3"/>
        <v>5.6311</v>
      </c>
      <c r="Y16" s="521">
        <v>0.11799999999999999</v>
      </c>
      <c r="Z16" s="521">
        <f t="shared" si="4"/>
        <v>5.7491000000000003</v>
      </c>
      <c r="AA16" s="521">
        <v>5.2999999999999999E-2</v>
      </c>
      <c r="AB16" s="521">
        <v>5.8021000000000003</v>
      </c>
      <c r="AC16" s="521">
        <v>1.7999999999999999E-2</v>
      </c>
      <c r="AD16" s="521">
        <f t="shared" si="5"/>
        <v>5.8201000000000001</v>
      </c>
      <c r="AE16" s="521">
        <v>0.1135</v>
      </c>
      <c r="AF16" s="521">
        <v>5.9336000000000002</v>
      </c>
      <c r="AG16" s="521">
        <v>7.2499999999999995E-2</v>
      </c>
      <c r="AH16" s="521">
        <v>6.0061</v>
      </c>
      <c r="AI16" s="521">
        <v>-8.9999999999999993E-3</v>
      </c>
      <c r="AJ16" s="521">
        <f t="shared" si="6"/>
        <v>5.9970999999999997</v>
      </c>
      <c r="AK16" s="521">
        <v>-7.0000000000000001E-3</v>
      </c>
      <c r="AL16" s="521">
        <f t="shared" si="7"/>
        <v>5.9901</v>
      </c>
      <c r="AM16" s="521">
        <v>0.53049999999999997</v>
      </c>
      <c r="AN16" s="521">
        <v>6.5206</v>
      </c>
      <c r="AO16" s="521">
        <v>0.184</v>
      </c>
      <c r="AP16" s="521">
        <v>6.7046000000000001</v>
      </c>
      <c r="AQ16" s="521">
        <v>0.188</v>
      </c>
      <c r="AR16" s="522">
        <v>6.8921000000000001</v>
      </c>
      <c r="AS16" s="521">
        <v>-8.1000000000000003E-2</v>
      </c>
      <c r="AT16" s="521">
        <v>6.8110999999999997</v>
      </c>
      <c r="AU16" s="521">
        <v>-0.71650000000000003</v>
      </c>
      <c r="AV16" s="521">
        <v>6.0945999999999998</v>
      </c>
      <c r="AW16" s="522">
        <v>0.127</v>
      </c>
      <c r="AX16" s="522">
        <v>6.2215999999999996</v>
      </c>
      <c r="AY16" s="521">
        <v>-0.191</v>
      </c>
      <c r="AZ16" s="521">
        <v>6.0305999999999997</v>
      </c>
      <c r="BA16" s="521">
        <v>6.9999999999999999E-4</v>
      </c>
      <c r="BB16" s="521">
        <v>6.0312999999999999</v>
      </c>
      <c r="BC16" s="521">
        <v>6.6500000000000004E-2</v>
      </c>
      <c r="BD16" s="521">
        <v>6.0977999999999994</v>
      </c>
      <c r="BE16" s="521">
        <v>9.8000000000000004E-2</v>
      </c>
      <c r="BF16" s="521">
        <v>6.1957999999999993</v>
      </c>
      <c r="BG16" s="521">
        <v>0.22900000000000001</v>
      </c>
      <c r="BH16" s="521">
        <v>6.4247999999999994</v>
      </c>
      <c r="BI16" s="521">
        <v>-0.11700000000000001</v>
      </c>
      <c r="BJ16" s="521">
        <f t="shared" si="8"/>
        <v>6.3077999999999994</v>
      </c>
      <c r="BK16" s="522">
        <v>-0.1295</v>
      </c>
      <c r="BL16" s="522">
        <v>6.1782999999999992</v>
      </c>
      <c r="BM16" s="522">
        <v>-0.216</v>
      </c>
      <c r="BN16" s="522">
        <v>5.962299999999999</v>
      </c>
      <c r="BO16" s="522">
        <v>0.224</v>
      </c>
      <c r="BP16" s="522">
        <v>6.1862999999999992</v>
      </c>
      <c r="BQ16" s="522">
        <v>0.22800000000000001</v>
      </c>
      <c r="BR16" s="522">
        <v>6.414299999999999</v>
      </c>
      <c r="BS16" s="522">
        <v>0.189</v>
      </c>
      <c r="BT16" s="522">
        <v>6.6032999999999991</v>
      </c>
      <c r="BU16" s="522">
        <v>0</v>
      </c>
      <c r="BV16" s="522">
        <v>6.6032999999999991</v>
      </c>
      <c r="BW16" s="522">
        <v>0</v>
      </c>
      <c r="BX16" s="522">
        <v>6.6032999999999991</v>
      </c>
      <c r="BY16" s="522">
        <v>0</v>
      </c>
      <c r="BZ16" s="522">
        <v>6.6032999999999991</v>
      </c>
      <c r="CA16" s="522">
        <f>IFERROR(VLOOKUP($D16,'[1]JUNE 2017'!$B:$L,9,FALSE),"0.0000")</f>
        <v>0</v>
      </c>
      <c r="CB16" s="522">
        <f t="shared" si="9"/>
        <v>6.6032999999999991</v>
      </c>
      <c r="CC16" s="522">
        <v>0.46500000000000002</v>
      </c>
      <c r="CD16" s="522">
        <v>7.0682999999999989</v>
      </c>
      <c r="CE16" s="522">
        <v>0</v>
      </c>
      <c r="CF16" s="522">
        <v>7.0682999999999989</v>
      </c>
      <c r="CG16" s="522">
        <v>0</v>
      </c>
      <c r="CH16" s="522">
        <v>7.0682999999999989</v>
      </c>
      <c r="CI16" s="522">
        <v>0</v>
      </c>
      <c r="CJ16" s="522">
        <v>7.0682999999999989</v>
      </c>
      <c r="CK16" s="522">
        <v>0</v>
      </c>
      <c r="CL16" s="522">
        <v>7.0682999999999989</v>
      </c>
      <c r="CM16" s="522">
        <v>-0.15</v>
      </c>
      <c r="CN16" s="522">
        <v>6.9182999999999986</v>
      </c>
      <c r="CO16" s="522">
        <v>0</v>
      </c>
      <c r="CP16" s="522">
        <v>6.9182999999999986</v>
      </c>
      <c r="CQ16" s="522">
        <v>0</v>
      </c>
      <c r="CR16" s="522">
        <v>6.9182999999999986</v>
      </c>
      <c r="CS16" s="522">
        <v>0</v>
      </c>
      <c r="CT16" s="522">
        <v>6.9182999999999986</v>
      </c>
      <c r="CU16" s="522">
        <v>0</v>
      </c>
      <c r="CV16" s="522">
        <v>6.9182999999999986</v>
      </c>
      <c r="CW16" s="522">
        <v>0.05</v>
      </c>
      <c r="CX16" s="522">
        <v>6.9682999999999984</v>
      </c>
      <c r="CY16" s="522">
        <v>0.155</v>
      </c>
      <c r="CZ16" s="522">
        <v>7.1232999999999986</v>
      </c>
      <c r="DA16" s="522">
        <v>0.155</v>
      </c>
      <c r="DB16" s="522">
        <v>7.2782999999999989</v>
      </c>
      <c r="DC16" s="522">
        <v>0</v>
      </c>
      <c r="DD16" s="522">
        <v>7.2782999999999989</v>
      </c>
      <c r="DE16" s="522">
        <v>8.1000000000000003E-2</v>
      </c>
      <c r="DF16" s="522">
        <v>7.3592999999999993</v>
      </c>
      <c r="DG16" s="522">
        <v>0</v>
      </c>
      <c r="DH16" s="522">
        <v>7.3592999999999993</v>
      </c>
      <c r="DI16" s="522">
        <v>2.3E-2</v>
      </c>
      <c r="DJ16" s="522">
        <v>7.382299999999999</v>
      </c>
      <c r="DK16" s="522">
        <v>0</v>
      </c>
      <c r="DL16" s="522">
        <v>7.382299999999999</v>
      </c>
      <c r="DM16" s="522">
        <v>0.10589999999999999</v>
      </c>
      <c r="DN16" s="522">
        <v>7.4881999999999991</v>
      </c>
      <c r="DO16" s="522">
        <v>7.382299999999999</v>
      </c>
      <c r="DP16" s="522">
        <v>0.2475</v>
      </c>
      <c r="DQ16" s="522">
        <v>7.6297999999999986</v>
      </c>
      <c r="DR16" s="560">
        <v>0</v>
      </c>
      <c r="DS16" s="560">
        <v>7.6297999999999986</v>
      </c>
      <c r="DT16" s="560">
        <v>8.3500000000000005E-2</v>
      </c>
      <c r="DU16" s="560">
        <v>7.7132999999999985</v>
      </c>
      <c r="DV16" s="560">
        <v>0</v>
      </c>
      <c r="DW16" s="560">
        <v>7.7132999999999985</v>
      </c>
      <c r="DX16" s="586">
        <v>0</v>
      </c>
      <c r="DY16" s="586">
        <v>7.7132999999999985</v>
      </c>
    </row>
    <row r="17" spans="1:129">
      <c r="A17" s="303" t="s">
        <v>238</v>
      </c>
      <c r="B17" s="301" t="s">
        <v>9</v>
      </c>
      <c r="C17" s="301" t="s">
        <v>17</v>
      </c>
      <c r="D17" s="301">
        <v>138</v>
      </c>
      <c r="E17" s="534">
        <v>0.23430000000000001</v>
      </c>
      <c r="F17" s="521">
        <v>4.0000000000000002E-4</v>
      </c>
      <c r="G17" s="521">
        <v>1.2999999999999999E-3</v>
      </c>
      <c r="H17" s="521">
        <v>-0.01</v>
      </c>
      <c r="I17" s="521">
        <v>-3.0000000000000001E-3</v>
      </c>
      <c r="J17" s="521">
        <v>0.223</v>
      </c>
      <c r="K17" s="521">
        <v>1.1999999999999999E-3</v>
      </c>
      <c r="L17" s="521">
        <v>0.22420000000000001</v>
      </c>
      <c r="M17" s="521">
        <v>-3.5000000000000001E-3</v>
      </c>
      <c r="N17" s="521">
        <f t="shared" si="0"/>
        <v>0.22070000000000001</v>
      </c>
      <c r="O17" s="521">
        <v>-3.5999999999999999E-3</v>
      </c>
      <c r="P17" s="521">
        <v>0.21710000000000002</v>
      </c>
      <c r="Q17" s="521">
        <v>-2.2000000000000001E-3</v>
      </c>
      <c r="R17" s="521">
        <v>0.21490000000000001</v>
      </c>
      <c r="S17" s="521">
        <v>1.0999999999999999E-2</v>
      </c>
      <c r="T17" s="521">
        <f t="shared" si="1"/>
        <v>0.22590000000000002</v>
      </c>
      <c r="U17" s="521">
        <v>-2.18E-2</v>
      </c>
      <c r="V17" s="521">
        <f t="shared" si="2"/>
        <v>0.2041</v>
      </c>
      <c r="W17" s="521">
        <v>-3.5000000000000001E-3</v>
      </c>
      <c r="X17" s="521">
        <f t="shared" si="3"/>
        <v>0.2006</v>
      </c>
      <c r="Y17" s="521">
        <v>-6.1999999999999998E-3</v>
      </c>
      <c r="Z17" s="521">
        <f t="shared" si="4"/>
        <v>0.19439999999999999</v>
      </c>
      <c r="AA17" s="521">
        <v>-1.1999999999999999E-3</v>
      </c>
      <c r="AB17" s="521">
        <v>0.19319999999999998</v>
      </c>
      <c r="AC17" s="521">
        <v>8.0000000000000004E-4</v>
      </c>
      <c r="AD17" s="521">
        <f t="shared" si="5"/>
        <v>0.19399999999999998</v>
      </c>
      <c r="AE17" s="521">
        <v>-6.9999999999999999E-4</v>
      </c>
      <c r="AF17" s="521">
        <v>0.19329999999999997</v>
      </c>
      <c r="AG17" s="521">
        <v>5.9999999999999995E-4</v>
      </c>
      <c r="AH17" s="521">
        <v>0.19389999999999996</v>
      </c>
      <c r="AI17" s="521">
        <v>-1.8E-3</v>
      </c>
      <c r="AJ17" s="521">
        <f t="shared" si="6"/>
        <v>0.19209999999999997</v>
      </c>
      <c r="AK17" s="521">
        <v>-2.9999999999999997E-4</v>
      </c>
      <c r="AL17" s="521">
        <f t="shared" si="7"/>
        <v>0.19179999999999997</v>
      </c>
      <c r="AM17" s="521">
        <v>-1.0999999999999999E-2</v>
      </c>
      <c r="AN17" s="521">
        <v>0.18079999999999996</v>
      </c>
      <c r="AO17" s="521">
        <v>5.0000000000000001E-4</v>
      </c>
      <c r="AP17" s="521">
        <v>0.18129999999999996</v>
      </c>
      <c r="AQ17" s="521">
        <v>-3.0999999999999999E-3</v>
      </c>
      <c r="AR17" s="522">
        <v>0.17819999999999997</v>
      </c>
      <c r="AS17" s="521">
        <v>-2.3999999999999998E-3</v>
      </c>
      <c r="AT17" s="521">
        <v>0.17579999999999996</v>
      </c>
      <c r="AU17" s="521">
        <v>1.1999999999999999E-3</v>
      </c>
      <c r="AV17" s="521">
        <v>0.17699999999999996</v>
      </c>
      <c r="AW17" s="522">
        <v>-1.9E-3</v>
      </c>
      <c r="AX17" s="522">
        <v>0.17509999999999995</v>
      </c>
      <c r="AY17" s="521">
        <v>3.5999999999999999E-3</v>
      </c>
      <c r="AZ17" s="521">
        <v>0.17869999999999994</v>
      </c>
      <c r="BA17" s="521">
        <v>-5.0000000000000001E-4</v>
      </c>
      <c r="BB17" s="521">
        <v>0.17819999999999994</v>
      </c>
      <c r="BC17" s="521">
        <v>-4.3E-3</v>
      </c>
      <c r="BD17" s="521">
        <v>0.17389999999999994</v>
      </c>
      <c r="BE17" s="521">
        <v>1.5E-3</v>
      </c>
      <c r="BF17" s="521">
        <v>0.17539999999999994</v>
      </c>
      <c r="BG17" s="521">
        <v>3.3E-3</v>
      </c>
      <c r="BH17" s="521">
        <v>0.17869999999999994</v>
      </c>
      <c r="BI17" s="521">
        <v>1.0800000000000001E-2</v>
      </c>
      <c r="BJ17" s="521">
        <f t="shared" ref="BJ17:BJ20" si="10">BH17+BI17</f>
        <v>0.18949999999999995</v>
      </c>
      <c r="BK17" s="522">
        <v>3.2000000000000002E-3</v>
      </c>
      <c r="BL17" s="522">
        <v>0.19269999999999995</v>
      </c>
      <c r="BM17" s="522">
        <v>-5.4999999999999997E-3</v>
      </c>
      <c r="BN17" s="522">
        <v>0.18719999999999995</v>
      </c>
      <c r="BO17" s="522">
        <v>1.11E-2</v>
      </c>
      <c r="BP17" s="522">
        <v>0.19829999999999995</v>
      </c>
      <c r="BQ17" s="522">
        <v>-1.1000000000000001E-3</v>
      </c>
      <c r="BR17" s="522">
        <v>0.19719999999999996</v>
      </c>
      <c r="BS17" s="522">
        <v>-7.4999999999999997E-3</v>
      </c>
      <c r="BT17" s="522">
        <v>0.18969999999999995</v>
      </c>
      <c r="BU17" s="522">
        <v>2.3999999999999998E-3</v>
      </c>
      <c r="BV17" s="522">
        <v>0.19209999999999997</v>
      </c>
      <c r="BW17" s="522">
        <v>-4.7999999999999996E-3</v>
      </c>
      <c r="BX17" s="522">
        <v>0.18729999999999997</v>
      </c>
      <c r="BY17" s="522">
        <v>-3.3E-3</v>
      </c>
      <c r="BZ17" s="522">
        <v>0.18399999999999997</v>
      </c>
      <c r="CA17" s="522">
        <f>IFERROR(VLOOKUP($D17,'[1]JUNE 2017'!$B:$L,9,FALSE),"0.0000")</f>
        <v>1.1000000000000001E-3</v>
      </c>
      <c r="CB17" s="522">
        <f t="shared" ref="CB17:CB20" si="11">SUM(BZ17:CA17)</f>
        <v>0.18509999999999996</v>
      </c>
      <c r="CC17" s="522">
        <v>0</v>
      </c>
      <c r="CD17" s="522">
        <v>0.18509999999999996</v>
      </c>
      <c r="CE17" s="522">
        <v>-4.0000000000000001E-3</v>
      </c>
      <c r="CF17" s="522">
        <v>0.18109999999999996</v>
      </c>
      <c r="CG17" s="522">
        <v>0</v>
      </c>
      <c r="CH17" s="522">
        <v>0.18109999999999996</v>
      </c>
      <c r="CI17" s="522">
        <v>0</v>
      </c>
      <c r="CJ17" s="522">
        <v>0.18109999999999996</v>
      </c>
      <c r="CK17" s="522">
        <v>0</v>
      </c>
      <c r="CL17" s="522">
        <v>0.18109999999999996</v>
      </c>
      <c r="CM17" s="522">
        <v>0</v>
      </c>
      <c r="CN17" s="522">
        <v>0.18109999999999996</v>
      </c>
      <c r="CO17" s="522">
        <v>0</v>
      </c>
      <c r="CP17" s="522">
        <v>0.18109999999999996</v>
      </c>
      <c r="CQ17" s="522">
        <v>0</v>
      </c>
      <c r="CR17" s="522">
        <v>0.18109999999999996</v>
      </c>
      <c r="CS17" s="522">
        <v>0</v>
      </c>
      <c r="CT17" s="522">
        <v>0.18109999999999996</v>
      </c>
      <c r="CU17" s="522">
        <v>2.3999999999999998E-3</v>
      </c>
      <c r="CV17" s="522">
        <v>0.18349999999999997</v>
      </c>
      <c r="CW17" s="522">
        <v>2.3999999999999998E-3</v>
      </c>
      <c r="CX17" s="522">
        <v>0.18589999999999998</v>
      </c>
      <c r="CY17" s="522">
        <v>2.0625000000000001E-3</v>
      </c>
      <c r="CZ17" s="522">
        <v>0.18796249999999998</v>
      </c>
      <c r="DA17" s="522" t="s">
        <v>529</v>
      </c>
      <c r="DB17" s="522">
        <v>0.18589999999999998</v>
      </c>
      <c r="DC17" s="522" t="s">
        <v>529</v>
      </c>
      <c r="DD17" s="522">
        <v>0.18589999999999998</v>
      </c>
      <c r="DE17" s="522" t="s">
        <v>529</v>
      </c>
      <c r="DF17" s="522">
        <v>0.18589999999999998</v>
      </c>
      <c r="DG17" s="522" t="s">
        <v>529</v>
      </c>
      <c r="DH17" s="522">
        <v>0.18589999999999998</v>
      </c>
      <c r="DI17" s="522" t="s">
        <v>529</v>
      </c>
      <c r="DJ17" s="522">
        <v>0.18589999999999998</v>
      </c>
      <c r="DK17" s="522" t="s">
        <v>529</v>
      </c>
      <c r="DL17" s="522">
        <v>0.18589999999999998</v>
      </c>
      <c r="DM17" s="522">
        <v>5.3E-3</v>
      </c>
      <c r="DN17" s="522">
        <v>0.19119999999999998</v>
      </c>
      <c r="DO17" s="522">
        <v>0.18590000000000001</v>
      </c>
      <c r="DP17" s="522">
        <v>5.0000000000000001E-4</v>
      </c>
      <c r="DQ17" s="522">
        <v>0.18640000000000001</v>
      </c>
      <c r="DR17" s="560">
        <v>1.5E-3</v>
      </c>
      <c r="DS17" s="560">
        <v>0.18790000000000001</v>
      </c>
      <c r="DT17" s="560">
        <v>2.5000000000000001E-3</v>
      </c>
      <c r="DU17" s="560">
        <v>0.19040000000000001</v>
      </c>
      <c r="DV17" s="560">
        <v>-1.1000000000000001E-3</v>
      </c>
      <c r="DW17" s="560">
        <v>0.18930000000000002</v>
      </c>
      <c r="DX17" s="586">
        <v>0</v>
      </c>
      <c r="DY17" s="586">
        <v>0.18930000000000002</v>
      </c>
    </row>
    <row r="18" spans="1:129">
      <c r="A18" s="303" t="s">
        <v>16</v>
      </c>
      <c r="B18" s="301" t="s">
        <v>9</v>
      </c>
      <c r="C18" s="301" t="s">
        <v>17</v>
      </c>
      <c r="D18" s="301">
        <v>148</v>
      </c>
      <c r="E18" s="534">
        <v>0.2339</v>
      </c>
      <c r="F18" s="521">
        <v>4.0000000000000002E-4</v>
      </c>
      <c r="G18" s="521">
        <v>1.2999999999999999E-3</v>
      </c>
      <c r="H18" s="521">
        <v>-0.01</v>
      </c>
      <c r="I18" s="521">
        <v>-3.0000000000000001E-3</v>
      </c>
      <c r="J18" s="521">
        <v>0.22259999999999999</v>
      </c>
      <c r="K18" s="521">
        <v>1.1999999999999999E-3</v>
      </c>
      <c r="L18" s="521">
        <v>0.2238</v>
      </c>
      <c r="M18" s="521">
        <v>-3.5000000000000001E-3</v>
      </c>
      <c r="N18" s="521">
        <f t="shared" si="0"/>
        <v>0.2203</v>
      </c>
      <c r="O18" s="521">
        <v>-3.5999999999999999E-3</v>
      </c>
      <c r="P18" s="521">
        <v>0.2167</v>
      </c>
      <c r="Q18" s="521">
        <v>-2.2000000000000001E-3</v>
      </c>
      <c r="R18" s="521">
        <v>0.2145</v>
      </c>
      <c r="S18" s="521">
        <v>1.0999999999999999E-2</v>
      </c>
      <c r="T18" s="521">
        <f t="shared" si="1"/>
        <v>0.22550000000000001</v>
      </c>
      <c r="U18" s="521">
        <v>-2.18E-2</v>
      </c>
      <c r="V18" s="521">
        <f t="shared" si="2"/>
        <v>0.20369999999999999</v>
      </c>
      <c r="W18" s="521">
        <v>-3.5000000000000001E-3</v>
      </c>
      <c r="X18" s="521">
        <f t="shared" si="3"/>
        <v>0.20019999999999999</v>
      </c>
      <c r="Y18" s="521">
        <v>-6.1999999999999998E-3</v>
      </c>
      <c r="Z18" s="521">
        <f t="shared" si="4"/>
        <v>0.19399999999999998</v>
      </c>
      <c r="AA18" s="521">
        <v>-1.1999999999999999E-3</v>
      </c>
      <c r="AB18" s="521">
        <v>0.19279999999999997</v>
      </c>
      <c r="AC18" s="521">
        <v>8.0000000000000004E-4</v>
      </c>
      <c r="AD18" s="521">
        <f t="shared" si="5"/>
        <v>0.19359999999999997</v>
      </c>
      <c r="AE18" s="521">
        <v>-6.9999999999999999E-4</v>
      </c>
      <c r="AF18" s="521">
        <v>0.19289999999999996</v>
      </c>
      <c r="AG18" s="521">
        <v>5.9999999999999995E-4</v>
      </c>
      <c r="AH18" s="521">
        <v>0.19349999999999995</v>
      </c>
      <c r="AI18" s="521">
        <v>-1.8E-3</v>
      </c>
      <c r="AJ18" s="521">
        <f t="shared" si="6"/>
        <v>0.19169999999999995</v>
      </c>
      <c r="AK18" s="521">
        <v>-2.9999999999999997E-4</v>
      </c>
      <c r="AL18" s="521">
        <f t="shared" si="7"/>
        <v>0.19139999999999996</v>
      </c>
      <c r="AM18" s="521">
        <v>-1.32E-2</v>
      </c>
      <c r="AN18" s="521">
        <v>0.17819999999999997</v>
      </c>
      <c r="AO18" s="521">
        <v>5.0000000000000001E-4</v>
      </c>
      <c r="AP18" s="521">
        <v>0.17869999999999997</v>
      </c>
      <c r="AQ18" s="521">
        <v>-3.0999999999999999E-3</v>
      </c>
      <c r="AR18" s="522">
        <v>0.17559999999999998</v>
      </c>
      <c r="AS18" s="521">
        <v>-2.3999999999999998E-3</v>
      </c>
      <c r="AT18" s="521">
        <v>0.17319999999999997</v>
      </c>
      <c r="AU18" s="521">
        <v>1.1999999999999999E-3</v>
      </c>
      <c r="AV18" s="521">
        <v>0.17439999999999997</v>
      </c>
      <c r="AW18" s="522">
        <v>-1.9E-3</v>
      </c>
      <c r="AX18" s="522">
        <v>0.17249999999999996</v>
      </c>
      <c r="AY18" s="521">
        <v>3.5999999999999999E-3</v>
      </c>
      <c r="AZ18" s="521">
        <v>0.17609999999999995</v>
      </c>
      <c r="BA18" s="521">
        <v>-5.0000000000000001E-4</v>
      </c>
      <c r="BB18" s="521">
        <v>0.17559999999999995</v>
      </c>
      <c r="BC18" s="521">
        <v>-4.3E-3</v>
      </c>
      <c r="BD18" s="521">
        <v>0.17129999999999995</v>
      </c>
      <c r="BE18" s="521">
        <v>1.5E-3</v>
      </c>
      <c r="BF18" s="521">
        <v>0.17279999999999995</v>
      </c>
      <c r="BG18" s="521">
        <v>3.3E-3</v>
      </c>
      <c r="BH18" s="521">
        <v>0.17609999999999995</v>
      </c>
      <c r="BI18" s="521">
        <v>1.0800000000000001E-2</v>
      </c>
      <c r="BJ18" s="521">
        <f t="shared" si="10"/>
        <v>0.18689999999999996</v>
      </c>
      <c r="BK18" s="522">
        <v>3.2000000000000002E-3</v>
      </c>
      <c r="BL18" s="522">
        <v>0.19009999999999996</v>
      </c>
      <c r="BM18" s="522">
        <v>-5.4999999999999997E-3</v>
      </c>
      <c r="BN18" s="522">
        <v>0.18459999999999996</v>
      </c>
      <c r="BO18" s="522">
        <v>1.11E-2</v>
      </c>
      <c r="BP18" s="522">
        <v>0.19569999999999996</v>
      </c>
      <c r="BQ18" s="522">
        <v>-1.1000000000000001E-3</v>
      </c>
      <c r="BR18" s="522">
        <v>0.19459999999999997</v>
      </c>
      <c r="BS18" s="522">
        <v>-7.4999999999999997E-3</v>
      </c>
      <c r="BT18" s="522">
        <v>0.18709999999999996</v>
      </c>
      <c r="BU18" s="522">
        <v>2.3999999999999998E-3</v>
      </c>
      <c r="BV18" s="522">
        <v>0.18949999999999997</v>
      </c>
      <c r="BW18" s="522">
        <v>-4.7999999999999996E-3</v>
      </c>
      <c r="BX18" s="522">
        <v>0.18469999999999998</v>
      </c>
      <c r="BY18" s="522">
        <v>-3.3E-3</v>
      </c>
      <c r="BZ18" s="522">
        <v>0.18139999999999998</v>
      </c>
      <c r="CA18" s="522">
        <f>IFERROR(VLOOKUP($D18,'[1]JUNE 2017'!$B:$L,9,FALSE),"0.0000")</f>
        <v>1.1000000000000001E-3</v>
      </c>
      <c r="CB18" s="522">
        <f t="shared" si="11"/>
        <v>0.18249999999999997</v>
      </c>
      <c r="CC18" s="522">
        <v>1E-4</v>
      </c>
      <c r="CD18" s="522">
        <v>0.18259999999999996</v>
      </c>
      <c r="CE18" s="522">
        <v>-4.0000000000000001E-3</v>
      </c>
      <c r="CF18" s="522">
        <v>0.17859999999999995</v>
      </c>
      <c r="CG18" s="522">
        <v>-1.1999999999999999E-3</v>
      </c>
      <c r="CH18" s="522">
        <v>0.17739999999999995</v>
      </c>
      <c r="CI18" s="522">
        <v>1.6999999999999999E-3</v>
      </c>
      <c r="CJ18" s="522">
        <v>0.17909999999999995</v>
      </c>
      <c r="CK18" s="522">
        <v>3.2000000000000002E-3</v>
      </c>
      <c r="CL18" s="522">
        <v>0.18229999999999996</v>
      </c>
      <c r="CM18" s="522">
        <v>5.4000000000000003E-3</v>
      </c>
      <c r="CN18" s="522">
        <v>0.18769999999999995</v>
      </c>
      <c r="CO18" s="522">
        <v>-7.1374999999999997E-3</v>
      </c>
      <c r="CP18" s="522">
        <v>0.18056249999999996</v>
      </c>
      <c r="CQ18" s="522">
        <v>-6.8374999999999998E-3</v>
      </c>
      <c r="CR18" s="522">
        <v>0.17372499999999996</v>
      </c>
      <c r="CS18" s="522">
        <v>-1.86875E-3</v>
      </c>
      <c r="CT18" s="522">
        <v>0.17185624999999996</v>
      </c>
      <c r="CU18" s="522">
        <v>2.4187499999999999E-3</v>
      </c>
      <c r="CV18" s="522">
        <v>0.17427499999999996</v>
      </c>
      <c r="CW18" s="522">
        <v>8.8750000000000005E-4</v>
      </c>
      <c r="CX18" s="522">
        <v>0.17516249999999997</v>
      </c>
      <c r="CY18" s="522">
        <v>2.0625000000000001E-3</v>
      </c>
      <c r="CZ18" s="522">
        <v>0.17722499999999997</v>
      </c>
      <c r="DA18" s="522">
        <v>2.0625000000000001E-3</v>
      </c>
      <c r="DB18" s="522">
        <v>0.17928749999999996</v>
      </c>
      <c r="DC18" s="522">
        <v>-4.3249999999999999E-3</v>
      </c>
      <c r="DD18" s="522">
        <v>0.17496249999999997</v>
      </c>
      <c r="DE18" s="522">
        <v>2.5187500000000002E-3</v>
      </c>
      <c r="DF18" s="522">
        <v>0.17748124999999998</v>
      </c>
      <c r="DG18" s="522">
        <v>9.6062500000000002E-3</v>
      </c>
      <c r="DH18" s="522">
        <v>0.18708749999999999</v>
      </c>
      <c r="DI18" s="522">
        <v>-4.8374999999999998E-3</v>
      </c>
      <c r="DJ18" s="522">
        <v>0.18225</v>
      </c>
      <c r="DK18" s="522">
        <v>-2.11875E-3</v>
      </c>
      <c r="DL18" s="522">
        <v>0.18013124999999999</v>
      </c>
      <c r="DM18" s="522">
        <v>5.3E-3</v>
      </c>
      <c r="DN18" s="522">
        <v>0.18543124999999999</v>
      </c>
      <c r="DO18" s="522">
        <v>0.18543124999999999</v>
      </c>
      <c r="DP18" s="522">
        <v>5.375E-4</v>
      </c>
      <c r="DQ18" s="522">
        <v>0.18596874999999999</v>
      </c>
      <c r="DR18" s="560">
        <v>1.4937500000000001E-3</v>
      </c>
      <c r="DS18" s="560">
        <v>0.18746249999999998</v>
      </c>
      <c r="DT18" s="560">
        <v>2.4624999999999998E-3</v>
      </c>
      <c r="DU18" s="560">
        <v>0.18992499999999998</v>
      </c>
      <c r="DV18" s="560">
        <v>-1.08125E-3</v>
      </c>
      <c r="DW18" s="560">
        <v>0.18884374999999998</v>
      </c>
      <c r="DX18" s="586">
        <v>4.1374999999999997E-3</v>
      </c>
      <c r="DY18" s="586">
        <v>0.19298124999999997</v>
      </c>
    </row>
    <row r="19" spans="1:129">
      <c r="A19" s="303" t="s">
        <v>18</v>
      </c>
      <c r="B19" s="301" t="s">
        <v>9</v>
      </c>
      <c r="C19" s="301" t="s">
        <v>17</v>
      </c>
      <c r="D19" s="301">
        <v>160</v>
      </c>
      <c r="E19" s="534">
        <v>0.25519999999999998</v>
      </c>
      <c r="F19" s="521">
        <v>0</v>
      </c>
      <c r="G19" s="521">
        <v>3.0000000000000001E-3</v>
      </c>
      <c r="H19" s="521">
        <v>-9.2999999999999992E-3</v>
      </c>
      <c r="I19" s="521">
        <v>-8.0000000000000004E-4</v>
      </c>
      <c r="J19" s="521">
        <v>0.24809999999999999</v>
      </c>
      <c r="K19" s="521">
        <v>3.0999999999999999E-3</v>
      </c>
      <c r="L19" s="521">
        <v>0.25119999999999998</v>
      </c>
      <c r="M19" s="521">
        <v>-2.3E-3</v>
      </c>
      <c r="N19" s="521">
        <f t="shared" si="0"/>
        <v>0.24889999999999998</v>
      </c>
      <c r="O19" s="521">
        <v>5.9999999999999995E-4</v>
      </c>
      <c r="P19" s="521">
        <v>0.24949999999999997</v>
      </c>
      <c r="Q19" s="521">
        <v>-1.4E-3</v>
      </c>
      <c r="R19" s="521">
        <v>0.24809999999999996</v>
      </c>
      <c r="S19" s="521">
        <v>2.0000000000000001E-4</v>
      </c>
      <c r="T19" s="521">
        <f t="shared" si="1"/>
        <v>0.24829999999999997</v>
      </c>
      <c r="U19" s="521">
        <v>-2.1499999999999998E-2</v>
      </c>
      <c r="V19" s="521">
        <f t="shared" si="2"/>
        <v>0.22679999999999997</v>
      </c>
      <c r="W19" s="521">
        <v>-8.6E-3</v>
      </c>
      <c r="X19" s="521">
        <f t="shared" si="3"/>
        <v>0.21819999999999998</v>
      </c>
      <c r="Y19" s="521">
        <v>-4.7999999999999996E-3</v>
      </c>
      <c r="Z19" s="521">
        <f t="shared" si="4"/>
        <v>0.21339999999999998</v>
      </c>
      <c r="AA19" s="521">
        <v>-6.9999999999999999E-4</v>
      </c>
      <c r="AB19" s="521">
        <v>0.21269999999999997</v>
      </c>
      <c r="AC19" s="521">
        <v>1.4E-3</v>
      </c>
      <c r="AD19" s="521">
        <f t="shared" si="5"/>
        <v>0.21409999999999998</v>
      </c>
      <c r="AE19" s="521">
        <v>5.9999999999999995E-4</v>
      </c>
      <c r="AF19" s="521">
        <v>0.21469999999999997</v>
      </c>
      <c r="AG19" s="521">
        <v>1.4E-3</v>
      </c>
      <c r="AH19" s="521">
        <v>0.21609999999999999</v>
      </c>
      <c r="AI19" s="521">
        <v>-1.6000000000000001E-3</v>
      </c>
      <c r="AJ19" s="521">
        <f t="shared" si="6"/>
        <v>0.2145</v>
      </c>
      <c r="AK19" s="521">
        <v>1E-4</v>
      </c>
      <c r="AL19" s="521">
        <f t="shared" si="7"/>
        <v>0.21459999999999999</v>
      </c>
      <c r="AM19" s="521">
        <v>-7.3000000000000001E-3</v>
      </c>
      <c r="AN19" s="521">
        <v>0.20729999999999998</v>
      </c>
      <c r="AO19" s="521">
        <v>2.2000000000000001E-3</v>
      </c>
      <c r="AP19" s="521">
        <v>0.20949999999999999</v>
      </c>
      <c r="AQ19" s="521">
        <v>-6.9999999999999999E-4</v>
      </c>
      <c r="AR19" s="522">
        <v>0.20879999999999999</v>
      </c>
      <c r="AS19" s="521">
        <v>-3.0999999999999999E-3</v>
      </c>
      <c r="AT19" s="521">
        <v>0.20569999999999999</v>
      </c>
      <c r="AU19" s="521">
        <v>-6.7000000000000002E-3</v>
      </c>
      <c r="AV19" s="521">
        <v>0.19899999999999998</v>
      </c>
      <c r="AW19" s="522">
        <v>-4.0000000000000002E-4</v>
      </c>
      <c r="AX19" s="522">
        <v>0.19859999999999997</v>
      </c>
      <c r="AY19" s="521">
        <v>1.4E-3</v>
      </c>
      <c r="AZ19" s="521">
        <v>0.19999999999999998</v>
      </c>
      <c r="BA19" s="521">
        <v>-4.0000000000000002E-4</v>
      </c>
      <c r="BB19" s="521">
        <v>0.19959999999999997</v>
      </c>
      <c r="BC19" s="521">
        <v>-3.5999999999999999E-3</v>
      </c>
      <c r="BD19" s="521">
        <v>0.19599999999999998</v>
      </c>
      <c r="BE19" s="521">
        <v>2.3E-3</v>
      </c>
      <c r="BF19" s="521">
        <v>0.19829999999999998</v>
      </c>
      <c r="BG19" s="521">
        <v>5.5999999999999999E-3</v>
      </c>
      <c r="BH19" s="521">
        <v>0.20389999999999997</v>
      </c>
      <c r="BI19" s="521">
        <v>9.1999999999999998E-3</v>
      </c>
      <c r="BJ19" s="521">
        <f t="shared" si="10"/>
        <v>0.21309999999999996</v>
      </c>
      <c r="BK19" s="522">
        <v>1.6000000000000001E-3</v>
      </c>
      <c r="BL19" s="522">
        <v>0.21469999999999995</v>
      </c>
      <c r="BM19" s="522">
        <v>-7.9000000000000008E-3</v>
      </c>
      <c r="BN19" s="522">
        <v>0.20679999999999996</v>
      </c>
      <c r="BO19" s="522">
        <v>1.12E-2</v>
      </c>
      <c r="BP19" s="522">
        <v>0.21799999999999994</v>
      </c>
      <c r="BQ19" s="522">
        <v>1.1999999999999999E-3</v>
      </c>
      <c r="BR19" s="522">
        <v>0.21919999999999995</v>
      </c>
      <c r="BS19" s="522">
        <v>-5.4999999999999997E-3</v>
      </c>
      <c r="BT19" s="522">
        <v>0.21369999999999995</v>
      </c>
      <c r="BU19" s="522">
        <v>1.6000000000000001E-3</v>
      </c>
      <c r="BV19" s="522">
        <v>0.21529999999999994</v>
      </c>
      <c r="BW19" s="522">
        <v>-4.7000000000000002E-3</v>
      </c>
      <c r="BX19" s="522">
        <v>0.21059999999999993</v>
      </c>
      <c r="BY19" s="522">
        <v>-4.0000000000000001E-3</v>
      </c>
      <c r="BZ19" s="522">
        <v>0.20659999999999992</v>
      </c>
      <c r="CA19" s="522">
        <f>IFERROR(VLOOKUP($D19,'[1]JUNE 2017'!$B:$L,9,FALSE),"0.0000")</f>
        <v>8.0000000000000004E-4</v>
      </c>
      <c r="CB19" s="522">
        <f t="shared" si="11"/>
        <v>0.20739999999999992</v>
      </c>
      <c r="CC19" s="522">
        <v>3.8999999999999998E-3</v>
      </c>
      <c r="CD19" s="522">
        <v>0.2112999999999999</v>
      </c>
      <c r="CE19" s="522">
        <v>-1.4E-3</v>
      </c>
      <c r="CF19" s="522">
        <v>0.20989999999999989</v>
      </c>
      <c r="CG19" s="522">
        <v>-5.0000000000000001E-4</v>
      </c>
      <c r="CH19" s="522">
        <v>0.20939999999999989</v>
      </c>
      <c r="CI19" s="522">
        <v>-1E-4</v>
      </c>
      <c r="CJ19" s="522">
        <v>0.2092999999999999</v>
      </c>
      <c r="CK19" s="522">
        <v>1.2999999999999999E-3</v>
      </c>
      <c r="CL19" s="522">
        <v>0.2105999999999999</v>
      </c>
      <c r="CM19" s="522">
        <v>3.8E-3</v>
      </c>
      <c r="CN19" s="522">
        <v>0.2143999999999999</v>
      </c>
      <c r="CO19" s="522">
        <v>-7.4625000000000004E-3</v>
      </c>
      <c r="CP19" s="522">
        <v>0.20693749999999989</v>
      </c>
      <c r="CQ19" s="522">
        <v>-6.5937499999999998E-3</v>
      </c>
      <c r="CR19" s="522">
        <v>0.20034374999999988</v>
      </c>
      <c r="CS19" s="522">
        <v>-3.5125E-3</v>
      </c>
      <c r="CT19" s="522">
        <v>0.19683124999999987</v>
      </c>
      <c r="CU19" s="522">
        <v>3.3124999999999999E-3</v>
      </c>
      <c r="CV19" s="522">
        <v>0.20014374999999987</v>
      </c>
      <c r="CW19" s="522">
        <v>1.4124999999999999E-3</v>
      </c>
      <c r="CX19" s="522">
        <v>0.20155624999999988</v>
      </c>
      <c r="CY19" s="522">
        <v>3.3500000000000001E-3</v>
      </c>
      <c r="CZ19" s="522">
        <v>0.20490624999999987</v>
      </c>
      <c r="DA19" s="522">
        <v>3.3500000000000001E-3</v>
      </c>
      <c r="DB19" s="522">
        <v>0.20825624999999987</v>
      </c>
      <c r="DC19" s="522">
        <v>-5.5500000000000002E-3</v>
      </c>
      <c r="DD19" s="522">
        <v>0.20270624999999987</v>
      </c>
      <c r="DE19" s="522">
        <v>3.2437500000000001E-3</v>
      </c>
      <c r="DF19" s="522">
        <v>0.20594999999999986</v>
      </c>
      <c r="DG19" s="522">
        <v>8.6687499999999994E-3</v>
      </c>
      <c r="DH19" s="522">
        <v>0.21461874999999986</v>
      </c>
      <c r="DI19" s="522">
        <v>-4.5500000000000002E-3</v>
      </c>
      <c r="DJ19" s="522">
        <v>0.21006874999999986</v>
      </c>
      <c r="DK19" s="522">
        <v>-2.3749999999999999E-3</v>
      </c>
      <c r="DL19" s="522">
        <v>0.20769374999999987</v>
      </c>
      <c r="DM19" s="522">
        <v>5.3E-3</v>
      </c>
      <c r="DN19" s="522">
        <v>0.21299374999999987</v>
      </c>
      <c r="DO19" s="522">
        <v>0.20769374999999987</v>
      </c>
      <c r="DP19" s="522">
        <v>4.5625E-4</v>
      </c>
      <c r="DQ19" s="522">
        <v>0.20814999999999986</v>
      </c>
      <c r="DR19" s="560">
        <v>1.2062500000000001E-3</v>
      </c>
      <c r="DS19" s="560">
        <v>0.20935624999999985</v>
      </c>
      <c r="DT19" s="560">
        <v>3.1375000000000001E-3</v>
      </c>
      <c r="DU19" s="560">
        <v>0.21249374999999984</v>
      </c>
      <c r="DV19" s="560">
        <v>-1.1312500000000001E-3</v>
      </c>
      <c r="DW19" s="560">
        <v>0.21136249999999984</v>
      </c>
      <c r="DX19" s="586">
        <v>3.8E-3</v>
      </c>
      <c r="DY19" s="586">
        <v>0.21516249999999984</v>
      </c>
    </row>
    <row r="20" spans="1:129">
      <c r="A20" s="303" t="s">
        <v>13</v>
      </c>
      <c r="B20" s="301" t="s">
        <v>9</v>
      </c>
      <c r="C20" s="301" t="s">
        <v>17</v>
      </c>
      <c r="D20" s="301">
        <v>117</v>
      </c>
      <c r="E20" s="534">
        <v>0.26939999999999997</v>
      </c>
      <c r="F20" s="521">
        <v>1E-4</v>
      </c>
      <c r="G20" s="521">
        <v>4.1999999999999997E-3</v>
      </c>
      <c r="H20" s="521">
        <v>-8.6999999999999994E-3</v>
      </c>
      <c r="I20" s="521">
        <v>5.9999999999999995E-4</v>
      </c>
      <c r="J20" s="521">
        <v>0.2656</v>
      </c>
      <c r="K20" s="521">
        <v>4.3E-3</v>
      </c>
      <c r="L20" s="521">
        <v>0.26989999999999997</v>
      </c>
      <c r="M20" s="521">
        <v>-1.4E-3</v>
      </c>
      <c r="N20" s="521">
        <f t="shared" si="0"/>
        <v>0.26849999999999996</v>
      </c>
      <c r="O20" s="521">
        <v>3.3999999999999998E-3</v>
      </c>
      <c r="P20" s="521">
        <v>0.27189999999999998</v>
      </c>
      <c r="Q20" s="521">
        <v>-8.0000000000000004E-4</v>
      </c>
      <c r="R20" s="521">
        <v>0.27109999999999995</v>
      </c>
      <c r="S20" s="521">
        <v>-6.7999999999999996E-3</v>
      </c>
      <c r="T20" s="521">
        <f t="shared" si="1"/>
        <v>0.26429999999999998</v>
      </c>
      <c r="U20" s="521">
        <v>-2.1299999999999999E-2</v>
      </c>
      <c r="V20" s="521">
        <f t="shared" si="2"/>
        <v>0.24299999999999999</v>
      </c>
      <c r="W20" s="521">
        <v>-1.1900000000000001E-2</v>
      </c>
      <c r="X20" s="521">
        <f t="shared" si="3"/>
        <v>0.2311</v>
      </c>
      <c r="Y20" s="521">
        <v>-3.8E-3</v>
      </c>
      <c r="Z20" s="521">
        <f t="shared" si="4"/>
        <v>0.2273</v>
      </c>
      <c r="AA20" s="521">
        <v>-4.0000000000000002E-4</v>
      </c>
      <c r="AB20" s="521">
        <v>0.22689999999999999</v>
      </c>
      <c r="AC20" s="521">
        <v>1.6999999999999999E-3</v>
      </c>
      <c r="AD20" s="521">
        <f t="shared" si="5"/>
        <v>0.2286</v>
      </c>
      <c r="AE20" s="521">
        <v>1.5E-3</v>
      </c>
      <c r="AF20" s="521">
        <v>0.2301</v>
      </c>
      <c r="AG20" s="521">
        <v>2E-3</v>
      </c>
      <c r="AH20" s="521">
        <v>0.2321</v>
      </c>
      <c r="AI20" s="521">
        <v>-1.4E-3</v>
      </c>
      <c r="AJ20" s="521">
        <f t="shared" si="6"/>
        <v>0.23069999999999999</v>
      </c>
      <c r="AK20" s="521">
        <v>2.9999999999999997E-4</v>
      </c>
      <c r="AL20" s="521">
        <f t="shared" si="7"/>
        <v>0.23099999999999998</v>
      </c>
      <c r="AM20" s="521">
        <v>-3.3999999999999998E-3</v>
      </c>
      <c r="AN20" s="521">
        <v>0.2276</v>
      </c>
      <c r="AO20" s="521">
        <v>3.2000000000000002E-3</v>
      </c>
      <c r="AP20" s="521">
        <v>0.23080000000000001</v>
      </c>
      <c r="AQ20" s="521">
        <v>8.9999999999999998E-4</v>
      </c>
      <c r="AR20" s="522">
        <v>0.23170000000000002</v>
      </c>
      <c r="AS20" s="521">
        <v>-3.5000000000000001E-3</v>
      </c>
      <c r="AT20" s="521">
        <v>0.22820000000000001</v>
      </c>
      <c r="AU20" s="521">
        <v>-1.1900000000000001E-2</v>
      </c>
      <c r="AV20" s="521">
        <v>0.21630000000000002</v>
      </c>
      <c r="AW20" s="522">
        <v>5.9999999999999995E-4</v>
      </c>
      <c r="AX20" s="522">
        <v>0.21690000000000001</v>
      </c>
      <c r="AY20" s="521">
        <v>1E-4</v>
      </c>
      <c r="AZ20" s="521">
        <v>0.217</v>
      </c>
      <c r="BA20" s="521">
        <v>-2.9999999999999997E-4</v>
      </c>
      <c r="BB20" s="521">
        <v>0.2167</v>
      </c>
      <c r="BC20" s="521">
        <v>-3.0999999999999999E-3</v>
      </c>
      <c r="BD20" s="521">
        <v>0.21360000000000001</v>
      </c>
      <c r="BE20" s="521">
        <v>2.8999999999999998E-3</v>
      </c>
      <c r="BF20" s="521">
        <v>0.21650000000000003</v>
      </c>
      <c r="BG20" s="521">
        <v>7.1000000000000004E-3</v>
      </c>
      <c r="BH20" s="521">
        <v>0.22360000000000002</v>
      </c>
      <c r="BI20" s="521">
        <v>8.2000000000000007E-3</v>
      </c>
      <c r="BJ20" s="521">
        <f t="shared" si="10"/>
        <v>0.23180000000000003</v>
      </c>
      <c r="BK20" s="522">
        <v>5.0000000000000001E-4</v>
      </c>
      <c r="BL20" s="522">
        <v>0.23230000000000003</v>
      </c>
      <c r="BM20" s="522">
        <v>-9.4999999999999998E-3</v>
      </c>
      <c r="BN20" s="522">
        <v>0.22280000000000003</v>
      </c>
      <c r="BO20" s="522">
        <v>1.1299999999999999E-2</v>
      </c>
      <c r="BP20" s="522">
        <v>0.23410000000000003</v>
      </c>
      <c r="BQ20" s="522">
        <v>2.8E-3</v>
      </c>
      <c r="BR20" s="522">
        <v>0.23690000000000003</v>
      </c>
      <c r="BS20" s="522">
        <v>-4.1999999999999997E-3</v>
      </c>
      <c r="BT20" s="522">
        <v>0.23270000000000002</v>
      </c>
      <c r="BU20" s="522">
        <v>1E-3</v>
      </c>
      <c r="BV20" s="522">
        <v>0.23370000000000002</v>
      </c>
      <c r="BW20" s="522">
        <v>-4.5999999999999999E-3</v>
      </c>
      <c r="BX20" s="522">
        <v>0.22910000000000003</v>
      </c>
      <c r="BY20" s="522">
        <v>-4.4999999999999997E-3</v>
      </c>
      <c r="BZ20" s="522">
        <v>0.22460000000000002</v>
      </c>
      <c r="CA20" s="522">
        <f>IFERROR(VLOOKUP($D20,'[1]JUNE 2017'!$B:$L,9,FALSE),"0.0000")</f>
        <v>5.9999999999999995E-4</v>
      </c>
      <c r="CB20" s="522">
        <f t="shared" si="11"/>
        <v>0.22520000000000001</v>
      </c>
      <c r="CC20" s="522">
        <v>6.4000000000000003E-3</v>
      </c>
      <c r="CD20" s="522">
        <v>0.2316</v>
      </c>
      <c r="CE20" s="522">
        <v>4.0000000000000002E-4</v>
      </c>
      <c r="CF20" s="522">
        <v>0.23200000000000001</v>
      </c>
      <c r="CG20" s="522">
        <v>-1E-4</v>
      </c>
      <c r="CH20" s="522">
        <v>0.23190000000000002</v>
      </c>
      <c r="CI20" s="522">
        <v>-1.1999999999999999E-3</v>
      </c>
      <c r="CJ20" s="522">
        <v>0.23070000000000002</v>
      </c>
      <c r="CK20" s="522">
        <v>1E-4</v>
      </c>
      <c r="CL20" s="522">
        <v>0.23080000000000001</v>
      </c>
      <c r="CM20" s="522">
        <v>2.7000000000000001E-3</v>
      </c>
      <c r="CN20" s="522">
        <v>0.23350000000000001</v>
      </c>
      <c r="CO20" s="522">
        <v>-7.6687500000000002E-3</v>
      </c>
      <c r="CP20" s="522">
        <v>0.22583125000000001</v>
      </c>
      <c r="CQ20" s="522">
        <v>-6.4250000000000002E-3</v>
      </c>
      <c r="CR20" s="522">
        <v>0.21940625000000002</v>
      </c>
      <c r="CS20" s="522">
        <v>-4.5875000000000004E-3</v>
      </c>
      <c r="CT20" s="522">
        <v>0.21481875000000003</v>
      </c>
      <c r="CU20" s="522">
        <v>3.8874999999999999E-3</v>
      </c>
      <c r="CV20" s="522">
        <v>0.21870625000000002</v>
      </c>
      <c r="CW20" s="522">
        <v>1.75E-3</v>
      </c>
      <c r="CX20" s="522">
        <v>0.22045625000000002</v>
      </c>
      <c r="CY20" s="522">
        <v>4.1875000000000002E-3</v>
      </c>
      <c r="CZ20" s="522">
        <v>0.22464375000000003</v>
      </c>
      <c r="DA20" s="522">
        <v>4.1875000000000002E-3</v>
      </c>
      <c r="DB20" s="522">
        <v>0.22883125000000004</v>
      </c>
      <c r="DC20" s="522">
        <v>-6.3437500000000004E-3</v>
      </c>
      <c r="DD20" s="522">
        <v>0.22248750000000003</v>
      </c>
      <c r="DE20" s="522">
        <v>3.7125000000000001E-3</v>
      </c>
      <c r="DF20" s="522">
        <v>0.22620000000000004</v>
      </c>
      <c r="DG20" s="522">
        <v>8.0437500000000006E-3</v>
      </c>
      <c r="DH20" s="522">
        <v>0.23424375000000003</v>
      </c>
      <c r="DI20" s="522">
        <v>-4.3562499999999999E-3</v>
      </c>
      <c r="DJ20" s="522">
        <v>0.22988750000000002</v>
      </c>
      <c r="DK20" s="522">
        <v>-2.5374999999999998E-3</v>
      </c>
      <c r="DL20" s="522">
        <v>0.22735000000000002</v>
      </c>
      <c r="DM20" s="522">
        <v>5.3E-3</v>
      </c>
      <c r="DN20" s="522">
        <v>0.23265000000000002</v>
      </c>
      <c r="DO20" s="522">
        <v>0.23265000000000002</v>
      </c>
      <c r="DP20" s="522">
        <v>4.0000000000000002E-4</v>
      </c>
      <c r="DQ20" s="522">
        <v>0.23305000000000003</v>
      </c>
      <c r="DR20" s="560">
        <v>1.0124999999999999E-3</v>
      </c>
      <c r="DS20" s="560">
        <v>0.23406250000000003</v>
      </c>
      <c r="DT20" s="560">
        <v>3.5750000000000001E-3</v>
      </c>
      <c r="DU20" s="560">
        <v>0.23763750000000003</v>
      </c>
      <c r="DV20" s="560">
        <v>-1.1624999999999999E-3</v>
      </c>
      <c r="DW20" s="560">
        <v>0.23647500000000002</v>
      </c>
      <c r="DX20" s="586">
        <v>3.5750000000000001E-3</v>
      </c>
      <c r="DY20" s="586">
        <v>0.24005000000000001</v>
      </c>
    </row>
    <row r="21" spans="1:129">
      <c r="A21" s="484"/>
      <c r="B21" s="358"/>
      <c r="C21" s="359"/>
      <c r="D21" s="359"/>
      <c r="E21" s="485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3"/>
      <c r="AL21" s="473"/>
      <c r="AM21" s="473"/>
      <c r="AN21" s="473"/>
      <c r="AO21" s="473"/>
      <c r="AP21" s="473"/>
      <c r="AQ21" s="473"/>
      <c r="AR21" s="473"/>
      <c r="AS21" s="473"/>
      <c r="AT21" s="473"/>
      <c r="AU21" s="473"/>
      <c r="AV21" s="473"/>
      <c r="AX21" s="475">
        <v>82.384299999999982</v>
      </c>
      <c r="AY21" s="473"/>
      <c r="AZ21" s="473"/>
      <c r="BA21" s="473"/>
      <c r="BB21" s="473"/>
      <c r="BC21" s="472"/>
      <c r="BD21" s="472"/>
      <c r="BE21" s="472"/>
      <c r="BF21" s="472"/>
      <c r="BG21" s="472"/>
      <c r="BH21" s="472"/>
      <c r="BI21" s="474">
        <v>3.1445000000000003</v>
      </c>
      <c r="BJ21" s="474">
        <f t="shared" ref="BJ21" si="12">SUM(BJ3:BJ20)</f>
        <v>87.925299999999993</v>
      </c>
      <c r="CG21" s="482"/>
      <c r="CH21" s="482"/>
    </row>
    <row r="22" spans="1:129">
      <c r="A22" s="486"/>
      <c r="B22" s="487"/>
      <c r="C22" s="487"/>
      <c r="D22" s="487"/>
      <c r="E22" s="487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2"/>
      <c r="AX22" s="472"/>
      <c r="AY22" s="473"/>
      <c r="AZ22" s="473"/>
      <c r="BA22" s="473"/>
      <c r="BB22" s="473"/>
      <c r="BC22" s="472"/>
      <c r="BD22" s="472"/>
      <c r="BE22" s="472"/>
      <c r="BF22" s="472"/>
      <c r="BG22" s="472"/>
      <c r="BH22" s="472"/>
      <c r="BI22" s="472"/>
      <c r="BJ22" s="472"/>
    </row>
    <row r="23" spans="1:129">
      <c r="A23" s="486"/>
      <c r="B23" s="487"/>
      <c r="C23" s="487"/>
      <c r="D23" s="487"/>
      <c r="E23" s="487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2"/>
      <c r="AX23" s="472"/>
      <c r="AY23" s="473"/>
      <c r="AZ23" s="473"/>
      <c r="BA23" s="473"/>
      <c r="BB23" s="473"/>
      <c r="BC23" s="472"/>
      <c r="BD23" s="472"/>
      <c r="BE23" s="472"/>
      <c r="BF23" s="472"/>
      <c r="BG23" s="472"/>
      <c r="BH23" s="472"/>
      <c r="BI23" s="472"/>
      <c r="BJ23" s="472"/>
    </row>
    <row r="24" spans="1:129">
      <c r="A24" s="486"/>
      <c r="B24" s="487"/>
      <c r="C24" s="487"/>
      <c r="D24" s="487"/>
      <c r="E24" s="487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2"/>
      <c r="AX24" s="472"/>
      <c r="AY24" s="473"/>
      <c r="AZ24" s="473"/>
      <c r="BA24" s="473"/>
      <c r="BB24" s="473"/>
      <c r="BC24" s="472"/>
      <c r="BD24" s="472"/>
      <c r="BE24" s="472"/>
      <c r="BF24" s="472"/>
      <c r="BG24" s="472"/>
      <c r="BH24" s="472"/>
      <c r="BI24" s="472"/>
      <c r="BJ24" s="472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81"/>
  <sheetViews>
    <sheetView topLeftCell="DK4" workbookViewId="0">
      <selection activeCell="EA3" sqref="EA3:EB15"/>
    </sheetView>
  </sheetViews>
  <sheetFormatPr defaultColWidth="8.77734375" defaultRowHeight="14.4"/>
  <cols>
    <col min="1" max="1" width="62.44140625" style="483" bestFit="1" customWidth="1"/>
    <col min="2" max="2" width="15" style="483" customWidth="1"/>
    <col min="3" max="3" width="20.44140625" style="483" customWidth="1"/>
    <col min="4" max="5" width="8.88671875" style="483" hidden="1" customWidth="1"/>
    <col min="6" max="7" width="10.6640625" style="483" customWidth="1"/>
    <col min="8" max="9" width="8.77734375" style="475" bestFit="1" customWidth="1"/>
    <col min="10" max="12" width="9.21875" style="475" bestFit="1" customWidth="1"/>
    <col min="13" max="15" width="8.77734375" style="475" bestFit="1" customWidth="1"/>
    <col min="16" max="16" width="9.21875" style="475" bestFit="1" customWidth="1"/>
    <col min="17" max="17" width="8.77734375" style="475" bestFit="1" customWidth="1"/>
    <col min="18" max="18" width="9.21875" style="475" bestFit="1" customWidth="1"/>
    <col min="19" max="19" width="8.77734375" style="475" bestFit="1" customWidth="1"/>
    <col min="20" max="20" width="9.21875" style="475" bestFit="1" customWidth="1"/>
    <col min="21" max="21" width="8.77734375" style="475" bestFit="1" customWidth="1"/>
    <col min="22" max="22" width="9.21875" style="475" bestFit="1" customWidth="1"/>
    <col min="23" max="23" width="8.77734375" style="475" bestFit="1" customWidth="1"/>
    <col min="24" max="24" width="9.21875" style="475" bestFit="1" customWidth="1"/>
    <col min="25" max="25" width="8.77734375" style="475" bestFit="1" customWidth="1"/>
    <col min="26" max="26" width="9.21875" style="475" bestFit="1" customWidth="1"/>
    <col min="27" max="27" width="8.77734375" style="475" bestFit="1" customWidth="1"/>
    <col min="28" max="28" width="9.21875" style="475" bestFit="1" customWidth="1"/>
    <col min="29" max="29" width="8.77734375" style="475" bestFit="1" customWidth="1"/>
    <col min="30" max="30" width="9.21875" style="475" bestFit="1" customWidth="1"/>
    <col min="31" max="31" width="8.77734375" style="475" bestFit="1" customWidth="1"/>
    <col min="32" max="32" width="9.21875" style="475" bestFit="1" customWidth="1"/>
    <col min="33" max="33" width="8.77734375" style="475" bestFit="1" customWidth="1"/>
    <col min="34" max="34" width="9.21875" style="475" bestFit="1" customWidth="1"/>
    <col min="35" max="35" width="8.77734375" style="475" bestFit="1" customWidth="1"/>
    <col min="36" max="36" width="9.21875" style="475" bestFit="1" customWidth="1"/>
    <col min="37" max="37" width="8.77734375" style="475" bestFit="1" customWidth="1"/>
    <col min="38" max="38" width="9.21875" style="475" bestFit="1" customWidth="1"/>
    <col min="39" max="39" width="8.77734375" style="475" bestFit="1" customWidth="1"/>
    <col min="40" max="40" width="9.21875" style="475" bestFit="1" customWidth="1"/>
    <col min="41" max="41" width="8.77734375" style="475" bestFit="1" customWidth="1"/>
    <col min="42" max="42" width="9.21875" style="482" bestFit="1" customWidth="1"/>
    <col min="43" max="43" width="10.6640625" style="482" bestFit="1" customWidth="1"/>
    <col min="44" max="44" width="9.21875" style="475" bestFit="1" customWidth="1"/>
    <col min="45" max="45" width="8.77734375" style="475" bestFit="1" customWidth="1"/>
    <col min="46" max="46" width="9.21875" style="475" bestFit="1" customWidth="1"/>
    <col min="47" max="47" width="8.77734375" style="475" bestFit="1" customWidth="1"/>
    <col min="48" max="48" width="9.21875" style="475" bestFit="1" customWidth="1"/>
    <col min="49" max="49" width="8.77734375" style="475" bestFit="1" customWidth="1"/>
    <col min="50" max="50" width="9.21875" style="475" bestFit="1" customWidth="1"/>
    <col min="51" max="51" width="8.77734375" style="475" bestFit="1" customWidth="1"/>
    <col min="52" max="52" width="9.21875" style="475" bestFit="1" customWidth="1"/>
    <col min="53" max="53" width="8.77734375" style="475" bestFit="1" customWidth="1"/>
    <col min="54" max="54" width="9.21875" style="475" bestFit="1" customWidth="1"/>
    <col min="55" max="55" width="8.77734375" style="475" bestFit="1" customWidth="1"/>
    <col min="56" max="56" width="9.21875" style="475" bestFit="1" customWidth="1"/>
    <col min="57" max="57" width="8.77734375" style="475" bestFit="1" customWidth="1"/>
    <col min="58" max="58" width="9.21875" style="475" bestFit="1" customWidth="1"/>
    <col min="59" max="63" width="8.77734375" style="475" bestFit="1" customWidth="1"/>
    <col min="64" max="66" width="9.21875" style="475" bestFit="1" customWidth="1"/>
    <col min="67" max="67" width="8.77734375" style="475" bestFit="1" customWidth="1"/>
    <col min="68" max="68" width="9.21875" style="475" bestFit="1" customWidth="1"/>
    <col min="69" max="73" width="8.77734375" style="475" bestFit="1" customWidth="1"/>
    <col min="74" max="83" width="9.21875" style="475" bestFit="1" customWidth="1"/>
    <col min="84" max="85" width="8.77734375" style="475" bestFit="1" customWidth="1"/>
    <col min="86" max="86" width="9.21875" style="475" bestFit="1" customWidth="1"/>
    <col min="87" max="87" width="8.77734375" style="475" bestFit="1" customWidth="1"/>
    <col min="88" max="96" width="9.21875" style="475" bestFit="1" customWidth="1"/>
    <col min="97" max="97" width="8.77734375" style="475" bestFit="1" customWidth="1"/>
    <col min="98" max="101" width="9.21875" style="475" bestFit="1" customWidth="1"/>
    <col min="102" max="103" width="8.77734375" style="475" bestFit="1" customWidth="1"/>
    <col min="104" max="108" width="9.21875" style="475" bestFit="1" customWidth="1"/>
    <col min="109" max="109" width="8.77734375" style="475" bestFit="1" customWidth="1"/>
    <col min="110" max="118" width="9.21875" style="475" bestFit="1" customWidth="1"/>
    <col min="119" max="119" width="9" style="475" bestFit="1" customWidth="1"/>
    <col min="120" max="124" width="8.77734375" style="475" bestFit="1" customWidth="1"/>
    <col min="125" max="128" width="8.77734375" style="475"/>
    <col min="129" max="129" width="9.5546875" style="579" bestFit="1" customWidth="1"/>
    <col min="130" max="130" width="8.88671875" style="579" bestFit="1" customWidth="1"/>
    <col min="131" max="16384" width="8.77734375" style="475"/>
  </cols>
  <sheetData>
    <row r="1" spans="1:132">
      <c r="A1" s="469" t="s">
        <v>601</v>
      </c>
      <c r="B1" s="469"/>
      <c r="C1" s="470"/>
      <c r="D1" s="22"/>
      <c r="E1" s="22"/>
      <c r="F1" s="22"/>
      <c r="G1" s="22"/>
      <c r="H1" s="471"/>
      <c r="I1" s="472"/>
      <c r="J1" s="472"/>
      <c r="K1" s="472"/>
      <c r="L1" s="472"/>
      <c r="M1" s="472"/>
      <c r="N1" s="472"/>
      <c r="O1" s="472"/>
      <c r="P1" s="472"/>
      <c r="Q1" s="472"/>
      <c r="R1" s="473"/>
      <c r="S1" s="473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2"/>
      <c r="AY1" s="472"/>
      <c r="BB1" s="472"/>
      <c r="BC1" s="472"/>
      <c r="BD1" s="472"/>
      <c r="BE1" s="472"/>
    </row>
    <row r="2" spans="1:132" ht="106.2">
      <c r="A2" s="308" t="s">
        <v>43</v>
      </c>
      <c r="B2" s="308" t="s">
        <v>1</v>
      </c>
      <c r="C2" s="308" t="s">
        <v>2</v>
      </c>
      <c r="D2" s="308" t="s">
        <v>227</v>
      </c>
      <c r="E2" s="308" t="s">
        <v>3</v>
      </c>
      <c r="F2" s="308" t="s">
        <v>4</v>
      </c>
      <c r="G2" s="308" t="s">
        <v>5</v>
      </c>
      <c r="H2" s="361" t="s">
        <v>6</v>
      </c>
      <c r="I2" s="432" t="s">
        <v>405</v>
      </c>
      <c r="J2" s="432" t="s">
        <v>406</v>
      </c>
      <c r="K2" s="432" t="s">
        <v>408</v>
      </c>
      <c r="L2" s="432" t="s">
        <v>409</v>
      </c>
      <c r="M2" s="432" t="s">
        <v>410</v>
      </c>
      <c r="N2" s="432" t="s">
        <v>411</v>
      </c>
      <c r="O2" s="432" t="s">
        <v>412</v>
      </c>
      <c r="P2" s="432" t="s">
        <v>413</v>
      </c>
      <c r="Q2" s="432" t="s">
        <v>407</v>
      </c>
      <c r="R2" s="433" t="s">
        <v>421</v>
      </c>
      <c r="S2" s="434" t="s">
        <v>493</v>
      </c>
      <c r="T2" s="433" t="s">
        <v>421</v>
      </c>
      <c r="U2" s="434" t="s">
        <v>494</v>
      </c>
      <c r="V2" s="433" t="s">
        <v>421</v>
      </c>
      <c r="W2" s="434" t="s">
        <v>499</v>
      </c>
      <c r="X2" s="433" t="s">
        <v>421</v>
      </c>
      <c r="Y2" s="434" t="s">
        <v>501</v>
      </c>
      <c r="Z2" s="433" t="s">
        <v>421</v>
      </c>
      <c r="AA2" s="434" t="s">
        <v>503</v>
      </c>
      <c r="AB2" s="433" t="s">
        <v>421</v>
      </c>
      <c r="AC2" s="434" t="s">
        <v>508</v>
      </c>
      <c r="AD2" s="433" t="s">
        <v>421</v>
      </c>
      <c r="AE2" s="434" t="s">
        <v>510</v>
      </c>
      <c r="AF2" s="433" t="s">
        <v>421</v>
      </c>
      <c r="AG2" s="434" t="s">
        <v>512</v>
      </c>
      <c r="AH2" s="433" t="s">
        <v>421</v>
      </c>
      <c r="AI2" s="434" t="s">
        <v>513</v>
      </c>
      <c r="AJ2" s="433" t="s">
        <v>421</v>
      </c>
      <c r="AK2" s="434" t="s">
        <v>514</v>
      </c>
      <c r="AL2" s="433" t="s">
        <v>421</v>
      </c>
      <c r="AM2" s="434" t="s">
        <v>516</v>
      </c>
      <c r="AN2" s="433" t="s">
        <v>518</v>
      </c>
      <c r="AO2" s="434" t="s">
        <v>519</v>
      </c>
      <c r="AP2" s="433" t="s">
        <v>421</v>
      </c>
      <c r="AQ2" s="434" t="s">
        <v>524</v>
      </c>
      <c r="AR2" s="433" t="s">
        <v>421</v>
      </c>
      <c r="AS2" s="434" t="s">
        <v>526</v>
      </c>
      <c r="AT2" s="433" t="s">
        <v>421</v>
      </c>
      <c r="AU2" s="434" t="s">
        <v>527</v>
      </c>
      <c r="AV2" s="433" t="s">
        <v>421</v>
      </c>
      <c r="AW2" s="434" t="s">
        <v>530</v>
      </c>
      <c r="AX2" s="433" t="s">
        <v>421</v>
      </c>
      <c r="AY2" s="434" t="s">
        <v>531</v>
      </c>
      <c r="AZ2" s="437" t="s">
        <v>421</v>
      </c>
      <c r="BA2" s="437" t="s">
        <v>532</v>
      </c>
      <c r="BB2" s="432" t="s">
        <v>421</v>
      </c>
      <c r="BC2" s="438" t="s">
        <v>533</v>
      </c>
      <c r="BD2" s="433" t="s">
        <v>421</v>
      </c>
      <c r="BE2" s="433" t="s">
        <v>535</v>
      </c>
      <c r="BF2" s="433" t="s">
        <v>421</v>
      </c>
      <c r="BG2" s="434" t="s">
        <v>537</v>
      </c>
      <c r="BH2" s="433" t="s">
        <v>421</v>
      </c>
      <c r="BI2" s="434" t="s">
        <v>538</v>
      </c>
      <c r="BJ2" s="433" t="s">
        <v>421</v>
      </c>
      <c r="BK2" s="434" t="s">
        <v>539</v>
      </c>
      <c r="BL2" s="433" t="s">
        <v>421</v>
      </c>
      <c r="BM2" s="434" t="s">
        <v>540</v>
      </c>
      <c r="BN2" s="433" t="s">
        <v>421</v>
      </c>
      <c r="BO2" s="440">
        <v>42644</v>
      </c>
      <c r="BP2" s="437" t="s">
        <v>421</v>
      </c>
      <c r="BQ2" s="440">
        <v>42675</v>
      </c>
      <c r="BR2" s="437" t="s">
        <v>421</v>
      </c>
      <c r="BS2" s="440">
        <v>42705</v>
      </c>
      <c r="BT2" s="437" t="s">
        <v>421</v>
      </c>
      <c r="BU2" s="440">
        <v>42736</v>
      </c>
      <c r="BV2" s="437" t="s">
        <v>421</v>
      </c>
      <c r="BW2" s="440">
        <v>42767</v>
      </c>
      <c r="BX2" s="437" t="s">
        <v>421</v>
      </c>
      <c r="BY2" s="440">
        <v>42795</v>
      </c>
      <c r="BZ2" s="437" t="s">
        <v>543</v>
      </c>
      <c r="CA2" s="440">
        <v>42826</v>
      </c>
      <c r="CB2" s="437" t="s">
        <v>421</v>
      </c>
      <c r="CC2" s="440">
        <v>42856</v>
      </c>
      <c r="CD2" s="437" t="s">
        <v>421</v>
      </c>
      <c r="CE2" s="440">
        <v>42887</v>
      </c>
      <c r="CF2" s="437"/>
      <c r="CG2" s="440">
        <v>42917</v>
      </c>
      <c r="CH2" s="437"/>
      <c r="CI2" s="440">
        <v>42948</v>
      </c>
      <c r="CJ2" s="437"/>
      <c r="CK2" s="440">
        <v>42979</v>
      </c>
      <c r="CL2" s="437"/>
      <c r="CM2" s="440">
        <v>43009</v>
      </c>
      <c r="CN2" s="437"/>
      <c r="CO2" s="440">
        <v>43040</v>
      </c>
      <c r="CP2" s="437"/>
      <c r="CQ2" s="440">
        <v>43070</v>
      </c>
      <c r="CR2" s="437"/>
      <c r="CS2" s="440">
        <v>43101</v>
      </c>
      <c r="CT2" s="437"/>
      <c r="CU2" s="440">
        <v>43132</v>
      </c>
      <c r="CV2" s="437"/>
      <c r="CW2" s="440">
        <v>43160</v>
      </c>
      <c r="CX2" s="437"/>
      <c r="CY2" s="440">
        <v>43191</v>
      </c>
      <c r="CZ2" s="437"/>
      <c r="DA2" s="440">
        <v>43221</v>
      </c>
      <c r="DB2" s="437"/>
      <c r="DC2" s="440">
        <v>43252</v>
      </c>
      <c r="DD2" s="437"/>
      <c r="DE2" s="440">
        <v>43282</v>
      </c>
      <c r="DF2" s="437"/>
      <c r="DG2" s="440">
        <v>43313</v>
      </c>
      <c r="DH2" s="437"/>
      <c r="DI2" s="440">
        <v>43344</v>
      </c>
      <c r="DJ2" s="437"/>
      <c r="DK2" s="440">
        <v>43374</v>
      </c>
      <c r="DL2" s="437"/>
      <c r="DM2" s="440">
        <v>43405</v>
      </c>
      <c r="DN2" s="437"/>
      <c r="DO2" s="441" t="s">
        <v>548</v>
      </c>
      <c r="DP2" s="442" t="s">
        <v>549</v>
      </c>
      <c r="DQ2" s="442" t="s">
        <v>550</v>
      </c>
      <c r="DR2" s="443" t="s">
        <v>583</v>
      </c>
      <c r="DS2" s="441" t="s">
        <v>552</v>
      </c>
      <c r="DT2" s="443" t="s">
        <v>553</v>
      </c>
      <c r="DU2" s="543" t="s">
        <v>604</v>
      </c>
      <c r="DV2" s="543" t="s">
        <v>605</v>
      </c>
      <c r="DW2" s="544" t="s">
        <v>606</v>
      </c>
      <c r="DX2" s="544" t="s">
        <v>607</v>
      </c>
      <c r="DY2" s="575"/>
      <c r="DZ2" s="575" t="s">
        <v>609</v>
      </c>
      <c r="EA2" s="544"/>
      <c r="EB2" s="544" t="s">
        <v>611</v>
      </c>
    </row>
    <row r="3" spans="1:132" ht="27">
      <c r="A3" s="305" t="s">
        <v>597</v>
      </c>
      <c r="B3" s="305" t="s">
        <v>240</v>
      </c>
      <c r="C3" s="303" t="s">
        <v>241</v>
      </c>
      <c r="D3" s="303">
        <v>11</v>
      </c>
      <c r="E3" s="303" t="s">
        <v>9</v>
      </c>
      <c r="F3" s="303" t="s">
        <v>242</v>
      </c>
      <c r="G3" s="301">
        <v>109</v>
      </c>
      <c r="H3" s="534">
        <v>2.0236000000000001</v>
      </c>
      <c r="I3" s="521">
        <v>5.0000000000000001E-4</v>
      </c>
      <c r="J3" s="521">
        <v>3.3300000000000003E-2</v>
      </c>
      <c r="K3" s="521">
        <v>-6.9900000000000004E-2</v>
      </c>
      <c r="L3" s="521">
        <v>4.5999999999999999E-3</v>
      </c>
      <c r="M3" s="521">
        <v>1.9921</v>
      </c>
      <c r="N3" s="521">
        <v>3.4700000000000002E-2</v>
      </c>
      <c r="O3" s="521">
        <v>2.0268000000000002</v>
      </c>
      <c r="P3" s="521">
        <v>-1.1599999999999999E-2</v>
      </c>
      <c r="Q3" s="521">
        <f>SUM(O3:P3)</f>
        <v>2.0152000000000001</v>
      </c>
      <c r="R3" s="521">
        <v>2.69E-2</v>
      </c>
      <c r="S3" s="521">
        <v>2.0421</v>
      </c>
      <c r="T3" s="521">
        <v>-6.1999999999999998E-3</v>
      </c>
      <c r="U3" s="521">
        <v>2.0358999999999998</v>
      </c>
      <c r="V3" s="521">
        <v>-5.4699999999999999E-2</v>
      </c>
      <c r="W3" s="521">
        <f>SUM(U3:V3)</f>
        <v>1.9811999999999999</v>
      </c>
      <c r="X3" s="521">
        <v>-0.17019999999999999</v>
      </c>
      <c r="Y3" s="521">
        <f>SUM(W3:X3)</f>
        <v>1.8109999999999999</v>
      </c>
      <c r="Z3" s="521">
        <v>-9.5399999999999999E-2</v>
      </c>
      <c r="AA3" s="521">
        <f>SUM(Y3:Z3)</f>
        <v>1.7156</v>
      </c>
      <c r="AB3" s="521">
        <v>-3.0700000000000002E-2</v>
      </c>
      <c r="AC3" s="521">
        <f>SUM(AA3:AB3)</f>
        <v>1.6849000000000001</v>
      </c>
      <c r="AD3" s="521">
        <v>-3.0999999999999999E-3</v>
      </c>
      <c r="AE3" s="521">
        <v>1.6818</v>
      </c>
      <c r="AF3" s="521">
        <v>1.37E-2</v>
      </c>
      <c r="AG3" s="521">
        <f>SUM(AE3:AF3)</f>
        <v>1.6955</v>
      </c>
      <c r="AH3" s="521">
        <v>1.21E-2</v>
      </c>
      <c r="AI3" s="521">
        <v>1.7076</v>
      </c>
      <c r="AJ3" s="521">
        <v>1.5800000000000002E-2</v>
      </c>
      <c r="AK3" s="521">
        <v>1.7234</v>
      </c>
      <c r="AL3" s="521">
        <v>-1.11E-2</v>
      </c>
      <c r="AM3" s="521">
        <f>SUM(AK3:AL3)</f>
        <v>1.7122999999999999</v>
      </c>
      <c r="AN3" s="521">
        <v>2.3999999999999998E-3</v>
      </c>
      <c r="AO3" s="521">
        <f>SUM(AM3:AN3)</f>
        <v>1.7146999999999999</v>
      </c>
      <c r="AP3" s="521">
        <v>-2.76E-2</v>
      </c>
      <c r="AQ3" s="521">
        <f>SUM(AO3:AP3)</f>
        <v>1.6870999999999998</v>
      </c>
      <c r="AR3" s="521">
        <v>2.58E-2</v>
      </c>
      <c r="AS3" s="521">
        <v>1.7128999999999999</v>
      </c>
      <c r="AT3" s="521">
        <v>7.1000000000000004E-3</v>
      </c>
      <c r="AU3" s="522">
        <v>1.72</v>
      </c>
      <c r="AV3" s="521">
        <v>-2.7900000000000001E-2</v>
      </c>
      <c r="AW3" s="521">
        <v>1.6920999999999999</v>
      </c>
      <c r="AX3" s="521">
        <v>-9.4899999999999998E-2</v>
      </c>
      <c r="AY3" s="521">
        <v>1.5972</v>
      </c>
      <c r="AZ3" s="522">
        <v>4.4999999999999997E-3</v>
      </c>
      <c r="BA3" s="522">
        <v>1.6016999999999999</v>
      </c>
      <c r="BB3" s="521">
        <v>4.0000000000000002E-4</v>
      </c>
      <c r="BC3" s="521">
        <v>1.6020999999999999</v>
      </c>
      <c r="BD3" s="521">
        <v>-2.0999999999999999E-3</v>
      </c>
      <c r="BE3" s="521">
        <v>1.5999999999999999</v>
      </c>
      <c r="BF3" s="521">
        <v>-2.46E-2</v>
      </c>
      <c r="BG3" s="522">
        <v>1.5753999999999999</v>
      </c>
      <c r="BH3" s="521">
        <v>2.3199999999999998E-2</v>
      </c>
      <c r="BI3" s="522">
        <v>1.5985999999999998</v>
      </c>
      <c r="BJ3" s="521">
        <v>5.6500000000000002E-2</v>
      </c>
      <c r="BK3" s="522">
        <v>1.6550999999999998</v>
      </c>
      <c r="BL3" s="521">
        <v>6.5500000000000003E-2</v>
      </c>
      <c r="BM3" s="522">
        <f>BK3+BL3</f>
        <v>1.7205999999999997</v>
      </c>
      <c r="BN3" s="522">
        <v>3.7000000000000002E-3</v>
      </c>
      <c r="BO3" s="522">
        <v>1.7242999999999997</v>
      </c>
      <c r="BP3" s="522">
        <v>-7.5800000000000006E-2</v>
      </c>
      <c r="BQ3" s="522">
        <v>1.6484999999999996</v>
      </c>
      <c r="BR3" s="522">
        <v>9.0300000000000005E-2</v>
      </c>
      <c r="BS3" s="522">
        <v>1.7387999999999997</v>
      </c>
      <c r="BT3" s="522">
        <v>2.2200000000000001E-2</v>
      </c>
      <c r="BU3" s="522">
        <v>1.7609999999999997</v>
      </c>
      <c r="BV3" s="522">
        <v>-3.3300000000000003E-2</v>
      </c>
      <c r="BW3" s="522">
        <v>1.7276999999999996</v>
      </c>
      <c r="BX3" s="522">
        <v>8.0999999999999996E-3</v>
      </c>
      <c r="BY3" s="522">
        <v>1.7357999999999996</v>
      </c>
      <c r="BZ3" s="522">
        <v>-3.6700000000000003E-2</v>
      </c>
      <c r="CA3" s="522">
        <v>1.6990999999999996</v>
      </c>
      <c r="CB3" s="522">
        <v>-3.5799999999999998E-2</v>
      </c>
      <c r="CC3" s="522">
        <v>1.6632999999999996</v>
      </c>
      <c r="CD3" s="522">
        <v>4.8999999999999998E-3</v>
      </c>
      <c r="CE3" s="522">
        <v>1.6681999999999995</v>
      </c>
      <c r="CF3" s="522">
        <v>5.1200000000000002E-2</v>
      </c>
      <c r="CG3" s="522">
        <v>1.7193999999999994</v>
      </c>
      <c r="CH3" s="522">
        <v>3.0000000000000001E-3</v>
      </c>
      <c r="CI3" s="522">
        <v>1.7223999999999993</v>
      </c>
      <c r="CJ3" s="522">
        <v>-1.1999999999999999E-3</v>
      </c>
      <c r="CK3" s="522">
        <v>1.7211999999999992</v>
      </c>
      <c r="CL3" s="522">
        <v>-9.7999999999999997E-3</v>
      </c>
      <c r="CM3" s="522">
        <v>1.7113999999999991</v>
      </c>
      <c r="CN3" s="522">
        <v>5.9999999999999995E-4</v>
      </c>
      <c r="CO3" s="522">
        <v>1.7119999999999991</v>
      </c>
      <c r="CP3" s="522">
        <v>2.1899999999999999E-2</v>
      </c>
      <c r="CQ3" s="522">
        <v>1.7338999999999991</v>
      </c>
      <c r="CR3" s="522">
        <v>-6.1350000000000002E-2</v>
      </c>
      <c r="CS3" s="522">
        <v>1.6725499999999991</v>
      </c>
      <c r="CT3" s="522">
        <v>-5.1400000000000001E-2</v>
      </c>
      <c r="CU3" s="522">
        <v>1.6211499999999992</v>
      </c>
      <c r="CV3" s="522">
        <v>-3.6700000000000003E-2</v>
      </c>
      <c r="CW3" s="522">
        <v>1.5844499999999992</v>
      </c>
      <c r="CX3" s="522">
        <v>3.1099999999999999E-2</v>
      </c>
      <c r="CY3" s="522">
        <v>1.6155499999999992</v>
      </c>
      <c r="CZ3" s="522">
        <v>1.4E-2</v>
      </c>
      <c r="DA3" s="522">
        <v>1.6295499999999992</v>
      </c>
      <c r="DB3" s="522">
        <v>3.3500000000000002E-2</v>
      </c>
      <c r="DC3" s="522">
        <v>1.6630499999999993</v>
      </c>
      <c r="DD3" s="522">
        <v>3.7499999999999999E-3</v>
      </c>
      <c r="DE3" s="522">
        <v>1.6667999999999992</v>
      </c>
      <c r="DF3" s="522">
        <v>-5.0750000000000003E-2</v>
      </c>
      <c r="DG3" s="522">
        <v>1.6160499999999991</v>
      </c>
      <c r="DH3" s="522">
        <v>2.9700000000000001E-2</v>
      </c>
      <c r="DI3" s="522">
        <v>1.6457499999999992</v>
      </c>
      <c r="DJ3" s="522">
        <v>6.4350000000000004E-2</v>
      </c>
      <c r="DK3" s="522">
        <v>1.7100999999999991</v>
      </c>
      <c r="DL3" s="522">
        <v>-3.4849999999999999E-2</v>
      </c>
      <c r="DM3" s="522">
        <v>1.675249999999999</v>
      </c>
      <c r="DN3" s="522">
        <v>-2.0299999999999999E-2</v>
      </c>
      <c r="DO3" s="522">
        <v>1.654949999999999</v>
      </c>
      <c r="DP3" s="522">
        <v>3.3500000000000002E-2</v>
      </c>
      <c r="DQ3" s="522">
        <v>1.6884499999999991</v>
      </c>
      <c r="DR3" s="522">
        <v>1.6884499999999991</v>
      </c>
      <c r="DS3" s="522">
        <v>3.2000000000000002E-3</v>
      </c>
      <c r="DT3" s="522">
        <v>1.6916499999999992</v>
      </c>
      <c r="DU3" s="562">
        <v>8.0999999999999996E-3</v>
      </c>
      <c r="DV3" s="562">
        <v>1.6997499999999992</v>
      </c>
      <c r="DW3" s="562">
        <v>2.86E-2</v>
      </c>
      <c r="DX3" s="562">
        <v>1.7283499999999992</v>
      </c>
      <c r="DY3" s="562">
        <v>-9.2999999999999992E-3</v>
      </c>
      <c r="DZ3" s="562">
        <v>1.7190499999999991</v>
      </c>
      <c r="EA3" s="591">
        <v>2.86E-2</v>
      </c>
      <c r="EB3" s="591">
        <v>1.747649999999999</v>
      </c>
    </row>
    <row r="4" spans="1:132" ht="27">
      <c r="A4" s="305" t="s">
        <v>239</v>
      </c>
      <c r="B4" s="305" t="s">
        <v>240</v>
      </c>
      <c r="C4" s="303" t="s">
        <v>243</v>
      </c>
      <c r="D4" s="303">
        <v>61</v>
      </c>
      <c r="E4" s="303" t="s">
        <v>9</v>
      </c>
      <c r="F4" s="303" t="s">
        <v>242</v>
      </c>
      <c r="G4" s="303">
        <v>111</v>
      </c>
      <c r="H4" s="534">
        <v>1.8172999999999999</v>
      </c>
      <c r="I4" s="521">
        <v>2.5999999999999999E-3</v>
      </c>
      <c r="J4" s="521">
        <v>1.7100000000000001E-2</v>
      </c>
      <c r="K4" s="521">
        <v>-1.7100000000000001E-2</v>
      </c>
      <c r="L4" s="521">
        <v>-1.5599999999999999E-2</v>
      </c>
      <c r="M4" s="521">
        <v>1.8043</v>
      </c>
      <c r="N4" s="521">
        <v>1.7000000000000001E-2</v>
      </c>
      <c r="O4" s="521">
        <v>1.8212999999999999</v>
      </c>
      <c r="P4" s="521">
        <v>-2.3300000000000001E-2</v>
      </c>
      <c r="Q4" s="521">
        <f t="shared" ref="Q4:Q14" si="0">SUM(O4:P4)</f>
        <v>1.7979999999999998</v>
      </c>
      <c r="R4" s="521">
        <v>-1.3100000000000001E-2</v>
      </c>
      <c r="S4" s="521">
        <v>1.7848999999999999</v>
      </c>
      <c r="T4" s="521">
        <v>-1.4500000000000001E-2</v>
      </c>
      <c r="U4" s="521">
        <v>1.7704</v>
      </c>
      <c r="V4" s="521">
        <v>4.7E-2</v>
      </c>
      <c r="W4" s="521">
        <f t="shared" ref="W4:W14" si="1">SUM(U4:V4)</f>
        <v>1.8173999999999999</v>
      </c>
      <c r="X4" s="521">
        <v>-0.17299999999999999</v>
      </c>
      <c r="Y4" s="521">
        <f t="shared" ref="Y4:Y14" si="2">SUM(W4:X4)</f>
        <v>1.6443999999999999</v>
      </c>
      <c r="Z4" s="521">
        <v>-4.7E-2</v>
      </c>
      <c r="AA4" s="521">
        <f t="shared" ref="AA4:AA14" si="3">SUM(Y4:Z4)</f>
        <v>1.5973999999999999</v>
      </c>
      <c r="AB4" s="521">
        <v>-4.4400000000000002E-2</v>
      </c>
      <c r="AC4" s="521">
        <f t="shared" ref="AC4:AC14" si="4">SUM(AA4:AB4)</f>
        <v>1.5529999999999999</v>
      </c>
      <c r="AD4" s="521">
        <v>-7.4999999999999997E-3</v>
      </c>
      <c r="AE4" s="521">
        <v>1.5454999999999999</v>
      </c>
      <c r="AF4" s="521">
        <v>8.6999999999999994E-3</v>
      </c>
      <c r="AG4" s="521">
        <f t="shared" ref="AG4:AG14" si="5">SUM(AE4:AF4)</f>
        <v>1.5541999999999998</v>
      </c>
      <c r="AH4" s="521">
        <v>-8.0000000000000004E-4</v>
      </c>
      <c r="AI4" s="521">
        <v>1.5533999999999999</v>
      </c>
      <c r="AJ4" s="521">
        <v>7.9000000000000008E-3</v>
      </c>
      <c r="AK4" s="521">
        <v>1.5612999999999999</v>
      </c>
      <c r="AL4" s="521">
        <v>-1.3599999999999999E-2</v>
      </c>
      <c r="AM4" s="521">
        <f t="shared" ref="AM4:AM14" si="6">SUM(AK4:AL4)</f>
        <v>1.5476999999999999</v>
      </c>
      <c r="AN4" s="521">
        <v>-8.0000000000000004E-4</v>
      </c>
      <c r="AO4" s="521">
        <f t="shared" ref="AO4:AO14" si="7">SUM(AM4:AN4)</f>
        <v>1.5468999999999999</v>
      </c>
      <c r="AP4" s="521">
        <v>-8.3400000000000002E-2</v>
      </c>
      <c r="AQ4" s="521">
        <f t="shared" ref="AQ4:AQ15" si="8">SUM(AO4:AP4)</f>
        <v>1.4635</v>
      </c>
      <c r="AR4" s="521">
        <v>1.04E-2</v>
      </c>
      <c r="AS4" s="521">
        <v>1.4739</v>
      </c>
      <c r="AT4" s="521">
        <v>-1.5699999999999999E-2</v>
      </c>
      <c r="AU4" s="522">
        <v>1.4581999999999999</v>
      </c>
      <c r="AV4" s="521">
        <v>-2.18E-2</v>
      </c>
      <c r="AW4" s="521">
        <v>1.4363999999999999</v>
      </c>
      <c r="AX4" s="521">
        <v>-2.0299999999999999E-2</v>
      </c>
      <c r="AY4" s="521">
        <v>1.4160999999999999</v>
      </c>
      <c r="AZ4" s="522">
        <v>-9.7000000000000003E-3</v>
      </c>
      <c r="BA4" s="522">
        <v>1.4063999999999999</v>
      </c>
      <c r="BB4" s="521">
        <v>2.0400000000000001E-2</v>
      </c>
      <c r="BC4" s="521">
        <v>1.4267999999999998</v>
      </c>
      <c r="BD4" s="521">
        <v>-3.5999999999999999E-3</v>
      </c>
      <c r="BE4" s="521">
        <v>1.4231999999999998</v>
      </c>
      <c r="BF4" s="522">
        <v>-3.1800000000000002E-2</v>
      </c>
      <c r="BG4" s="522">
        <v>1.3913999999999997</v>
      </c>
      <c r="BH4" s="521">
        <v>1.49E-2</v>
      </c>
      <c r="BI4" s="522">
        <v>1.4062999999999997</v>
      </c>
      <c r="BJ4" s="521">
        <v>3.5000000000000003E-2</v>
      </c>
      <c r="BK4" s="522">
        <v>1.4412999999999996</v>
      </c>
      <c r="BL4" s="522">
        <v>8.0199999999999994E-2</v>
      </c>
      <c r="BM4" s="522">
        <f t="shared" ref="BM4:BM14" si="9">BK4+BL4</f>
        <v>1.5214999999999996</v>
      </c>
      <c r="BN4" s="522">
        <v>1.9400000000000001E-2</v>
      </c>
      <c r="BO4" s="522">
        <v>1.5408999999999997</v>
      </c>
      <c r="BP4" s="522">
        <v>-5.2900000000000003E-2</v>
      </c>
      <c r="BQ4" s="522">
        <v>1.4879999999999998</v>
      </c>
      <c r="BR4" s="522">
        <v>8.8999999999999996E-2</v>
      </c>
      <c r="BS4" s="522">
        <v>1.5769999999999997</v>
      </c>
      <c r="BT4" s="522">
        <v>0</v>
      </c>
      <c r="BU4" s="522">
        <v>1.5769999999999997</v>
      </c>
      <c r="BV4" s="522">
        <v>-5.2400000000000002E-2</v>
      </c>
      <c r="BW4" s="522">
        <v>1.5245999999999997</v>
      </c>
      <c r="BX4" s="522">
        <v>1.5900000000000001E-2</v>
      </c>
      <c r="BY4" s="522">
        <v>1.5404999999999998</v>
      </c>
      <c r="BZ4" s="522">
        <v>-3.8199999999999998E-2</v>
      </c>
      <c r="CA4" s="522">
        <v>1.5022999999999997</v>
      </c>
      <c r="CB4" s="522">
        <v>-2.93E-2</v>
      </c>
      <c r="CC4" s="522">
        <v>1.4729999999999996</v>
      </c>
      <c r="CD4" s="522">
        <v>7.4999999999999997E-3</v>
      </c>
      <c r="CE4" s="522">
        <v>1.4804999999999997</v>
      </c>
      <c r="CF4" s="522">
        <v>1.52E-2</v>
      </c>
      <c r="CG4" s="522">
        <v>1.4956999999999998</v>
      </c>
      <c r="CH4" s="522">
        <v>-2.2100000000000002E-2</v>
      </c>
      <c r="CI4" s="522">
        <v>1.4735999999999998</v>
      </c>
      <c r="CJ4" s="522">
        <v>-6.8999999999999999E-3</v>
      </c>
      <c r="CK4" s="522">
        <v>1.4666999999999999</v>
      </c>
      <c r="CL4" s="522">
        <v>7.1999999999999998E-3</v>
      </c>
      <c r="CM4" s="522">
        <v>1.4739</v>
      </c>
      <c r="CN4" s="522">
        <v>1.84E-2</v>
      </c>
      <c r="CO4" s="522">
        <v>1.4923</v>
      </c>
      <c r="CP4" s="522">
        <v>3.7199999999999997E-2</v>
      </c>
      <c r="CQ4" s="522">
        <v>1.5294999999999999</v>
      </c>
      <c r="CR4" s="522">
        <v>-5.8299999999999998E-2</v>
      </c>
      <c r="CS4" s="522">
        <v>1.4711999999999998</v>
      </c>
      <c r="CT4" s="522">
        <v>-5.3749999999999999E-2</v>
      </c>
      <c r="CU4" s="522">
        <v>1.4174499999999999</v>
      </c>
      <c r="CV4" s="522">
        <v>-2.1149999999999999E-2</v>
      </c>
      <c r="CW4" s="522">
        <v>1.3962999999999999</v>
      </c>
      <c r="CX4" s="522">
        <v>2.2749999999999999E-2</v>
      </c>
      <c r="CY4" s="522">
        <v>1.4190499999999999</v>
      </c>
      <c r="CZ4" s="522">
        <v>9.1000000000000004E-3</v>
      </c>
      <c r="DA4" s="522">
        <v>1.42815</v>
      </c>
      <c r="DB4" s="522">
        <v>2.1399999999999999E-2</v>
      </c>
      <c r="DC4" s="522">
        <v>1.4495500000000001</v>
      </c>
      <c r="DD4" s="522">
        <v>-1.8E-3</v>
      </c>
      <c r="DE4" s="522">
        <v>1.4477500000000001</v>
      </c>
      <c r="DF4" s="522">
        <v>-3.9199999999999999E-2</v>
      </c>
      <c r="DG4" s="522">
        <v>1.4085500000000002</v>
      </c>
      <c r="DH4" s="522">
        <v>2.29E-2</v>
      </c>
      <c r="DI4" s="522">
        <v>1.4314500000000001</v>
      </c>
      <c r="DJ4" s="522">
        <v>7.3249999999999996E-2</v>
      </c>
      <c r="DK4" s="522">
        <v>1.5047000000000001</v>
      </c>
      <c r="DL4" s="522">
        <v>-3.7600000000000001E-2</v>
      </c>
      <c r="DM4" s="522">
        <v>1.4671000000000001</v>
      </c>
      <c r="DN4" s="522">
        <v>-1.7899999999999999E-2</v>
      </c>
      <c r="DO4" s="522">
        <v>1.4492</v>
      </c>
      <c r="DP4" s="522">
        <v>3.3500000000000002E-2</v>
      </c>
      <c r="DQ4" s="522">
        <v>1.4827000000000001</v>
      </c>
      <c r="DR4" s="522">
        <v>1.4492</v>
      </c>
      <c r="DS4" s="522">
        <v>3.9500000000000004E-3</v>
      </c>
      <c r="DT4" s="522">
        <v>1.4531499999999999</v>
      </c>
      <c r="DU4" s="562">
        <v>1.085E-2</v>
      </c>
      <c r="DV4" s="562">
        <v>1.464</v>
      </c>
      <c r="DW4" s="562">
        <v>2.2249999999999999E-2</v>
      </c>
      <c r="DX4" s="562">
        <v>1.4862500000000001</v>
      </c>
      <c r="DY4" s="562">
        <v>-8.8500000000000002E-3</v>
      </c>
      <c r="DZ4" s="562">
        <v>1.4774</v>
      </c>
      <c r="EA4" s="591">
        <v>3.1800000000000002E-2</v>
      </c>
      <c r="EB4" s="591">
        <v>1.5092000000000001</v>
      </c>
    </row>
    <row r="5" spans="1:132" ht="27">
      <c r="A5" s="305" t="s">
        <v>239</v>
      </c>
      <c r="B5" s="305" t="s">
        <v>240</v>
      </c>
      <c r="C5" s="303" t="s">
        <v>244</v>
      </c>
      <c r="D5" s="303">
        <v>3</v>
      </c>
      <c r="E5" s="303" t="s">
        <v>9</v>
      </c>
      <c r="F5" s="303" t="s">
        <v>242</v>
      </c>
      <c r="G5" s="303">
        <v>133</v>
      </c>
      <c r="H5" s="534">
        <v>2.0670999999999999</v>
      </c>
      <c r="I5" s="521">
        <v>2.5999999999999999E-3</v>
      </c>
      <c r="J5" s="521">
        <v>1.7100000000000001E-2</v>
      </c>
      <c r="K5" s="521">
        <v>-7.7399999999999997E-2</v>
      </c>
      <c r="L5" s="521">
        <v>-1.5599999999999999E-2</v>
      </c>
      <c r="M5" s="521">
        <v>1.9938</v>
      </c>
      <c r="N5" s="521">
        <v>1.7000000000000001E-2</v>
      </c>
      <c r="O5" s="521">
        <v>2.0108000000000001</v>
      </c>
      <c r="P5" s="521">
        <v>-2.3300000000000001E-2</v>
      </c>
      <c r="Q5" s="521">
        <f t="shared" si="0"/>
        <v>1.9875</v>
      </c>
      <c r="R5" s="521">
        <v>-1.3100000000000001E-2</v>
      </c>
      <c r="S5" s="521">
        <v>1.9744000000000002</v>
      </c>
      <c r="T5" s="521">
        <v>-1.4500000000000001E-2</v>
      </c>
      <c r="U5" s="521">
        <v>1.9599000000000002</v>
      </c>
      <c r="V5" s="521">
        <v>4.7E-2</v>
      </c>
      <c r="W5" s="521">
        <f t="shared" si="1"/>
        <v>2.0069000000000004</v>
      </c>
      <c r="X5" s="521">
        <v>-0.17299999999999999</v>
      </c>
      <c r="Y5" s="521">
        <f t="shared" si="2"/>
        <v>1.8339000000000003</v>
      </c>
      <c r="Z5" s="521">
        <v>-4.7E-2</v>
      </c>
      <c r="AA5" s="521">
        <f t="shared" si="3"/>
        <v>1.7869000000000004</v>
      </c>
      <c r="AB5" s="521">
        <v>-4.9399999999999999E-2</v>
      </c>
      <c r="AC5" s="521">
        <f t="shared" si="4"/>
        <v>1.7375000000000003</v>
      </c>
      <c r="AD5" s="521">
        <v>-1.1599999999999999E-2</v>
      </c>
      <c r="AE5" s="521">
        <v>1.7259000000000002</v>
      </c>
      <c r="AF5" s="521">
        <v>8.0000000000000002E-3</v>
      </c>
      <c r="AG5" s="521">
        <f t="shared" si="5"/>
        <v>1.7339000000000002</v>
      </c>
      <c r="AH5" s="521">
        <v>-8.9999999999999998E-4</v>
      </c>
      <c r="AI5" s="521">
        <v>1.7330000000000003</v>
      </c>
      <c r="AJ5" s="521">
        <v>6.4500000000000002E-2</v>
      </c>
      <c r="AK5" s="521">
        <v>1.7975000000000003</v>
      </c>
      <c r="AL5" s="521">
        <v>-1.34E-2</v>
      </c>
      <c r="AM5" s="521">
        <f t="shared" si="6"/>
        <v>1.7841000000000002</v>
      </c>
      <c r="AN5" s="521">
        <v>-8.0000000000000004E-4</v>
      </c>
      <c r="AO5" s="521">
        <f t="shared" si="7"/>
        <v>1.7833000000000003</v>
      </c>
      <c r="AP5" s="521">
        <v>-7.4200000000000002E-2</v>
      </c>
      <c r="AQ5" s="521">
        <f t="shared" si="8"/>
        <v>1.7091000000000003</v>
      </c>
      <c r="AR5" s="521">
        <v>1.04E-2</v>
      </c>
      <c r="AS5" s="521">
        <v>1.7195000000000003</v>
      </c>
      <c r="AT5" s="521">
        <v>-1.5699999999999999E-2</v>
      </c>
      <c r="AU5" s="522">
        <v>1.7043999999999999</v>
      </c>
      <c r="AV5" s="521">
        <v>-2.18E-2</v>
      </c>
      <c r="AW5" s="521">
        <v>1.6825999999999999</v>
      </c>
      <c r="AX5" s="521">
        <v>-2.0299999999999999E-2</v>
      </c>
      <c r="AY5" s="521">
        <v>1.6622999999999999</v>
      </c>
      <c r="AZ5" s="522">
        <v>-9.7000000000000003E-3</v>
      </c>
      <c r="BA5" s="522">
        <v>1.6525999999999998</v>
      </c>
      <c r="BB5" s="521">
        <v>2.0400000000000001E-2</v>
      </c>
      <c r="BC5" s="521">
        <v>1.6729999999999998</v>
      </c>
      <c r="BD5" s="521">
        <v>-3.5999999999999999E-3</v>
      </c>
      <c r="BE5" s="521">
        <v>1.6693999999999998</v>
      </c>
      <c r="BF5" s="522">
        <v>-3.1800000000000002E-2</v>
      </c>
      <c r="BG5" s="522">
        <v>1.6375999999999997</v>
      </c>
      <c r="BH5" s="521">
        <v>1.49E-2</v>
      </c>
      <c r="BI5" s="522">
        <v>1.6524999999999996</v>
      </c>
      <c r="BJ5" s="521">
        <v>3.5000000000000003E-2</v>
      </c>
      <c r="BK5" s="522">
        <v>1.6874999999999996</v>
      </c>
      <c r="BL5" s="522">
        <v>8.0199999999999994E-2</v>
      </c>
      <c r="BM5" s="522">
        <f t="shared" si="9"/>
        <v>1.7676999999999996</v>
      </c>
      <c r="BN5" s="522">
        <v>1.9400000000000001E-2</v>
      </c>
      <c r="BO5" s="522">
        <v>1.7870999999999997</v>
      </c>
      <c r="BP5" s="522">
        <v>-5.2900000000000003E-2</v>
      </c>
      <c r="BQ5" s="522">
        <v>1.7341999999999997</v>
      </c>
      <c r="BR5" s="522">
        <v>8.8999999999999996E-2</v>
      </c>
      <c r="BS5" s="522">
        <v>1.8231999999999997</v>
      </c>
      <c r="BT5" s="522">
        <v>0</v>
      </c>
      <c r="BU5" s="522">
        <v>1.8231999999999997</v>
      </c>
      <c r="BV5" s="522">
        <v>-5.2400000000000002E-2</v>
      </c>
      <c r="BW5" s="522">
        <v>1.7707999999999997</v>
      </c>
      <c r="BX5" s="522">
        <v>1.5900000000000001E-2</v>
      </c>
      <c r="BY5" s="522">
        <v>1.7866999999999997</v>
      </c>
      <c r="BZ5" s="522">
        <v>-2.8199999999999999E-2</v>
      </c>
      <c r="CA5" s="522">
        <v>1.7584999999999997</v>
      </c>
      <c r="CB5" s="522">
        <v>-2.93E-2</v>
      </c>
      <c r="CC5" s="522">
        <v>1.7291999999999996</v>
      </c>
      <c r="CD5" s="522">
        <v>7.4999999999999997E-3</v>
      </c>
      <c r="CE5" s="522">
        <v>1.7366999999999997</v>
      </c>
      <c r="CF5" s="522">
        <v>1.52E-2</v>
      </c>
      <c r="CG5" s="522">
        <v>1.7518999999999998</v>
      </c>
      <c r="CH5" s="522">
        <v>-2.2100000000000002E-2</v>
      </c>
      <c r="CI5" s="522">
        <v>1.7297999999999998</v>
      </c>
      <c r="CJ5" s="522">
        <v>-6.8999999999999999E-3</v>
      </c>
      <c r="CK5" s="522">
        <v>1.7228999999999999</v>
      </c>
      <c r="CL5" s="522">
        <v>7.1999999999999998E-3</v>
      </c>
      <c r="CM5" s="522">
        <v>1.7301</v>
      </c>
      <c r="CN5" s="522">
        <v>1.84E-2</v>
      </c>
      <c r="CO5" s="522">
        <v>1.7484999999999999</v>
      </c>
      <c r="CP5" s="522">
        <v>3.7199999999999997E-2</v>
      </c>
      <c r="CQ5" s="522">
        <v>1.7856999999999998</v>
      </c>
      <c r="CR5" s="522">
        <v>-5.8299999999999998E-2</v>
      </c>
      <c r="CS5" s="522">
        <v>1.7273999999999998</v>
      </c>
      <c r="CT5" s="522">
        <v>-5.3749999999999999E-2</v>
      </c>
      <c r="CU5" s="522">
        <v>1.6736499999999999</v>
      </c>
      <c r="CV5" s="522">
        <v>-2.1149999999999999E-2</v>
      </c>
      <c r="CW5" s="522">
        <v>1.6524999999999999</v>
      </c>
      <c r="CX5" s="522">
        <v>2.2749999999999999E-2</v>
      </c>
      <c r="CY5" s="522">
        <v>1.6752499999999999</v>
      </c>
      <c r="CZ5" s="522">
        <v>9.1000000000000004E-3</v>
      </c>
      <c r="DA5" s="522">
        <v>1.68435</v>
      </c>
      <c r="DB5" s="522">
        <v>2.1399999999999999E-2</v>
      </c>
      <c r="DC5" s="522">
        <v>1.7057500000000001</v>
      </c>
      <c r="DD5" s="522">
        <v>-1.8E-3</v>
      </c>
      <c r="DE5" s="522">
        <v>1.7039500000000001</v>
      </c>
      <c r="DF5" s="522">
        <v>-3.9199999999999999E-2</v>
      </c>
      <c r="DG5" s="522">
        <v>1.6647500000000002</v>
      </c>
      <c r="DH5" s="522">
        <v>2.29E-2</v>
      </c>
      <c r="DI5" s="522">
        <v>1.6876500000000001</v>
      </c>
      <c r="DJ5" s="522">
        <v>7.3249999999999996E-2</v>
      </c>
      <c r="DK5" s="522">
        <v>1.7609000000000001</v>
      </c>
      <c r="DL5" s="522">
        <v>-3.7600000000000001E-2</v>
      </c>
      <c r="DM5" s="522">
        <v>1.7233000000000001</v>
      </c>
      <c r="DN5" s="522">
        <v>-1.7899999999999999E-2</v>
      </c>
      <c r="DO5" s="522">
        <v>1.7054</v>
      </c>
      <c r="DP5" s="522">
        <v>3.3500000000000002E-2</v>
      </c>
      <c r="DQ5" s="522">
        <v>1.7389000000000001</v>
      </c>
      <c r="DR5" s="522">
        <v>1.7389000000000001</v>
      </c>
      <c r="DS5" s="522">
        <v>3.9500000000000004E-3</v>
      </c>
      <c r="DT5" s="522">
        <v>1.74285</v>
      </c>
      <c r="DU5" s="562">
        <v>1.085E-2</v>
      </c>
      <c r="DV5" s="562">
        <v>1.7537</v>
      </c>
      <c r="DW5" s="562">
        <v>2.2249999999999999E-2</v>
      </c>
      <c r="DX5" s="562">
        <v>1.7759500000000001</v>
      </c>
      <c r="DY5" s="562">
        <v>-8.8500000000000002E-3</v>
      </c>
      <c r="DZ5" s="562">
        <v>1.7671000000000001</v>
      </c>
      <c r="EA5" s="591">
        <v>3.1800000000000002E-2</v>
      </c>
      <c r="EB5" s="591">
        <v>1.7989000000000002</v>
      </c>
    </row>
    <row r="6" spans="1:132" ht="27">
      <c r="A6" s="305" t="s">
        <v>239</v>
      </c>
      <c r="B6" s="305" t="s">
        <v>240</v>
      </c>
      <c r="C6" s="303" t="s">
        <v>221</v>
      </c>
      <c r="D6" s="303">
        <v>3</v>
      </c>
      <c r="E6" s="303" t="s">
        <v>9</v>
      </c>
      <c r="F6" s="303" t="s">
        <v>245</v>
      </c>
      <c r="G6" s="301">
        <v>140</v>
      </c>
      <c r="H6" s="534">
        <v>1.3698999999999999</v>
      </c>
      <c r="I6" s="521">
        <v>1.0500000000000001E-2</v>
      </c>
      <c r="J6" s="521">
        <v>8.3000000000000001E-3</v>
      </c>
      <c r="K6" s="521">
        <v>-4.0800000000000003E-2</v>
      </c>
      <c r="L6" s="521">
        <v>-1.0500000000000001E-2</v>
      </c>
      <c r="M6" s="521">
        <v>1.3373999999999999</v>
      </c>
      <c r="N6" s="521">
        <v>4.8999999999999998E-3</v>
      </c>
      <c r="O6" s="521">
        <v>1.3423</v>
      </c>
      <c r="P6" s="521">
        <v>-1.1599999999999999E-2</v>
      </c>
      <c r="Q6" s="521">
        <f t="shared" si="0"/>
        <v>1.3307</v>
      </c>
      <c r="R6" s="521">
        <v>-3.7199999999999997E-2</v>
      </c>
      <c r="S6" s="521">
        <v>1.2935000000000001</v>
      </c>
      <c r="T6" s="521">
        <v>-8.5000000000000006E-3</v>
      </c>
      <c r="U6" s="521">
        <v>1.2850000000000001</v>
      </c>
      <c r="V6" s="521">
        <v>4.3900000000000002E-2</v>
      </c>
      <c r="W6" s="521">
        <f t="shared" si="1"/>
        <v>1.3289000000000002</v>
      </c>
      <c r="X6" s="521">
        <v>-8.9499999999999996E-2</v>
      </c>
      <c r="Y6" s="521">
        <f t="shared" si="2"/>
        <v>1.2394000000000003</v>
      </c>
      <c r="Z6" s="521">
        <v>-2.1299999999999999E-2</v>
      </c>
      <c r="AA6" s="521">
        <f t="shared" si="3"/>
        <v>1.2181000000000002</v>
      </c>
      <c r="AB6" s="521">
        <v>-2.7699999999999999E-2</v>
      </c>
      <c r="AC6" s="521">
        <f t="shared" si="4"/>
        <v>1.1904000000000001</v>
      </c>
      <c r="AD6" s="521">
        <v>-8.2000000000000007E-3</v>
      </c>
      <c r="AE6" s="521">
        <v>1.1822000000000001</v>
      </c>
      <c r="AF6" s="521">
        <v>8.6999999999999994E-3</v>
      </c>
      <c r="AG6" s="521">
        <f t="shared" si="5"/>
        <v>1.1909000000000001</v>
      </c>
      <c r="AH6" s="521">
        <v>-1.6000000000000001E-3</v>
      </c>
      <c r="AI6" s="521">
        <v>1.1893</v>
      </c>
      <c r="AJ6" s="521">
        <v>3.0999999999999999E-3</v>
      </c>
      <c r="AK6" s="521">
        <v>1.1956000000000002</v>
      </c>
      <c r="AL6" s="521">
        <v>-7.1999999999999998E-3</v>
      </c>
      <c r="AM6" s="521">
        <f t="shared" si="6"/>
        <v>1.1884000000000001</v>
      </c>
      <c r="AN6" s="521">
        <v>-8.0000000000000004E-4</v>
      </c>
      <c r="AO6" s="521">
        <f t="shared" si="7"/>
        <v>1.1876000000000002</v>
      </c>
      <c r="AP6" s="521">
        <v>-5.2900000000000003E-2</v>
      </c>
      <c r="AQ6" s="521">
        <f t="shared" si="8"/>
        <v>1.1347000000000003</v>
      </c>
      <c r="AR6" s="521">
        <v>5.1999999999999998E-3</v>
      </c>
      <c r="AS6" s="521">
        <v>1.1399000000000004</v>
      </c>
      <c r="AT6" s="521">
        <v>-1.0999999999999999E-2</v>
      </c>
      <c r="AU6" s="522">
        <v>1.1381000000000001</v>
      </c>
      <c r="AV6" s="521">
        <v>-1.04E-2</v>
      </c>
      <c r="AW6" s="521">
        <v>1.1277000000000001</v>
      </c>
      <c r="AX6" s="521">
        <v>-1.1000000000000001E-3</v>
      </c>
      <c r="AY6" s="521">
        <v>1.1266</v>
      </c>
      <c r="AZ6" s="522">
        <v>-6.7000000000000002E-3</v>
      </c>
      <c r="BA6" s="522">
        <v>1.1199000000000001</v>
      </c>
      <c r="BB6" s="521">
        <v>1.2999999999999999E-2</v>
      </c>
      <c r="BC6" s="521">
        <v>1.1329</v>
      </c>
      <c r="BD6" s="521">
        <v>8.0000000000000004E-4</v>
      </c>
      <c r="BE6" s="521">
        <v>1.1336999999999999</v>
      </c>
      <c r="BF6" s="522">
        <v>-1.5900000000000001E-2</v>
      </c>
      <c r="BG6" s="522">
        <v>1.1177999999999999</v>
      </c>
      <c r="BH6" s="521">
        <v>5.7999999999999996E-3</v>
      </c>
      <c r="BI6" s="522">
        <v>1.1235999999999999</v>
      </c>
      <c r="BJ6" s="521">
        <v>1.32E-2</v>
      </c>
      <c r="BK6" s="522">
        <v>1.1368</v>
      </c>
      <c r="BL6" s="522">
        <v>4.3099999999999999E-2</v>
      </c>
      <c r="BM6" s="522">
        <f t="shared" si="9"/>
        <v>1.1798999999999999</v>
      </c>
      <c r="BN6" s="522">
        <v>1.2800000000000001E-2</v>
      </c>
      <c r="BO6" s="522">
        <v>1.1926999999999999</v>
      </c>
      <c r="BP6" s="522">
        <v>-2.4E-2</v>
      </c>
      <c r="BQ6" s="522">
        <v>1.1686999999999999</v>
      </c>
      <c r="BR6" s="522">
        <v>4.4499999999999998E-2</v>
      </c>
      <c r="BS6" s="522">
        <v>1.2131999999999998</v>
      </c>
      <c r="BT6" s="522">
        <v>0</v>
      </c>
      <c r="BU6" s="522">
        <v>1.2131999999999998</v>
      </c>
      <c r="BV6" s="522">
        <v>-2.6200000000000001E-2</v>
      </c>
      <c r="BW6" s="522">
        <v>1.1869999999999998</v>
      </c>
      <c r="BX6" s="522">
        <v>9.4999999999999998E-3</v>
      </c>
      <c r="BY6" s="522">
        <v>1.1964999999999999</v>
      </c>
      <c r="BZ6" s="522">
        <v>0</v>
      </c>
      <c r="CA6" s="522">
        <v>1.1964999999999999</v>
      </c>
      <c r="CB6" s="522">
        <v>0</v>
      </c>
      <c r="CC6" s="522">
        <v>1.1964999999999999</v>
      </c>
      <c r="CD6" s="522">
        <v>4.3E-3</v>
      </c>
      <c r="CE6" s="522">
        <v>1.2007999999999999</v>
      </c>
      <c r="CF6" s="522">
        <v>7.6E-3</v>
      </c>
      <c r="CG6" s="522">
        <v>1.2083999999999999</v>
      </c>
      <c r="CH6" s="522">
        <v>-1.0999999999999999E-2</v>
      </c>
      <c r="CI6" s="522">
        <v>1.1974</v>
      </c>
      <c r="CJ6" s="522">
        <v>-3.5000000000000001E-3</v>
      </c>
      <c r="CK6" s="522">
        <v>1.1939</v>
      </c>
      <c r="CL6" s="522">
        <v>7.0000000000000001E-3</v>
      </c>
      <c r="CM6" s="522">
        <v>1.2008999999999999</v>
      </c>
      <c r="CN6" s="522">
        <v>1.2800000000000001E-2</v>
      </c>
      <c r="CO6" s="522">
        <v>1.2136999999999998</v>
      </c>
      <c r="CP6" s="522">
        <v>2.1700000000000001E-2</v>
      </c>
      <c r="CQ6" s="522">
        <v>1.2353999999999998</v>
      </c>
      <c r="CR6" s="522">
        <v>-2.8549999999999999E-2</v>
      </c>
      <c r="CS6" s="522">
        <v>1.2068499999999998</v>
      </c>
      <c r="CT6" s="522">
        <v>-2.7349999999999999E-2</v>
      </c>
      <c r="CU6" s="522">
        <v>1.1794999999999998</v>
      </c>
      <c r="CV6" s="522">
        <v>-7.4749999999999999E-3</v>
      </c>
      <c r="CW6" s="522">
        <v>1.1720249999999999</v>
      </c>
      <c r="CX6" s="522">
        <v>9.6749999999999996E-3</v>
      </c>
      <c r="CY6" s="522">
        <v>1.1817</v>
      </c>
      <c r="CZ6" s="522">
        <v>3.5500000000000002E-3</v>
      </c>
      <c r="DA6" s="522">
        <v>1.1852499999999999</v>
      </c>
      <c r="DB6" s="522">
        <v>8.2500000000000004E-3</v>
      </c>
      <c r="DC6" s="522">
        <v>1.1935</v>
      </c>
      <c r="DD6" s="522">
        <v>-2.0249999999999999E-3</v>
      </c>
      <c r="DE6" s="522">
        <v>1.1914750000000001</v>
      </c>
      <c r="DF6" s="522">
        <v>-1.7299999999999999E-2</v>
      </c>
      <c r="DG6" s="522">
        <v>1.174175</v>
      </c>
      <c r="DH6" s="522">
        <v>1.0075000000000001E-2</v>
      </c>
      <c r="DI6" s="522">
        <v>1.18425</v>
      </c>
      <c r="DJ6" s="522">
        <v>3.8425000000000001E-2</v>
      </c>
      <c r="DK6" s="522">
        <v>1.222675</v>
      </c>
      <c r="DL6" s="522">
        <v>-1.9349999999999999E-2</v>
      </c>
      <c r="DM6" s="522">
        <v>1.203325</v>
      </c>
      <c r="DN6" s="522">
        <v>-8.4749999999999999E-3</v>
      </c>
      <c r="DO6" s="522">
        <v>1.19485</v>
      </c>
      <c r="DP6" s="522">
        <v>8.6999999999999994E-3</v>
      </c>
      <c r="DQ6" s="522">
        <v>1.2035499999999999</v>
      </c>
      <c r="DR6" s="522">
        <v>1.2035499999999999</v>
      </c>
      <c r="DS6" s="522">
        <v>2.15E-3</v>
      </c>
      <c r="DT6" s="522">
        <v>1.2057</v>
      </c>
      <c r="DU6" s="562">
        <v>5.9750000000000003E-3</v>
      </c>
      <c r="DV6" s="562">
        <v>1.2116750000000001</v>
      </c>
      <c r="DW6" s="562">
        <v>9.8499999999999994E-3</v>
      </c>
      <c r="DX6" s="562">
        <v>1.221525</v>
      </c>
      <c r="DY6" s="562">
        <v>-4.3249999999999999E-3</v>
      </c>
      <c r="DZ6" s="562">
        <v>1.2172000000000001</v>
      </c>
      <c r="EA6" s="591">
        <v>1.6549999999999999E-2</v>
      </c>
      <c r="EB6" s="591">
        <v>1.2337500000000001</v>
      </c>
    </row>
    <row r="7" spans="1:132" ht="27">
      <c r="A7" s="305" t="s">
        <v>239</v>
      </c>
      <c r="B7" s="305" t="s">
        <v>240</v>
      </c>
      <c r="C7" s="303" t="s">
        <v>246</v>
      </c>
      <c r="D7" s="303">
        <v>6</v>
      </c>
      <c r="E7" s="303" t="s">
        <v>9</v>
      </c>
      <c r="F7" s="303" t="s">
        <v>245</v>
      </c>
      <c r="G7" s="301">
        <v>200</v>
      </c>
      <c r="H7" s="534">
        <v>3.1808999999999998</v>
      </c>
      <c r="I7" s="521">
        <v>5.1499999999999997E-2</v>
      </c>
      <c r="J7" s="521">
        <v>0.13370000000000001</v>
      </c>
      <c r="K7" s="521">
        <v>-9.7000000000000003E-3</v>
      </c>
      <c r="L7" s="521">
        <v>0</v>
      </c>
      <c r="M7" s="521">
        <v>3.3563999999999998</v>
      </c>
      <c r="N7" s="521">
        <v>0.39860000000000001</v>
      </c>
      <c r="O7" s="521">
        <v>3.7549999999999999</v>
      </c>
      <c r="P7" s="521">
        <v>-0.04</v>
      </c>
      <c r="Q7" s="521">
        <f t="shared" si="0"/>
        <v>3.7149999999999999</v>
      </c>
      <c r="R7" s="521">
        <v>0.31009999999999999</v>
      </c>
      <c r="S7" s="521">
        <v>4.0251000000000001</v>
      </c>
      <c r="T7" s="521">
        <v>0.24360000000000001</v>
      </c>
      <c r="U7" s="521">
        <v>4.2686999999999999</v>
      </c>
      <c r="V7" s="521">
        <v>-0.45</v>
      </c>
      <c r="W7" s="521">
        <f t="shared" si="1"/>
        <v>3.8186999999999998</v>
      </c>
      <c r="X7" s="521">
        <v>-3.32E-2</v>
      </c>
      <c r="Y7" s="521">
        <f t="shared" si="2"/>
        <v>3.7854999999999999</v>
      </c>
      <c r="Z7" s="521">
        <v>-0.1961</v>
      </c>
      <c r="AA7" s="521">
        <f t="shared" si="3"/>
        <v>3.5893999999999999</v>
      </c>
      <c r="AB7" s="521">
        <v>-3.2800000000000003E-2</v>
      </c>
      <c r="AC7" s="521">
        <f t="shared" si="4"/>
        <v>3.5566</v>
      </c>
      <c r="AD7" s="521">
        <v>0.1036</v>
      </c>
      <c r="AE7" s="521">
        <v>3.6602000000000001</v>
      </c>
      <c r="AF7" s="521">
        <v>5.7000000000000002E-2</v>
      </c>
      <c r="AG7" s="521">
        <f t="shared" si="5"/>
        <v>3.7172000000000001</v>
      </c>
      <c r="AH7" s="521">
        <v>0.1396</v>
      </c>
      <c r="AI7" s="521">
        <v>3.8568000000000002</v>
      </c>
      <c r="AJ7" s="521">
        <v>3.2000000000000001E-2</v>
      </c>
      <c r="AK7" s="521">
        <v>3.8888000000000003</v>
      </c>
      <c r="AL7" s="521">
        <v>-9.1999999999999998E-3</v>
      </c>
      <c r="AM7" s="521">
        <f t="shared" si="6"/>
        <v>3.8796000000000004</v>
      </c>
      <c r="AN7" s="521">
        <v>7.2099999999999997E-2</v>
      </c>
      <c r="AO7" s="521">
        <f t="shared" si="7"/>
        <v>3.9517000000000002</v>
      </c>
      <c r="AP7" s="521">
        <v>0.93369999999999997</v>
      </c>
      <c r="AQ7" s="521">
        <f t="shared" si="8"/>
        <v>4.8854000000000006</v>
      </c>
      <c r="AR7" s="521">
        <v>-0.40039999999999998</v>
      </c>
      <c r="AS7" s="521">
        <v>4.4850000000000003</v>
      </c>
      <c r="AT7" s="521">
        <v>0.16189999999999999</v>
      </c>
      <c r="AU7" s="522">
        <v>4.6469000000000005</v>
      </c>
      <c r="AV7" s="521">
        <v>-2.6100000000000002E-2</v>
      </c>
      <c r="AW7" s="521">
        <v>4.6208000000000009</v>
      </c>
      <c r="AX7" s="521">
        <v>-0.36520000000000002</v>
      </c>
      <c r="AY7" s="521">
        <v>4.2556000000000012</v>
      </c>
      <c r="AZ7" s="522">
        <v>0</v>
      </c>
      <c r="BA7" s="522">
        <v>4.2556000000000012</v>
      </c>
      <c r="BB7" s="521">
        <v>-8.5400000000000004E-2</v>
      </c>
      <c r="BC7" s="521">
        <v>4.1702000000000012</v>
      </c>
      <c r="BD7" s="521">
        <v>-5.2400000000000002E-2</v>
      </c>
      <c r="BE7" s="521">
        <v>4.1178000000000008</v>
      </c>
      <c r="BF7" s="522">
        <v>7.7100000000000002E-2</v>
      </c>
      <c r="BG7" s="522">
        <v>4.1949000000000005</v>
      </c>
      <c r="BH7" s="521">
        <v>0.27229999999999999</v>
      </c>
      <c r="BI7" s="522">
        <v>4.4672000000000001</v>
      </c>
      <c r="BJ7" s="521">
        <v>2.23E-2</v>
      </c>
      <c r="BK7" s="522">
        <v>4.4895000000000005</v>
      </c>
      <c r="BL7" s="522">
        <v>1E-3</v>
      </c>
      <c r="BM7" s="522">
        <f t="shared" si="9"/>
        <v>4.4905000000000008</v>
      </c>
      <c r="BN7" s="522">
        <v>-0.12089999999999999</v>
      </c>
      <c r="BO7" s="522">
        <v>4.369600000000001</v>
      </c>
      <c r="BP7" s="522">
        <v>-0.28810000000000002</v>
      </c>
      <c r="BQ7" s="522">
        <v>4.081500000000001</v>
      </c>
      <c r="BR7" s="522">
        <v>0.22389999999999999</v>
      </c>
      <c r="BS7" s="522">
        <v>4.3054000000000006</v>
      </c>
      <c r="BT7" s="522">
        <v>5.5999999999999999E-3</v>
      </c>
      <c r="BU7" s="522">
        <v>4.3110000000000008</v>
      </c>
      <c r="BV7" s="522">
        <v>0.15679999999999999</v>
      </c>
      <c r="BW7" s="522">
        <v>4.4678000000000004</v>
      </c>
      <c r="BX7" s="522">
        <v>0</v>
      </c>
      <c r="BY7" s="522">
        <v>4.4678000000000004</v>
      </c>
      <c r="BZ7" s="522">
        <v>0</v>
      </c>
      <c r="CA7" s="522">
        <v>4.4678000000000004</v>
      </c>
      <c r="CB7" s="522">
        <v>0</v>
      </c>
      <c r="CC7" s="522">
        <v>4.4678000000000004</v>
      </c>
      <c r="CD7" s="522">
        <v>0</v>
      </c>
      <c r="CE7" s="522">
        <v>4.4678000000000004</v>
      </c>
      <c r="CF7" s="522">
        <v>0.63970000000000005</v>
      </c>
      <c r="CG7" s="522">
        <v>5.1075000000000008</v>
      </c>
      <c r="CH7" s="522">
        <v>0</v>
      </c>
      <c r="CI7" s="522">
        <v>5.1075000000000008</v>
      </c>
      <c r="CJ7" s="522">
        <v>0</v>
      </c>
      <c r="CK7" s="522">
        <v>5.1075000000000008</v>
      </c>
      <c r="CL7" s="522">
        <v>-8.5900000000000004E-2</v>
      </c>
      <c r="CM7" s="522">
        <v>5.0216000000000012</v>
      </c>
      <c r="CN7" s="522">
        <v>0</v>
      </c>
      <c r="CO7" s="522">
        <v>5.0216000000000012</v>
      </c>
      <c r="CP7" s="522">
        <v>-0.11609999999999999</v>
      </c>
      <c r="CQ7" s="522">
        <v>4.9055000000000009</v>
      </c>
      <c r="CR7" s="522">
        <v>-3.0800000000000001E-2</v>
      </c>
      <c r="CS7" s="522">
        <v>4.8747000000000007</v>
      </c>
      <c r="CT7" s="522">
        <v>7.7999999999999996E-3</v>
      </c>
      <c r="CU7" s="522">
        <v>4.8825000000000003</v>
      </c>
      <c r="CV7" s="522">
        <v>0</v>
      </c>
      <c r="CW7" s="522">
        <v>4.8825000000000003</v>
      </c>
      <c r="CX7" s="522">
        <v>0</v>
      </c>
      <c r="CY7" s="522">
        <v>4.8825000000000003</v>
      </c>
      <c r="CZ7" s="522">
        <v>0.17319999999999999</v>
      </c>
      <c r="DA7" s="522">
        <v>5.0556999999999999</v>
      </c>
      <c r="DB7" s="522">
        <v>0.21199999999999999</v>
      </c>
      <c r="DC7" s="522">
        <v>5.2676999999999996</v>
      </c>
      <c r="DD7" s="522">
        <v>0</v>
      </c>
      <c r="DE7" s="522">
        <v>5.2676999999999996</v>
      </c>
      <c r="DF7" s="522">
        <v>-0.1363</v>
      </c>
      <c r="DG7" s="522">
        <v>5.1313999999999993</v>
      </c>
      <c r="DH7" s="522">
        <v>2.3599999999999999E-2</v>
      </c>
      <c r="DI7" s="522">
        <v>5.1549999999999994</v>
      </c>
      <c r="DJ7" s="522">
        <v>3.5099999999999999E-2</v>
      </c>
      <c r="DK7" s="522">
        <v>5.1900999999999993</v>
      </c>
      <c r="DL7" s="522">
        <v>0</v>
      </c>
      <c r="DM7" s="522">
        <v>5.1900999999999993</v>
      </c>
      <c r="DN7" s="522">
        <v>0</v>
      </c>
      <c r="DO7" s="522">
        <v>5.1900999999999993</v>
      </c>
      <c r="DP7" s="522">
        <v>1.9199999999999998E-2</v>
      </c>
      <c r="DQ7" s="522">
        <v>5.2092999999999989</v>
      </c>
      <c r="DR7" s="522">
        <v>5.1900999999999993</v>
      </c>
      <c r="DS7" s="522">
        <v>0</v>
      </c>
      <c r="DT7" s="522">
        <v>5.1900999999999993</v>
      </c>
      <c r="DU7" s="562">
        <v>0</v>
      </c>
      <c r="DV7" s="562">
        <v>5.1900999999999993</v>
      </c>
      <c r="DW7" s="562">
        <v>5.7999999999999996E-3</v>
      </c>
      <c r="DX7" s="562">
        <v>5.1958999999999991</v>
      </c>
      <c r="DY7" s="562">
        <v>7.0800000000000002E-2</v>
      </c>
      <c r="DZ7" s="562">
        <v>5.2666999999999993</v>
      </c>
      <c r="EA7" s="591">
        <v>7.0800000000000002E-2</v>
      </c>
      <c r="EB7" s="591">
        <v>5.3374999999999995</v>
      </c>
    </row>
    <row r="8" spans="1:132" ht="27">
      <c r="A8" s="305" t="s">
        <v>239</v>
      </c>
      <c r="B8" s="305" t="s">
        <v>240</v>
      </c>
      <c r="C8" s="303" t="s">
        <v>247</v>
      </c>
      <c r="D8" s="303">
        <v>24</v>
      </c>
      <c r="E8" s="303" t="s">
        <v>9</v>
      </c>
      <c r="F8" s="303" t="s">
        <v>245</v>
      </c>
      <c r="G8" s="301">
        <v>231</v>
      </c>
      <c r="H8" s="534">
        <v>1.296</v>
      </c>
      <c r="I8" s="521">
        <v>1.78E-2</v>
      </c>
      <c r="J8" s="521">
        <v>2.4E-2</v>
      </c>
      <c r="K8" s="521">
        <v>-1.52E-2</v>
      </c>
      <c r="L8" s="521">
        <v>0</v>
      </c>
      <c r="M8" s="521">
        <v>1.3226</v>
      </c>
      <c r="N8" s="521">
        <v>0.1104</v>
      </c>
      <c r="O8" s="521">
        <v>1.4330000000000001</v>
      </c>
      <c r="P8" s="521">
        <v>-2.12E-2</v>
      </c>
      <c r="Q8" s="521">
        <f t="shared" si="0"/>
        <v>1.4117999999999999</v>
      </c>
      <c r="R8" s="521">
        <v>5.9700000000000003E-2</v>
      </c>
      <c r="S8" s="521">
        <v>1.4715</v>
      </c>
      <c r="T8" s="521">
        <v>6.9599999999999995E-2</v>
      </c>
      <c r="U8" s="521">
        <v>1.5411000000000001</v>
      </c>
      <c r="V8" s="521">
        <v>-0.12</v>
      </c>
      <c r="W8" s="521">
        <f t="shared" si="1"/>
        <v>1.4211</v>
      </c>
      <c r="X8" s="521">
        <v>-2.0299999999999999E-2</v>
      </c>
      <c r="Y8" s="521">
        <f t="shared" si="2"/>
        <v>1.4008</v>
      </c>
      <c r="Z8" s="521">
        <v>-8.8800000000000004E-2</v>
      </c>
      <c r="AA8" s="521">
        <f t="shared" si="3"/>
        <v>1.3120000000000001</v>
      </c>
      <c r="AB8" s="521">
        <v>-9.2999999999999992E-3</v>
      </c>
      <c r="AC8" s="521">
        <f t="shared" si="4"/>
        <v>1.3027</v>
      </c>
      <c r="AD8" s="521">
        <v>3.4799999999999998E-2</v>
      </c>
      <c r="AE8" s="521">
        <v>1.3374999999999999</v>
      </c>
      <c r="AF8" s="521">
        <v>3.0000000000000001E-3</v>
      </c>
      <c r="AG8" s="521">
        <f t="shared" si="5"/>
        <v>1.3404999999999998</v>
      </c>
      <c r="AH8" s="521">
        <v>3.4500000000000003E-2</v>
      </c>
      <c r="AI8" s="521">
        <v>1.3749999999999998</v>
      </c>
      <c r="AJ8" s="521">
        <v>6.8999999999999999E-3</v>
      </c>
      <c r="AK8" s="521">
        <v>1.3818999999999997</v>
      </c>
      <c r="AL8" s="521">
        <v>-1.41E-2</v>
      </c>
      <c r="AM8" s="521">
        <f t="shared" si="6"/>
        <v>1.3677999999999997</v>
      </c>
      <c r="AN8" s="521">
        <v>5.0000000000000001E-3</v>
      </c>
      <c r="AO8" s="521">
        <f t="shared" si="7"/>
        <v>1.3727999999999996</v>
      </c>
      <c r="AP8" s="521">
        <v>0.2596</v>
      </c>
      <c r="AQ8" s="521">
        <f t="shared" si="8"/>
        <v>1.6323999999999996</v>
      </c>
      <c r="AR8" s="521">
        <v>-9.3600000000000003E-2</v>
      </c>
      <c r="AS8" s="521">
        <v>1.5387999999999997</v>
      </c>
      <c r="AT8" s="521">
        <v>3.4099999999999998E-2</v>
      </c>
      <c r="AU8" s="522">
        <v>1.573</v>
      </c>
      <c r="AV8" s="521">
        <v>-1.4E-2</v>
      </c>
      <c r="AW8" s="521">
        <v>1.5589999999999999</v>
      </c>
      <c r="AX8" s="521">
        <v>-0.1004</v>
      </c>
      <c r="AY8" s="521">
        <v>1.4585999999999999</v>
      </c>
      <c r="AZ8" s="522">
        <v>0</v>
      </c>
      <c r="BA8" s="522">
        <v>1.4585999999999999</v>
      </c>
      <c r="BB8" s="521">
        <v>-2.5499999999999998E-2</v>
      </c>
      <c r="BC8" s="521">
        <v>1.4330999999999998</v>
      </c>
      <c r="BD8" s="521">
        <v>-1.6899999999999998E-2</v>
      </c>
      <c r="BE8" s="521">
        <v>1.4161999999999999</v>
      </c>
      <c r="BF8" s="522">
        <v>2.3099999999999999E-2</v>
      </c>
      <c r="BG8" s="522">
        <v>1.4392999999999998</v>
      </c>
      <c r="BH8" s="521">
        <v>7.9699999999999993E-2</v>
      </c>
      <c r="BI8" s="522">
        <v>1.5189999999999997</v>
      </c>
      <c r="BJ8" s="521">
        <v>1.29E-2</v>
      </c>
      <c r="BK8" s="522">
        <v>1.5318999999999996</v>
      </c>
      <c r="BL8" s="522">
        <v>1.5E-3</v>
      </c>
      <c r="BM8" s="522">
        <f t="shared" si="9"/>
        <v>1.5333999999999997</v>
      </c>
      <c r="BN8" s="522">
        <v>-2.7E-2</v>
      </c>
      <c r="BO8" s="522">
        <v>1.5063999999999997</v>
      </c>
      <c r="BP8" s="522">
        <v>-7.22E-2</v>
      </c>
      <c r="BQ8" s="522">
        <v>1.4341999999999997</v>
      </c>
      <c r="BR8" s="522">
        <v>5.0700000000000002E-2</v>
      </c>
      <c r="BS8" s="522">
        <v>1.4848999999999997</v>
      </c>
      <c r="BT8" s="522">
        <v>8.6E-3</v>
      </c>
      <c r="BU8" s="522">
        <v>1.4934999999999996</v>
      </c>
      <c r="BV8" s="522">
        <v>5.0299999999999997E-2</v>
      </c>
      <c r="BW8" s="522">
        <v>1.5437999999999996</v>
      </c>
      <c r="BX8" s="522">
        <v>0</v>
      </c>
      <c r="BY8" s="522">
        <v>1.5437999999999996</v>
      </c>
      <c r="BZ8" s="522">
        <v>0</v>
      </c>
      <c r="CA8" s="522">
        <v>1.5437999999999996</v>
      </c>
      <c r="CB8" s="522">
        <v>0</v>
      </c>
      <c r="CC8" s="522">
        <v>1.5437999999999996</v>
      </c>
      <c r="CD8" s="522">
        <v>0</v>
      </c>
      <c r="CE8" s="522">
        <v>1.5437999999999996</v>
      </c>
      <c r="CF8" s="522">
        <v>0.17829999999999999</v>
      </c>
      <c r="CG8" s="522">
        <v>1.7220999999999995</v>
      </c>
      <c r="CH8" s="522">
        <v>0</v>
      </c>
      <c r="CI8" s="522">
        <v>1.7220999999999995</v>
      </c>
      <c r="CJ8" s="522">
        <v>0</v>
      </c>
      <c r="CK8" s="522">
        <v>1.7220999999999995</v>
      </c>
      <c r="CL8" s="522">
        <v>-2.6100000000000002E-2</v>
      </c>
      <c r="CM8" s="522">
        <v>1.6959999999999995</v>
      </c>
      <c r="CN8" s="522">
        <v>0</v>
      </c>
      <c r="CO8" s="522">
        <v>1.6959999999999995</v>
      </c>
      <c r="CP8" s="522">
        <v>-4.1300000000000003E-2</v>
      </c>
      <c r="CQ8" s="522">
        <v>1.6546999999999996</v>
      </c>
      <c r="CR8" s="522">
        <v>-1.21E-2</v>
      </c>
      <c r="CS8" s="522">
        <v>1.6425999999999996</v>
      </c>
      <c r="CT8" s="522">
        <v>0</v>
      </c>
      <c r="CU8" s="522">
        <v>1.6425999999999996</v>
      </c>
      <c r="CV8" s="522">
        <v>0</v>
      </c>
      <c r="CW8" s="522">
        <v>1.6425999999999996</v>
      </c>
      <c r="CX8" s="522">
        <v>0</v>
      </c>
      <c r="CY8" s="522">
        <v>1.6425999999999996</v>
      </c>
      <c r="CZ8" s="522">
        <v>4.7199999999999999E-2</v>
      </c>
      <c r="DA8" s="522">
        <v>1.6897999999999995</v>
      </c>
      <c r="DB8" s="522">
        <v>7.0900000000000005E-2</v>
      </c>
      <c r="DC8" s="522">
        <v>1.7606999999999995</v>
      </c>
      <c r="DD8" s="522">
        <v>0</v>
      </c>
      <c r="DE8" s="522">
        <v>1.7606999999999995</v>
      </c>
      <c r="DF8" s="522">
        <v>-4.2799999999999998E-2</v>
      </c>
      <c r="DG8" s="522">
        <v>1.7178999999999995</v>
      </c>
      <c r="DH8" s="522">
        <v>1.06E-2</v>
      </c>
      <c r="DI8" s="522">
        <v>1.7284999999999995</v>
      </c>
      <c r="DJ8" s="522">
        <v>1.54E-2</v>
      </c>
      <c r="DK8" s="522">
        <v>1.7438999999999996</v>
      </c>
      <c r="DL8" s="522">
        <v>0</v>
      </c>
      <c r="DM8" s="522">
        <v>1.7438999999999996</v>
      </c>
      <c r="DN8" s="522">
        <v>0</v>
      </c>
      <c r="DO8" s="522">
        <v>1.7438999999999996</v>
      </c>
      <c r="DP8" s="522">
        <v>8.6999999999999994E-3</v>
      </c>
      <c r="DQ8" s="522">
        <v>1.7525999999999995</v>
      </c>
      <c r="DR8" s="522">
        <v>1.7438999999999996</v>
      </c>
      <c r="DS8" s="522">
        <v>0</v>
      </c>
      <c r="DT8" s="522">
        <v>1.7438999999999996</v>
      </c>
      <c r="DU8" s="562">
        <v>0</v>
      </c>
      <c r="DV8" s="562">
        <v>1.7438999999999996</v>
      </c>
      <c r="DW8" s="562">
        <v>8.8000000000000005E-3</v>
      </c>
      <c r="DX8" s="562">
        <v>1.7526999999999995</v>
      </c>
      <c r="DY8" s="562">
        <v>1.9E-2</v>
      </c>
      <c r="DZ8" s="562">
        <v>1.7716999999999994</v>
      </c>
      <c r="EA8" s="591">
        <v>1.9E-2</v>
      </c>
      <c r="EB8" s="591">
        <v>1.7906999999999993</v>
      </c>
    </row>
    <row r="9" spans="1:132" ht="27">
      <c r="A9" s="305" t="s">
        <v>239</v>
      </c>
      <c r="B9" s="305" t="s">
        <v>240</v>
      </c>
      <c r="C9" s="303" t="s">
        <v>248</v>
      </c>
      <c r="D9" s="303">
        <v>4</v>
      </c>
      <c r="E9" s="303" t="s">
        <v>9</v>
      </c>
      <c r="F9" s="303" t="s">
        <v>249</v>
      </c>
      <c r="G9" s="301">
        <v>250</v>
      </c>
      <c r="H9" s="534">
        <v>5.9024999999999999</v>
      </c>
      <c r="I9" s="521">
        <v>0.1055</v>
      </c>
      <c r="J9" s="521">
        <v>0.1225</v>
      </c>
      <c r="K9" s="521">
        <v>7.4999999999999997E-3</v>
      </c>
      <c r="L9" s="521">
        <v>0.17499999999999999</v>
      </c>
      <c r="M9" s="521">
        <v>6.3129999999999997</v>
      </c>
      <c r="N9" s="521">
        <v>0.18049999999999999</v>
      </c>
      <c r="O9" s="521">
        <v>6.4935</v>
      </c>
      <c r="P9" s="521">
        <v>0.28749999999999998</v>
      </c>
      <c r="Q9" s="521">
        <f t="shared" si="0"/>
        <v>6.7809999999999997</v>
      </c>
      <c r="R9" s="521">
        <v>0.25750000000000001</v>
      </c>
      <c r="S9" s="521">
        <v>7.0385</v>
      </c>
      <c r="T9" s="521">
        <v>8.5000000000000006E-2</v>
      </c>
      <c r="U9" s="521">
        <v>7.1234999999999999</v>
      </c>
      <c r="V9" s="521">
        <v>-0.97</v>
      </c>
      <c r="W9" s="521">
        <f t="shared" si="1"/>
        <v>6.1535000000000002</v>
      </c>
      <c r="X9" s="521">
        <v>-7.3999999999999996E-2</v>
      </c>
      <c r="Y9" s="521">
        <f t="shared" si="2"/>
        <v>6.0795000000000003</v>
      </c>
      <c r="Z9" s="521">
        <v>-0.44840000000000002</v>
      </c>
      <c r="AA9" s="521">
        <f t="shared" si="3"/>
        <v>5.6311</v>
      </c>
      <c r="AB9" s="521">
        <v>0.11799999999999999</v>
      </c>
      <c r="AC9" s="521">
        <f t="shared" si="4"/>
        <v>5.7491000000000003</v>
      </c>
      <c r="AD9" s="521">
        <v>5.2999999999999999E-2</v>
      </c>
      <c r="AE9" s="521">
        <v>5.8021000000000003</v>
      </c>
      <c r="AF9" s="521">
        <v>1.7999999999999999E-2</v>
      </c>
      <c r="AG9" s="521">
        <f t="shared" si="5"/>
        <v>5.8201000000000001</v>
      </c>
      <c r="AH9" s="521">
        <v>0.1135</v>
      </c>
      <c r="AI9" s="521">
        <v>5.9336000000000002</v>
      </c>
      <c r="AJ9" s="521">
        <v>7.2499999999999995E-2</v>
      </c>
      <c r="AK9" s="521">
        <v>6.0061</v>
      </c>
      <c r="AL9" s="521">
        <v>-8.9999999999999993E-3</v>
      </c>
      <c r="AM9" s="521">
        <f t="shared" si="6"/>
        <v>5.9970999999999997</v>
      </c>
      <c r="AN9" s="521">
        <v>-7.0000000000000001E-3</v>
      </c>
      <c r="AO9" s="521">
        <f t="shared" si="7"/>
        <v>5.9901</v>
      </c>
      <c r="AP9" s="521">
        <v>0.53049999999999997</v>
      </c>
      <c r="AQ9" s="521">
        <f t="shared" si="8"/>
        <v>6.5206</v>
      </c>
      <c r="AR9" s="521">
        <v>0.184</v>
      </c>
      <c r="AS9" s="521">
        <v>6.7046000000000001</v>
      </c>
      <c r="AT9" s="521">
        <v>0.188</v>
      </c>
      <c r="AU9" s="522">
        <v>6.8921000000000001</v>
      </c>
      <c r="AV9" s="521">
        <v>-8.1000000000000003E-2</v>
      </c>
      <c r="AW9" s="521">
        <v>6.8110999999999997</v>
      </c>
      <c r="AX9" s="521">
        <v>-0.71650000000000003</v>
      </c>
      <c r="AY9" s="521">
        <v>6.0945999999999998</v>
      </c>
      <c r="AZ9" s="522">
        <v>0.127</v>
      </c>
      <c r="BA9" s="522">
        <v>6.2215999999999996</v>
      </c>
      <c r="BB9" s="521">
        <v>-0.191</v>
      </c>
      <c r="BC9" s="521">
        <v>6.0305999999999997</v>
      </c>
      <c r="BD9" s="521">
        <v>0</v>
      </c>
      <c r="BE9" s="521">
        <v>6.0305999999999997</v>
      </c>
      <c r="BF9" s="522">
        <v>6.6500000000000004E-2</v>
      </c>
      <c r="BG9" s="522">
        <v>6.0970999999999993</v>
      </c>
      <c r="BH9" s="521">
        <v>9.8000000000000004E-2</v>
      </c>
      <c r="BI9" s="522">
        <v>6.1950999999999992</v>
      </c>
      <c r="BJ9" s="521">
        <v>0.22900000000000001</v>
      </c>
      <c r="BK9" s="522">
        <v>6.4240999999999993</v>
      </c>
      <c r="BL9" s="522">
        <v>-0.11700000000000001</v>
      </c>
      <c r="BM9" s="522">
        <f t="shared" si="9"/>
        <v>6.3070999999999993</v>
      </c>
      <c r="BN9" s="522">
        <v>-0.1295</v>
      </c>
      <c r="BO9" s="522">
        <v>6.1775999999999991</v>
      </c>
      <c r="BP9" s="522">
        <v>-0.216</v>
      </c>
      <c r="BQ9" s="522">
        <v>5.9615999999999989</v>
      </c>
      <c r="BR9" s="522">
        <v>0.224</v>
      </c>
      <c r="BS9" s="522">
        <v>6.1855999999999991</v>
      </c>
      <c r="BT9" s="522">
        <v>0.22800000000000001</v>
      </c>
      <c r="BU9" s="522">
        <v>6.4135999999999989</v>
      </c>
      <c r="BV9" s="522">
        <v>0.189</v>
      </c>
      <c r="BW9" s="522">
        <v>6.6025999999999989</v>
      </c>
      <c r="BX9" s="522">
        <v>0</v>
      </c>
      <c r="BY9" s="522">
        <v>6.6025999999999989</v>
      </c>
      <c r="BZ9" s="522">
        <v>0</v>
      </c>
      <c r="CA9" s="522">
        <v>6.6025999999999989</v>
      </c>
      <c r="CB9" s="522">
        <v>0</v>
      </c>
      <c r="CC9" s="522">
        <v>6.6025999999999989</v>
      </c>
      <c r="CD9" s="522">
        <v>0</v>
      </c>
      <c r="CE9" s="522">
        <v>6.6025999999999989</v>
      </c>
      <c r="CF9" s="522">
        <v>0.46500000000000002</v>
      </c>
      <c r="CG9" s="522">
        <v>7.0675999999999988</v>
      </c>
      <c r="CH9" s="522">
        <v>0</v>
      </c>
      <c r="CI9" s="522">
        <v>7.0675999999999988</v>
      </c>
      <c r="CJ9" s="522">
        <v>0</v>
      </c>
      <c r="CK9" s="522">
        <v>7.0675999999999988</v>
      </c>
      <c r="CL9" s="522">
        <v>0</v>
      </c>
      <c r="CM9" s="522">
        <v>7.0675999999999988</v>
      </c>
      <c r="CN9" s="522">
        <v>0</v>
      </c>
      <c r="CO9" s="522">
        <v>7.0675999999999988</v>
      </c>
      <c r="CP9" s="522">
        <v>-0.15</v>
      </c>
      <c r="CQ9" s="522">
        <v>6.9175999999999984</v>
      </c>
      <c r="CR9" s="522">
        <v>0</v>
      </c>
      <c r="CS9" s="522">
        <v>6.9175999999999984</v>
      </c>
      <c r="CT9" s="522">
        <v>0</v>
      </c>
      <c r="CU9" s="522">
        <v>6.9175999999999984</v>
      </c>
      <c r="CV9" s="522">
        <v>0</v>
      </c>
      <c r="CW9" s="522">
        <v>6.9175999999999984</v>
      </c>
      <c r="CX9" s="522">
        <v>0</v>
      </c>
      <c r="CY9" s="522">
        <v>6.9175999999999984</v>
      </c>
      <c r="CZ9" s="522">
        <v>0.05</v>
      </c>
      <c r="DA9" s="522">
        <v>6.9675999999999982</v>
      </c>
      <c r="DB9" s="522">
        <v>0.155</v>
      </c>
      <c r="DC9" s="522">
        <v>7.1225999999999985</v>
      </c>
      <c r="DD9" s="522">
        <v>6.1499999999999999E-2</v>
      </c>
      <c r="DE9" s="522">
        <v>7.1840999999999982</v>
      </c>
      <c r="DF9" s="522">
        <v>0</v>
      </c>
      <c r="DG9" s="522">
        <v>7.1840999999999982</v>
      </c>
      <c r="DH9" s="522">
        <v>8.1000000000000003E-2</v>
      </c>
      <c r="DI9" s="522">
        <v>7.2650999999999986</v>
      </c>
      <c r="DJ9" s="522">
        <v>0</v>
      </c>
      <c r="DK9" s="522">
        <v>7.2650999999999986</v>
      </c>
      <c r="DL9" s="522">
        <v>2.3E-2</v>
      </c>
      <c r="DM9" s="522">
        <v>7.2880999999999982</v>
      </c>
      <c r="DN9" s="522">
        <v>0</v>
      </c>
      <c r="DO9" s="522">
        <v>7.2880999999999982</v>
      </c>
      <c r="DP9" s="522">
        <v>0.10589999999999999</v>
      </c>
      <c r="DQ9" s="522">
        <v>7.3939999999999984</v>
      </c>
      <c r="DR9" s="522">
        <v>7.2880999999999982</v>
      </c>
      <c r="DS9" s="522">
        <v>0.2475</v>
      </c>
      <c r="DT9" s="522">
        <v>7.5355999999999979</v>
      </c>
      <c r="DU9" s="562">
        <v>0</v>
      </c>
      <c r="DV9" s="562">
        <v>7.5355999999999979</v>
      </c>
      <c r="DW9" s="562">
        <v>8.3500000000000005E-2</v>
      </c>
      <c r="DX9" s="562">
        <v>7.6190999999999978</v>
      </c>
      <c r="DY9" s="562">
        <v>0</v>
      </c>
      <c r="DZ9" s="562">
        <v>7.6190999999999978</v>
      </c>
      <c r="EA9" s="591">
        <v>0</v>
      </c>
      <c r="EB9" s="591">
        <v>7.6190999999999978</v>
      </c>
    </row>
    <row r="10" spans="1:132" ht="27">
      <c r="A10" s="305" t="s">
        <v>239</v>
      </c>
      <c r="B10" s="305" t="s">
        <v>240</v>
      </c>
      <c r="C10" s="303" t="s">
        <v>250</v>
      </c>
      <c r="D10" s="303">
        <v>91</v>
      </c>
      <c r="E10" s="303" t="s">
        <v>9</v>
      </c>
      <c r="F10" s="303" t="s">
        <v>242</v>
      </c>
      <c r="G10" s="301">
        <v>127</v>
      </c>
      <c r="H10" s="534">
        <v>1.6105</v>
      </c>
      <c r="I10" s="521">
        <v>0</v>
      </c>
      <c r="J10" s="521">
        <v>0</v>
      </c>
      <c r="K10" s="521">
        <v>4.7300000000000002E-2</v>
      </c>
      <c r="L10" s="521">
        <v>0.02</v>
      </c>
      <c r="M10" s="521">
        <v>1.6778</v>
      </c>
      <c r="N10" s="521">
        <v>0</v>
      </c>
      <c r="O10" s="521">
        <v>1.6778</v>
      </c>
      <c r="P10" s="521"/>
      <c r="Q10" s="521">
        <f t="shared" si="0"/>
        <v>1.6778</v>
      </c>
      <c r="R10" s="521">
        <v>0</v>
      </c>
      <c r="S10" s="521">
        <v>1.6778</v>
      </c>
      <c r="T10" s="521">
        <v>0</v>
      </c>
      <c r="U10" s="521">
        <v>1.6778</v>
      </c>
      <c r="V10" s="521">
        <v>0</v>
      </c>
      <c r="W10" s="521">
        <f t="shared" si="1"/>
        <v>1.6778</v>
      </c>
      <c r="X10" s="521">
        <v>0</v>
      </c>
      <c r="Y10" s="521">
        <f t="shared" si="2"/>
        <v>1.6778</v>
      </c>
      <c r="Z10" s="521">
        <v>0</v>
      </c>
      <c r="AA10" s="521">
        <f t="shared" si="3"/>
        <v>1.6778</v>
      </c>
      <c r="AB10" s="521">
        <v>0</v>
      </c>
      <c r="AC10" s="521">
        <f t="shared" si="4"/>
        <v>1.6778</v>
      </c>
      <c r="AD10" s="521">
        <v>0</v>
      </c>
      <c r="AE10" s="521">
        <v>1.6778</v>
      </c>
      <c r="AF10" s="521">
        <v>0</v>
      </c>
      <c r="AG10" s="521">
        <f t="shared" si="5"/>
        <v>1.6778</v>
      </c>
      <c r="AH10" s="521">
        <v>0</v>
      </c>
      <c r="AI10" s="521">
        <v>1.6778</v>
      </c>
      <c r="AJ10" s="521">
        <v>0</v>
      </c>
      <c r="AK10" s="521">
        <v>1.6778</v>
      </c>
      <c r="AL10" s="521">
        <v>0</v>
      </c>
      <c r="AM10" s="521">
        <f t="shared" si="6"/>
        <v>1.6778</v>
      </c>
      <c r="AN10" s="521">
        <v>4.5900000000000003E-2</v>
      </c>
      <c r="AO10" s="521">
        <f t="shared" si="7"/>
        <v>1.7237</v>
      </c>
      <c r="AP10" s="521">
        <v>0</v>
      </c>
      <c r="AQ10" s="521">
        <f t="shared" si="8"/>
        <v>1.7237</v>
      </c>
      <c r="AR10" s="521"/>
      <c r="AS10" s="521">
        <v>1.7237</v>
      </c>
      <c r="AT10" s="521">
        <v>0</v>
      </c>
      <c r="AU10" s="522">
        <v>1.7237</v>
      </c>
      <c r="AV10" s="521">
        <v>0</v>
      </c>
      <c r="AW10" s="521">
        <v>1.7237</v>
      </c>
      <c r="AX10" s="521">
        <v>0</v>
      </c>
      <c r="AY10" s="521">
        <v>1.7237</v>
      </c>
      <c r="AZ10" s="522">
        <v>0</v>
      </c>
      <c r="BA10" s="522">
        <v>1.7237</v>
      </c>
      <c r="BB10" s="521">
        <v>0</v>
      </c>
      <c r="BC10" s="521">
        <v>1.7237</v>
      </c>
      <c r="BD10" s="521">
        <v>0</v>
      </c>
      <c r="BE10" s="521">
        <v>1.7237</v>
      </c>
      <c r="BF10" s="522">
        <v>0</v>
      </c>
      <c r="BG10" s="522">
        <v>1.7237</v>
      </c>
      <c r="BH10" s="521">
        <v>0</v>
      </c>
      <c r="BI10" s="522">
        <v>1.7237</v>
      </c>
      <c r="BJ10" s="521">
        <v>0.03</v>
      </c>
      <c r="BK10" s="522">
        <v>1.7537</v>
      </c>
      <c r="BL10" s="522">
        <v>0</v>
      </c>
      <c r="BM10" s="522">
        <f t="shared" si="9"/>
        <v>1.7537</v>
      </c>
      <c r="BN10" s="522">
        <v>7.8700000000000006E-2</v>
      </c>
      <c r="BO10" s="522">
        <v>1.8324</v>
      </c>
      <c r="BP10" s="522">
        <v>4.7300000000000002E-2</v>
      </c>
      <c r="BQ10" s="522">
        <v>1.8796999999999999</v>
      </c>
      <c r="BR10" s="522">
        <v>0.12</v>
      </c>
      <c r="BS10" s="522">
        <v>1.9996999999999998</v>
      </c>
      <c r="BT10" s="522">
        <v>0</v>
      </c>
      <c r="BU10" s="522">
        <v>1.9996999999999998</v>
      </c>
      <c r="BV10" s="522">
        <v>0</v>
      </c>
      <c r="BW10" s="522">
        <v>1.9996999999999998</v>
      </c>
      <c r="BX10" s="522">
        <v>0</v>
      </c>
      <c r="BY10" s="522">
        <v>1.9996999999999998</v>
      </c>
      <c r="BZ10" s="522">
        <v>0</v>
      </c>
      <c r="CA10" s="522">
        <v>1.9996999999999998</v>
      </c>
      <c r="CB10" s="522">
        <v>0</v>
      </c>
      <c r="CC10" s="522">
        <v>1.9996999999999998</v>
      </c>
      <c r="CD10" s="522">
        <v>0</v>
      </c>
      <c r="CE10" s="522">
        <v>1.9996999999999998</v>
      </c>
      <c r="CF10" s="522">
        <v>0</v>
      </c>
      <c r="CG10" s="522">
        <v>1.9996999999999998</v>
      </c>
      <c r="CH10" s="522">
        <v>0</v>
      </c>
      <c r="CI10" s="522">
        <v>1.9996999999999998</v>
      </c>
      <c r="CJ10" s="522">
        <v>0</v>
      </c>
      <c r="CK10" s="522">
        <v>1.9996999999999998</v>
      </c>
      <c r="CL10" s="522">
        <v>8.5000000000000006E-2</v>
      </c>
      <c r="CM10" s="522">
        <v>2.0846999999999998</v>
      </c>
      <c r="CN10" s="522">
        <v>0</v>
      </c>
      <c r="CO10" s="522">
        <v>2.0846999999999998</v>
      </c>
      <c r="CP10" s="522">
        <v>0.04</v>
      </c>
      <c r="CQ10" s="522">
        <v>2.1246999999999998</v>
      </c>
      <c r="CR10" s="522">
        <v>0</v>
      </c>
      <c r="CS10" s="522">
        <v>2.1246999999999998</v>
      </c>
      <c r="CT10" s="522">
        <v>0</v>
      </c>
      <c r="CU10" s="522">
        <v>2.1246999999999998</v>
      </c>
      <c r="CV10" s="522">
        <v>9.4000000000000004E-3</v>
      </c>
      <c r="CW10" s="522">
        <v>2.1340999999999997</v>
      </c>
      <c r="CX10" s="522">
        <v>0</v>
      </c>
      <c r="CY10" s="522">
        <v>2.1340999999999997</v>
      </c>
      <c r="CZ10" s="522">
        <v>0</v>
      </c>
      <c r="DA10" s="522">
        <v>2.1340999999999997</v>
      </c>
      <c r="DB10" s="522">
        <v>0</v>
      </c>
      <c r="DC10" s="522">
        <v>2.1341000000000001</v>
      </c>
      <c r="DD10" s="522">
        <v>0</v>
      </c>
      <c r="DE10" s="522">
        <v>2.1341000000000001</v>
      </c>
      <c r="DF10" s="522">
        <v>0.03</v>
      </c>
      <c r="DG10" s="522">
        <v>2.1640999999999999</v>
      </c>
      <c r="DH10" s="522">
        <v>0</v>
      </c>
      <c r="DI10" s="522">
        <v>2.1640999999999999</v>
      </c>
      <c r="DJ10" s="522">
        <v>0</v>
      </c>
      <c r="DK10" s="522">
        <v>2.1640999999999999</v>
      </c>
      <c r="DL10" s="522">
        <v>0</v>
      </c>
      <c r="DM10" s="522">
        <v>2.1640999999999999</v>
      </c>
      <c r="DN10" s="522">
        <v>0</v>
      </c>
      <c r="DO10" s="522">
        <v>2.1640999999999999</v>
      </c>
      <c r="DP10" s="522">
        <v>1.66E-2</v>
      </c>
      <c r="DQ10" s="522">
        <v>2.1806999999999999</v>
      </c>
      <c r="DR10" s="522">
        <v>2.1806999999999999</v>
      </c>
      <c r="DS10" s="522">
        <v>0</v>
      </c>
      <c r="DT10" s="522">
        <v>2.1806999999999999</v>
      </c>
      <c r="DU10" s="562">
        <v>0</v>
      </c>
      <c r="DV10" s="562">
        <v>2.1806999999999999</v>
      </c>
      <c r="DW10" s="562">
        <v>0</v>
      </c>
      <c r="DX10" s="562">
        <v>2.1806999999999999</v>
      </c>
      <c r="DY10" s="562">
        <v>0</v>
      </c>
      <c r="DZ10" s="562">
        <v>2.1806999999999999</v>
      </c>
      <c r="EA10" s="591">
        <v>0</v>
      </c>
      <c r="EB10" s="591">
        <v>2.1806999999999999</v>
      </c>
    </row>
    <row r="11" spans="1:132" ht="27">
      <c r="A11" s="305" t="s">
        <v>239</v>
      </c>
      <c r="B11" s="305" t="s">
        <v>240</v>
      </c>
      <c r="C11" s="303" t="s">
        <v>251</v>
      </c>
      <c r="D11" s="303">
        <v>3</v>
      </c>
      <c r="E11" s="303" t="s">
        <v>9</v>
      </c>
      <c r="F11" s="303" t="s">
        <v>249</v>
      </c>
      <c r="G11" s="301">
        <v>300</v>
      </c>
      <c r="H11" s="534">
        <v>7.5594000000000001</v>
      </c>
      <c r="I11" s="521">
        <v>4.4999999999999997E-3</v>
      </c>
      <c r="J11" s="521">
        <v>-0.1205</v>
      </c>
      <c r="K11" s="521">
        <v>-0.19350000000000001</v>
      </c>
      <c r="L11" s="521">
        <v>2.5000000000000001E-3</v>
      </c>
      <c r="M11" s="521">
        <v>7.2523999999999997</v>
      </c>
      <c r="N11" s="521">
        <v>7.7499999999999999E-2</v>
      </c>
      <c r="O11" s="521">
        <v>7.3299000000000003</v>
      </c>
      <c r="P11" s="521">
        <v>-5.5500000000000001E-2</v>
      </c>
      <c r="Q11" s="521">
        <f t="shared" si="0"/>
        <v>7.2744</v>
      </c>
      <c r="R11" s="521">
        <v>-0.4425</v>
      </c>
      <c r="S11" s="521">
        <v>6.8319000000000001</v>
      </c>
      <c r="T11" s="521">
        <v>6.4500000000000002E-2</v>
      </c>
      <c r="U11" s="521">
        <v>6.8963999999999999</v>
      </c>
      <c r="V11" s="521">
        <v>-0.30499999999999999</v>
      </c>
      <c r="W11" s="521">
        <f t="shared" si="1"/>
        <v>6.5914000000000001</v>
      </c>
      <c r="X11" s="521">
        <v>-0.27800000000000002</v>
      </c>
      <c r="Y11" s="521">
        <f t="shared" si="2"/>
        <v>6.3133999999999997</v>
      </c>
      <c r="Z11" s="521">
        <v>-0.52400000000000002</v>
      </c>
      <c r="AA11" s="521">
        <f t="shared" si="3"/>
        <v>5.7893999999999997</v>
      </c>
      <c r="AB11" s="521">
        <v>2.1999999999999999E-2</v>
      </c>
      <c r="AC11" s="521">
        <f t="shared" si="4"/>
        <v>5.8113999999999999</v>
      </c>
      <c r="AD11" s="521">
        <v>6.7000000000000004E-2</v>
      </c>
      <c r="AE11" s="521">
        <v>5.8784000000000001</v>
      </c>
      <c r="AF11" s="521">
        <v>-0.13100000000000001</v>
      </c>
      <c r="AG11" s="521">
        <f t="shared" si="5"/>
        <v>5.7473999999999998</v>
      </c>
      <c r="AH11" s="521">
        <v>-7.0000000000000001E-3</v>
      </c>
      <c r="AI11" s="521">
        <v>5.7404000000000002</v>
      </c>
      <c r="AJ11" s="521">
        <v>-2.5000000000000001E-3</v>
      </c>
      <c r="AK11" s="521">
        <v>5.7378999999999998</v>
      </c>
      <c r="AL11" s="521">
        <v>-0.1285</v>
      </c>
      <c r="AM11" s="521">
        <f t="shared" si="6"/>
        <v>5.6093999999999999</v>
      </c>
      <c r="AN11" s="521">
        <v>-0.1585</v>
      </c>
      <c r="AO11" s="521">
        <f t="shared" si="7"/>
        <v>5.4508999999999999</v>
      </c>
      <c r="AP11" s="521">
        <v>0.2165</v>
      </c>
      <c r="AQ11" s="521">
        <f t="shared" si="8"/>
        <v>5.6673999999999998</v>
      </c>
      <c r="AR11" s="521">
        <v>0.19600000000000001</v>
      </c>
      <c r="AS11" s="521">
        <v>5.8633999999999995</v>
      </c>
      <c r="AT11" s="521">
        <v>-6.0499999999999998E-2</v>
      </c>
      <c r="AU11" s="522">
        <v>5.8028999999999993</v>
      </c>
      <c r="AV11" s="521">
        <v>-9.4500000000000001E-2</v>
      </c>
      <c r="AW11" s="521">
        <v>5.7083999999999993</v>
      </c>
      <c r="AX11" s="521">
        <v>-0.188</v>
      </c>
      <c r="AY11" s="521">
        <v>5.5203999999999995</v>
      </c>
      <c r="AZ11" s="522">
        <v>8.0000000000000002E-3</v>
      </c>
      <c r="BA11" s="522">
        <v>5.5283999999999995</v>
      </c>
      <c r="BB11" s="521">
        <v>-7.0999999999999994E-2</v>
      </c>
      <c r="BC11" s="521">
        <v>5.4573999999999998</v>
      </c>
      <c r="BD11" s="521">
        <v>-0.03</v>
      </c>
      <c r="BE11" s="521">
        <v>5.4273999999999996</v>
      </c>
      <c r="BF11" s="522">
        <v>4.1500000000000002E-2</v>
      </c>
      <c r="BG11" s="522">
        <v>5.4688999999999997</v>
      </c>
      <c r="BH11" s="521">
        <v>9.2999999999999999E-2</v>
      </c>
      <c r="BI11" s="522">
        <v>5.5618999999999996</v>
      </c>
      <c r="BJ11" s="521">
        <v>0.1285</v>
      </c>
      <c r="BK11" s="522">
        <v>5.6903999999999995</v>
      </c>
      <c r="BL11" s="522">
        <v>-1.2999999999999999E-2</v>
      </c>
      <c r="BM11" s="522">
        <f t="shared" si="9"/>
        <v>5.6773999999999996</v>
      </c>
      <c r="BN11" s="522">
        <v>3.0499999999999999E-2</v>
      </c>
      <c r="BO11" s="522">
        <v>5.7078999999999995</v>
      </c>
      <c r="BP11" s="522">
        <v>7.4999999999999997E-3</v>
      </c>
      <c r="BQ11" s="522">
        <v>5.7153999999999998</v>
      </c>
      <c r="BR11" s="522">
        <v>0</v>
      </c>
      <c r="BS11" s="522">
        <v>5.7153999999999998</v>
      </c>
      <c r="BT11" s="522">
        <v>0.13</v>
      </c>
      <c r="BU11" s="522">
        <v>5.8453999999999997</v>
      </c>
      <c r="BV11" s="522">
        <v>0.13300000000000001</v>
      </c>
      <c r="BW11" s="522">
        <v>5.9783999999999997</v>
      </c>
      <c r="BX11" s="522">
        <v>0</v>
      </c>
      <c r="BY11" s="522">
        <v>5.9783999999999997</v>
      </c>
      <c r="BZ11" s="522">
        <v>0</v>
      </c>
      <c r="CA11" s="522">
        <v>5.9783999999999997</v>
      </c>
      <c r="CB11" s="522">
        <v>0</v>
      </c>
      <c r="CC11" s="522">
        <v>5.9783999999999997</v>
      </c>
      <c r="CD11" s="522">
        <v>0</v>
      </c>
      <c r="CE11" s="522">
        <v>5.9783999999999997</v>
      </c>
      <c r="CF11" s="522">
        <v>0.27300000000000002</v>
      </c>
      <c r="CG11" s="522">
        <v>6.2513999999999994</v>
      </c>
      <c r="CH11" s="522">
        <v>0</v>
      </c>
      <c r="CI11" s="522">
        <v>6.2513999999999994</v>
      </c>
      <c r="CJ11" s="522">
        <v>0</v>
      </c>
      <c r="CK11" s="522">
        <v>6.2513999999999994</v>
      </c>
      <c r="CL11" s="522">
        <v>0</v>
      </c>
      <c r="CM11" s="522">
        <v>6.2513999999999994</v>
      </c>
      <c r="CN11" s="522">
        <v>0</v>
      </c>
      <c r="CO11" s="522">
        <v>6.2513999999999994</v>
      </c>
      <c r="CP11" s="522">
        <v>-0.14749999999999999</v>
      </c>
      <c r="CQ11" s="522">
        <v>6.1038999999999994</v>
      </c>
      <c r="CR11" s="522">
        <v>0</v>
      </c>
      <c r="CS11" s="522">
        <v>6.1038999999999994</v>
      </c>
      <c r="CT11" s="522">
        <v>0</v>
      </c>
      <c r="CU11" s="522">
        <v>6.1038999999999994</v>
      </c>
      <c r="CV11" s="522">
        <v>0</v>
      </c>
      <c r="CW11" s="522">
        <v>6.1038999999999994</v>
      </c>
      <c r="CX11" s="522">
        <v>0</v>
      </c>
      <c r="CY11" s="522">
        <v>6.1038999999999994</v>
      </c>
      <c r="CZ11" s="522">
        <v>1.8499999999999999E-2</v>
      </c>
      <c r="DA11" s="522">
        <v>6.1223999999999998</v>
      </c>
      <c r="DB11" s="522">
        <v>0.1875</v>
      </c>
      <c r="DC11" s="522">
        <v>6.3098999999999998</v>
      </c>
      <c r="DD11" s="522">
        <v>5.1999999999999998E-2</v>
      </c>
      <c r="DE11" s="522">
        <v>6.3618999999999994</v>
      </c>
      <c r="DF11" s="522">
        <v>0</v>
      </c>
      <c r="DG11" s="522">
        <v>6.3618999999999994</v>
      </c>
      <c r="DH11" s="522">
        <v>6.5000000000000002E-2</v>
      </c>
      <c r="DI11" s="522">
        <v>6.4268999999999998</v>
      </c>
      <c r="DJ11" s="522">
        <v>5.3499999999999999E-2</v>
      </c>
      <c r="DK11" s="522">
        <v>6.4803999999999995</v>
      </c>
      <c r="DL11" s="522">
        <v>3.15E-2</v>
      </c>
      <c r="DM11" s="522">
        <v>6.5118999999999998</v>
      </c>
      <c r="DN11" s="522">
        <v>0</v>
      </c>
      <c r="DO11" s="522">
        <v>6.5118999999999998</v>
      </c>
      <c r="DP11" s="522">
        <v>0.10589999999999999</v>
      </c>
      <c r="DQ11" s="522">
        <v>6.6177999999999999</v>
      </c>
      <c r="DR11" s="522">
        <v>6.6177999999999999</v>
      </c>
      <c r="DS11" s="522">
        <v>0.26650000000000001</v>
      </c>
      <c r="DT11" s="522">
        <v>6.8842999999999996</v>
      </c>
      <c r="DU11" s="562">
        <v>4.5499999999999999E-2</v>
      </c>
      <c r="DV11" s="562">
        <v>6.9297999999999993</v>
      </c>
      <c r="DW11" s="562">
        <v>9.7000000000000003E-2</v>
      </c>
      <c r="DX11" s="562">
        <v>7.0267999999999997</v>
      </c>
      <c r="DY11" s="562">
        <v>0</v>
      </c>
      <c r="DZ11" s="562">
        <v>7.0267999999999997</v>
      </c>
      <c r="EA11" s="591">
        <v>0</v>
      </c>
      <c r="EB11" s="591">
        <v>7.0267999999999997</v>
      </c>
    </row>
    <row r="12" spans="1:132" ht="27">
      <c r="A12" s="305" t="s">
        <v>239</v>
      </c>
      <c r="B12" s="305" t="s">
        <v>240</v>
      </c>
      <c r="C12" s="303" t="s">
        <v>252</v>
      </c>
      <c r="D12" s="303">
        <v>19</v>
      </c>
      <c r="E12" s="303" t="s">
        <v>9</v>
      </c>
      <c r="F12" s="303" t="s">
        <v>245</v>
      </c>
      <c r="G12" s="301">
        <v>47601</v>
      </c>
      <c r="H12" s="534">
        <v>2.7696999999999998</v>
      </c>
      <c r="I12" s="521">
        <v>0</v>
      </c>
      <c r="J12" s="521">
        <v>0.11</v>
      </c>
      <c r="K12" s="521">
        <v>0</v>
      </c>
      <c r="L12" s="521">
        <v>0</v>
      </c>
      <c r="M12" s="521">
        <v>2.8797000000000001</v>
      </c>
      <c r="N12" s="521">
        <v>0</v>
      </c>
      <c r="O12" s="521">
        <v>2.8797000000000001</v>
      </c>
      <c r="P12" s="521"/>
      <c r="Q12" s="521">
        <f t="shared" si="0"/>
        <v>2.8797000000000001</v>
      </c>
      <c r="R12" s="521">
        <v>0</v>
      </c>
      <c r="S12" s="521">
        <v>2.8797000000000001</v>
      </c>
      <c r="T12" s="521">
        <v>0</v>
      </c>
      <c r="U12" s="521">
        <v>2.8797000000000001</v>
      </c>
      <c r="V12" s="521">
        <v>0</v>
      </c>
      <c r="W12" s="521">
        <f t="shared" si="1"/>
        <v>2.8797000000000001</v>
      </c>
      <c r="X12" s="521">
        <v>0</v>
      </c>
      <c r="Y12" s="521">
        <f t="shared" si="2"/>
        <v>2.8797000000000001</v>
      </c>
      <c r="Z12" s="521">
        <v>0</v>
      </c>
      <c r="AA12" s="521">
        <f t="shared" si="3"/>
        <v>2.8797000000000001</v>
      </c>
      <c r="AB12" s="521">
        <v>0</v>
      </c>
      <c r="AC12" s="521">
        <f t="shared" si="4"/>
        <v>2.8797000000000001</v>
      </c>
      <c r="AD12" s="521">
        <v>0</v>
      </c>
      <c r="AE12" s="521">
        <v>2.8797000000000001</v>
      </c>
      <c r="AF12" s="521">
        <v>0</v>
      </c>
      <c r="AG12" s="521">
        <f t="shared" si="5"/>
        <v>2.8797000000000001</v>
      </c>
      <c r="AH12" s="521">
        <v>0</v>
      </c>
      <c r="AI12" s="521">
        <v>2.8797000000000001</v>
      </c>
      <c r="AJ12" s="521">
        <v>0</v>
      </c>
      <c r="AK12" s="521">
        <v>2.8797000000000001</v>
      </c>
      <c r="AL12" s="521">
        <v>0</v>
      </c>
      <c r="AM12" s="521">
        <f t="shared" si="6"/>
        <v>2.8797000000000001</v>
      </c>
      <c r="AN12" s="521">
        <v>0</v>
      </c>
      <c r="AO12" s="521">
        <f t="shared" si="7"/>
        <v>2.8797000000000001</v>
      </c>
      <c r="AP12" s="521">
        <v>0</v>
      </c>
      <c r="AQ12" s="521">
        <f t="shared" si="8"/>
        <v>2.8797000000000001</v>
      </c>
      <c r="AR12" s="521"/>
      <c r="AS12" s="521">
        <v>2.8797000000000001</v>
      </c>
      <c r="AT12" s="521">
        <v>0</v>
      </c>
      <c r="AU12" s="522">
        <v>2.8797000000000001</v>
      </c>
      <c r="AV12" s="521">
        <v>0</v>
      </c>
      <c r="AW12" s="521">
        <v>2.8797000000000001</v>
      </c>
      <c r="AX12" s="521">
        <v>0</v>
      </c>
      <c r="AY12" s="521">
        <v>2.8797000000000001</v>
      </c>
      <c r="AZ12" s="522">
        <v>0</v>
      </c>
      <c r="BA12" s="522">
        <v>2.8797000000000001</v>
      </c>
      <c r="BB12" s="521">
        <v>0</v>
      </c>
      <c r="BC12" s="521">
        <v>2.8797000000000001</v>
      </c>
      <c r="BD12" s="521">
        <v>0</v>
      </c>
      <c r="BE12" s="521">
        <v>2.8797000000000001</v>
      </c>
      <c r="BF12" s="522">
        <v>0</v>
      </c>
      <c r="BG12" s="522">
        <v>2.8797000000000001</v>
      </c>
      <c r="BH12" s="521">
        <v>0</v>
      </c>
      <c r="BI12" s="522">
        <v>2.8797000000000001</v>
      </c>
      <c r="BJ12" s="521">
        <v>0</v>
      </c>
      <c r="BK12" s="522">
        <v>2.8797000000000001</v>
      </c>
      <c r="BL12" s="522">
        <v>0</v>
      </c>
      <c r="BM12" s="522">
        <f t="shared" si="9"/>
        <v>2.8797000000000001</v>
      </c>
      <c r="BN12" s="522">
        <v>0</v>
      </c>
      <c r="BO12" s="522">
        <v>2.8797000000000001</v>
      </c>
      <c r="BP12" s="522">
        <v>0</v>
      </c>
      <c r="BQ12" s="522">
        <v>2.8797000000000001</v>
      </c>
      <c r="BR12" s="522">
        <v>0</v>
      </c>
      <c r="BS12" s="522">
        <v>2.8797000000000001</v>
      </c>
      <c r="BT12" s="522">
        <v>0</v>
      </c>
      <c r="BU12" s="522">
        <v>2.8797000000000001</v>
      </c>
      <c r="BV12" s="522">
        <v>0</v>
      </c>
      <c r="BW12" s="522">
        <v>2.8797000000000001</v>
      </c>
      <c r="BX12" s="522">
        <v>0</v>
      </c>
      <c r="BY12" s="522">
        <v>2.8797000000000001</v>
      </c>
      <c r="BZ12" s="522">
        <v>0</v>
      </c>
      <c r="CA12" s="522">
        <v>2.8797000000000001</v>
      </c>
      <c r="CB12" s="522">
        <v>0</v>
      </c>
      <c r="CC12" s="522">
        <v>2.8797000000000001</v>
      </c>
      <c r="CD12" s="522">
        <v>0</v>
      </c>
      <c r="CE12" s="522">
        <v>2.8797000000000001</v>
      </c>
      <c r="CF12" s="522">
        <v>0</v>
      </c>
      <c r="CG12" s="522">
        <v>2.8797000000000001</v>
      </c>
      <c r="CH12" s="522">
        <v>0</v>
      </c>
      <c r="CI12" s="522">
        <v>2.8797000000000001</v>
      </c>
      <c r="CJ12" s="522">
        <v>0</v>
      </c>
      <c r="CK12" s="522">
        <v>2.8797000000000001</v>
      </c>
      <c r="CL12" s="522">
        <v>0</v>
      </c>
      <c r="CM12" s="522">
        <v>2.8797000000000001</v>
      </c>
      <c r="CN12" s="522">
        <v>0</v>
      </c>
      <c r="CO12" s="522">
        <v>2.8797000000000001</v>
      </c>
      <c r="CP12" s="522">
        <v>0</v>
      </c>
      <c r="CQ12" s="522">
        <v>2.8797000000000001</v>
      </c>
      <c r="CR12" s="522">
        <v>0</v>
      </c>
      <c r="CS12" s="522">
        <v>2.8797000000000001</v>
      </c>
      <c r="CT12" s="522">
        <v>0</v>
      </c>
      <c r="CU12" s="522">
        <v>2.8797000000000001</v>
      </c>
      <c r="CV12" s="522">
        <v>0</v>
      </c>
      <c r="CW12" s="522">
        <v>2.8797000000000001</v>
      </c>
      <c r="CX12" s="522">
        <v>0</v>
      </c>
      <c r="CY12" s="522">
        <v>2.9597000000000002</v>
      </c>
      <c r="CZ12" s="522">
        <v>0</v>
      </c>
      <c r="DA12" s="522">
        <v>2.9597000000000002</v>
      </c>
      <c r="DB12" s="522">
        <v>0</v>
      </c>
      <c r="DC12" s="522">
        <v>2.9597000000000002</v>
      </c>
      <c r="DD12" s="522">
        <v>0</v>
      </c>
      <c r="DE12" s="522">
        <v>2.9597000000000002</v>
      </c>
      <c r="DF12" s="522">
        <v>0</v>
      </c>
      <c r="DG12" s="522">
        <v>2.9597000000000002</v>
      </c>
      <c r="DH12" s="522">
        <v>0</v>
      </c>
      <c r="DI12" s="522">
        <v>2.9597000000000002</v>
      </c>
      <c r="DJ12" s="522">
        <v>0</v>
      </c>
      <c r="DK12" s="522">
        <v>2.9597000000000002</v>
      </c>
      <c r="DL12" s="522">
        <v>0</v>
      </c>
      <c r="DM12" s="522">
        <v>2.9597000000000002</v>
      </c>
      <c r="DN12" s="522">
        <v>0</v>
      </c>
      <c r="DO12" s="522">
        <v>2.9597000000000002</v>
      </c>
      <c r="DP12" s="522">
        <v>0</v>
      </c>
      <c r="DQ12" s="522">
        <v>3.0084000000000004</v>
      </c>
      <c r="DR12" s="522">
        <v>2.9597000000000002</v>
      </c>
      <c r="DS12" s="522">
        <v>0</v>
      </c>
      <c r="DT12" s="522">
        <v>2.9597000000000002</v>
      </c>
      <c r="DU12" s="562">
        <v>0</v>
      </c>
      <c r="DV12" s="562">
        <v>2.9597000000000002</v>
      </c>
      <c r="DW12" s="562">
        <v>0</v>
      </c>
      <c r="DX12" s="562">
        <v>2.9597000000000002</v>
      </c>
      <c r="DY12" s="562">
        <v>0</v>
      </c>
      <c r="DZ12" s="562">
        <v>2.9597000000000002</v>
      </c>
      <c r="EA12" s="591">
        <v>0</v>
      </c>
      <c r="EB12" s="591">
        <v>2.9597000000000002</v>
      </c>
    </row>
    <row r="13" spans="1:132" ht="27">
      <c r="A13" s="305" t="s">
        <v>239</v>
      </c>
      <c r="B13" s="305" t="s">
        <v>240</v>
      </c>
      <c r="C13" s="303" t="s">
        <v>253</v>
      </c>
      <c r="D13" s="303">
        <v>6</v>
      </c>
      <c r="E13" s="303" t="s">
        <v>9</v>
      </c>
      <c r="F13" s="303" t="s">
        <v>245</v>
      </c>
      <c r="G13" s="301">
        <v>47602</v>
      </c>
      <c r="H13" s="534">
        <v>2.7696999999999998</v>
      </c>
      <c r="I13" s="521">
        <v>0</v>
      </c>
      <c r="J13" s="521">
        <v>0.11</v>
      </c>
      <c r="K13" s="521">
        <v>0</v>
      </c>
      <c r="L13" s="521">
        <v>0</v>
      </c>
      <c r="M13" s="521">
        <v>2.8797000000000001</v>
      </c>
      <c r="N13" s="521">
        <v>0</v>
      </c>
      <c r="O13" s="521">
        <v>2.8797000000000001</v>
      </c>
      <c r="P13" s="521"/>
      <c r="Q13" s="521">
        <f t="shared" si="0"/>
        <v>2.8797000000000001</v>
      </c>
      <c r="R13" s="521">
        <v>0</v>
      </c>
      <c r="S13" s="521">
        <v>2.8797000000000001</v>
      </c>
      <c r="T13" s="521">
        <v>0</v>
      </c>
      <c r="U13" s="521">
        <v>2.8797000000000001</v>
      </c>
      <c r="V13" s="521">
        <v>0</v>
      </c>
      <c r="W13" s="521">
        <f t="shared" si="1"/>
        <v>2.8797000000000001</v>
      </c>
      <c r="X13" s="521">
        <v>0</v>
      </c>
      <c r="Y13" s="521">
        <f t="shared" si="2"/>
        <v>2.8797000000000001</v>
      </c>
      <c r="Z13" s="521">
        <v>0</v>
      </c>
      <c r="AA13" s="521">
        <f t="shared" si="3"/>
        <v>2.8797000000000001</v>
      </c>
      <c r="AB13" s="521">
        <v>0</v>
      </c>
      <c r="AC13" s="521">
        <f t="shared" si="4"/>
        <v>2.8797000000000001</v>
      </c>
      <c r="AD13" s="521">
        <v>0</v>
      </c>
      <c r="AE13" s="521">
        <v>2.8797000000000001</v>
      </c>
      <c r="AF13" s="521">
        <v>0</v>
      </c>
      <c r="AG13" s="521">
        <f t="shared" si="5"/>
        <v>2.8797000000000001</v>
      </c>
      <c r="AH13" s="521">
        <v>0</v>
      </c>
      <c r="AI13" s="521">
        <v>2.8797000000000001</v>
      </c>
      <c r="AJ13" s="521">
        <v>0</v>
      </c>
      <c r="AK13" s="521">
        <v>2.8797000000000001</v>
      </c>
      <c r="AL13" s="521">
        <v>0</v>
      </c>
      <c r="AM13" s="521">
        <f t="shared" si="6"/>
        <v>2.8797000000000001</v>
      </c>
      <c r="AN13" s="521">
        <v>0</v>
      </c>
      <c r="AO13" s="521">
        <f t="shared" si="7"/>
        <v>2.8797000000000001</v>
      </c>
      <c r="AP13" s="521">
        <v>0</v>
      </c>
      <c r="AQ13" s="521">
        <f t="shared" si="8"/>
        <v>2.8797000000000001</v>
      </c>
      <c r="AR13" s="521"/>
      <c r="AS13" s="521">
        <v>2.8797000000000001</v>
      </c>
      <c r="AT13" s="521">
        <v>0</v>
      </c>
      <c r="AU13" s="522">
        <v>2.8797000000000001</v>
      </c>
      <c r="AV13" s="521">
        <v>0</v>
      </c>
      <c r="AW13" s="521">
        <v>2.8797000000000001</v>
      </c>
      <c r="AX13" s="521">
        <v>0</v>
      </c>
      <c r="AY13" s="521">
        <v>2.8797000000000001</v>
      </c>
      <c r="AZ13" s="522">
        <v>0</v>
      </c>
      <c r="BA13" s="522">
        <v>2.8797000000000001</v>
      </c>
      <c r="BB13" s="521">
        <v>0</v>
      </c>
      <c r="BC13" s="521">
        <v>2.8797000000000001</v>
      </c>
      <c r="BD13" s="521">
        <v>0</v>
      </c>
      <c r="BE13" s="521">
        <v>2.8797000000000001</v>
      </c>
      <c r="BF13" s="522">
        <v>0</v>
      </c>
      <c r="BG13" s="522">
        <v>2.8797000000000001</v>
      </c>
      <c r="BH13" s="521">
        <v>0</v>
      </c>
      <c r="BI13" s="522">
        <v>2.8797000000000001</v>
      </c>
      <c r="BJ13" s="521">
        <v>0</v>
      </c>
      <c r="BK13" s="522">
        <v>2.8797000000000001</v>
      </c>
      <c r="BL13" s="522">
        <v>0</v>
      </c>
      <c r="BM13" s="522">
        <f t="shared" si="9"/>
        <v>2.8797000000000001</v>
      </c>
      <c r="BN13" s="522">
        <v>0</v>
      </c>
      <c r="BO13" s="522">
        <v>2.8797000000000001</v>
      </c>
      <c r="BP13" s="522">
        <v>0</v>
      </c>
      <c r="BQ13" s="522">
        <v>2.8797000000000001</v>
      </c>
      <c r="BR13" s="522">
        <v>0</v>
      </c>
      <c r="BS13" s="522">
        <v>2.8797000000000001</v>
      </c>
      <c r="BT13" s="522">
        <v>0</v>
      </c>
      <c r="BU13" s="522">
        <v>2.8797000000000001</v>
      </c>
      <c r="BV13" s="522">
        <v>0</v>
      </c>
      <c r="BW13" s="522">
        <v>2.8797000000000001</v>
      </c>
      <c r="BX13" s="522">
        <v>0</v>
      </c>
      <c r="BY13" s="522">
        <v>2.8797000000000001</v>
      </c>
      <c r="BZ13" s="522">
        <v>0</v>
      </c>
      <c r="CA13" s="522">
        <v>2.8797000000000001</v>
      </c>
      <c r="CB13" s="522">
        <v>0</v>
      </c>
      <c r="CC13" s="522">
        <v>2.8797000000000001</v>
      </c>
      <c r="CD13" s="522">
        <v>0</v>
      </c>
      <c r="CE13" s="522">
        <v>2.8797000000000001</v>
      </c>
      <c r="CF13" s="522">
        <v>0</v>
      </c>
      <c r="CG13" s="522">
        <v>2.8797000000000001</v>
      </c>
      <c r="CH13" s="522">
        <v>0</v>
      </c>
      <c r="CI13" s="522">
        <v>2.8797000000000001</v>
      </c>
      <c r="CJ13" s="522">
        <v>0</v>
      </c>
      <c r="CK13" s="522">
        <v>2.8797000000000001</v>
      </c>
      <c r="CL13" s="522">
        <v>0</v>
      </c>
      <c r="CM13" s="522">
        <v>2.8797000000000001</v>
      </c>
      <c r="CN13" s="522">
        <v>0</v>
      </c>
      <c r="CO13" s="522">
        <v>2.8797000000000001</v>
      </c>
      <c r="CP13" s="522">
        <v>0</v>
      </c>
      <c r="CQ13" s="522">
        <v>2.8797000000000001</v>
      </c>
      <c r="CR13" s="522">
        <v>0</v>
      </c>
      <c r="CS13" s="522">
        <v>2.8797000000000001</v>
      </c>
      <c r="CT13" s="522">
        <v>0</v>
      </c>
      <c r="CU13" s="522">
        <v>2.8797000000000001</v>
      </c>
      <c r="CV13" s="522">
        <v>0</v>
      </c>
      <c r="CW13" s="522">
        <v>2.8797000000000001</v>
      </c>
      <c r="CX13" s="522"/>
      <c r="CY13" s="522">
        <v>2.9597000000000002</v>
      </c>
      <c r="CZ13" s="522">
        <v>0</v>
      </c>
      <c r="DA13" s="522">
        <v>2.9597000000000002</v>
      </c>
      <c r="DB13" s="522">
        <v>0</v>
      </c>
      <c r="DC13" s="522">
        <v>2.9597000000000002</v>
      </c>
      <c r="DD13" s="522">
        <v>0</v>
      </c>
      <c r="DE13" s="522">
        <v>2.9597000000000002</v>
      </c>
      <c r="DF13" s="522">
        <v>0</v>
      </c>
      <c r="DG13" s="522">
        <v>2.9597000000000002</v>
      </c>
      <c r="DH13" s="522">
        <v>0</v>
      </c>
      <c r="DI13" s="522">
        <v>2.9597000000000002</v>
      </c>
      <c r="DJ13" s="522">
        <v>0</v>
      </c>
      <c r="DK13" s="522">
        <v>2.9597000000000002</v>
      </c>
      <c r="DL13" s="522">
        <v>0</v>
      </c>
      <c r="DM13" s="522">
        <v>2.9597000000000002</v>
      </c>
      <c r="DN13" s="522">
        <v>0</v>
      </c>
      <c r="DO13" s="522">
        <v>2.9597000000000002</v>
      </c>
      <c r="DP13" s="522">
        <v>0</v>
      </c>
      <c r="DQ13" s="522">
        <v>3.0084000000000004</v>
      </c>
      <c r="DR13" s="522">
        <v>2.9597000000000002</v>
      </c>
      <c r="DS13" s="522">
        <v>0</v>
      </c>
      <c r="DT13" s="522">
        <v>2.9597000000000002</v>
      </c>
      <c r="DU13" s="562">
        <v>0</v>
      </c>
      <c r="DV13" s="562">
        <v>2.9597000000000002</v>
      </c>
      <c r="DW13" s="562">
        <v>0</v>
      </c>
      <c r="DX13" s="562">
        <v>2.9597000000000002</v>
      </c>
      <c r="DY13" s="562">
        <v>0</v>
      </c>
      <c r="DZ13" s="562">
        <v>2.9597000000000002</v>
      </c>
      <c r="EA13" s="591">
        <v>0</v>
      </c>
      <c r="EB13" s="591">
        <v>2.9597000000000002</v>
      </c>
    </row>
    <row r="14" spans="1:132" ht="27">
      <c r="A14" s="305" t="s">
        <v>239</v>
      </c>
      <c r="B14" s="305" t="s">
        <v>240</v>
      </c>
      <c r="C14" s="303" t="s">
        <v>254</v>
      </c>
      <c r="D14" s="303">
        <v>19</v>
      </c>
      <c r="E14" s="303" t="s">
        <v>9</v>
      </c>
      <c r="F14" s="303" t="s">
        <v>245</v>
      </c>
      <c r="G14" s="301">
        <v>47603</v>
      </c>
      <c r="H14" s="534">
        <v>2.7696999999999998</v>
      </c>
      <c r="I14" s="521">
        <v>0</v>
      </c>
      <c r="J14" s="521">
        <v>0.11</v>
      </c>
      <c r="K14" s="521">
        <v>0</v>
      </c>
      <c r="L14" s="521">
        <v>0</v>
      </c>
      <c r="M14" s="521">
        <v>2.8797000000000001</v>
      </c>
      <c r="N14" s="521">
        <v>2</v>
      </c>
      <c r="O14" s="521">
        <v>2.8797000000000001</v>
      </c>
      <c r="P14" s="521"/>
      <c r="Q14" s="521">
        <f t="shared" si="0"/>
        <v>2.8797000000000001</v>
      </c>
      <c r="R14" s="521">
        <v>0</v>
      </c>
      <c r="S14" s="521">
        <v>2.8797000000000001</v>
      </c>
      <c r="T14" s="521">
        <v>0</v>
      </c>
      <c r="U14" s="521">
        <v>2.8797000000000001</v>
      </c>
      <c r="V14" s="521">
        <v>0</v>
      </c>
      <c r="W14" s="521">
        <f t="shared" si="1"/>
        <v>2.8797000000000001</v>
      </c>
      <c r="X14" s="521">
        <v>0</v>
      </c>
      <c r="Y14" s="521">
        <f t="shared" si="2"/>
        <v>2.8797000000000001</v>
      </c>
      <c r="Z14" s="521">
        <v>0</v>
      </c>
      <c r="AA14" s="521">
        <f t="shared" si="3"/>
        <v>2.8797000000000001</v>
      </c>
      <c r="AB14" s="521">
        <v>0</v>
      </c>
      <c r="AC14" s="521">
        <f t="shared" si="4"/>
        <v>2.8797000000000001</v>
      </c>
      <c r="AD14" s="521">
        <v>0</v>
      </c>
      <c r="AE14" s="521">
        <v>2.8797000000000001</v>
      </c>
      <c r="AF14" s="521">
        <v>0</v>
      </c>
      <c r="AG14" s="521">
        <f t="shared" si="5"/>
        <v>2.8797000000000001</v>
      </c>
      <c r="AH14" s="521">
        <v>0</v>
      </c>
      <c r="AI14" s="521">
        <v>2.8797000000000001</v>
      </c>
      <c r="AJ14" s="521">
        <v>0</v>
      </c>
      <c r="AK14" s="521">
        <v>2.8797000000000001</v>
      </c>
      <c r="AL14" s="521">
        <v>0</v>
      </c>
      <c r="AM14" s="521">
        <f t="shared" si="6"/>
        <v>2.8797000000000001</v>
      </c>
      <c r="AN14" s="521">
        <v>0</v>
      </c>
      <c r="AO14" s="521">
        <f t="shared" si="7"/>
        <v>2.8797000000000001</v>
      </c>
      <c r="AP14" s="521">
        <v>0</v>
      </c>
      <c r="AQ14" s="521">
        <f t="shared" si="8"/>
        <v>2.8797000000000001</v>
      </c>
      <c r="AR14" s="521"/>
      <c r="AS14" s="521">
        <v>2.8797000000000001</v>
      </c>
      <c r="AT14" s="521">
        <v>0</v>
      </c>
      <c r="AU14" s="522">
        <v>2.8797000000000001</v>
      </c>
      <c r="AV14" s="521">
        <v>0</v>
      </c>
      <c r="AW14" s="521">
        <v>2.8797000000000001</v>
      </c>
      <c r="AX14" s="521">
        <v>0</v>
      </c>
      <c r="AY14" s="521">
        <v>2.8797000000000001</v>
      </c>
      <c r="AZ14" s="522">
        <v>0</v>
      </c>
      <c r="BA14" s="522">
        <v>2.8797000000000001</v>
      </c>
      <c r="BB14" s="521">
        <v>0</v>
      </c>
      <c r="BC14" s="521">
        <v>2.8797000000000001</v>
      </c>
      <c r="BD14" s="521">
        <v>0</v>
      </c>
      <c r="BE14" s="521">
        <v>2.8797000000000001</v>
      </c>
      <c r="BF14" s="522">
        <v>0</v>
      </c>
      <c r="BG14" s="522">
        <v>2.8797000000000001</v>
      </c>
      <c r="BH14" s="521">
        <v>0</v>
      </c>
      <c r="BI14" s="522">
        <v>2.8797000000000001</v>
      </c>
      <c r="BJ14" s="521">
        <v>0</v>
      </c>
      <c r="BK14" s="522">
        <v>2.8797000000000001</v>
      </c>
      <c r="BL14" s="522">
        <v>0</v>
      </c>
      <c r="BM14" s="522">
        <f t="shared" si="9"/>
        <v>2.8797000000000001</v>
      </c>
      <c r="BN14" s="522">
        <v>0</v>
      </c>
      <c r="BO14" s="522">
        <v>2.8797000000000001</v>
      </c>
      <c r="BP14" s="522">
        <v>0</v>
      </c>
      <c r="BQ14" s="522">
        <v>2.8797000000000001</v>
      </c>
      <c r="BR14" s="522">
        <v>0</v>
      </c>
      <c r="BS14" s="522">
        <v>2.8797000000000001</v>
      </c>
      <c r="BT14" s="522">
        <v>0</v>
      </c>
      <c r="BU14" s="522">
        <v>2.8797000000000001</v>
      </c>
      <c r="BV14" s="522">
        <v>0</v>
      </c>
      <c r="BW14" s="522">
        <v>2.8797000000000001</v>
      </c>
      <c r="BX14" s="522">
        <v>0</v>
      </c>
      <c r="BY14" s="522">
        <v>2.8797000000000001</v>
      </c>
      <c r="BZ14" s="522">
        <v>0</v>
      </c>
      <c r="CA14" s="522">
        <v>2.8797000000000001</v>
      </c>
      <c r="CB14" s="522">
        <v>0</v>
      </c>
      <c r="CC14" s="522">
        <v>2.8797000000000001</v>
      </c>
      <c r="CD14" s="522">
        <v>0</v>
      </c>
      <c r="CE14" s="522">
        <v>2.8797000000000001</v>
      </c>
      <c r="CF14" s="522">
        <v>0</v>
      </c>
      <c r="CG14" s="522">
        <v>2.8797000000000001</v>
      </c>
      <c r="CH14" s="522">
        <v>0</v>
      </c>
      <c r="CI14" s="522">
        <v>2.8797000000000001</v>
      </c>
      <c r="CJ14" s="522">
        <v>0</v>
      </c>
      <c r="CK14" s="522">
        <v>2.8797000000000001</v>
      </c>
      <c r="CL14" s="522">
        <v>0</v>
      </c>
      <c r="CM14" s="522">
        <v>2.8797000000000001</v>
      </c>
      <c r="CN14" s="522">
        <v>0</v>
      </c>
      <c r="CO14" s="522">
        <v>2.8797000000000001</v>
      </c>
      <c r="CP14" s="522">
        <v>0</v>
      </c>
      <c r="CQ14" s="522">
        <v>2.8797000000000001</v>
      </c>
      <c r="CR14" s="522">
        <v>0</v>
      </c>
      <c r="CS14" s="522">
        <v>2.8797000000000001</v>
      </c>
      <c r="CT14" s="522">
        <v>0</v>
      </c>
      <c r="CU14" s="522">
        <v>2.8797000000000001</v>
      </c>
      <c r="CV14" s="522">
        <v>0</v>
      </c>
      <c r="CW14" s="522">
        <v>2.8797000000000001</v>
      </c>
      <c r="CX14" s="522"/>
      <c r="CY14" s="522">
        <v>2.9597000000000002</v>
      </c>
      <c r="CZ14" s="522">
        <v>0</v>
      </c>
      <c r="DA14" s="522">
        <v>2.9597000000000002</v>
      </c>
      <c r="DB14" s="522">
        <v>0</v>
      </c>
      <c r="DC14" s="522">
        <v>2.9597000000000002</v>
      </c>
      <c r="DD14" s="522">
        <v>0</v>
      </c>
      <c r="DE14" s="522">
        <v>2.9597000000000002</v>
      </c>
      <c r="DF14" s="522">
        <v>0</v>
      </c>
      <c r="DG14" s="522">
        <v>2.9597000000000002</v>
      </c>
      <c r="DH14" s="522">
        <v>0</v>
      </c>
      <c r="DI14" s="522">
        <v>2.9597000000000002</v>
      </c>
      <c r="DJ14" s="522">
        <v>0</v>
      </c>
      <c r="DK14" s="522">
        <v>2.9597000000000002</v>
      </c>
      <c r="DL14" s="522">
        <v>0</v>
      </c>
      <c r="DM14" s="522">
        <v>2.9597000000000002</v>
      </c>
      <c r="DN14" s="522">
        <v>0</v>
      </c>
      <c r="DO14" s="522">
        <v>2.9597000000000002</v>
      </c>
      <c r="DP14" s="522">
        <v>0</v>
      </c>
      <c r="DQ14" s="522">
        <v>3.0084000000000004</v>
      </c>
      <c r="DR14" s="522">
        <v>2.9597000000000002</v>
      </c>
      <c r="DS14" s="522">
        <v>0</v>
      </c>
      <c r="DT14" s="522">
        <v>2.9597000000000002</v>
      </c>
      <c r="DU14" s="562">
        <v>0</v>
      </c>
      <c r="DV14" s="562">
        <v>2.9597000000000002</v>
      </c>
      <c r="DW14" s="562">
        <v>0</v>
      </c>
      <c r="DX14" s="562">
        <v>2.9597000000000002</v>
      </c>
      <c r="DY14" s="562">
        <v>0</v>
      </c>
      <c r="DZ14" s="562">
        <v>2.9597000000000002</v>
      </c>
      <c r="EA14" s="591">
        <v>0</v>
      </c>
      <c r="EB14" s="591">
        <v>2.9597000000000002</v>
      </c>
    </row>
    <row r="15" spans="1:132" ht="27">
      <c r="A15" s="305" t="s">
        <v>239</v>
      </c>
      <c r="B15" s="305" t="s">
        <v>240</v>
      </c>
      <c r="C15" s="303" t="s">
        <v>255</v>
      </c>
      <c r="D15" s="303">
        <v>7</v>
      </c>
      <c r="E15" s="303" t="s">
        <v>9</v>
      </c>
      <c r="F15" s="303" t="s">
        <v>256</v>
      </c>
      <c r="G15" s="301">
        <v>325</v>
      </c>
      <c r="H15" s="534">
        <v>6.4105999999999996</v>
      </c>
      <c r="I15" s="521">
        <v>0</v>
      </c>
      <c r="J15" s="521">
        <v>0.38</v>
      </c>
      <c r="K15" s="521">
        <v>0</v>
      </c>
      <c r="L15" s="521">
        <v>0</v>
      </c>
      <c r="M15" s="521" t="s">
        <v>416</v>
      </c>
      <c r="N15" s="521" t="s">
        <v>416</v>
      </c>
      <c r="O15" s="521" t="s">
        <v>416</v>
      </c>
      <c r="P15" s="521" t="s">
        <v>416</v>
      </c>
      <c r="Q15" s="521" t="s">
        <v>416</v>
      </c>
      <c r="R15" s="521" t="s">
        <v>497</v>
      </c>
      <c r="S15" s="521" t="s">
        <v>497</v>
      </c>
      <c r="T15" s="521" t="s">
        <v>497</v>
      </c>
      <c r="U15" s="521" t="s">
        <v>497</v>
      </c>
      <c r="V15" s="521" t="s">
        <v>497</v>
      </c>
      <c r="W15" s="521" t="s">
        <v>497</v>
      </c>
      <c r="X15" s="521" t="s">
        <v>497</v>
      </c>
      <c r="Y15" s="521" t="s">
        <v>497</v>
      </c>
      <c r="Z15" s="521" t="s">
        <v>497</v>
      </c>
      <c r="AA15" s="521" t="s">
        <v>497</v>
      </c>
      <c r="AB15" s="521" t="s">
        <v>497</v>
      </c>
      <c r="AC15" s="521" t="s">
        <v>497</v>
      </c>
      <c r="AD15" s="521" t="s">
        <v>497</v>
      </c>
      <c r="AE15" s="521" t="s">
        <v>497</v>
      </c>
      <c r="AF15" s="521" t="s">
        <v>497</v>
      </c>
      <c r="AG15" s="521" t="s">
        <v>497</v>
      </c>
      <c r="AH15" s="521" t="s">
        <v>497</v>
      </c>
      <c r="AI15" s="521" t="s">
        <v>497</v>
      </c>
      <c r="AJ15" s="521" t="s">
        <v>497</v>
      </c>
      <c r="AK15" s="521" t="s">
        <v>497</v>
      </c>
      <c r="AL15" s="521" t="s">
        <v>497</v>
      </c>
      <c r="AM15" s="521" t="s">
        <v>497</v>
      </c>
      <c r="AN15" s="521">
        <v>0</v>
      </c>
      <c r="AO15" s="521"/>
      <c r="AP15" s="521">
        <v>0</v>
      </c>
      <c r="AQ15" s="521">
        <f t="shared" si="8"/>
        <v>0</v>
      </c>
      <c r="AR15" s="521"/>
      <c r="AS15" s="521">
        <v>0</v>
      </c>
      <c r="AT15" s="521" t="s">
        <v>497</v>
      </c>
      <c r="AU15" s="521" t="s">
        <v>497</v>
      </c>
      <c r="AV15" s="521" t="s">
        <v>497</v>
      </c>
      <c r="AW15" s="521" t="s">
        <v>497</v>
      </c>
      <c r="AX15" s="521" t="s">
        <v>497</v>
      </c>
      <c r="AY15" s="521" t="s">
        <v>497</v>
      </c>
      <c r="AZ15" s="522" t="s">
        <v>497</v>
      </c>
      <c r="BA15" s="522" t="s">
        <v>497</v>
      </c>
      <c r="BB15" s="521" t="s">
        <v>497</v>
      </c>
      <c r="BC15" s="521" t="s">
        <v>497</v>
      </c>
      <c r="BD15" s="521" t="s">
        <v>497</v>
      </c>
      <c r="BE15" s="521" t="s">
        <v>497</v>
      </c>
      <c r="BF15" s="521"/>
      <c r="BG15" s="522"/>
      <c r="BH15" s="521" t="s">
        <v>497</v>
      </c>
      <c r="BI15" s="521" t="s">
        <v>497</v>
      </c>
      <c r="BJ15" s="521" t="s">
        <v>497</v>
      </c>
      <c r="BK15" s="521" t="s">
        <v>497</v>
      </c>
      <c r="BL15" s="521" t="s">
        <v>497</v>
      </c>
      <c r="BM15" s="521" t="s">
        <v>497</v>
      </c>
      <c r="BN15" s="522"/>
      <c r="BO15" s="522"/>
      <c r="BP15" s="522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522"/>
      <c r="CK15" s="522"/>
      <c r="CL15" s="522"/>
      <c r="CM15" s="522"/>
      <c r="CN15" s="522"/>
      <c r="CO15" s="522"/>
      <c r="CP15" s="522"/>
      <c r="CQ15" s="522"/>
      <c r="CR15" s="522"/>
      <c r="CS15" s="522"/>
      <c r="CT15" s="522"/>
      <c r="CU15" s="522"/>
      <c r="CV15" s="522"/>
      <c r="CW15" s="522"/>
      <c r="CX15" s="522"/>
      <c r="CY15" s="522"/>
      <c r="CZ15" s="522"/>
      <c r="DA15" s="522"/>
      <c r="DB15" s="522"/>
      <c r="DC15" s="522"/>
      <c r="DD15" s="522"/>
      <c r="DE15" s="522"/>
      <c r="DF15" s="522"/>
      <c r="DG15" s="522"/>
      <c r="DH15" s="522"/>
      <c r="DI15" s="522"/>
      <c r="DJ15" s="522"/>
      <c r="DK15" s="522"/>
      <c r="DL15" s="522"/>
      <c r="DM15" s="522"/>
      <c r="DN15" s="522"/>
      <c r="DO15" s="522"/>
      <c r="DP15" s="522"/>
      <c r="DQ15" s="522"/>
      <c r="DR15" s="522"/>
      <c r="DS15" s="522"/>
      <c r="DT15" s="522"/>
      <c r="DU15" s="562"/>
      <c r="DV15" s="562"/>
      <c r="DW15" s="562"/>
      <c r="DX15" s="562"/>
      <c r="DY15" s="562"/>
      <c r="DZ15" s="562"/>
      <c r="EA15" s="591"/>
      <c r="EB15" s="591"/>
    </row>
    <row r="16" spans="1:132">
      <c r="A16" s="476"/>
      <c r="B16" s="476"/>
      <c r="C16" s="477"/>
      <c r="D16" s="478"/>
      <c r="E16" s="478"/>
      <c r="F16" s="23"/>
      <c r="G16" s="23"/>
      <c r="H16" s="479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4"/>
      <c r="AQ16" s="474"/>
      <c r="AR16" s="474"/>
      <c r="AS16" s="474"/>
      <c r="AT16" s="474"/>
      <c r="AU16" s="474"/>
      <c r="AV16" s="474"/>
      <c r="AW16" s="474"/>
      <c r="AX16" s="472"/>
      <c r="AY16" s="472"/>
      <c r="BA16" s="475">
        <v>33.607599999999998</v>
      </c>
      <c r="BB16" s="472"/>
      <c r="BC16" s="472"/>
      <c r="BD16" s="472"/>
      <c r="BE16" s="472"/>
      <c r="BF16" s="472"/>
    </row>
    <row r="17" spans="1:58">
      <c r="A17" s="480"/>
      <c r="B17" s="480"/>
      <c r="C17" s="481"/>
      <c r="D17" s="481"/>
      <c r="E17" s="481"/>
      <c r="F17" s="481"/>
      <c r="G17" s="481"/>
      <c r="H17" s="479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4"/>
      <c r="AQ17" s="474"/>
      <c r="AR17" s="474"/>
      <c r="AS17" s="474"/>
      <c r="AT17" s="474"/>
      <c r="AU17" s="474"/>
      <c r="AV17" s="474"/>
      <c r="AW17" s="474"/>
      <c r="AX17" s="472"/>
      <c r="AY17" s="472"/>
      <c r="AZ17" s="472"/>
      <c r="BA17" s="472"/>
      <c r="BB17" s="472"/>
      <c r="BC17" s="472"/>
      <c r="BD17" s="472"/>
      <c r="BE17" s="472"/>
      <c r="BF17" s="472"/>
    </row>
    <row r="18" spans="1:58">
      <c r="A18" s="480"/>
      <c r="B18" s="480"/>
      <c r="C18" s="481"/>
      <c r="D18" s="481"/>
      <c r="E18" s="481"/>
      <c r="F18" s="481"/>
      <c r="G18" s="481"/>
      <c r="H18" s="479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4"/>
      <c r="AQ18" s="474"/>
      <c r="AR18" s="474"/>
      <c r="AS18" s="474"/>
      <c r="AT18" s="474"/>
      <c r="AU18" s="474"/>
      <c r="AV18" s="474"/>
      <c r="AW18" s="474"/>
      <c r="AX18" s="472"/>
      <c r="AY18" s="472"/>
      <c r="AZ18" s="472"/>
      <c r="BA18" s="472"/>
      <c r="BB18" s="472"/>
      <c r="BC18" s="472"/>
      <c r="BD18" s="472"/>
      <c r="BE18" s="472"/>
      <c r="BF18" s="472"/>
    </row>
    <row r="19" spans="1:58">
      <c r="A19" s="480"/>
      <c r="B19" s="480"/>
      <c r="C19" s="481"/>
      <c r="D19" s="481"/>
      <c r="E19" s="481"/>
      <c r="F19" s="481"/>
      <c r="G19" s="481"/>
      <c r="H19" s="479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4"/>
      <c r="AQ19" s="474"/>
      <c r="AR19" s="474"/>
      <c r="AS19" s="474"/>
      <c r="AT19" s="474"/>
      <c r="AU19" s="474"/>
      <c r="AV19" s="474"/>
      <c r="AW19" s="474"/>
      <c r="AX19" s="472"/>
      <c r="AY19" s="472"/>
      <c r="AZ19" s="472"/>
      <c r="BA19" s="472"/>
      <c r="BB19" s="472"/>
      <c r="BC19" s="472"/>
      <c r="BD19" s="472"/>
      <c r="BE19" s="472"/>
      <c r="BF19" s="472"/>
    </row>
    <row r="20" spans="1:58">
      <c r="A20" s="480"/>
      <c r="B20" s="480"/>
      <c r="C20" s="481"/>
      <c r="D20" s="481"/>
      <c r="E20" s="481"/>
      <c r="F20" s="481"/>
      <c r="G20" s="481"/>
      <c r="H20" s="479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4"/>
      <c r="AQ20" s="474"/>
      <c r="AR20" s="474"/>
      <c r="AS20" s="474"/>
      <c r="AT20" s="474"/>
      <c r="AU20" s="474"/>
      <c r="AV20" s="474"/>
      <c r="AW20" s="474"/>
      <c r="AX20" s="472"/>
      <c r="AY20" s="472"/>
      <c r="AZ20" s="472"/>
      <c r="BA20" s="472"/>
      <c r="BB20" s="472"/>
      <c r="BC20" s="472"/>
      <c r="BD20" s="472"/>
      <c r="BE20" s="472"/>
      <c r="BF20" s="472"/>
    </row>
    <row r="21" spans="1:58">
      <c r="A21" s="480"/>
      <c r="B21" s="480"/>
      <c r="C21" s="480"/>
      <c r="D21" s="480"/>
      <c r="E21" s="480"/>
      <c r="F21" s="480"/>
      <c r="G21" s="480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4"/>
      <c r="AQ21" s="474"/>
      <c r="AR21" s="474"/>
      <c r="AS21" s="474"/>
      <c r="AT21" s="474"/>
      <c r="AU21" s="474"/>
      <c r="AV21" s="474"/>
      <c r="AW21" s="474"/>
      <c r="AX21" s="472"/>
      <c r="AY21" s="472"/>
      <c r="AZ21" s="472"/>
      <c r="BA21" s="472"/>
      <c r="BB21" s="472"/>
      <c r="BC21" s="472"/>
      <c r="BD21" s="472"/>
      <c r="BE21" s="472"/>
      <c r="BF21" s="472"/>
    </row>
    <row r="22" spans="1:58">
      <c r="A22" s="480"/>
      <c r="B22" s="480"/>
      <c r="C22" s="480"/>
      <c r="D22" s="480"/>
      <c r="E22" s="480"/>
      <c r="F22" s="480"/>
      <c r="G22" s="480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4"/>
      <c r="AQ22" s="474"/>
      <c r="AR22" s="474"/>
      <c r="AS22" s="474"/>
      <c r="AT22" s="474"/>
      <c r="AU22" s="474"/>
      <c r="AV22" s="474"/>
      <c r="AW22" s="474"/>
      <c r="AX22" s="472"/>
      <c r="AY22" s="472"/>
      <c r="AZ22" s="472"/>
      <c r="BA22" s="472"/>
      <c r="BB22" s="472"/>
      <c r="BC22" s="472"/>
      <c r="BD22" s="472"/>
      <c r="BE22" s="472"/>
      <c r="BF22" s="472"/>
    </row>
    <row r="23" spans="1:58">
      <c r="A23" s="480"/>
      <c r="B23" s="480"/>
      <c r="C23" s="480"/>
      <c r="D23" s="480"/>
      <c r="E23" s="480"/>
      <c r="F23" s="480"/>
      <c r="G23" s="480"/>
      <c r="H23" s="472"/>
    </row>
    <row r="24" spans="1:58">
      <c r="A24" s="480"/>
      <c r="B24" s="480"/>
      <c r="C24" s="480"/>
      <c r="D24" s="480"/>
      <c r="E24" s="480"/>
      <c r="F24" s="480"/>
      <c r="G24" s="480"/>
      <c r="H24" s="472"/>
    </row>
    <row r="25" spans="1:58">
      <c r="A25" s="480"/>
      <c r="B25" s="480"/>
      <c r="C25" s="480"/>
      <c r="D25" s="480"/>
      <c r="E25" s="480"/>
      <c r="F25" s="480"/>
      <c r="G25" s="480"/>
      <c r="H25" s="472"/>
    </row>
    <row r="26" spans="1:58">
      <c r="A26" s="480"/>
      <c r="B26" s="480"/>
      <c r="C26" s="480"/>
      <c r="D26" s="480"/>
      <c r="E26" s="480"/>
      <c r="F26" s="480"/>
      <c r="G26" s="480"/>
      <c r="H26" s="472"/>
    </row>
    <row r="27" spans="1:58">
      <c r="A27" s="480"/>
      <c r="B27" s="480"/>
      <c r="C27" s="480"/>
      <c r="D27" s="480"/>
      <c r="E27" s="480"/>
      <c r="F27" s="480"/>
      <c r="G27" s="480"/>
      <c r="H27" s="472"/>
    </row>
    <row r="28" spans="1:58">
      <c r="A28" s="480"/>
      <c r="B28" s="480"/>
      <c r="C28" s="480"/>
      <c r="D28" s="480"/>
      <c r="E28" s="480"/>
      <c r="F28" s="480"/>
      <c r="G28" s="480"/>
      <c r="H28" s="472"/>
    </row>
    <row r="29" spans="1:58">
      <c r="A29" s="480"/>
      <c r="B29" s="480"/>
      <c r="C29" s="480"/>
      <c r="D29" s="480"/>
      <c r="E29" s="480"/>
      <c r="F29" s="480"/>
      <c r="G29" s="480"/>
      <c r="H29" s="472"/>
    </row>
    <row r="30" spans="1:58">
      <c r="A30" s="480"/>
      <c r="B30" s="480"/>
      <c r="C30" s="480"/>
      <c r="D30" s="480"/>
      <c r="E30" s="480"/>
      <c r="F30" s="480"/>
      <c r="G30" s="480"/>
      <c r="H30" s="472"/>
    </row>
    <row r="31" spans="1:58">
      <c r="A31" s="480"/>
      <c r="B31" s="480"/>
      <c r="C31" s="480"/>
      <c r="D31" s="480"/>
      <c r="E31" s="480"/>
      <c r="F31" s="480"/>
      <c r="G31" s="480"/>
      <c r="H31" s="472"/>
    </row>
    <row r="32" spans="1:58">
      <c r="A32" s="480"/>
      <c r="B32" s="480"/>
      <c r="C32" s="480"/>
      <c r="D32" s="480"/>
      <c r="E32" s="480"/>
      <c r="F32" s="480"/>
      <c r="G32" s="480"/>
      <c r="H32" s="472"/>
    </row>
    <row r="33" spans="1:8">
      <c r="A33" s="480"/>
      <c r="B33" s="480"/>
      <c r="C33" s="480"/>
      <c r="D33" s="480"/>
      <c r="E33" s="480"/>
      <c r="F33" s="480"/>
      <c r="G33" s="480"/>
      <c r="H33" s="472"/>
    </row>
    <row r="34" spans="1:8">
      <c r="A34" s="480"/>
      <c r="B34" s="480"/>
      <c r="C34" s="480"/>
      <c r="D34" s="480"/>
      <c r="E34" s="480"/>
      <c r="F34" s="480"/>
      <c r="G34" s="480"/>
      <c r="H34" s="472"/>
    </row>
    <row r="35" spans="1:8">
      <c r="A35" s="480"/>
      <c r="B35" s="480"/>
      <c r="C35" s="480"/>
      <c r="D35" s="480"/>
      <c r="E35" s="480"/>
      <c r="F35" s="480"/>
      <c r="G35" s="480"/>
      <c r="H35" s="472"/>
    </row>
    <row r="36" spans="1:8">
      <c r="A36" s="480"/>
      <c r="B36" s="480"/>
      <c r="C36" s="480"/>
      <c r="D36" s="480"/>
      <c r="E36" s="480"/>
      <c r="F36" s="480"/>
      <c r="G36" s="480"/>
      <c r="H36" s="472"/>
    </row>
    <row r="37" spans="1:8">
      <c r="A37" s="480"/>
      <c r="B37" s="480"/>
      <c r="C37" s="480"/>
      <c r="D37" s="480"/>
      <c r="E37" s="480"/>
      <c r="F37" s="480"/>
      <c r="G37" s="480"/>
      <c r="H37" s="472"/>
    </row>
    <row r="38" spans="1:8">
      <c r="A38" s="480"/>
      <c r="B38" s="480"/>
      <c r="C38" s="480"/>
      <c r="D38" s="480"/>
      <c r="E38" s="480"/>
      <c r="F38" s="480"/>
      <c r="G38" s="480"/>
      <c r="H38" s="472"/>
    </row>
    <row r="39" spans="1:8">
      <c r="A39" s="480"/>
      <c r="B39" s="480"/>
      <c r="C39" s="480"/>
      <c r="D39" s="480"/>
      <c r="E39" s="480"/>
      <c r="F39" s="480"/>
      <c r="G39" s="480"/>
      <c r="H39" s="472"/>
    </row>
    <row r="40" spans="1:8">
      <c r="A40" s="480"/>
      <c r="B40" s="480"/>
      <c r="C40" s="480"/>
      <c r="D40" s="480"/>
      <c r="E40" s="480"/>
      <c r="F40" s="480"/>
      <c r="G40" s="480"/>
      <c r="H40" s="472"/>
    </row>
    <row r="41" spans="1:8">
      <c r="A41" s="480"/>
      <c r="B41" s="480"/>
      <c r="C41" s="480"/>
      <c r="D41" s="480"/>
      <c r="E41" s="480"/>
      <c r="F41" s="480"/>
      <c r="G41" s="480"/>
      <c r="H41" s="472"/>
    </row>
    <row r="42" spans="1:8">
      <c r="A42" s="480"/>
      <c r="B42" s="480"/>
      <c r="C42" s="480"/>
      <c r="D42" s="480"/>
      <c r="E42" s="480"/>
      <c r="F42" s="480"/>
      <c r="G42" s="480"/>
      <c r="H42" s="472"/>
    </row>
    <row r="43" spans="1:8">
      <c r="A43" s="480"/>
      <c r="B43" s="480"/>
      <c r="C43" s="480"/>
      <c r="D43" s="480"/>
      <c r="E43" s="480"/>
      <c r="F43" s="480"/>
      <c r="G43" s="480"/>
      <c r="H43" s="472"/>
    </row>
    <row r="44" spans="1:8">
      <c r="A44" s="480"/>
      <c r="B44" s="480"/>
      <c r="C44" s="480"/>
      <c r="D44" s="480"/>
      <c r="E44" s="480"/>
      <c r="F44" s="480"/>
      <c r="G44" s="480"/>
      <c r="H44" s="472"/>
    </row>
    <row r="45" spans="1:8">
      <c r="A45" s="480"/>
      <c r="B45" s="480"/>
      <c r="C45" s="480"/>
      <c r="D45" s="480"/>
      <c r="E45" s="480"/>
      <c r="F45" s="480"/>
      <c r="G45" s="480"/>
      <c r="H45" s="472"/>
    </row>
    <row r="46" spans="1:8">
      <c r="A46" s="480"/>
      <c r="B46" s="480"/>
      <c r="C46" s="480"/>
      <c r="D46" s="480"/>
      <c r="E46" s="480"/>
      <c r="F46" s="480"/>
      <c r="G46" s="480"/>
      <c r="H46" s="472"/>
    </row>
    <row r="47" spans="1:8">
      <c r="A47" s="480"/>
      <c r="B47" s="480"/>
      <c r="C47" s="480"/>
      <c r="D47" s="480"/>
      <c r="E47" s="480"/>
      <c r="F47" s="480"/>
      <c r="G47" s="480"/>
      <c r="H47" s="472"/>
    </row>
    <row r="48" spans="1:8">
      <c r="A48" s="480"/>
      <c r="B48" s="480"/>
      <c r="C48" s="480"/>
      <c r="D48" s="480"/>
      <c r="E48" s="480"/>
      <c r="F48" s="480"/>
      <c r="G48" s="480"/>
      <c r="H48" s="472"/>
    </row>
    <row r="49" spans="1:8">
      <c r="A49" s="480"/>
      <c r="B49" s="480"/>
      <c r="C49" s="480"/>
      <c r="D49" s="480"/>
      <c r="E49" s="480"/>
      <c r="F49" s="480"/>
      <c r="G49" s="480"/>
      <c r="H49" s="472"/>
    </row>
    <row r="50" spans="1:8">
      <c r="A50" s="480"/>
      <c r="B50" s="480"/>
      <c r="C50" s="480"/>
      <c r="D50" s="480"/>
      <c r="E50" s="480"/>
      <c r="F50" s="480"/>
      <c r="G50" s="480"/>
      <c r="H50" s="472"/>
    </row>
    <row r="51" spans="1:8">
      <c r="A51" s="480"/>
      <c r="B51" s="480"/>
      <c r="C51" s="480"/>
      <c r="D51" s="480"/>
      <c r="E51" s="480"/>
      <c r="F51" s="480"/>
      <c r="G51" s="480"/>
      <c r="H51" s="472"/>
    </row>
    <row r="52" spans="1:8">
      <c r="A52" s="480"/>
      <c r="B52" s="480"/>
      <c r="C52" s="480"/>
      <c r="D52" s="480"/>
      <c r="E52" s="480"/>
      <c r="F52" s="480"/>
      <c r="G52" s="480"/>
      <c r="H52" s="472"/>
    </row>
    <row r="53" spans="1:8">
      <c r="A53" s="480"/>
      <c r="B53" s="480"/>
      <c r="C53" s="480"/>
      <c r="D53" s="480"/>
      <c r="E53" s="480"/>
      <c r="F53" s="480"/>
      <c r="G53" s="480"/>
      <c r="H53" s="472"/>
    </row>
    <row r="54" spans="1:8">
      <c r="A54" s="480"/>
      <c r="B54" s="480"/>
      <c r="C54" s="480"/>
      <c r="D54" s="480"/>
      <c r="E54" s="480"/>
      <c r="F54" s="480"/>
      <c r="G54" s="480"/>
      <c r="H54" s="472"/>
    </row>
    <row r="55" spans="1:8">
      <c r="A55" s="480"/>
      <c r="B55" s="480"/>
      <c r="C55" s="480"/>
      <c r="D55" s="480"/>
      <c r="E55" s="480"/>
      <c r="F55" s="480"/>
      <c r="G55" s="480"/>
      <c r="H55" s="472"/>
    </row>
    <row r="56" spans="1:8">
      <c r="A56" s="480"/>
      <c r="B56" s="480"/>
      <c r="C56" s="480"/>
      <c r="D56" s="480"/>
      <c r="E56" s="480"/>
      <c r="F56" s="480"/>
      <c r="G56" s="480"/>
      <c r="H56" s="472"/>
    </row>
    <row r="57" spans="1:8">
      <c r="A57" s="480"/>
      <c r="B57" s="480"/>
      <c r="C57" s="480"/>
      <c r="D57" s="480"/>
      <c r="E57" s="480"/>
      <c r="F57" s="480"/>
      <c r="G57" s="480"/>
      <c r="H57" s="472"/>
    </row>
    <row r="58" spans="1:8">
      <c r="A58" s="480"/>
      <c r="B58" s="480"/>
      <c r="C58" s="480"/>
      <c r="D58" s="480"/>
      <c r="E58" s="480"/>
      <c r="F58" s="480"/>
      <c r="G58" s="480"/>
      <c r="H58" s="472"/>
    </row>
    <row r="59" spans="1:8">
      <c r="A59" s="480"/>
      <c r="B59" s="480"/>
      <c r="C59" s="480"/>
      <c r="D59" s="480"/>
      <c r="E59" s="480"/>
      <c r="F59" s="480"/>
      <c r="G59" s="480"/>
      <c r="H59" s="472"/>
    </row>
    <row r="60" spans="1:8">
      <c r="A60" s="480"/>
      <c r="B60" s="480"/>
      <c r="C60" s="480"/>
      <c r="D60" s="480"/>
      <c r="E60" s="480"/>
      <c r="F60" s="480"/>
      <c r="G60" s="480"/>
      <c r="H60" s="472"/>
    </row>
    <row r="61" spans="1:8">
      <c r="A61" s="480"/>
      <c r="B61" s="480"/>
      <c r="C61" s="480"/>
      <c r="D61" s="480"/>
      <c r="E61" s="480"/>
      <c r="F61" s="480"/>
      <c r="G61" s="480"/>
      <c r="H61" s="472"/>
    </row>
    <row r="62" spans="1:8">
      <c r="A62" s="480"/>
      <c r="B62" s="480"/>
      <c r="C62" s="480"/>
      <c r="D62" s="480"/>
      <c r="E62" s="480"/>
      <c r="F62" s="480"/>
      <c r="G62" s="480"/>
      <c r="H62" s="472"/>
    </row>
    <row r="63" spans="1:8">
      <c r="A63" s="480"/>
      <c r="B63" s="480"/>
      <c r="C63" s="480"/>
      <c r="D63" s="480"/>
      <c r="E63" s="480"/>
      <c r="F63" s="480"/>
      <c r="G63" s="480"/>
      <c r="H63" s="472"/>
    </row>
    <row r="64" spans="1:8">
      <c r="A64" s="480"/>
      <c r="B64" s="480"/>
      <c r="C64" s="480"/>
      <c r="D64" s="480"/>
      <c r="E64" s="480"/>
      <c r="F64" s="480"/>
      <c r="G64" s="480"/>
      <c r="H64" s="472"/>
    </row>
    <row r="65" spans="1:8">
      <c r="A65" s="480"/>
      <c r="B65" s="480"/>
      <c r="C65" s="480"/>
      <c r="D65" s="480"/>
      <c r="E65" s="480"/>
      <c r="F65" s="480"/>
      <c r="G65" s="480"/>
      <c r="H65" s="472"/>
    </row>
    <row r="66" spans="1:8">
      <c r="A66" s="480"/>
      <c r="B66" s="480"/>
      <c r="C66" s="480"/>
      <c r="D66" s="480"/>
      <c r="E66" s="480"/>
      <c r="F66" s="480"/>
      <c r="G66" s="480"/>
      <c r="H66" s="472"/>
    </row>
    <row r="67" spans="1:8">
      <c r="A67" s="480"/>
      <c r="B67" s="480"/>
      <c r="C67" s="480"/>
      <c r="D67" s="480"/>
      <c r="E67" s="480"/>
      <c r="F67" s="480"/>
      <c r="G67" s="480"/>
      <c r="H67" s="472"/>
    </row>
    <row r="68" spans="1:8">
      <c r="A68" s="480"/>
      <c r="B68" s="480"/>
      <c r="C68" s="480"/>
      <c r="D68" s="480"/>
      <c r="E68" s="480"/>
      <c r="F68" s="480"/>
      <c r="G68" s="480"/>
      <c r="H68" s="472"/>
    </row>
    <row r="69" spans="1:8">
      <c r="A69" s="480"/>
      <c r="B69" s="480"/>
      <c r="C69" s="480"/>
      <c r="D69" s="480"/>
      <c r="E69" s="480"/>
      <c r="F69" s="480"/>
      <c r="G69" s="480"/>
      <c r="H69" s="472"/>
    </row>
    <row r="70" spans="1:8">
      <c r="A70" s="480"/>
      <c r="B70" s="480"/>
      <c r="C70" s="480"/>
      <c r="D70" s="480"/>
      <c r="E70" s="480"/>
      <c r="F70" s="480"/>
      <c r="G70" s="480"/>
      <c r="H70" s="472"/>
    </row>
    <row r="71" spans="1:8">
      <c r="A71" s="480"/>
      <c r="B71" s="480"/>
      <c r="C71" s="480"/>
      <c r="D71" s="480"/>
      <c r="E71" s="480"/>
      <c r="F71" s="480"/>
      <c r="G71" s="480"/>
      <c r="H71" s="472"/>
    </row>
    <row r="72" spans="1:8">
      <c r="A72" s="480"/>
      <c r="B72" s="480"/>
      <c r="C72" s="480"/>
      <c r="D72" s="480"/>
      <c r="E72" s="480"/>
      <c r="F72" s="480"/>
      <c r="G72" s="480"/>
      <c r="H72" s="472"/>
    </row>
    <row r="73" spans="1:8">
      <c r="A73" s="480"/>
      <c r="B73" s="480"/>
      <c r="C73" s="480"/>
      <c r="D73" s="480"/>
      <c r="E73" s="480"/>
      <c r="F73" s="480"/>
      <c r="G73" s="480"/>
      <c r="H73" s="472"/>
    </row>
    <row r="74" spans="1:8">
      <c r="A74" s="480"/>
      <c r="B74" s="480"/>
      <c r="C74" s="480"/>
      <c r="D74" s="480"/>
      <c r="E74" s="480"/>
      <c r="F74" s="480"/>
      <c r="G74" s="480"/>
      <c r="H74" s="472"/>
    </row>
    <row r="75" spans="1:8">
      <c r="A75" s="480"/>
      <c r="B75" s="480"/>
      <c r="C75" s="480"/>
      <c r="D75" s="480"/>
      <c r="E75" s="480"/>
      <c r="F75" s="480"/>
      <c r="G75" s="480"/>
      <c r="H75" s="472"/>
    </row>
    <row r="76" spans="1:8">
      <c r="A76" s="480"/>
      <c r="B76" s="480"/>
      <c r="C76" s="480"/>
      <c r="D76" s="480"/>
      <c r="E76" s="480"/>
      <c r="F76" s="480"/>
      <c r="G76" s="480"/>
      <c r="H76" s="472"/>
    </row>
    <row r="77" spans="1:8">
      <c r="A77" s="480"/>
      <c r="B77" s="480"/>
      <c r="C77" s="480"/>
      <c r="D77" s="480"/>
      <c r="E77" s="480"/>
      <c r="F77" s="480"/>
      <c r="G77" s="480"/>
      <c r="H77" s="472"/>
    </row>
    <row r="78" spans="1:8">
      <c r="A78" s="480"/>
      <c r="B78" s="480"/>
      <c r="C78" s="480"/>
      <c r="D78" s="480"/>
      <c r="E78" s="480"/>
      <c r="F78" s="480"/>
      <c r="G78" s="480"/>
      <c r="H78" s="472"/>
    </row>
    <row r="79" spans="1:8">
      <c r="A79" s="480"/>
      <c r="B79" s="480"/>
      <c r="C79" s="480"/>
      <c r="D79" s="480"/>
      <c r="E79" s="480"/>
      <c r="F79" s="480"/>
      <c r="G79" s="480"/>
      <c r="H79" s="472"/>
    </row>
    <row r="80" spans="1:8">
      <c r="A80" s="480"/>
      <c r="B80" s="480"/>
      <c r="C80" s="480"/>
      <c r="D80" s="480"/>
      <c r="E80" s="480"/>
      <c r="F80" s="480"/>
      <c r="G80" s="480"/>
      <c r="H80" s="472"/>
    </row>
    <row r="81" spans="1:8">
      <c r="A81" s="480"/>
      <c r="B81" s="480"/>
      <c r="C81" s="480"/>
      <c r="D81" s="480"/>
      <c r="E81" s="480"/>
      <c r="F81" s="480"/>
      <c r="G81" s="480"/>
      <c r="H81" s="472"/>
    </row>
    <row r="82" spans="1:8">
      <c r="A82" s="480"/>
      <c r="B82" s="480"/>
      <c r="C82" s="480"/>
      <c r="D82" s="480"/>
      <c r="E82" s="480"/>
      <c r="F82" s="480"/>
      <c r="G82" s="480"/>
      <c r="H82" s="472"/>
    </row>
    <row r="83" spans="1:8">
      <c r="A83" s="480"/>
      <c r="B83" s="480"/>
      <c r="C83" s="480"/>
      <c r="D83" s="480"/>
      <c r="E83" s="480"/>
      <c r="F83" s="480"/>
      <c r="G83" s="480"/>
      <c r="H83" s="472"/>
    </row>
    <row r="84" spans="1:8">
      <c r="A84" s="480"/>
      <c r="B84" s="480"/>
      <c r="C84" s="480"/>
      <c r="D84" s="480"/>
      <c r="E84" s="480"/>
      <c r="F84" s="480"/>
      <c r="G84" s="480"/>
      <c r="H84" s="472"/>
    </row>
    <row r="85" spans="1:8">
      <c r="A85" s="480"/>
      <c r="B85" s="480"/>
      <c r="C85" s="480"/>
      <c r="D85" s="480"/>
      <c r="E85" s="480"/>
      <c r="F85" s="480"/>
      <c r="G85" s="480"/>
      <c r="H85" s="472"/>
    </row>
    <row r="86" spans="1:8">
      <c r="A86" s="480"/>
      <c r="B86" s="480"/>
      <c r="C86" s="480"/>
      <c r="D86" s="480"/>
      <c r="E86" s="480"/>
      <c r="F86" s="480"/>
      <c r="G86" s="480"/>
      <c r="H86" s="472"/>
    </row>
    <row r="87" spans="1:8">
      <c r="A87" s="480"/>
      <c r="B87" s="480"/>
      <c r="C87" s="480"/>
      <c r="D87" s="480"/>
      <c r="E87" s="480"/>
      <c r="F87" s="480"/>
      <c r="G87" s="480"/>
      <c r="H87" s="472"/>
    </row>
    <row r="88" spans="1:8">
      <c r="A88" s="480"/>
      <c r="B88" s="480"/>
      <c r="C88" s="480"/>
      <c r="D88" s="480"/>
      <c r="E88" s="480"/>
      <c r="F88" s="480"/>
      <c r="G88" s="480"/>
      <c r="H88" s="472"/>
    </row>
    <row r="89" spans="1:8">
      <c r="A89" s="480"/>
      <c r="B89" s="480"/>
      <c r="C89" s="480"/>
      <c r="D89" s="480"/>
      <c r="E89" s="480"/>
      <c r="F89" s="480"/>
      <c r="G89" s="480"/>
      <c r="H89" s="472"/>
    </row>
    <row r="90" spans="1:8">
      <c r="A90" s="480"/>
      <c r="B90" s="480"/>
      <c r="C90" s="480"/>
      <c r="D90" s="480"/>
      <c r="E90" s="480"/>
      <c r="F90" s="480"/>
      <c r="G90" s="480"/>
      <c r="H90" s="472"/>
    </row>
    <row r="91" spans="1:8">
      <c r="A91" s="480"/>
      <c r="B91" s="480"/>
      <c r="C91" s="480"/>
      <c r="D91" s="480"/>
      <c r="E91" s="480"/>
      <c r="F91" s="480"/>
      <c r="G91" s="480"/>
      <c r="H91" s="472"/>
    </row>
    <row r="92" spans="1:8">
      <c r="A92" s="480"/>
      <c r="B92" s="480"/>
      <c r="C92" s="480"/>
      <c r="D92" s="480"/>
      <c r="E92" s="480"/>
      <c r="F92" s="480"/>
      <c r="G92" s="480"/>
      <c r="H92" s="472"/>
    </row>
    <row r="93" spans="1:8">
      <c r="A93" s="480"/>
      <c r="B93" s="480"/>
      <c r="C93" s="480"/>
      <c r="D93" s="480"/>
      <c r="E93" s="480"/>
      <c r="F93" s="480"/>
      <c r="G93" s="480"/>
      <c r="H93" s="472"/>
    </row>
    <row r="94" spans="1:8">
      <c r="A94" s="480"/>
      <c r="B94" s="480"/>
      <c r="C94" s="480"/>
      <c r="D94" s="480"/>
      <c r="E94" s="480"/>
      <c r="F94" s="480"/>
      <c r="G94" s="480"/>
      <c r="H94" s="472"/>
    </row>
    <row r="95" spans="1:8">
      <c r="A95" s="480"/>
      <c r="B95" s="480"/>
      <c r="C95" s="480"/>
      <c r="D95" s="480"/>
      <c r="E95" s="480"/>
      <c r="F95" s="480"/>
      <c r="G95" s="480"/>
      <c r="H95" s="472"/>
    </row>
    <row r="96" spans="1:8">
      <c r="A96" s="480"/>
      <c r="B96" s="480"/>
      <c r="C96" s="480"/>
      <c r="D96" s="480"/>
      <c r="E96" s="480"/>
      <c r="F96" s="480"/>
      <c r="G96" s="480"/>
      <c r="H96" s="472"/>
    </row>
    <row r="97" spans="1:8">
      <c r="A97" s="480"/>
      <c r="B97" s="480"/>
      <c r="C97" s="480"/>
      <c r="D97" s="480"/>
      <c r="E97" s="480"/>
      <c r="F97" s="480"/>
      <c r="G97" s="480"/>
      <c r="H97" s="472"/>
    </row>
    <row r="98" spans="1:8">
      <c r="A98" s="480"/>
      <c r="B98" s="480"/>
      <c r="C98" s="480"/>
      <c r="D98" s="480"/>
      <c r="E98" s="480"/>
      <c r="F98" s="480"/>
      <c r="G98" s="480"/>
      <c r="H98" s="472"/>
    </row>
    <row r="99" spans="1:8">
      <c r="A99" s="480"/>
      <c r="B99" s="480"/>
      <c r="C99" s="480"/>
      <c r="D99" s="480"/>
      <c r="E99" s="480"/>
      <c r="F99" s="480"/>
      <c r="G99" s="480"/>
      <c r="H99" s="472"/>
    </row>
    <row r="100" spans="1:8">
      <c r="A100" s="480"/>
      <c r="B100" s="480"/>
      <c r="C100" s="480"/>
      <c r="D100" s="480"/>
      <c r="E100" s="480"/>
      <c r="F100" s="480"/>
      <c r="G100" s="480"/>
      <c r="H100" s="472"/>
    </row>
    <row r="101" spans="1:8">
      <c r="A101" s="480"/>
      <c r="B101" s="480"/>
      <c r="C101" s="480"/>
      <c r="D101" s="480"/>
      <c r="E101" s="480"/>
      <c r="F101" s="480"/>
      <c r="G101" s="480"/>
      <c r="H101" s="472"/>
    </row>
    <row r="102" spans="1:8">
      <c r="A102" s="480"/>
      <c r="B102" s="480"/>
      <c r="C102" s="480"/>
      <c r="D102" s="480"/>
      <c r="E102" s="480"/>
      <c r="F102" s="480"/>
      <c r="G102" s="480"/>
      <c r="H102" s="472"/>
    </row>
    <row r="103" spans="1:8">
      <c r="A103" s="480"/>
      <c r="B103" s="480"/>
      <c r="C103" s="480"/>
      <c r="D103" s="480"/>
      <c r="E103" s="480"/>
      <c r="F103" s="480"/>
      <c r="G103" s="480"/>
      <c r="H103" s="472"/>
    </row>
    <row r="104" spans="1:8">
      <c r="A104" s="480"/>
      <c r="B104" s="480"/>
      <c r="C104" s="480"/>
      <c r="D104" s="480"/>
      <c r="E104" s="480"/>
      <c r="F104" s="480"/>
      <c r="G104" s="480"/>
      <c r="H104" s="472"/>
    </row>
    <row r="105" spans="1:8">
      <c r="A105" s="480"/>
      <c r="B105" s="480"/>
      <c r="C105" s="480"/>
      <c r="D105" s="480"/>
      <c r="E105" s="480"/>
      <c r="F105" s="480"/>
      <c r="G105" s="480"/>
      <c r="H105" s="472"/>
    </row>
    <row r="106" spans="1:8">
      <c r="A106" s="480"/>
      <c r="B106" s="480"/>
      <c r="C106" s="480"/>
      <c r="D106" s="480"/>
      <c r="E106" s="480"/>
      <c r="F106" s="480"/>
      <c r="G106" s="480"/>
      <c r="H106" s="472"/>
    </row>
    <row r="107" spans="1:8">
      <c r="A107" s="480"/>
      <c r="B107" s="480"/>
      <c r="C107" s="480"/>
      <c r="D107" s="480"/>
      <c r="E107" s="480"/>
      <c r="F107" s="480"/>
      <c r="G107" s="480"/>
      <c r="H107" s="472"/>
    </row>
    <row r="108" spans="1:8">
      <c r="A108" s="480"/>
      <c r="B108" s="480"/>
      <c r="C108" s="480"/>
      <c r="D108" s="480"/>
      <c r="E108" s="480"/>
      <c r="F108" s="480"/>
      <c r="G108" s="480"/>
      <c r="H108" s="472"/>
    </row>
    <row r="109" spans="1:8">
      <c r="A109" s="480"/>
      <c r="B109" s="480"/>
      <c r="C109" s="480"/>
      <c r="D109" s="480"/>
      <c r="E109" s="480"/>
      <c r="F109" s="480"/>
      <c r="G109" s="480"/>
      <c r="H109" s="472"/>
    </row>
    <row r="110" spans="1:8">
      <c r="A110" s="480"/>
      <c r="B110" s="480"/>
      <c r="C110" s="480"/>
      <c r="D110" s="480"/>
      <c r="E110" s="480"/>
      <c r="F110" s="480"/>
      <c r="G110" s="480"/>
      <c r="H110" s="472"/>
    </row>
    <row r="111" spans="1:8">
      <c r="A111" s="480"/>
      <c r="B111" s="480"/>
      <c r="C111" s="480"/>
      <c r="D111" s="480"/>
      <c r="E111" s="480"/>
      <c r="F111" s="480"/>
      <c r="G111" s="480"/>
      <c r="H111" s="472"/>
    </row>
    <row r="112" spans="1:8">
      <c r="A112" s="480"/>
      <c r="B112" s="480"/>
      <c r="C112" s="480"/>
      <c r="D112" s="480"/>
      <c r="E112" s="480"/>
      <c r="F112" s="480"/>
      <c r="G112" s="480"/>
      <c r="H112" s="472"/>
    </row>
    <row r="113" spans="1:8">
      <c r="A113" s="480"/>
      <c r="B113" s="480"/>
      <c r="C113" s="480"/>
      <c r="D113" s="480"/>
      <c r="E113" s="480"/>
      <c r="F113" s="480"/>
      <c r="G113" s="480"/>
      <c r="H113" s="472"/>
    </row>
    <row r="114" spans="1:8">
      <c r="A114" s="480"/>
      <c r="B114" s="480"/>
      <c r="C114" s="480"/>
      <c r="D114" s="480"/>
      <c r="E114" s="480"/>
      <c r="F114" s="480"/>
      <c r="G114" s="480"/>
      <c r="H114" s="472"/>
    </row>
    <row r="115" spans="1:8">
      <c r="A115" s="480"/>
      <c r="B115" s="480"/>
      <c r="C115" s="480"/>
      <c r="D115" s="480"/>
      <c r="E115" s="480"/>
      <c r="F115" s="480"/>
      <c r="G115" s="480"/>
      <c r="H115" s="472"/>
    </row>
    <row r="116" spans="1:8">
      <c r="A116" s="480"/>
      <c r="B116" s="480"/>
      <c r="C116" s="480"/>
      <c r="D116" s="480"/>
      <c r="E116" s="480"/>
      <c r="F116" s="480"/>
      <c r="G116" s="480"/>
      <c r="H116" s="472"/>
    </row>
    <row r="117" spans="1:8">
      <c r="A117" s="480"/>
      <c r="B117" s="480"/>
      <c r="C117" s="480"/>
      <c r="D117" s="480"/>
      <c r="E117" s="480"/>
      <c r="F117" s="480"/>
      <c r="G117" s="480"/>
      <c r="H117" s="472"/>
    </row>
    <row r="118" spans="1:8">
      <c r="A118" s="480"/>
      <c r="B118" s="480"/>
      <c r="C118" s="480"/>
      <c r="D118" s="480"/>
      <c r="E118" s="480"/>
      <c r="F118" s="480"/>
      <c r="G118" s="480"/>
      <c r="H118" s="472"/>
    </row>
    <row r="119" spans="1:8">
      <c r="A119" s="480"/>
      <c r="B119" s="480"/>
      <c r="C119" s="480"/>
      <c r="D119" s="480"/>
      <c r="E119" s="480"/>
      <c r="F119" s="480"/>
      <c r="G119" s="480"/>
      <c r="H119" s="472"/>
    </row>
    <row r="120" spans="1:8">
      <c r="A120" s="480"/>
      <c r="B120" s="480"/>
      <c r="C120" s="480"/>
      <c r="D120" s="480"/>
      <c r="E120" s="480"/>
      <c r="F120" s="480"/>
      <c r="G120" s="480"/>
      <c r="H120" s="472"/>
    </row>
    <row r="121" spans="1:8">
      <c r="A121" s="480"/>
      <c r="B121" s="480"/>
      <c r="C121" s="480"/>
      <c r="D121" s="480"/>
      <c r="E121" s="480"/>
      <c r="F121" s="480"/>
      <c r="G121" s="480"/>
      <c r="H121" s="472"/>
    </row>
    <row r="122" spans="1:8">
      <c r="A122" s="480"/>
      <c r="B122" s="480"/>
      <c r="C122" s="480"/>
      <c r="D122" s="480"/>
      <c r="E122" s="480"/>
      <c r="F122" s="480"/>
      <c r="G122" s="480"/>
      <c r="H122" s="472"/>
    </row>
    <row r="123" spans="1:8">
      <c r="A123" s="480"/>
      <c r="B123" s="480"/>
      <c r="C123" s="480"/>
      <c r="D123" s="480"/>
      <c r="E123" s="480"/>
      <c r="F123" s="480"/>
      <c r="G123" s="480"/>
      <c r="H123" s="472"/>
    </row>
    <row r="124" spans="1:8">
      <c r="A124" s="480"/>
      <c r="B124" s="480"/>
      <c r="C124" s="480"/>
      <c r="D124" s="480"/>
      <c r="E124" s="480"/>
      <c r="F124" s="480"/>
      <c r="G124" s="480"/>
      <c r="H124" s="472"/>
    </row>
    <row r="125" spans="1:8">
      <c r="A125" s="480"/>
      <c r="B125" s="480"/>
      <c r="C125" s="480"/>
      <c r="D125" s="480"/>
      <c r="E125" s="480"/>
      <c r="F125" s="480"/>
      <c r="G125" s="480"/>
      <c r="H125" s="472"/>
    </row>
    <row r="126" spans="1:8">
      <c r="A126" s="480"/>
      <c r="B126" s="480"/>
      <c r="C126" s="480"/>
      <c r="D126" s="480"/>
      <c r="E126" s="480"/>
      <c r="F126" s="480"/>
      <c r="G126" s="480"/>
      <c r="H126" s="472"/>
    </row>
    <row r="127" spans="1:8">
      <c r="A127" s="480"/>
      <c r="B127" s="480"/>
      <c r="C127" s="480"/>
      <c r="D127" s="480"/>
      <c r="E127" s="480"/>
      <c r="F127" s="480"/>
      <c r="G127" s="480"/>
      <c r="H127" s="472"/>
    </row>
    <row r="128" spans="1:8">
      <c r="A128" s="480"/>
      <c r="B128" s="480"/>
      <c r="C128" s="480"/>
      <c r="D128" s="480"/>
      <c r="E128" s="480"/>
      <c r="F128" s="480"/>
      <c r="G128" s="480"/>
      <c r="H128" s="472"/>
    </row>
    <row r="129" spans="1:8">
      <c r="A129" s="480"/>
      <c r="B129" s="480"/>
      <c r="C129" s="480"/>
      <c r="D129" s="480"/>
      <c r="E129" s="480"/>
      <c r="F129" s="480"/>
      <c r="G129" s="480"/>
      <c r="H129" s="472"/>
    </row>
    <row r="130" spans="1:8">
      <c r="A130" s="480"/>
      <c r="B130" s="480"/>
      <c r="C130" s="480"/>
      <c r="D130" s="480"/>
      <c r="E130" s="480"/>
      <c r="F130" s="480"/>
      <c r="G130" s="480"/>
      <c r="H130" s="472"/>
    </row>
    <row r="131" spans="1:8">
      <c r="A131" s="480"/>
      <c r="B131" s="480"/>
      <c r="C131" s="480"/>
      <c r="D131" s="480"/>
      <c r="E131" s="480"/>
      <c r="F131" s="480"/>
      <c r="G131" s="480"/>
      <c r="H131" s="472"/>
    </row>
    <row r="132" spans="1:8">
      <c r="A132" s="480"/>
      <c r="B132" s="480"/>
      <c r="C132" s="480"/>
      <c r="D132" s="480"/>
      <c r="E132" s="480"/>
      <c r="F132" s="480"/>
      <c r="G132" s="480"/>
      <c r="H132" s="472"/>
    </row>
    <row r="133" spans="1:8">
      <c r="A133" s="480"/>
      <c r="B133" s="480"/>
      <c r="C133" s="480"/>
      <c r="D133" s="480"/>
      <c r="E133" s="480"/>
      <c r="F133" s="480"/>
      <c r="G133" s="480"/>
      <c r="H133" s="472"/>
    </row>
    <row r="134" spans="1:8">
      <c r="A134" s="480"/>
      <c r="B134" s="480"/>
      <c r="C134" s="480"/>
      <c r="D134" s="480"/>
      <c r="E134" s="480"/>
      <c r="F134" s="480"/>
      <c r="G134" s="480"/>
      <c r="H134" s="472"/>
    </row>
    <row r="135" spans="1:8">
      <c r="A135" s="480"/>
      <c r="B135" s="480"/>
      <c r="C135" s="480"/>
      <c r="D135" s="480"/>
      <c r="E135" s="480"/>
      <c r="F135" s="480"/>
      <c r="G135" s="480"/>
      <c r="H135" s="472"/>
    </row>
    <row r="136" spans="1:8">
      <c r="A136" s="480"/>
      <c r="B136" s="480"/>
      <c r="C136" s="480"/>
      <c r="D136" s="480"/>
      <c r="E136" s="480"/>
      <c r="F136" s="480"/>
      <c r="G136" s="480"/>
      <c r="H136" s="472"/>
    </row>
    <row r="137" spans="1:8">
      <c r="A137" s="480"/>
      <c r="B137" s="480"/>
      <c r="C137" s="480"/>
      <c r="D137" s="480"/>
      <c r="E137" s="480"/>
      <c r="F137" s="480"/>
      <c r="G137" s="480"/>
      <c r="H137" s="472"/>
    </row>
    <row r="138" spans="1:8">
      <c r="A138" s="480"/>
      <c r="B138" s="480"/>
      <c r="C138" s="480"/>
      <c r="D138" s="480"/>
      <c r="E138" s="480"/>
      <c r="F138" s="480"/>
      <c r="G138" s="480"/>
      <c r="H138" s="472"/>
    </row>
    <row r="139" spans="1:8">
      <c r="A139" s="480"/>
      <c r="B139" s="480"/>
      <c r="C139" s="480"/>
      <c r="D139" s="480"/>
      <c r="E139" s="480"/>
      <c r="F139" s="480"/>
      <c r="G139" s="480"/>
      <c r="H139" s="472"/>
    </row>
    <row r="140" spans="1:8">
      <c r="A140" s="480"/>
      <c r="B140" s="480"/>
      <c r="C140" s="480"/>
      <c r="D140" s="480"/>
      <c r="E140" s="480"/>
      <c r="F140" s="480"/>
      <c r="G140" s="480"/>
      <c r="H140" s="472"/>
    </row>
    <row r="141" spans="1:8">
      <c r="A141" s="480"/>
      <c r="B141" s="480"/>
      <c r="C141" s="480"/>
      <c r="D141" s="480"/>
      <c r="E141" s="480"/>
      <c r="F141" s="480"/>
      <c r="G141" s="480"/>
      <c r="H141" s="472"/>
    </row>
    <row r="142" spans="1:8">
      <c r="A142" s="480"/>
      <c r="B142" s="480"/>
      <c r="C142" s="480"/>
      <c r="D142" s="480"/>
      <c r="E142" s="480"/>
      <c r="F142" s="480"/>
      <c r="G142" s="480"/>
      <c r="H142" s="472"/>
    </row>
    <row r="143" spans="1:8">
      <c r="A143" s="480"/>
      <c r="B143" s="480"/>
      <c r="C143" s="480"/>
      <c r="D143" s="480"/>
      <c r="E143" s="480"/>
      <c r="F143" s="480"/>
      <c r="G143" s="480"/>
      <c r="H143" s="472"/>
    </row>
    <row r="144" spans="1:8">
      <c r="A144" s="480"/>
      <c r="B144" s="480"/>
      <c r="C144" s="480"/>
      <c r="D144" s="480"/>
      <c r="E144" s="480"/>
      <c r="F144" s="480"/>
      <c r="G144" s="480"/>
      <c r="H144" s="472"/>
    </row>
    <row r="145" spans="1:8">
      <c r="A145" s="480"/>
      <c r="B145" s="480"/>
      <c r="C145" s="480"/>
      <c r="D145" s="480"/>
      <c r="E145" s="480"/>
      <c r="F145" s="480"/>
      <c r="G145" s="480"/>
      <c r="H145" s="472"/>
    </row>
    <row r="146" spans="1:8">
      <c r="A146" s="480"/>
      <c r="B146" s="480"/>
      <c r="C146" s="480"/>
      <c r="D146" s="480"/>
      <c r="E146" s="480"/>
      <c r="F146" s="480"/>
      <c r="G146" s="480"/>
      <c r="H146" s="472"/>
    </row>
    <row r="147" spans="1:8">
      <c r="A147" s="480"/>
      <c r="B147" s="480"/>
      <c r="C147" s="480"/>
      <c r="D147" s="480"/>
      <c r="E147" s="480"/>
      <c r="F147" s="480"/>
      <c r="G147" s="480"/>
      <c r="H147" s="472"/>
    </row>
    <row r="148" spans="1:8">
      <c r="A148" s="480"/>
      <c r="B148" s="480"/>
      <c r="C148" s="480"/>
      <c r="D148" s="480"/>
      <c r="E148" s="480"/>
      <c r="F148" s="480"/>
      <c r="G148" s="480"/>
      <c r="H148" s="472"/>
    </row>
    <row r="149" spans="1:8">
      <c r="A149" s="480"/>
      <c r="B149" s="480"/>
      <c r="C149" s="480"/>
      <c r="D149" s="480"/>
      <c r="E149" s="480"/>
      <c r="F149" s="480"/>
      <c r="G149" s="480"/>
      <c r="H149" s="472"/>
    </row>
    <row r="150" spans="1:8">
      <c r="A150" s="480"/>
      <c r="B150" s="480"/>
      <c r="C150" s="480"/>
      <c r="D150" s="480"/>
      <c r="E150" s="480"/>
      <c r="F150" s="480"/>
      <c r="G150" s="480"/>
      <c r="H150" s="472"/>
    </row>
    <row r="151" spans="1:8">
      <c r="A151" s="480"/>
      <c r="B151" s="480"/>
      <c r="C151" s="480"/>
      <c r="D151" s="480"/>
      <c r="E151" s="480"/>
      <c r="F151" s="480"/>
      <c r="G151" s="480"/>
      <c r="H151" s="472"/>
    </row>
    <row r="152" spans="1:8">
      <c r="A152" s="480"/>
      <c r="B152" s="480"/>
      <c r="C152" s="480"/>
      <c r="D152" s="480"/>
      <c r="E152" s="480"/>
      <c r="F152" s="480"/>
      <c r="G152" s="480"/>
      <c r="H152" s="472"/>
    </row>
    <row r="153" spans="1:8">
      <c r="A153" s="480"/>
      <c r="B153" s="480"/>
      <c r="C153" s="480"/>
      <c r="D153" s="480"/>
      <c r="E153" s="480"/>
      <c r="F153" s="480"/>
      <c r="G153" s="480"/>
      <c r="H153" s="472"/>
    </row>
    <row r="154" spans="1:8">
      <c r="A154" s="480"/>
      <c r="B154" s="480"/>
      <c r="C154" s="480"/>
      <c r="D154" s="480"/>
      <c r="E154" s="480"/>
      <c r="F154" s="480"/>
      <c r="G154" s="480"/>
      <c r="H154" s="472"/>
    </row>
    <row r="155" spans="1:8">
      <c r="A155" s="480"/>
      <c r="B155" s="480"/>
      <c r="C155" s="480"/>
      <c r="D155" s="480"/>
      <c r="E155" s="480"/>
      <c r="F155" s="480"/>
      <c r="G155" s="480"/>
      <c r="H155" s="472"/>
    </row>
    <row r="156" spans="1:8">
      <c r="A156" s="480"/>
      <c r="B156" s="480"/>
      <c r="C156" s="480"/>
      <c r="D156" s="480"/>
      <c r="E156" s="480"/>
      <c r="F156" s="480"/>
      <c r="G156" s="480"/>
      <c r="H156" s="472"/>
    </row>
    <row r="157" spans="1:8">
      <c r="A157" s="480"/>
      <c r="B157" s="480"/>
      <c r="C157" s="480"/>
      <c r="D157" s="480"/>
      <c r="E157" s="480"/>
      <c r="F157" s="480"/>
      <c r="G157" s="480"/>
      <c r="H157" s="472"/>
    </row>
    <row r="158" spans="1:8">
      <c r="A158" s="480"/>
      <c r="B158" s="480"/>
      <c r="C158" s="480"/>
      <c r="D158" s="480"/>
      <c r="E158" s="480"/>
      <c r="F158" s="480"/>
      <c r="G158" s="480"/>
      <c r="H158" s="472"/>
    </row>
    <row r="159" spans="1:8">
      <c r="A159" s="480"/>
      <c r="B159" s="480"/>
      <c r="C159" s="480"/>
      <c r="D159" s="480"/>
      <c r="E159" s="480"/>
      <c r="F159" s="480"/>
      <c r="G159" s="480"/>
      <c r="H159" s="472"/>
    </row>
    <row r="160" spans="1:8">
      <c r="A160" s="480"/>
      <c r="B160" s="480"/>
      <c r="C160" s="480"/>
      <c r="D160" s="480"/>
      <c r="E160" s="480"/>
      <c r="F160" s="480"/>
      <c r="G160" s="480"/>
      <c r="H160" s="472"/>
    </row>
    <row r="161" spans="1:8">
      <c r="A161" s="480"/>
      <c r="B161" s="480"/>
      <c r="C161" s="480"/>
      <c r="D161" s="480"/>
      <c r="E161" s="480"/>
      <c r="F161" s="480"/>
      <c r="G161" s="480"/>
      <c r="H161" s="472"/>
    </row>
    <row r="162" spans="1:8">
      <c r="A162" s="480"/>
      <c r="B162" s="480"/>
      <c r="C162" s="480"/>
      <c r="D162" s="480"/>
      <c r="E162" s="480"/>
      <c r="F162" s="480"/>
      <c r="G162" s="480"/>
      <c r="H162" s="472"/>
    </row>
    <row r="163" spans="1:8">
      <c r="A163" s="480"/>
      <c r="B163" s="480"/>
      <c r="C163" s="480"/>
      <c r="D163" s="480"/>
      <c r="E163" s="480"/>
      <c r="F163" s="480"/>
      <c r="G163" s="480"/>
      <c r="H163" s="472"/>
    </row>
    <row r="164" spans="1:8">
      <c r="A164" s="480"/>
      <c r="B164" s="480"/>
      <c r="C164" s="480"/>
      <c r="D164" s="480"/>
      <c r="E164" s="480"/>
      <c r="F164" s="480"/>
      <c r="G164" s="480"/>
      <c r="H164" s="472"/>
    </row>
    <row r="165" spans="1:8">
      <c r="A165" s="480"/>
      <c r="B165" s="480"/>
      <c r="C165" s="480"/>
      <c r="D165" s="480"/>
      <c r="E165" s="480"/>
      <c r="F165" s="480"/>
      <c r="G165" s="480"/>
      <c r="H165" s="472"/>
    </row>
    <row r="166" spans="1:8">
      <c r="A166" s="480"/>
      <c r="B166" s="480"/>
      <c r="C166" s="480"/>
      <c r="D166" s="480"/>
      <c r="E166" s="480"/>
      <c r="F166" s="480"/>
      <c r="G166" s="480"/>
      <c r="H166" s="472"/>
    </row>
    <row r="167" spans="1:8">
      <c r="A167" s="480"/>
      <c r="B167" s="480"/>
      <c r="C167" s="480"/>
      <c r="D167" s="480"/>
      <c r="E167" s="480"/>
      <c r="F167" s="480"/>
      <c r="G167" s="480"/>
      <c r="H167" s="472"/>
    </row>
    <row r="168" spans="1:8">
      <c r="A168" s="480"/>
      <c r="B168" s="480"/>
      <c r="C168" s="480"/>
      <c r="D168" s="480"/>
      <c r="E168" s="480"/>
      <c r="F168" s="480"/>
      <c r="G168" s="480"/>
      <c r="H168" s="472"/>
    </row>
    <row r="169" spans="1:8">
      <c r="A169" s="480"/>
      <c r="B169" s="480"/>
      <c r="C169" s="480"/>
      <c r="D169" s="480"/>
      <c r="E169" s="480"/>
      <c r="F169" s="480"/>
      <c r="G169" s="480"/>
      <c r="H169" s="472"/>
    </row>
    <row r="170" spans="1:8">
      <c r="A170" s="480"/>
      <c r="B170" s="480"/>
      <c r="C170" s="480"/>
      <c r="D170" s="480"/>
      <c r="E170" s="480"/>
      <c r="F170" s="480"/>
      <c r="G170" s="480"/>
      <c r="H170" s="472"/>
    </row>
    <row r="171" spans="1:8">
      <c r="A171" s="480"/>
      <c r="B171" s="480"/>
      <c r="C171" s="480"/>
      <c r="D171" s="480"/>
      <c r="E171" s="480"/>
      <c r="F171" s="480"/>
      <c r="G171" s="480"/>
      <c r="H171" s="472"/>
    </row>
    <row r="172" spans="1:8">
      <c r="A172" s="480"/>
      <c r="B172" s="480"/>
      <c r="C172" s="480"/>
      <c r="D172" s="480"/>
      <c r="E172" s="480"/>
      <c r="F172" s="480"/>
      <c r="G172" s="480"/>
      <c r="H172" s="472"/>
    </row>
    <row r="173" spans="1:8">
      <c r="A173" s="480"/>
      <c r="B173" s="480"/>
      <c r="C173" s="480"/>
      <c r="D173" s="480"/>
      <c r="E173" s="480"/>
      <c r="F173" s="480"/>
      <c r="G173" s="480"/>
      <c r="H173" s="472"/>
    </row>
    <row r="174" spans="1:8">
      <c r="A174" s="480"/>
      <c r="B174" s="480"/>
      <c r="C174" s="480"/>
      <c r="D174" s="480"/>
      <c r="E174" s="480"/>
      <c r="F174" s="480"/>
      <c r="G174" s="480"/>
      <c r="H174" s="472"/>
    </row>
    <row r="175" spans="1:8">
      <c r="A175" s="480"/>
      <c r="B175" s="480"/>
      <c r="C175" s="480"/>
      <c r="D175" s="480"/>
      <c r="E175" s="480"/>
      <c r="F175" s="480"/>
      <c r="G175" s="480"/>
      <c r="H175" s="472"/>
    </row>
    <row r="176" spans="1:8">
      <c r="A176" s="480"/>
      <c r="B176" s="480"/>
      <c r="C176" s="480"/>
      <c r="D176" s="480"/>
      <c r="E176" s="480"/>
      <c r="F176" s="480"/>
      <c r="G176" s="480"/>
      <c r="H176" s="472"/>
    </row>
    <row r="177" spans="1:8">
      <c r="A177" s="480"/>
      <c r="B177" s="480"/>
      <c r="C177" s="480"/>
      <c r="D177" s="480"/>
      <c r="E177" s="480"/>
      <c r="F177" s="480"/>
      <c r="G177" s="480"/>
      <c r="H177" s="472"/>
    </row>
    <row r="178" spans="1:8">
      <c r="A178" s="480"/>
      <c r="B178" s="480"/>
      <c r="C178" s="480"/>
      <c r="D178" s="480"/>
      <c r="E178" s="480"/>
      <c r="F178" s="480"/>
      <c r="G178" s="480"/>
      <c r="H178" s="472"/>
    </row>
    <row r="179" spans="1:8">
      <c r="A179" s="480"/>
      <c r="B179" s="480"/>
      <c r="C179" s="480"/>
      <c r="D179" s="480"/>
      <c r="E179" s="480"/>
      <c r="F179" s="480"/>
      <c r="G179" s="480"/>
      <c r="H179" s="472"/>
    </row>
    <row r="180" spans="1:8">
      <c r="A180" s="480"/>
      <c r="B180" s="480"/>
      <c r="C180" s="480"/>
      <c r="D180" s="480"/>
      <c r="E180" s="480"/>
      <c r="F180" s="480"/>
      <c r="G180" s="480"/>
      <c r="H180" s="472"/>
    </row>
    <row r="181" spans="1:8">
      <c r="A181" s="480"/>
      <c r="B181" s="480"/>
      <c r="C181" s="480"/>
      <c r="D181" s="480"/>
      <c r="E181" s="480"/>
      <c r="F181" s="480"/>
      <c r="G181" s="480"/>
      <c r="H181" s="472"/>
    </row>
    <row r="182" spans="1:8">
      <c r="A182" s="480"/>
      <c r="B182" s="480"/>
      <c r="C182" s="480"/>
      <c r="D182" s="480"/>
      <c r="E182" s="480"/>
      <c r="F182" s="480"/>
      <c r="G182" s="480"/>
      <c r="H182" s="472"/>
    </row>
    <row r="183" spans="1:8">
      <c r="A183" s="480"/>
      <c r="B183" s="480"/>
      <c r="C183" s="480"/>
      <c r="D183" s="480"/>
      <c r="E183" s="480"/>
      <c r="F183" s="480"/>
      <c r="G183" s="480"/>
      <c r="H183" s="472"/>
    </row>
    <row r="184" spans="1:8">
      <c r="A184" s="480"/>
      <c r="B184" s="480"/>
      <c r="C184" s="480"/>
      <c r="D184" s="480"/>
      <c r="E184" s="480"/>
      <c r="F184" s="480"/>
      <c r="G184" s="480"/>
      <c r="H184" s="472"/>
    </row>
    <row r="185" spans="1:8">
      <c r="A185" s="480"/>
      <c r="B185" s="480"/>
      <c r="C185" s="480"/>
      <c r="D185" s="480"/>
      <c r="E185" s="480"/>
      <c r="F185" s="480"/>
      <c r="G185" s="480"/>
      <c r="H185" s="472"/>
    </row>
    <row r="186" spans="1:8">
      <c r="A186" s="480"/>
      <c r="B186" s="480"/>
      <c r="C186" s="480"/>
      <c r="D186" s="480"/>
      <c r="E186" s="480"/>
      <c r="F186" s="480"/>
      <c r="G186" s="480"/>
      <c r="H186" s="472"/>
    </row>
    <row r="187" spans="1:8">
      <c r="A187" s="480"/>
      <c r="B187" s="480"/>
      <c r="C187" s="480"/>
      <c r="D187" s="480"/>
      <c r="E187" s="480"/>
      <c r="F187" s="480"/>
      <c r="G187" s="480"/>
      <c r="H187" s="472"/>
    </row>
    <row r="188" spans="1:8">
      <c r="A188" s="480"/>
      <c r="B188" s="480"/>
      <c r="C188" s="480"/>
      <c r="D188" s="480"/>
      <c r="E188" s="480"/>
      <c r="F188" s="480"/>
      <c r="G188" s="480"/>
      <c r="H188" s="472"/>
    </row>
    <row r="189" spans="1:8">
      <c r="A189" s="480"/>
      <c r="B189" s="480"/>
      <c r="C189" s="480"/>
      <c r="D189" s="480"/>
      <c r="E189" s="480"/>
      <c r="F189" s="480"/>
      <c r="G189" s="480"/>
      <c r="H189" s="472"/>
    </row>
    <row r="190" spans="1:8">
      <c r="A190" s="480"/>
      <c r="B190" s="480"/>
      <c r="C190" s="480"/>
      <c r="D190" s="480"/>
      <c r="E190" s="480"/>
      <c r="F190" s="480"/>
      <c r="G190" s="480"/>
      <c r="H190" s="472"/>
    </row>
    <row r="191" spans="1:8">
      <c r="A191" s="480"/>
      <c r="B191" s="480"/>
      <c r="C191" s="480"/>
      <c r="D191" s="480"/>
      <c r="E191" s="480"/>
      <c r="F191" s="480"/>
      <c r="G191" s="480"/>
      <c r="H191" s="472"/>
    </row>
    <row r="192" spans="1:8">
      <c r="A192" s="480"/>
      <c r="B192" s="480"/>
      <c r="C192" s="480"/>
      <c r="D192" s="480"/>
      <c r="E192" s="480"/>
      <c r="F192" s="480"/>
      <c r="G192" s="480"/>
      <c r="H192" s="472"/>
    </row>
    <row r="193" spans="1:8">
      <c r="A193" s="480"/>
      <c r="B193" s="480"/>
      <c r="C193" s="480"/>
      <c r="D193" s="480"/>
      <c r="E193" s="480"/>
      <c r="F193" s="480"/>
      <c r="G193" s="480"/>
      <c r="H193" s="472"/>
    </row>
    <row r="194" spans="1:8">
      <c r="A194" s="480"/>
      <c r="B194" s="480"/>
      <c r="C194" s="480"/>
      <c r="D194" s="480"/>
      <c r="E194" s="480"/>
      <c r="F194" s="480"/>
      <c r="G194" s="480"/>
      <c r="H194" s="472"/>
    </row>
    <row r="195" spans="1:8">
      <c r="A195" s="480"/>
      <c r="B195" s="480"/>
      <c r="C195" s="480"/>
      <c r="D195" s="480"/>
      <c r="E195" s="480"/>
      <c r="F195" s="480"/>
      <c r="G195" s="480"/>
      <c r="H195" s="472"/>
    </row>
    <row r="196" spans="1:8">
      <c r="A196" s="480"/>
      <c r="B196" s="480"/>
      <c r="C196" s="480"/>
      <c r="D196" s="480"/>
      <c r="E196" s="480"/>
      <c r="F196" s="480"/>
      <c r="G196" s="480"/>
      <c r="H196" s="472"/>
    </row>
    <row r="197" spans="1:8">
      <c r="A197" s="480"/>
      <c r="B197" s="480"/>
      <c r="C197" s="480"/>
      <c r="D197" s="480"/>
      <c r="E197" s="480"/>
      <c r="F197" s="480"/>
      <c r="G197" s="480"/>
      <c r="H197" s="472"/>
    </row>
    <row r="198" spans="1:8">
      <c r="A198" s="480"/>
      <c r="B198" s="480"/>
      <c r="C198" s="480"/>
      <c r="D198" s="480"/>
      <c r="E198" s="480"/>
      <c r="F198" s="480"/>
      <c r="G198" s="480"/>
      <c r="H198" s="472"/>
    </row>
    <row r="199" spans="1:8">
      <c r="A199" s="480"/>
      <c r="B199" s="480"/>
      <c r="C199" s="480"/>
      <c r="D199" s="480"/>
      <c r="E199" s="480"/>
      <c r="F199" s="480"/>
      <c r="G199" s="480"/>
      <c r="H199" s="472"/>
    </row>
    <row r="200" spans="1:8">
      <c r="A200" s="480"/>
      <c r="B200" s="480"/>
      <c r="C200" s="480"/>
      <c r="D200" s="480"/>
      <c r="E200" s="480"/>
      <c r="F200" s="480"/>
      <c r="G200" s="480"/>
      <c r="H200" s="472"/>
    </row>
    <row r="201" spans="1:8">
      <c r="A201" s="480"/>
      <c r="B201" s="480"/>
      <c r="C201" s="480"/>
      <c r="D201" s="480"/>
      <c r="E201" s="480"/>
      <c r="F201" s="480"/>
      <c r="G201" s="480"/>
      <c r="H201" s="472"/>
    </row>
    <row r="202" spans="1:8">
      <c r="A202" s="480"/>
      <c r="B202" s="480"/>
      <c r="C202" s="480"/>
      <c r="D202" s="480"/>
      <c r="E202" s="480"/>
      <c r="F202" s="480"/>
      <c r="G202" s="480"/>
      <c r="H202" s="472"/>
    </row>
    <row r="203" spans="1:8">
      <c r="A203" s="480"/>
      <c r="B203" s="480"/>
      <c r="C203" s="480"/>
      <c r="D203" s="480"/>
      <c r="E203" s="480"/>
      <c r="F203" s="480"/>
      <c r="G203" s="480"/>
      <c r="H203" s="472"/>
    </row>
    <row r="204" spans="1:8">
      <c r="A204" s="480"/>
      <c r="B204" s="480"/>
      <c r="C204" s="480"/>
      <c r="D204" s="480"/>
      <c r="E204" s="480"/>
      <c r="F204" s="480"/>
      <c r="G204" s="480"/>
      <c r="H204" s="472"/>
    </row>
    <row r="205" spans="1:8">
      <c r="A205" s="480"/>
      <c r="B205" s="480"/>
      <c r="C205" s="480"/>
      <c r="D205" s="480"/>
      <c r="E205" s="480"/>
      <c r="F205" s="480"/>
      <c r="G205" s="480"/>
      <c r="H205" s="472"/>
    </row>
    <row r="206" spans="1:8">
      <c r="A206" s="480"/>
      <c r="B206" s="480"/>
      <c r="C206" s="480"/>
      <c r="D206" s="480"/>
      <c r="E206" s="480"/>
      <c r="F206" s="480"/>
      <c r="G206" s="480"/>
      <c r="H206" s="472"/>
    </row>
    <row r="207" spans="1:8">
      <c r="A207" s="480"/>
      <c r="B207" s="480"/>
      <c r="C207" s="480"/>
      <c r="D207" s="480"/>
      <c r="E207" s="480"/>
      <c r="F207" s="480"/>
      <c r="G207" s="480"/>
      <c r="H207" s="472"/>
    </row>
    <row r="208" spans="1:8">
      <c r="A208" s="480"/>
      <c r="B208" s="480"/>
      <c r="C208" s="480"/>
      <c r="D208" s="480"/>
      <c r="E208" s="480"/>
      <c r="F208" s="480"/>
      <c r="G208" s="480"/>
      <c r="H208" s="472"/>
    </row>
    <row r="209" spans="1:8">
      <c r="A209" s="480"/>
      <c r="B209" s="480"/>
      <c r="C209" s="480"/>
      <c r="D209" s="480"/>
      <c r="E209" s="480"/>
      <c r="F209" s="480"/>
      <c r="G209" s="480"/>
      <c r="H209" s="472"/>
    </row>
    <row r="210" spans="1:8">
      <c r="A210" s="480"/>
      <c r="B210" s="480"/>
      <c r="C210" s="480"/>
      <c r="D210" s="480"/>
      <c r="E210" s="480"/>
      <c r="F210" s="480"/>
      <c r="G210" s="480"/>
      <c r="H210" s="472"/>
    </row>
    <row r="211" spans="1:8">
      <c r="A211" s="480"/>
      <c r="B211" s="480"/>
      <c r="C211" s="480"/>
      <c r="D211" s="480"/>
      <c r="E211" s="480"/>
      <c r="F211" s="480"/>
      <c r="G211" s="480"/>
      <c r="H211" s="472"/>
    </row>
    <row r="212" spans="1:8">
      <c r="A212" s="480"/>
      <c r="B212" s="480"/>
      <c r="C212" s="480"/>
      <c r="D212" s="480"/>
      <c r="E212" s="480"/>
      <c r="F212" s="480"/>
      <c r="G212" s="480"/>
      <c r="H212" s="472"/>
    </row>
    <row r="213" spans="1:8">
      <c r="A213" s="480"/>
      <c r="B213" s="480"/>
      <c r="C213" s="480"/>
      <c r="D213" s="480"/>
      <c r="E213" s="480"/>
      <c r="F213" s="480"/>
      <c r="G213" s="480"/>
      <c r="H213" s="472"/>
    </row>
    <row r="214" spans="1:8">
      <c r="A214" s="480"/>
      <c r="B214" s="480"/>
      <c r="C214" s="480"/>
      <c r="D214" s="480"/>
      <c r="E214" s="480"/>
      <c r="F214" s="480"/>
      <c r="G214" s="480"/>
      <c r="H214" s="472"/>
    </row>
    <row r="215" spans="1:8">
      <c r="A215" s="480"/>
      <c r="B215" s="480"/>
      <c r="C215" s="480"/>
      <c r="D215" s="480"/>
      <c r="E215" s="480"/>
      <c r="F215" s="480"/>
      <c r="G215" s="480"/>
      <c r="H215" s="472"/>
    </row>
    <row r="216" spans="1:8">
      <c r="A216" s="480"/>
      <c r="B216" s="480"/>
      <c r="C216" s="480"/>
      <c r="D216" s="480"/>
      <c r="E216" s="480"/>
      <c r="F216" s="480"/>
      <c r="G216" s="480"/>
      <c r="H216" s="472"/>
    </row>
    <row r="217" spans="1:8">
      <c r="A217" s="480"/>
      <c r="B217" s="480"/>
      <c r="C217" s="480"/>
      <c r="D217" s="480"/>
      <c r="E217" s="480"/>
      <c r="F217" s="480"/>
      <c r="G217" s="480"/>
      <c r="H217" s="472"/>
    </row>
    <row r="218" spans="1:8">
      <c r="A218" s="480"/>
      <c r="B218" s="480"/>
      <c r="C218" s="480"/>
      <c r="D218" s="480"/>
      <c r="E218" s="480"/>
      <c r="F218" s="480"/>
      <c r="G218" s="480"/>
      <c r="H218" s="472"/>
    </row>
    <row r="219" spans="1:8">
      <c r="A219" s="480"/>
      <c r="B219" s="480"/>
      <c r="C219" s="480"/>
      <c r="D219" s="480"/>
      <c r="E219" s="480"/>
      <c r="F219" s="480"/>
      <c r="G219" s="480"/>
      <c r="H219" s="472"/>
    </row>
    <row r="220" spans="1:8">
      <c r="A220" s="480"/>
      <c r="B220" s="480"/>
      <c r="C220" s="480"/>
      <c r="D220" s="480"/>
      <c r="E220" s="480"/>
      <c r="F220" s="480"/>
      <c r="G220" s="480"/>
      <c r="H220" s="472"/>
    </row>
    <row r="221" spans="1:8">
      <c r="A221" s="480"/>
      <c r="B221" s="480"/>
      <c r="C221" s="480"/>
      <c r="D221" s="480"/>
      <c r="E221" s="480"/>
      <c r="F221" s="480"/>
      <c r="G221" s="480"/>
      <c r="H221" s="472"/>
    </row>
    <row r="222" spans="1:8">
      <c r="A222" s="480"/>
      <c r="B222" s="480"/>
      <c r="C222" s="480"/>
      <c r="D222" s="480"/>
      <c r="E222" s="480"/>
      <c r="F222" s="480"/>
      <c r="G222" s="480"/>
      <c r="H222" s="472"/>
    </row>
    <row r="223" spans="1:8">
      <c r="A223" s="480"/>
      <c r="B223" s="480"/>
      <c r="C223" s="480"/>
      <c r="D223" s="480"/>
      <c r="E223" s="480"/>
      <c r="F223" s="480"/>
      <c r="G223" s="480"/>
      <c r="H223" s="472"/>
    </row>
    <row r="224" spans="1:8">
      <c r="A224" s="480"/>
      <c r="B224" s="480"/>
      <c r="C224" s="480"/>
      <c r="D224" s="480"/>
      <c r="E224" s="480"/>
      <c r="F224" s="480"/>
      <c r="G224" s="480"/>
      <c r="H224" s="472"/>
    </row>
    <row r="225" spans="1:8">
      <c r="A225" s="480"/>
      <c r="B225" s="480"/>
      <c r="C225" s="480"/>
      <c r="D225" s="480"/>
      <c r="E225" s="480"/>
      <c r="F225" s="480"/>
      <c r="G225" s="480"/>
      <c r="H225" s="472"/>
    </row>
    <row r="226" spans="1:8">
      <c r="A226" s="480"/>
      <c r="B226" s="480"/>
      <c r="C226" s="480"/>
      <c r="D226" s="480"/>
      <c r="E226" s="480"/>
      <c r="F226" s="480"/>
      <c r="G226" s="480"/>
      <c r="H226" s="472"/>
    </row>
    <row r="227" spans="1:8">
      <c r="A227" s="480"/>
      <c r="B227" s="480"/>
      <c r="C227" s="480"/>
      <c r="D227" s="480"/>
      <c r="E227" s="480"/>
      <c r="F227" s="480"/>
      <c r="G227" s="480"/>
      <c r="H227" s="472"/>
    </row>
    <row r="228" spans="1:8">
      <c r="A228" s="480"/>
      <c r="B228" s="480"/>
      <c r="C228" s="480"/>
      <c r="D228" s="480"/>
      <c r="E228" s="480"/>
      <c r="F228" s="480"/>
      <c r="G228" s="480"/>
      <c r="H228" s="472"/>
    </row>
    <row r="229" spans="1:8">
      <c r="A229" s="480"/>
      <c r="B229" s="480"/>
      <c r="C229" s="480"/>
      <c r="D229" s="480"/>
      <c r="E229" s="480"/>
      <c r="F229" s="480"/>
      <c r="G229" s="480"/>
      <c r="H229" s="472"/>
    </row>
    <row r="230" spans="1:8">
      <c r="A230" s="480"/>
      <c r="B230" s="480"/>
      <c r="C230" s="480"/>
      <c r="D230" s="480"/>
      <c r="E230" s="480"/>
      <c r="F230" s="480"/>
      <c r="G230" s="480"/>
      <c r="H230" s="472"/>
    </row>
    <row r="231" spans="1:8">
      <c r="A231" s="480"/>
      <c r="B231" s="480"/>
      <c r="C231" s="480"/>
      <c r="D231" s="480"/>
      <c r="E231" s="480"/>
      <c r="F231" s="480"/>
      <c r="G231" s="480"/>
      <c r="H231" s="472"/>
    </row>
    <row r="232" spans="1:8">
      <c r="A232" s="480"/>
      <c r="B232" s="480"/>
      <c r="C232" s="480"/>
      <c r="D232" s="480"/>
      <c r="E232" s="480"/>
      <c r="F232" s="480"/>
      <c r="G232" s="480"/>
      <c r="H232" s="472"/>
    </row>
    <row r="233" spans="1:8">
      <c r="A233" s="480"/>
      <c r="B233" s="480"/>
      <c r="C233" s="480"/>
      <c r="D233" s="480"/>
      <c r="E233" s="480"/>
      <c r="F233" s="480"/>
      <c r="G233" s="480"/>
      <c r="H233" s="472"/>
    </row>
    <row r="234" spans="1:8">
      <c r="A234" s="480"/>
      <c r="B234" s="480"/>
      <c r="C234" s="480"/>
      <c r="D234" s="480"/>
      <c r="E234" s="480"/>
      <c r="F234" s="480"/>
      <c r="G234" s="480"/>
      <c r="H234" s="472"/>
    </row>
    <row r="235" spans="1:8">
      <c r="A235" s="480"/>
      <c r="B235" s="480"/>
      <c r="C235" s="480"/>
      <c r="D235" s="480"/>
      <c r="E235" s="480"/>
      <c r="F235" s="480"/>
      <c r="G235" s="480"/>
      <c r="H235" s="472"/>
    </row>
    <row r="236" spans="1:8">
      <c r="A236" s="480"/>
      <c r="B236" s="480"/>
      <c r="C236" s="480"/>
      <c r="D236" s="480"/>
      <c r="E236" s="480"/>
      <c r="F236" s="480"/>
      <c r="G236" s="480"/>
      <c r="H236" s="472"/>
    </row>
    <row r="237" spans="1:8">
      <c r="A237" s="480"/>
      <c r="B237" s="480"/>
      <c r="C237" s="480"/>
      <c r="D237" s="480"/>
      <c r="E237" s="480"/>
      <c r="F237" s="480"/>
      <c r="G237" s="480"/>
      <c r="H237" s="472"/>
    </row>
    <row r="238" spans="1:8">
      <c r="A238" s="480"/>
      <c r="B238" s="480"/>
      <c r="C238" s="480"/>
      <c r="D238" s="480"/>
      <c r="E238" s="480"/>
      <c r="F238" s="480"/>
      <c r="G238" s="480"/>
      <c r="H238" s="472"/>
    </row>
    <row r="239" spans="1:8">
      <c r="A239" s="480"/>
      <c r="B239" s="480"/>
      <c r="C239" s="480"/>
      <c r="D239" s="480"/>
      <c r="E239" s="480"/>
      <c r="F239" s="480"/>
      <c r="G239" s="480"/>
      <c r="H239" s="472"/>
    </row>
    <row r="240" spans="1:8">
      <c r="A240" s="480"/>
      <c r="B240" s="480"/>
      <c r="C240" s="480"/>
      <c r="D240" s="480"/>
      <c r="E240" s="480"/>
      <c r="F240" s="480"/>
      <c r="G240" s="480"/>
      <c r="H240" s="472"/>
    </row>
    <row r="241" spans="1:8">
      <c r="A241" s="480"/>
      <c r="B241" s="480"/>
      <c r="C241" s="480"/>
      <c r="D241" s="480"/>
      <c r="E241" s="480"/>
      <c r="F241" s="480"/>
      <c r="G241" s="480"/>
      <c r="H241" s="472"/>
    </row>
    <row r="242" spans="1:8">
      <c r="A242" s="480"/>
      <c r="B242" s="480"/>
      <c r="C242" s="480"/>
      <c r="D242" s="480"/>
      <c r="E242" s="480"/>
      <c r="F242" s="480"/>
      <c r="G242" s="480"/>
      <c r="H242" s="472"/>
    </row>
    <row r="243" spans="1:8">
      <c r="A243" s="480"/>
      <c r="B243" s="480"/>
      <c r="C243" s="480"/>
      <c r="D243" s="480"/>
      <c r="E243" s="480"/>
      <c r="F243" s="480"/>
      <c r="G243" s="480"/>
      <c r="H243" s="472"/>
    </row>
    <row r="244" spans="1:8">
      <c r="A244" s="480"/>
      <c r="B244" s="480"/>
      <c r="C244" s="480"/>
      <c r="D244" s="480"/>
      <c r="E244" s="480"/>
      <c r="F244" s="480"/>
      <c r="G244" s="480"/>
      <c r="H244" s="472"/>
    </row>
    <row r="245" spans="1:8">
      <c r="A245" s="480"/>
      <c r="B245" s="480"/>
      <c r="C245" s="480"/>
      <c r="D245" s="480"/>
      <c r="E245" s="480"/>
      <c r="F245" s="480"/>
      <c r="G245" s="480"/>
      <c r="H245" s="472"/>
    </row>
    <row r="246" spans="1:8">
      <c r="A246" s="480"/>
      <c r="B246" s="480"/>
      <c r="C246" s="480"/>
      <c r="D246" s="480"/>
      <c r="E246" s="480"/>
      <c r="F246" s="480"/>
      <c r="G246" s="480"/>
      <c r="H246" s="472"/>
    </row>
    <row r="247" spans="1:8">
      <c r="A247" s="480"/>
      <c r="B247" s="480"/>
      <c r="C247" s="480"/>
      <c r="D247" s="480"/>
      <c r="E247" s="480"/>
      <c r="F247" s="480"/>
      <c r="G247" s="480"/>
      <c r="H247" s="472"/>
    </row>
    <row r="248" spans="1:8">
      <c r="A248" s="480"/>
      <c r="B248" s="480"/>
      <c r="C248" s="480"/>
      <c r="D248" s="480"/>
      <c r="E248" s="480"/>
      <c r="F248" s="480"/>
      <c r="G248" s="480"/>
      <c r="H248" s="472"/>
    </row>
    <row r="249" spans="1:8">
      <c r="A249" s="480"/>
      <c r="B249" s="480"/>
      <c r="C249" s="480"/>
      <c r="D249" s="480"/>
      <c r="E249" s="480"/>
      <c r="F249" s="480"/>
      <c r="G249" s="480"/>
      <c r="H249" s="472"/>
    </row>
    <row r="250" spans="1:8">
      <c r="A250" s="480"/>
      <c r="B250" s="480"/>
      <c r="C250" s="480"/>
      <c r="D250" s="480"/>
      <c r="E250" s="480"/>
      <c r="F250" s="480"/>
      <c r="G250" s="480"/>
      <c r="H250" s="472"/>
    </row>
    <row r="251" spans="1:8">
      <c r="A251" s="480"/>
      <c r="B251" s="480"/>
      <c r="C251" s="480"/>
      <c r="D251" s="480"/>
      <c r="E251" s="480"/>
      <c r="F251" s="480"/>
      <c r="G251" s="480"/>
      <c r="H251" s="472"/>
    </row>
    <row r="252" spans="1:8">
      <c r="A252" s="480"/>
      <c r="B252" s="480"/>
      <c r="C252" s="480"/>
      <c r="D252" s="480"/>
      <c r="E252" s="480"/>
      <c r="F252" s="480"/>
      <c r="G252" s="480"/>
      <c r="H252" s="472"/>
    </row>
    <row r="253" spans="1:8">
      <c r="A253" s="480"/>
      <c r="B253" s="480"/>
      <c r="C253" s="480"/>
      <c r="D253" s="480"/>
      <c r="E253" s="480"/>
      <c r="F253" s="480"/>
      <c r="G253" s="480"/>
      <c r="H253" s="472"/>
    </row>
    <row r="254" spans="1:8">
      <c r="A254" s="480"/>
      <c r="B254" s="480"/>
      <c r="C254" s="480"/>
      <c r="D254" s="480"/>
      <c r="E254" s="480"/>
      <c r="F254" s="480"/>
      <c r="G254" s="480"/>
      <c r="H254" s="472"/>
    </row>
    <row r="255" spans="1:8">
      <c r="A255" s="480"/>
      <c r="B255" s="480"/>
      <c r="C255" s="480"/>
      <c r="D255" s="480"/>
      <c r="E255" s="480"/>
      <c r="F255" s="480"/>
      <c r="G255" s="480"/>
      <c r="H255" s="472"/>
    </row>
    <row r="256" spans="1:8">
      <c r="A256" s="480"/>
      <c r="B256" s="480"/>
      <c r="C256" s="480"/>
      <c r="D256" s="480"/>
      <c r="E256" s="480"/>
      <c r="F256" s="480"/>
      <c r="G256" s="480"/>
      <c r="H256" s="472"/>
    </row>
    <row r="257" spans="1:8">
      <c r="A257" s="480"/>
      <c r="B257" s="480"/>
      <c r="C257" s="480"/>
      <c r="D257" s="480"/>
      <c r="E257" s="480"/>
      <c r="F257" s="480"/>
      <c r="G257" s="480"/>
      <c r="H257" s="472"/>
    </row>
    <row r="258" spans="1:8">
      <c r="A258" s="480"/>
      <c r="B258" s="480"/>
      <c r="C258" s="480"/>
      <c r="D258" s="480"/>
      <c r="E258" s="480"/>
      <c r="F258" s="480"/>
      <c r="G258" s="480"/>
      <c r="H258" s="472"/>
    </row>
    <row r="259" spans="1:8">
      <c r="A259" s="480"/>
      <c r="B259" s="480"/>
      <c r="C259" s="480"/>
      <c r="D259" s="480"/>
      <c r="E259" s="480"/>
      <c r="F259" s="480"/>
      <c r="G259" s="480"/>
      <c r="H259" s="472"/>
    </row>
    <row r="260" spans="1:8">
      <c r="A260" s="480"/>
      <c r="B260" s="480"/>
      <c r="C260" s="480"/>
      <c r="D260" s="480"/>
      <c r="E260" s="480"/>
      <c r="F260" s="480"/>
      <c r="G260" s="480"/>
      <c r="H260" s="472"/>
    </row>
    <row r="261" spans="1:8">
      <c r="A261" s="480"/>
      <c r="B261" s="480"/>
      <c r="C261" s="480"/>
      <c r="D261" s="480"/>
      <c r="E261" s="480"/>
      <c r="F261" s="480"/>
      <c r="G261" s="480"/>
      <c r="H261" s="472"/>
    </row>
    <row r="262" spans="1:8">
      <c r="A262" s="480"/>
      <c r="B262" s="480"/>
      <c r="C262" s="480"/>
      <c r="D262" s="480"/>
      <c r="E262" s="480"/>
      <c r="F262" s="480"/>
      <c r="G262" s="480"/>
      <c r="H262" s="472"/>
    </row>
    <row r="263" spans="1:8">
      <c r="A263" s="480"/>
      <c r="B263" s="480"/>
      <c r="C263" s="480"/>
      <c r="D263" s="480"/>
      <c r="E263" s="480"/>
      <c r="F263" s="480"/>
      <c r="G263" s="480"/>
      <c r="H263" s="472"/>
    </row>
    <row r="264" spans="1:8">
      <c r="A264" s="480"/>
      <c r="B264" s="480"/>
      <c r="C264" s="480"/>
      <c r="D264" s="480"/>
      <c r="E264" s="480"/>
      <c r="F264" s="480"/>
      <c r="G264" s="480"/>
      <c r="H264" s="472"/>
    </row>
    <row r="265" spans="1:8">
      <c r="A265" s="480"/>
      <c r="B265" s="480"/>
      <c r="C265" s="480"/>
      <c r="D265" s="480"/>
      <c r="E265" s="480"/>
      <c r="F265" s="480"/>
      <c r="G265" s="480"/>
      <c r="H265" s="472"/>
    </row>
    <row r="266" spans="1:8">
      <c r="A266" s="480"/>
      <c r="B266" s="480"/>
      <c r="C266" s="480"/>
      <c r="D266" s="480"/>
      <c r="E266" s="480"/>
      <c r="F266" s="480"/>
      <c r="G266" s="480"/>
      <c r="H266" s="472"/>
    </row>
    <row r="267" spans="1:8">
      <c r="A267" s="480"/>
      <c r="B267" s="480"/>
      <c r="C267" s="480"/>
      <c r="D267" s="480"/>
      <c r="E267" s="480"/>
      <c r="F267" s="480"/>
      <c r="G267" s="480"/>
      <c r="H267" s="472"/>
    </row>
    <row r="268" spans="1:8">
      <c r="A268" s="480"/>
      <c r="B268" s="480"/>
      <c r="C268" s="480"/>
      <c r="D268" s="480"/>
      <c r="E268" s="480"/>
      <c r="F268" s="480"/>
      <c r="G268" s="480"/>
      <c r="H268" s="472"/>
    </row>
    <row r="269" spans="1:8">
      <c r="A269" s="480"/>
      <c r="B269" s="480"/>
      <c r="C269" s="480"/>
      <c r="D269" s="480"/>
      <c r="E269" s="480"/>
      <c r="F269" s="480"/>
      <c r="G269" s="480"/>
      <c r="H269" s="472"/>
    </row>
    <row r="270" spans="1:8">
      <c r="A270" s="480"/>
      <c r="B270" s="480"/>
      <c r="C270" s="480"/>
      <c r="D270" s="480"/>
      <c r="E270" s="480"/>
      <c r="F270" s="480"/>
      <c r="G270" s="480"/>
      <c r="H270" s="472"/>
    </row>
    <row r="271" spans="1:8">
      <c r="A271" s="480"/>
      <c r="B271" s="480"/>
      <c r="C271" s="480"/>
      <c r="D271" s="480"/>
      <c r="E271" s="480"/>
      <c r="F271" s="480"/>
      <c r="G271" s="480"/>
      <c r="H271" s="472"/>
    </row>
    <row r="272" spans="1:8">
      <c r="A272" s="480"/>
      <c r="B272" s="480"/>
      <c r="C272" s="480"/>
      <c r="D272" s="480"/>
      <c r="E272" s="480"/>
      <c r="F272" s="480"/>
      <c r="G272" s="480"/>
      <c r="H272" s="472"/>
    </row>
    <row r="273" spans="1:8">
      <c r="A273" s="480"/>
      <c r="B273" s="480"/>
      <c r="C273" s="480"/>
      <c r="D273" s="480"/>
      <c r="E273" s="480"/>
      <c r="F273" s="480"/>
      <c r="G273" s="480"/>
      <c r="H273" s="472"/>
    </row>
    <row r="274" spans="1:8">
      <c r="A274" s="480"/>
      <c r="B274" s="480"/>
      <c r="C274" s="480"/>
      <c r="D274" s="480"/>
      <c r="E274" s="480"/>
      <c r="F274" s="480"/>
      <c r="G274" s="480"/>
      <c r="H274" s="472"/>
    </row>
    <row r="275" spans="1:8">
      <c r="A275" s="480"/>
      <c r="B275" s="480"/>
      <c r="C275" s="480"/>
      <c r="D275" s="480"/>
      <c r="E275" s="480"/>
      <c r="F275" s="480"/>
      <c r="G275" s="480"/>
      <c r="H275" s="472"/>
    </row>
    <row r="276" spans="1:8">
      <c r="A276" s="480"/>
      <c r="B276" s="480"/>
      <c r="C276" s="480"/>
      <c r="D276" s="480"/>
      <c r="E276" s="480"/>
      <c r="F276" s="480"/>
      <c r="G276" s="480"/>
      <c r="H276" s="472"/>
    </row>
    <row r="277" spans="1:8">
      <c r="A277" s="480"/>
      <c r="B277" s="480"/>
      <c r="C277" s="480"/>
      <c r="D277" s="480"/>
      <c r="E277" s="480"/>
      <c r="F277" s="480"/>
      <c r="G277" s="480"/>
      <c r="H277" s="472"/>
    </row>
    <row r="278" spans="1:8">
      <c r="A278" s="480"/>
      <c r="B278" s="480"/>
      <c r="C278" s="480"/>
      <c r="D278" s="480"/>
      <c r="E278" s="480"/>
      <c r="F278" s="480"/>
      <c r="G278" s="480"/>
      <c r="H278" s="472"/>
    </row>
    <row r="279" spans="1:8">
      <c r="A279" s="480"/>
      <c r="B279" s="480"/>
      <c r="C279" s="480"/>
      <c r="D279" s="480"/>
      <c r="E279" s="480"/>
      <c r="F279" s="480"/>
      <c r="G279" s="480"/>
      <c r="H279" s="472"/>
    </row>
    <row r="280" spans="1:8">
      <c r="A280" s="480"/>
      <c r="B280" s="480"/>
      <c r="C280" s="480"/>
      <c r="D280" s="480"/>
      <c r="E280" s="480"/>
      <c r="F280" s="480"/>
      <c r="G280" s="480"/>
      <c r="H280" s="472"/>
    </row>
    <row r="281" spans="1:8">
      <c r="A281" s="480"/>
      <c r="B281" s="480"/>
      <c r="C281" s="480"/>
      <c r="D281" s="480"/>
      <c r="E281" s="480"/>
      <c r="F281" s="480"/>
      <c r="G281" s="480"/>
      <c r="H281" s="47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723"/>
  <sheetViews>
    <sheetView topLeftCell="DH4" workbookViewId="0">
      <selection activeCell="DY9" sqref="DY9"/>
    </sheetView>
  </sheetViews>
  <sheetFormatPr defaultColWidth="8.77734375" defaultRowHeight="14.4"/>
  <cols>
    <col min="1" max="1" width="22.33203125" style="350" customWidth="1"/>
    <col min="2" max="2" width="34.6640625" style="378" customWidth="1"/>
    <col min="3" max="3" width="18" style="378" customWidth="1"/>
    <col min="4" max="4" width="12.88671875" style="378" customWidth="1"/>
    <col min="5" max="5" width="9.88671875" style="379" customWidth="1"/>
    <col min="6" max="6" width="8.77734375" style="448" bestFit="1" customWidth="1"/>
    <col min="7" max="9" width="9.21875" style="448" bestFit="1" customWidth="1"/>
    <col min="10" max="12" width="8.77734375" style="448" bestFit="1" customWidth="1"/>
    <col min="13" max="13" width="9.21875" style="448" bestFit="1" customWidth="1"/>
    <col min="14" max="14" width="8.77734375" style="448" bestFit="1" customWidth="1"/>
    <col min="15" max="15" width="9.21875" style="448" bestFit="1" customWidth="1"/>
    <col min="16" max="16" width="8.77734375" style="448" bestFit="1" customWidth="1"/>
    <col min="17" max="17" width="9.21875" style="448" bestFit="1" customWidth="1"/>
    <col min="18" max="18" width="8.77734375" style="448" bestFit="1" customWidth="1"/>
    <col min="19" max="19" width="9.21875" style="448" bestFit="1" customWidth="1"/>
    <col min="20" max="20" width="8.77734375" style="448" bestFit="1" customWidth="1"/>
    <col min="21" max="21" width="9.21875" style="448" bestFit="1" customWidth="1"/>
    <col min="22" max="22" width="8.77734375" style="448" bestFit="1" customWidth="1"/>
    <col min="23" max="23" width="9.21875" style="448" bestFit="1" customWidth="1"/>
    <col min="24" max="24" width="8.77734375" style="448" bestFit="1" customWidth="1"/>
    <col min="25" max="25" width="9.21875" style="448" bestFit="1" customWidth="1"/>
    <col min="26" max="26" width="8.77734375" style="448" bestFit="1" customWidth="1"/>
    <col min="27" max="27" width="9.21875" style="448" bestFit="1" customWidth="1"/>
    <col min="28" max="28" width="8.77734375" style="448" bestFit="1" customWidth="1"/>
    <col min="29" max="29" width="9.21875" style="448" bestFit="1" customWidth="1"/>
    <col min="30" max="30" width="8.77734375" style="448" bestFit="1" customWidth="1"/>
    <col min="31" max="31" width="9.21875" style="448" bestFit="1" customWidth="1"/>
    <col min="32" max="32" width="8.77734375" style="448" bestFit="1" customWidth="1"/>
    <col min="33" max="33" width="9.21875" style="448" bestFit="1" customWidth="1"/>
    <col min="34" max="34" width="8.77734375" style="448" bestFit="1" customWidth="1"/>
    <col min="35" max="35" width="9.21875" style="448" bestFit="1" customWidth="1"/>
    <col min="36" max="36" width="8.77734375" style="448" bestFit="1" customWidth="1"/>
    <col min="37" max="37" width="9.21875" style="448" bestFit="1" customWidth="1"/>
    <col min="38" max="38" width="8.77734375" style="448" bestFit="1" customWidth="1"/>
    <col min="39" max="41" width="9.21875" style="448" bestFit="1" customWidth="1"/>
    <col min="42" max="42" width="8.77734375" style="448" bestFit="1" customWidth="1"/>
    <col min="43" max="43" width="9.21875" style="448" bestFit="1" customWidth="1"/>
    <col min="44" max="44" width="8.77734375" style="448" bestFit="1" customWidth="1"/>
    <col min="45" max="45" width="9.21875" style="448" bestFit="1" customWidth="1"/>
    <col min="46" max="46" width="8.77734375" style="448" bestFit="1" customWidth="1"/>
    <col min="47" max="47" width="9.21875" style="448" bestFit="1" customWidth="1"/>
    <col min="48" max="48" width="8.77734375" style="448" bestFit="1" customWidth="1"/>
    <col min="49" max="49" width="9.21875" style="448" bestFit="1" customWidth="1"/>
    <col min="50" max="50" width="8.77734375" style="448" bestFit="1" customWidth="1"/>
    <col min="51" max="51" width="9.21875" style="448" bestFit="1" customWidth="1"/>
    <col min="52" max="52" width="8.77734375" style="448" bestFit="1" customWidth="1"/>
    <col min="53" max="53" width="9.21875" style="448" bestFit="1" customWidth="1"/>
    <col min="54" max="54" width="8.77734375" style="448" bestFit="1" customWidth="1"/>
    <col min="55" max="55" width="9.21875" style="448" bestFit="1" customWidth="1"/>
    <col min="56" max="60" width="8.77734375" style="448" bestFit="1" customWidth="1"/>
    <col min="61" max="63" width="9.21875" style="448" bestFit="1" customWidth="1"/>
    <col min="64" max="64" width="8.77734375" style="448" bestFit="1" customWidth="1"/>
    <col min="65" max="65" width="9.21875" style="448" bestFit="1" customWidth="1"/>
    <col min="66" max="68" width="8.77734375" style="448" bestFit="1" customWidth="1"/>
    <col min="69" max="69" width="9.21875" style="448" bestFit="1" customWidth="1"/>
    <col min="70" max="70" width="8.77734375" style="448" bestFit="1" customWidth="1"/>
    <col min="71" max="80" width="9.21875" style="448" bestFit="1" customWidth="1"/>
    <col min="81" max="82" width="8.77734375" style="448" bestFit="1" customWidth="1"/>
    <col min="83" max="83" width="9.21875" style="448" bestFit="1" customWidth="1"/>
    <col min="84" max="84" width="8.77734375" style="448" bestFit="1" customWidth="1"/>
    <col min="85" max="93" width="9.21875" style="448" bestFit="1" customWidth="1"/>
    <col min="94" max="94" width="8.77734375" style="448" bestFit="1" customWidth="1"/>
    <col min="95" max="98" width="9.21875" style="448" bestFit="1" customWidth="1"/>
    <col min="99" max="100" width="8.77734375" style="448" bestFit="1" customWidth="1"/>
    <col min="101" max="105" width="9.21875" style="448" bestFit="1" customWidth="1"/>
    <col min="106" max="106" width="8.77734375" style="448" bestFit="1" customWidth="1"/>
    <col min="107" max="115" width="9.21875" style="448" bestFit="1" customWidth="1"/>
    <col min="116" max="116" width="9" style="448" bestFit="1" customWidth="1"/>
    <col min="117" max="121" width="8.77734375" style="448" bestFit="1" customWidth="1"/>
    <col min="122" max="125" width="8.77734375" style="448"/>
    <col min="126" max="126" width="9.5546875" style="448" bestFit="1" customWidth="1"/>
    <col min="127" max="127" width="8.88671875" style="448" bestFit="1" customWidth="1"/>
    <col min="128" max="16384" width="8.77734375" style="448"/>
  </cols>
  <sheetData>
    <row r="1" spans="1:129">
      <c r="A1" s="444" t="s">
        <v>599</v>
      </c>
      <c r="B1" s="446"/>
      <c r="C1" s="446"/>
      <c r="D1" s="369"/>
      <c r="E1" s="370"/>
      <c r="F1" s="371"/>
      <c r="G1" s="371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</row>
    <row r="2" spans="1:129">
      <c r="A2" s="297"/>
      <c r="B2" s="3"/>
      <c r="C2" s="3"/>
      <c r="D2" s="3"/>
      <c r="E2" s="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</row>
    <row r="3" spans="1:129">
      <c r="A3" s="365"/>
      <c r="B3" s="363"/>
      <c r="C3" s="362"/>
      <c r="D3" s="362"/>
      <c r="E3" s="364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</row>
    <row r="4" spans="1:129" ht="106.2">
      <c r="A4" s="308" t="s">
        <v>1</v>
      </c>
      <c r="B4" s="366" t="s">
        <v>2</v>
      </c>
      <c r="C4" s="366" t="s">
        <v>4</v>
      </c>
      <c r="D4" s="366" t="s">
        <v>5</v>
      </c>
      <c r="E4" s="367" t="s">
        <v>6</v>
      </c>
      <c r="F4" s="449" t="s">
        <v>405</v>
      </c>
      <c r="G4" s="449" t="s">
        <v>406</v>
      </c>
      <c r="H4" s="449" t="s">
        <v>408</v>
      </c>
      <c r="I4" s="449" t="s">
        <v>409</v>
      </c>
      <c r="J4" s="449" t="s">
        <v>410</v>
      </c>
      <c r="K4" s="449" t="s">
        <v>411</v>
      </c>
      <c r="L4" s="449" t="s">
        <v>412</v>
      </c>
      <c r="M4" s="449" t="s">
        <v>413</v>
      </c>
      <c r="N4" s="449" t="s">
        <v>407</v>
      </c>
      <c r="O4" s="450" t="s">
        <v>421</v>
      </c>
      <c r="P4" s="451" t="s">
        <v>493</v>
      </c>
      <c r="Q4" s="450" t="s">
        <v>421</v>
      </c>
      <c r="R4" s="451" t="s">
        <v>494</v>
      </c>
      <c r="S4" s="450" t="s">
        <v>421</v>
      </c>
      <c r="T4" s="451" t="s">
        <v>499</v>
      </c>
      <c r="U4" s="450" t="s">
        <v>421</v>
      </c>
      <c r="V4" s="451" t="s">
        <v>501</v>
      </c>
      <c r="W4" s="450" t="s">
        <v>421</v>
      </c>
      <c r="X4" s="451" t="s">
        <v>503</v>
      </c>
      <c r="Y4" s="450" t="s">
        <v>421</v>
      </c>
      <c r="Z4" s="451" t="s">
        <v>508</v>
      </c>
      <c r="AA4" s="450" t="s">
        <v>421</v>
      </c>
      <c r="AB4" s="451" t="s">
        <v>510</v>
      </c>
      <c r="AC4" s="450" t="s">
        <v>421</v>
      </c>
      <c r="AD4" s="451" t="s">
        <v>512</v>
      </c>
      <c r="AE4" s="450" t="s">
        <v>421</v>
      </c>
      <c r="AF4" s="451" t="s">
        <v>513</v>
      </c>
      <c r="AG4" s="450" t="s">
        <v>421</v>
      </c>
      <c r="AH4" s="451" t="s">
        <v>514</v>
      </c>
      <c r="AI4" s="450" t="s">
        <v>421</v>
      </c>
      <c r="AJ4" s="451" t="s">
        <v>516</v>
      </c>
      <c r="AK4" s="450" t="s">
        <v>421</v>
      </c>
      <c r="AL4" s="452" t="s">
        <v>520</v>
      </c>
      <c r="AM4" s="453" t="s">
        <v>421</v>
      </c>
      <c r="AN4" s="454">
        <v>42278</v>
      </c>
      <c r="AO4" s="453" t="s">
        <v>421</v>
      </c>
      <c r="AP4" s="455" t="s">
        <v>526</v>
      </c>
      <c r="AQ4" s="453" t="s">
        <v>421</v>
      </c>
      <c r="AR4" s="455" t="s">
        <v>527</v>
      </c>
      <c r="AS4" s="453" t="s">
        <v>421</v>
      </c>
      <c r="AT4" s="455" t="s">
        <v>530</v>
      </c>
      <c r="AU4" s="453" t="s">
        <v>421</v>
      </c>
      <c r="AV4" s="455" t="s">
        <v>531</v>
      </c>
      <c r="AW4" s="453" t="s">
        <v>421</v>
      </c>
      <c r="AX4" s="453" t="s">
        <v>532</v>
      </c>
      <c r="AY4" s="453" t="s">
        <v>421</v>
      </c>
      <c r="AZ4" s="455" t="s">
        <v>534</v>
      </c>
      <c r="BA4" s="450" t="s">
        <v>421</v>
      </c>
      <c r="BB4" s="450" t="s">
        <v>535</v>
      </c>
      <c r="BC4" s="453" t="s">
        <v>421</v>
      </c>
      <c r="BD4" s="455" t="s">
        <v>537</v>
      </c>
      <c r="BE4" s="453" t="s">
        <v>421</v>
      </c>
      <c r="BF4" s="455" t="s">
        <v>538</v>
      </c>
      <c r="BG4" s="453" t="s">
        <v>421</v>
      </c>
      <c r="BH4" s="455" t="s">
        <v>539</v>
      </c>
      <c r="BI4" s="453" t="s">
        <v>421</v>
      </c>
      <c r="BJ4" s="455" t="s">
        <v>540</v>
      </c>
      <c r="BK4" s="453" t="s">
        <v>421</v>
      </c>
      <c r="BL4" s="454">
        <v>42644</v>
      </c>
      <c r="BM4" s="453" t="s">
        <v>421</v>
      </c>
      <c r="BN4" s="454">
        <v>42675</v>
      </c>
      <c r="BO4" s="453" t="s">
        <v>421</v>
      </c>
      <c r="BP4" s="454">
        <v>42705</v>
      </c>
      <c r="BQ4" s="453" t="s">
        <v>421</v>
      </c>
      <c r="BR4" s="454">
        <v>42736</v>
      </c>
      <c r="BS4" s="453" t="s">
        <v>421</v>
      </c>
      <c r="BT4" s="454">
        <v>42767</v>
      </c>
      <c r="BU4" s="453" t="s">
        <v>421</v>
      </c>
      <c r="BV4" s="454">
        <v>42795</v>
      </c>
      <c r="BW4" s="453" t="s">
        <v>543</v>
      </c>
      <c r="BX4" s="454">
        <v>42826</v>
      </c>
      <c r="BY4" s="453" t="s">
        <v>421</v>
      </c>
      <c r="BZ4" s="454">
        <v>42856</v>
      </c>
      <c r="CA4" s="453" t="s">
        <v>421</v>
      </c>
      <c r="CB4" s="454">
        <v>42887</v>
      </c>
      <c r="CC4" s="453"/>
      <c r="CD4" s="454">
        <v>42917</v>
      </c>
      <c r="CE4" s="453"/>
      <c r="CF4" s="454">
        <v>42948</v>
      </c>
      <c r="CG4" s="453"/>
      <c r="CH4" s="454">
        <v>42979</v>
      </c>
      <c r="CI4" s="453"/>
      <c r="CJ4" s="454">
        <v>43009</v>
      </c>
      <c r="CK4" s="453"/>
      <c r="CL4" s="454">
        <v>43040</v>
      </c>
      <c r="CM4" s="453"/>
      <c r="CN4" s="454">
        <v>43070</v>
      </c>
      <c r="CO4" s="453"/>
      <c r="CP4" s="454">
        <v>43101</v>
      </c>
      <c r="CQ4" s="453"/>
      <c r="CR4" s="454">
        <v>43132</v>
      </c>
      <c r="CS4" s="453"/>
      <c r="CT4" s="454">
        <v>43160</v>
      </c>
      <c r="CU4" s="453"/>
      <c r="CV4" s="454">
        <v>43191</v>
      </c>
      <c r="CW4" s="453"/>
      <c r="CX4" s="454">
        <v>43221</v>
      </c>
      <c r="CY4" s="453"/>
      <c r="CZ4" s="453" t="s">
        <v>545</v>
      </c>
      <c r="DA4" s="453"/>
      <c r="DB4" s="454">
        <v>43282</v>
      </c>
      <c r="DC4" s="453"/>
      <c r="DD4" s="454">
        <v>43313</v>
      </c>
      <c r="DE4" s="453"/>
      <c r="DF4" s="453" t="s">
        <v>414</v>
      </c>
      <c r="DG4" s="453"/>
      <c r="DH4" s="454">
        <v>43374</v>
      </c>
      <c r="DI4" s="453"/>
      <c r="DJ4" s="454">
        <v>43405</v>
      </c>
      <c r="DK4" s="453"/>
      <c r="DL4" s="441" t="s">
        <v>548</v>
      </c>
      <c r="DM4" s="442" t="s">
        <v>549</v>
      </c>
      <c r="DN4" s="442" t="s">
        <v>550</v>
      </c>
      <c r="DO4" s="443" t="s">
        <v>583</v>
      </c>
      <c r="DP4" s="441" t="s">
        <v>552</v>
      </c>
      <c r="DQ4" s="443" t="s">
        <v>553</v>
      </c>
      <c r="DR4" s="543" t="s">
        <v>604</v>
      </c>
      <c r="DS4" s="543" t="s">
        <v>605</v>
      </c>
      <c r="DT4" s="544" t="s">
        <v>606</v>
      </c>
      <c r="DU4" s="544" t="s">
        <v>607</v>
      </c>
      <c r="DV4" s="575"/>
      <c r="DW4" s="575" t="s">
        <v>609</v>
      </c>
      <c r="DX4" s="599"/>
      <c r="DY4" s="599" t="s">
        <v>611</v>
      </c>
    </row>
    <row r="5" spans="1:129" ht="27">
      <c r="A5" s="327" t="s">
        <v>257</v>
      </c>
      <c r="B5" s="372" t="s">
        <v>600</v>
      </c>
      <c r="C5" s="372" t="s">
        <v>22</v>
      </c>
      <c r="D5" s="2">
        <v>200</v>
      </c>
      <c r="E5" s="531">
        <v>3.1808999999999998</v>
      </c>
      <c r="F5" s="532">
        <v>5.1499999999999997E-2</v>
      </c>
      <c r="G5" s="532">
        <v>0.13370000000000001</v>
      </c>
      <c r="H5" s="532">
        <v>-9.7000000000000003E-3</v>
      </c>
      <c r="I5" s="532">
        <v>0</v>
      </c>
      <c r="J5" s="532">
        <v>3.3563999999999998</v>
      </c>
      <c r="K5" s="532">
        <v>0.39860000000000001</v>
      </c>
      <c r="L5" s="532">
        <v>3.7549999999999999</v>
      </c>
      <c r="M5" s="532">
        <v>-0.04</v>
      </c>
      <c r="N5" s="532">
        <f>SUM(L5:M5)</f>
        <v>3.7149999999999999</v>
      </c>
      <c r="O5" s="532">
        <v>0.31009999999999999</v>
      </c>
      <c r="P5" s="532">
        <v>4.0251000000000001</v>
      </c>
      <c r="Q5" s="532">
        <v>0.24360000000000001</v>
      </c>
      <c r="R5" s="532">
        <v>4.2686999999999999</v>
      </c>
      <c r="S5" s="532">
        <v>-0.45</v>
      </c>
      <c r="T5" s="532">
        <f>SUM(R5:S5)</f>
        <v>3.8186999999999998</v>
      </c>
      <c r="U5" s="532">
        <v>-3.32E-2</v>
      </c>
      <c r="V5" s="532">
        <f>SUM(T5:U5)</f>
        <v>3.7854999999999999</v>
      </c>
      <c r="W5" s="532">
        <v>-0.1961</v>
      </c>
      <c r="X5" s="532">
        <f>SUM(V5:W5)</f>
        <v>3.5893999999999999</v>
      </c>
      <c r="Y5" s="532">
        <v>-3.2800000000000003E-2</v>
      </c>
      <c r="Z5" s="532">
        <f>SUM(X5:Y5)</f>
        <v>3.5566</v>
      </c>
      <c r="AA5" s="532">
        <v>0.1036</v>
      </c>
      <c r="AB5" s="532">
        <v>3.6602000000000001</v>
      </c>
      <c r="AC5" s="532">
        <v>5.7000000000000002E-2</v>
      </c>
      <c r="AD5" s="532">
        <f>SUM(AB5:AC5)</f>
        <v>3.7172000000000001</v>
      </c>
      <c r="AE5" s="532">
        <v>0.1396</v>
      </c>
      <c r="AF5" s="532">
        <v>3.8568000000000002</v>
      </c>
      <c r="AG5" s="533">
        <v>3.2000000000000001E-2</v>
      </c>
      <c r="AH5" s="533">
        <v>3.8888000000000003</v>
      </c>
      <c r="AI5" s="533">
        <v>-9.1999999999999998E-3</v>
      </c>
      <c r="AJ5" s="533">
        <f>SUM(AH5:AI5)</f>
        <v>3.8796000000000004</v>
      </c>
      <c r="AK5" s="533">
        <v>7.2099999999999997E-2</v>
      </c>
      <c r="AL5" s="533">
        <f>SUM(AJ5:AK5)</f>
        <v>3.9517000000000002</v>
      </c>
      <c r="AM5" s="533">
        <v>0.93369999999999997</v>
      </c>
      <c r="AN5" s="533">
        <f>SUM(AL5:AM5)</f>
        <v>4.8854000000000006</v>
      </c>
      <c r="AO5" s="533">
        <v>-0.40039999999999998</v>
      </c>
      <c r="AP5" s="533">
        <v>4.4850000000000003</v>
      </c>
      <c r="AQ5" s="532">
        <v>0.16189999999999999</v>
      </c>
      <c r="AR5" s="533">
        <v>4.6469000000000005</v>
      </c>
      <c r="AS5" s="532">
        <v>-2.6100000000000002E-2</v>
      </c>
      <c r="AT5" s="533">
        <v>4.6208000000000009</v>
      </c>
      <c r="AU5" s="532">
        <v>-0.36520000000000002</v>
      </c>
      <c r="AV5" s="533">
        <v>4.2556000000000012</v>
      </c>
      <c r="AW5" s="533">
        <v>0</v>
      </c>
      <c r="AX5" s="533">
        <v>4.2556000000000012</v>
      </c>
      <c r="AY5" s="532">
        <v>-8.5400000000000004E-2</v>
      </c>
      <c r="AZ5" s="533">
        <v>4.1702000000000012</v>
      </c>
      <c r="BA5" s="532">
        <v>-5.2400000000000002E-2</v>
      </c>
      <c r="BB5" s="533">
        <v>4.1178000000000008</v>
      </c>
      <c r="BC5" s="532">
        <v>7.7100000000000002E-2</v>
      </c>
      <c r="BD5" s="533">
        <v>4.1949000000000005</v>
      </c>
      <c r="BE5" s="532">
        <v>0.27229999999999999</v>
      </c>
      <c r="BF5" s="533">
        <v>4.4672000000000001</v>
      </c>
      <c r="BG5" s="532">
        <v>2.23E-2</v>
      </c>
      <c r="BH5" s="533">
        <v>4.4895000000000005</v>
      </c>
      <c r="BI5" s="532">
        <v>1E-3</v>
      </c>
      <c r="BJ5" s="533">
        <f>BH5+BI5</f>
        <v>4.4905000000000008</v>
      </c>
      <c r="BK5" s="533">
        <v>-0.12089999999999999</v>
      </c>
      <c r="BL5" s="533">
        <v>4.369600000000001</v>
      </c>
      <c r="BM5" s="533">
        <v>-0.28810000000000002</v>
      </c>
      <c r="BN5" s="533">
        <v>4.081500000000001</v>
      </c>
      <c r="BO5" s="533">
        <v>0.22389999999999999</v>
      </c>
      <c r="BP5" s="533">
        <v>4.3054000000000006</v>
      </c>
      <c r="BQ5" s="533">
        <v>5.5999999999999999E-3</v>
      </c>
      <c r="BR5" s="533">
        <v>4.3110000000000008</v>
      </c>
      <c r="BS5" s="533">
        <v>0.15679999999999999</v>
      </c>
      <c r="BT5" s="533">
        <v>4.4678000000000004</v>
      </c>
      <c r="BU5" s="533">
        <v>0</v>
      </c>
      <c r="BV5" s="533">
        <v>4.4678000000000004</v>
      </c>
      <c r="BW5" s="533">
        <v>0</v>
      </c>
      <c r="BX5" s="533">
        <v>4.4678000000000004</v>
      </c>
      <c r="BY5" s="533">
        <v>0</v>
      </c>
      <c r="BZ5" s="533">
        <v>4.4678000000000004</v>
      </c>
      <c r="CA5" s="533">
        <v>0</v>
      </c>
      <c r="CB5" s="533">
        <v>4.4678000000000004</v>
      </c>
      <c r="CC5" s="533">
        <v>0.63970000000000005</v>
      </c>
      <c r="CD5" s="533">
        <v>5.1075000000000008</v>
      </c>
      <c r="CE5" s="533">
        <v>0</v>
      </c>
      <c r="CF5" s="533">
        <v>5.1075000000000008</v>
      </c>
      <c r="CG5" s="533">
        <v>0</v>
      </c>
      <c r="CH5" s="533">
        <v>5.1075000000000008</v>
      </c>
      <c r="CI5" s="533">
        <v>-8.5900000000000004E-2</v>
      </c>
      <c r="CJ5" s="533">
        <v>5.0216000000000012</v>
      </c>
      <c r="CK5" s="533">
        <v>0</v>
      </c>
      <c r="CL5" s="533">
        <v>5.0216000000000012</v>
      </c>
      <c r="CM5" s="533">
        <v>-0.11609999999999999</v>
      </c>
      <c r="CN5" s="533">
        <v>4.9055000000000009</v>
      </c>
      <c r="CO5" s="533">
        <v>-3.0800000000000001E-2</v>
      </c>
      <c r="CP5" s="533">
        <v>4.8747000000000007</v>
      </c>
      <c r="CQ5" s="533">
        <v>7.7999999999999996E-3</v>
      </c>
      <c r="CR5" s="533">
        <v>4.8825000000000003</v>
      </c>
      <c r="CS5" s="533">
        <v>0</v>
      </c>
      <c r="CT5" s="533">
        <v>4.8825000000000003</v>
      </c>
      <c r="CU5" s="533">
        <v>0</v>
      </c>
      <c r="CV5" s="533">
        <v>4.8825000000000003</v>
      </c>
      <c r="CW5" s="533">
        <v>0.17319999999999999</v>
      </c>
      <c r="CX5" s="533">
        <v>5.0556999999999999</v>
      </c>
      <c r="CY5" s="533">
        <v>0.21199999999999999</v>
      </c>
      <c r="CZ5" s="533">
        <v>5.2676999999999996</v>
      </c>
      <c r="DA5" s="533">
        <v>0</v>
      </c>
      <c r="DB5" s="533">
        <v>5.2676999999999996</v>
      </c>
      <c r="DC5" s="533">
        <v>-0.1363</v>
      </c>
      <c r="DD5" s="533">
        <v>5.1313999999999993</v>
      </c>
      <c r="DE5" s="533">
        <v>2.3599999999999999E-2</v>
      </c>
      <c r="DF5" s="533">
        <v>5.1549999999999994</v>
      </c>
      <c r="DG5" s="533">
        <v>3.5099999999999999E-2</v>
      </c>
      <c r="DH5" s="533">
        <v>5.1900999999999993</v>
      </c>
      <c r="DI5" s="533">
        <v>0</v>
      </c>
      <c r="DJ5" s="533">
        <v>5.1900999999999993</v>
      </c>
      <c r="DK5" s="533">
        <v>0</v>
      </c>
      <c r="DL5" s="533">
        <v>5.1900999999999993</v>
      </c>
      <c r="DM5" s="533">
        <v>1.9199999999999998E-2</v>
      </c>
      <c r="DN5" s="533">
        <v>5.2092999999999989</v>
      </c>
      <c r="DO5" s="533">
        <v>5.1900999999999993</v>
      </c>
      <c r="DP5" s="533">
        <v>0</v>
      </c>
      <c r="DQ5" s="533">
        <v>5.1900999999999993</v>
      </c>
      <c r="DR5" s="562">
        <v>0</v>
      </c>
      <c r="DS5" s="562">
        <v>5.1900999999999993</v>
      </c>
      <c r="DT5" s="562">
        <v>5.7999999999999996E-3</v>
      </c>
      <c r="DU5" s="562">
        <v>5.1958999999999991</v>
      </c>
      <c r="DV5" s="562">
        <v>7.0800000000000002E-2</v>
      </c>
      <c r="DW5" s="562">
        <v>5.2666999999999993</v>
      </c>
      <c r="DX5" s="598">
        <v>7.0800000000000002E-2</v>
      </c>
      <c r="DY5" s="598">
        <v>5.3374999999999995</v>
      </c>
    </row>
    <row r="6" spans="1:129" ht="27">
      <c r="A6" s="327" t="s">
        <v>257</v>
      </c>
      <c r="B6" s="372" t="s">
        <v>8</v>
      </c>
      <c r="C6" s="372" t="s">
        <v>10</v>
      </c>
      <c r="D6" s="2">
        <v>250</v>
      </c>
      <c r="E6" s="531">
        <v>5.9024999999999999</v>
      </c>
      <c r="F6" s="532">
        <v>0.1055</v>
      </c>
      <c r="G6" s="532">
        <v>0.1225</v>
      </c>
      <c r="H6" s="532">
        <v>7.4999999999999997E-3</v>
      </c>
      <c r="I6" s="532">
        <v>0.17499999999999999</v>
      </c>
      <c r="J6" s="532">
        <v>6.3129999999999997</v>
      </c>
      <c r="K6" s="532">
        <v>0.18049999999999999</v>
      </c>
      <c r="L6" s="532">
        <v>6.4935</v>
      </c>
      <c r="M6" s="532">
        <v>0.28749999999999998</v>
      </c>
      <c r="N6" s="532">
        <f t="shared" ref="N6:N20" si="0">SUM(L6:M6)</f>
        <v>6.7809999999999997</v>
      </c>
      <c r="O6" s="532">
        <v>0.25750000000000001</v>
      </c>
      <c r="P6" s="532">
        <v>7.0385</v>
      </c>
      <c r="Q6" s="532">
        <v>8.5000000000000006E-2</v>
      </c>
      <c r="R6" s="532">
        <v>7.1234999999999999</v>
      </c>
      <c r="S6" s="532">
        <v>-0.97</v>
      </c>
      <c r="T6" s="532">
        <f t="shared" ref="T6:T20" si="1">SUM(R6:S6)</f>
        <v>6.1535000000000002</v>
      </c>
      <c r="U6" s="532">
        <v>-7.3999999999999996E-2</v>
      </c>
      <c r="V6" s="532">
        <f t="shared" ref="V6:V20" si="2">SUM(T6:U6)</f>
        <v>6.0795000000000003</v>
      </c>
      <c r="W6" s="532">
        <v>-0.44840000000000002</v>
      </c>
      <c r="X6" s="532">
        <f t="shared" ref="X6:X20" si="3">SUM(V6:W6)</f>
        <v>5.6311</v>
      </c>
      <c r="Y6" s="532">
        <v>0.11799999999999999</v>
      </c>
      <c r="Z6" s="532">
        <f t="shared" ref="Z6:Z20" si="4">SUM(X6:Y6)</f>
        <v>5.7491000000000003</v>
      </c>
      <c r="AA6" s="532">
        <v>5.2999999999999999E-2</v>
      </c>
      <c r="AB6" s="532">
        <v>5.8021000000000003</v>
      </c>
      <c r="AC6" s="532">
        <v>1.7999999999999999E-2</v>
      </c>
      <c r="AD6" s="532">
        <f t="shared" ref="AD6:AD20" si="5">SUM(AB6:AC6)</f>
        <v>5.8201000000000001</v>
      </c>
      <c r="AE6" s="532">
        <v>0.1135</v>
      </c>
      <c r="AF6" s="532">
        <v>5.9336000000000002</v>
      </c>
      <c r="AG6" s="533">
        <v>7.2499999999999995E-2</v>
      </c>
      <c r="AH6" s="533">
        <v>6.0061</v>
      </c>
      <c r="AI6" s="533">
        <v>-8.9999999999999993E-3</v>
      </c>
      <c r="AJ6" s="533">
        <f t="shared" ref="AJ6:AJ20" si="6">SUM(AH6:AI6)</f>
        <v>5.9970999999999997</v>
      </c>
      <c r="AK6" s="533">
        <v>-6.9999999999999999E-4</v>
      </c>
      <c r="AL6" s="533">
        <f t="shared" ref="AL6:AL20" si="7">SUM(AJ6:AK6)</f>
        <v>5.9963999999999995</v>
      </c>
      <c r="AM6" s="533">
        <v>0.53049999999999997</v>
      </c>
      <c r="AN6" s="533">
        <f t="shared" ref="AN6:AN20" si="8">SUM(AL6:AM6)</f>
        <v>6.5268999999999995</v>
      </c>
      <c r="AO6" s="533">
        <v>0.184</v>
      </c>
      <c r="AP6" s="533">
        <v>6.7108999999999996</v>
      </c>
      <c r="AQ6" s="532">
        <v>0.188</v>
      </c>
      <c r="AR6" s="533">
        <v>6.8921000000000001</v>
      </c>
      <c r="AS6" s="532">
        <v>-8.1000000000000003E-2</v>
      </c>
      <c r="AT6" s="533">
        <v>6.8110999999999997</v>
      </c>
      <c r="AU6" s="532">
        <v>-0.71650000000000003</v>
      </c>
      <c r="AV6" s="533">
        <v>6.0945999999999998</v>
      </c>
      <c r="AW6" s="533">
        <v>0.127</v>
      </c>
      <c r="AX6" s="533">
        <v>6.2215999999999996</v>
      </c>
      <c r="AY6" s="532">
        <v>-0.191</v>
      </c>
      <c r="AZ6" s="533">
        <v>6.0305999999999997</v>
      </c>
      <c r="BA6" s="533">
        <v>6.9999999999999999E-4</v>
      </c>
      <c r="BB6" s="533">
        <v>6.0312999999999999</v>
      </c>
      <c r="BC6" s="533">
        <v>6.6500000000000004E-2</v>
      </c>
      <c r="BD6" s="533">
        <v>6.0977999999999994</v>
      </c>
      <c r="BE6" s="532">
        <v>9.8000000000000004E-2</v>
      </c>
      <c r="BF6" s="533">
        <v>6.1957999999999993</v>
      </c>
      <c r="BG6" s="532">
        <v>0.22900000000000001</v>
      </c>
      <c r="BH6" s="533">
        <v>6.4247999999999994</v>
      </c>
      <c r="BI6" s="533">
        <v>-0.11700000000000001</v>
      </c>
      <c r="BJ6" s="533">
        <f t="shared" ref="BJ6:BJ18" si="9">BH6+BI6</f>
        <v>6.3077999999999994</v>
      </c>
      <c r="BK6" s="533">
        <v>-0.1295</v>
      </c>
      <c r="BL6" s="533">
        <v>6.1782999999999992</v>
      </c>
      <c r="BM6" s="533">
        <v>-0.216</v>
      </c>
      <c r="BN6" s="533">
        <v>5.962299999999999</v>
      </c>
      <c r="BO6" s="533">
        <v>0.224</v>
      </c>
      <c r="BP6" s="533">
        <v>6.1862999999999992</v>
      </c>
      <c r="BQ6" s="533">
        <v>0.22800000000000001</v>
      </c>
      <c r="BR6" s="533">
        <v>6.414299999999999</v>
      </c>
      <c r="BS6" s="533">
        <v>0.189</v>
      </c>
      <c r="BT6" s="533">
        <v>6.6032999999999991</v>
      </c>
      <c r="BU6" s="533">
        <v>0</v>
      </c>
      <c r="BV6" s="533">
        <v>6.6032999999999991</v>
      </c>
      <c r="BW6" s="533">
        <v>0</v>
      </c>
      <c r="BX6" s="533">
        <v>6.6032999999999991</v>
      </c>
      <c r="BY6" s="533">
        <v>0</v>
      </c>
      <c r="BZ6" s="533">
        <v>6.6032999999999991</v>
      </c>
      <c r="CA6" s="533">
        <v>0</v>
      </c>
      <c r="CB6" s="533">
        <v>6.6032999999999991</v>
      </c>
      <c r="CC6" s="533">
        <v>0.46500000000000002</v>
      </c>
      <c r="CD6" s="533">
        <v>7.0682999999999989</v>
      </c>
      <c r="CE6" s="533">
        <v>0</v>
      </c>
      <c r="CF6" s="533">
        <v>7.0682999999999989</v>
      </c>
      <c r="CG6" s="533">
        <v>0</v>
      </c>
      <c r="CH6" s="533">
        <v>7.0682999999999989</v>
      </c>
      <c r="CI6" s="533">
        <v>0</v>
      </c>
      <c r="CJ6" s="533">
        <v>7.0682999999999989</v>
      </c>
      <c r="CK6" s="533">
        <v>0</v>
      </c>
      <c r="CL6" s="533">
        <v>7.0682999999999989</v>
      </c>
      <c r="CM6" s="533">
        <v>-0.15</v>
      </c>
      <c r="CN6" s="533">
        <v>6.9182999999999986</v>
      </c>
      <c r="CO6" s="533">
        <v>0</v>
      </c>
      <c r="CP6" s="533">
        <v>6.9182999999999986</v>
      </c>
      <c r="CQ6" s="533">
        <v>0</v>
      </c>
      <c r="CR6" s="533">
        <v>6.9182999999999986</v>
      </c>
      <c r="CS6" s="533">
        <v>0</v>
      </c>
      <c r="CT6" s="533">
        <v>6.9182999999999986</v>
      </c>
      <c r="CU6" s="533">
        <v>0</v>
      </c>
      <c r="CV6" s="533">
        <v>6.9182999999999986</v>
      </c>
      <c r="CW6" s="533">
        <v>0.05</v>
      </c>
      <c r="CX6" s="533">
        <v>6.9682999999999984</v>
      </c>
      <c r="CY6" s="533">
        <v>0.155</v>
      </c>
      <c r="CZ6" s="533">
        <v>7.1232999999999986</v>
      </c>
      <c r="DA6" s="533">
        <v>6.1499999999999999E-2</v>
      </c>
      <c r="DB6" s="533">
        <v>7.1847999999999983</v>
      </c>
      <c r="DC6" s="533">
        <v>0</v>
      </c>
      <c r="DD6" s="533">
        <v>7.1847999999999983</v>
      </c>
      <c r="DE6" s="533">
        <v>8.1000000000000003E-2</v>
      </c>
      <c r="DF6" s="533">
        <v>7.2657999999999987</v>
      </c>
      <c r="DG6" s="533">
        <v>0</v>
      </c>
      <c r="DH6" s="533">
        <v>7.2657999999999987</v>
      </c>
      <c r="DI6" s="533">
        <v>2.3E-2</v>
      </c>
      <c r="DJ6" s="533">
        <v>7.2887999999999984</v>
      </c>
      <c r="DK6" s="533">
        <v>0</v>
      </c>
      <c r="DL6" s="533">
        <v>7.2887999999999984</v>
      </c>
      <c r="DM6" s="533">
        <v>0.10589999999999999</v>
      </c>
      <c r="DN6" s="533">
        <v>7.3946999999999985</v>
      </c>
      <c r="DO6" s="533">
        <v>7.2887999999999984</v>
      </c>
      <c r="DP6" s="533">
        <v>0.2475</v>
      </c>
      <c r="DQ6" s="533">
        <v>7.536299999999998</v>
      </c>
      <c r="DR6" s="562">
        <v>0</v>
      </c>
      <c r="DS6" s="562">
        <v>7.536299999999998</v>
      </c>
      <c r="DT6" s="562">
        <v>8.3500000000000005E-2</v>
      </c>
      <c r="DU6" s="562">
        <v>7.6197999999999979</v>
      </c>
      <c r="DV6" s="562">
        <v>0</v>
      </c>
      <c r="DW6" s="562">
        <v>7.6197999999999979</v>
      </c>
      <c r="DX6" s="598">
        <v>0</v>
      </c>
      <c r="DY6" s="598">
        <v>7.6197999999999979</v>
      </c>
    </row>
    <row r="7" spans="1:129" ht="27">
      <c r="A7" s="327" t="s">
        <v>257</v>
      </c>
      <c r="B7" s="372" t="s">
        <v>13</v>
      </c>
      <c r="C7" s="372" t="s">
        <v>19</v>
      </c>
      <c r="D7" s="2">
        <v>109</v>
      </c>
      <c r="E7" s="531">
        <v>2.0236000000000001</v>
      </c>
      <c r="F7" s="532">
        <v>5.0000000000000001E-4</v>
      </c>
      <c r="G7" s="532">
        <v>3.3300000000000003E-2</v>
      </c>
      <c r="H7" s="532">
        <v>-6.9900000000000004E-2</v>
      </c>
      <c r="I7" s="532">
        <v>4.5999999999999999E-3</v>
      </c>
      <c r="J7" s="532">
        <v>1.9921</v>
      </c>
      <c r="K7" s="532">
        <v>3.4700000000000002E-2</v>
      </c>
      <c r="L7" s="532">
        <v>2.0268000000000002</v>
      </c>
      <c r="M7" s="532">
        <v>-1.1599999999999999E-2</v>
      </c>
      <c r="N7" s="532">
        <f t="shared" si="0"/>
        <v>2.0152000000000001</v>
      </c>
      <c r="O7" s="532">
        <v>2.69E-2</v>
      </c>
      <c r="P7" s="532">
        <v>2.0421</v>
      </c>
      <c r="Q7" s="532">
        <v>-6.1999999999999998E-3</v>
      </c>
      <c r="R7" s="532">
        <v>2.0358999999999998</v>
      </c>
      <c r="S7" s="532">
        <v>-5.4699999999999999E-2</v>
      </c>
      <c r="T7" s="532">
        <f t="shared" si="1"/>
        <v>1.9811999999999999</v>
      </c>
      <c r="U7" s="532">
        <v>-0.17019999999999999</v>
      </c>
      <c r="V7" s="532">
        <f t="shared" si="2"/>
        <v>1.8109999999999999</v>
      </c>
      <c r="W7" s="532">
        <v>-9.5399999999999999E-2</v>
      </c>
      <c r="X7" s="532">
        <f t="shared" si="3"/>
        <v>1.7156</v>
      </c>
      <c r="Y7" s="532">
        <v>-3.0700000000000002E-2</v>
      </c>
      <c r="Z7" s="532">
        <f t="shared" si="4"/>
        <v>1.6849000000000001</v>
      </c>
      <c r="AA7" s="532">
        <v>-3.0999999999999999E-3</v>
      </c>
      <c r="AB7" s="532">
        <v>1.6818</v>
      </c>
      <c r="AC7" s="532">
        <v>1.37E-2</v>
      </c>
      <c r="AD7" s="532">
        <f t="shared" si="5"/>
        <v>1.6955</v>
      </c>
      <c r="AE7" s="532">
        <v>1.21E-2</v>
      </c>
      <c r="AF7" s="532">
        <v>1.7076</v>
      </c>
      <c r="AG7" s="533">
        <v>1.5800000000000002E-2</v>
      </c>
      <c r="AH7" s="533">
        <v>1.7234</v>
      </c>
      <c r="AI7" s="533">
        <v>-1.11E-2</v>
      </c>
      <c r="AJ7" s="533">
        <f t="shared" si="6"/>
        <v>1.7122999999999999</v>
      </c>
      <c r="AK7" s="533">
        <v>2.3999999999999998E-3</v>
      </c>
      <c r="AL7" s="533">
        <f t="shared" si="7"/>
        <v>1.7146999999999999</v>
      </c>
      <c r="AM7" s="533">
        <v>-2.76E-2</v>
      </c>
      <c r="AN7" s="533">
        <f t="shared" si="8"/>
        <v>1.6870999999999998</v>
      </c>
      <c r="AO7" s="533">
        <v>2.58E-2</v>
      </c>
      <c r="AP7" s="533">
        <v>1.7128999999999999</v>
      </c>
      <c r="AQ7" s="532">
        <v>7.1000000000000004E-3</v>
      </c>
      <c r="AR7" s="533">
        <v>1.72</v>
      </c>
      <c r="AS7" s="532">
        <v>-2.7900000000000001E-2</v>
      </c>
      <c r="AT7" s="533">
        <v>1.6920999999999999</v>
      </c>
      <c r="AU7" s="532">
        <v>-9.4899999999999998E-2</v>
      </c>
      <c r="AV7" s="533">
        <v>1.5972</v>
      </c>
      <c r="AW7" s="533">
        <v>4.4999999999999997E-3</v>
      </c>
      <c r="AX7" s="533">
        <v>1.6016999999999999</v>
      </c>
      <c r="AY7" s="532">
        <v>4.0000000000000002E-4</v>
      </c>
      <c r="AZ7" s="533">
        <v>1.6020999999999999</v>
      </c>
      <c r="BA7" s="533">
        <v>-2.0999999999999999E-3</v>
      </c>
      <c r="BB7" s="533">
        <v>1.5999999999999999</v>
      </c>
      <c r="BC7" s="533">
        <v>-2.46E-2</v>
      </c>
      <c r="BD7" s="533">
        <v>1.5753999999999999</v>
      </c>
      <c r="BE7" s="532">
        <v>2.3199999999999998E-2</v>
      </c>
      <c r="BF7" s="533">
        <v>1.5985999999999998</v>
      </c>
      <c r="BG7" s="532">
        <v>5.6500000000000002E-2</v>
      </c>
      <c r="BH7" s="533">
        <v>1.6550999999999998</v>
      </c>
      <c r="BI7" s="533">
        <v>6.5500000000000003E-2</v>
      </c>
      <c r="BJ7" s="533">
        <f t="shared" si="9"/>
        <v>1.7205999999999997</v>
      </c>
      <c r="BK7" s="533">
        <v>3.7000000000000002E-3</v>
      </c>
      <c r="BL7" s="533">
        <v>1.7242999999999997</v>
      </c>
      <c r="BM7" s="533">
        <v>-7.5800000000000006E-2</v>
      </c>
      <c r="BN7" s="533">
        <v>1.6484999999999996</v>
      </c>
      <c r="BO7" s="533">
        <v>9.0300000000000005E-2</v>
      </c>
      <c r="BP7" s="533">
        <v>1.7387999999999997</v>
      </c>
      <c r="BQ7" s="533">
        <v>2.2200000000000001E-2</v>
      </c>
      <c r="BR7" s="533">
        <v>1.7609999999999997</v>
      </c>
      <c r="BS7" s="533">
        <v>-3.3300000000000003E-2</v>
      </c>
      <c r="BT7" s="533">
        <v>1.7276999999999996</v>
      </c>
      <c r="BU7" s="533">
        <v>8.0999999999999996E-3</v>
      </c>
      <c r="BV7" s="533">
        <v>1.7357999999999996</v>
      </c>
      <c r="BW7" s="533">
        <v>-3.6700000000000003E-2</v>
      </c>
      <c r="BX7" s="533">
        <v>1.6990999999999996</v>
      </c>
      <c r="BY7" s="533">
        <v>-3.5799999999999998E-2</v>
      </c>
      <c r="BZ7" s="533">
        <v>1.6632999999999996</v>
      </c>
      <c r="CA7" s="533">
        <v>4.8999999999999998E-3</v>
      </c>
      <c r="CB7" s="533">
        <v>1.6681999999999995</v>
      </c>
      <c r="CC7" s="533">
        <v>5.1200000000000002E-2</v>
      </c>
      <c r="CD7" s="533">
        <v>1.7193999999999994</v>
      </c>
      <c r="CE7" s="533">
        <v>3.0000000000000001E-3</v>
      </c>
      <c r="CF7" s="533">
        <v>1.7223999999999993</v>
      </c>
      <c r="CG7" s="533">
        <v>-1.1999999999999999E-3</v>
      </c>
      <c r="CH7" s="533">
        <v>1.7211999999999992</v>
      </c>
      <c r="CI7" s="533">
        <v>-9.7999999999999997E-3</v>
      </c>
      <c r="CJ7" s="533">
        <v>1.7113999999999991</v>
      </c>
      <c r="CK7" s="533">
        <v>5.9999999999999995E-4</v>
      </c>
      <c r="CL7" s="533">
        <v>1.7119999999999991</v>
      </c>
      <c r="CM7" s="533">
        <v>2.1899999999999999E-2</v>
      </c>
      <c r="CN7" s="533">
        <v>1.7338999999999991</v>
      </c>
      <c r="CO7" s="533">
        <v>-6.1350000000000002E-2</v>
      </c>
      <c r="CP7" s="533">
        <v>1.6725499999999991</v>
      </c>
      <c r="CQ7" s="533">
        <v>-5.1400000000000001E-2</v>
      </c>
      <c r="CR7" s="533">
        <v>1.6211499999999992</v>
      </c>
      <c r="CS7" s="533">
        <v>-3.6700000000000003E-2</v>
      </c>
      <c r="CT7" s="533">
        <v>1.5844499999999992</v>
      </c>
      <c r="CU7" s="533">
        <v>3.1099999999999999E-2</v>
      </c>
      <c r="CV7" s="533">
        <v>1.6155499999999992</v>
      </c>
      <c r="CW7" s="533">
        <v>1.4E-2</v>
      </c>
      <c r="CX7" s="533">
        <v>1.6295499999999992</v>
      </c>
      <c r="CY7" s="533">
        <v>3.3500000000000002E-2</v>
      </c>
      <c r="CZ7" s="533">
        <v>1.6630499999999993</v>
      </c>
      <c r="DA7" s="533">
        <v>3.7499999999999999E-3</v>
      </c>
      <c r="DB7" s="533">
        <v>1.6667999999999992</v>
      </c>
      <c r="DC7" s="533">
        <v>-5.0750000000000003E-2</v>
      </c>
      <c r="DD7" s="533">
        <v>1.6160499999999991</v>
      </c>
      <c r="DE7" s="533">
        <v>2.9700000000000001E-2</v>
      </c>
      <c r="DF7" s="533">
        <v>1.6457499999999992</v>
      </c>
      <c r="DG7" s="533">
        <v>6.4350000000000004E-2</v>
      </c>
      <c r="DH7" s="533">
        <v>1.7100999999999991</v>
      </c>
      <c r="DI7" s="533">
        <v>-3.4849999999999999E-2</v>
      </c>
      <c r="DJ7" s="533">
        <v>1.675249999999999</v>
      </c>
      <c r="DK7" s="533">
        <v>-2.0299999999999999E-2</v>
      </c>
      <c r="DL7" s="533">
        <v>1.654949999999999</v>
      </c>
      <c r="DM7" s="533">
        <v>3.3500000000000002E-2</v>
      </c>
      <c r="DN7" s="533">
        <v>1.6884499999999991</v>
      </c>
      <c r="DO7" s="533">
        <v>1.6884499999999991</v>
      </c>
      <c r="DP7" s="533">
        <v>3.2000000000000002E-3</v>
      </c>
      <c r="DQ7" s="533">
        <v>1.6916499999999992</v>
      </c>
      <c r="DR7" s="562">
        <v>8.0999999999999996E-3</v>
      </c>
      <c r="DS7" s="562">
        <v>1.6997499999999992</v>
      </c>
      <c r="DT7" s="562">
        <v>2.86E-2</v>
      </c>
      <c r="DU7" s="562">
        <v>1.7283499999999992</v>
      </c>
      <c r="DV7" s="562">
        <v>-9.2999999999999992E-3</v>
      </c>
      <c r="DW7" s="562">
        <v>1.7190499999999991</v>
      </c>
      <c r="DX7" s="598">
        <v>2.86E-2</v>
      </c>
      <c r="DY7" s="598">
        <v>1.747649999999999</v>
      </c>
    </row>
    <row r="8" spans="1:129" ht="27">
      <c r="A8" s="327" t="s">
        <v>257</v>
      </c>
      <c r="B8" s="372" t="s">
        <v>35</v>
      </c>
      <c r="C8" s="372" t="s">
        <v>17</v>
      </c>
      <c r="D8" s="2">
        <v>138</v>
      </c>
      <c r="E8" s="531">
        <v>0.23430000000000001</v>
      </c>
      <c r="F8" s="532">
        <v>4.0000000000000002E-4</v>
      </c>
      <c r="G8" s="532">
        <v>1.2999999999999999E-3</v>
      </c>
      <c r="H8" s="532">
        <v>-0.01</v>
      </c>
      <c r="I8" s="532">
        <v>-3.0000000000000001E-3</v>
      </c>
      <c r="J8" s="532">
        <v>0.223</v>
      </c>
      <c r="K8" s="532">
        <v>1.1999999999999999E-3</v>
      </c>
      <c r="L8" s="532">
        <v>0.22420000000000001</v>
      </c>
      <c r="M8" s="532">
        <v>-3.5000000000000001E-3</v>
      </c>
      <c r="N8" s="532">
        <f t="shared" si="0"/>
        <v>0.22070000000000001</v>
      </c>
      <c r="O8" s="532">
        <v>-3.5999999999999999E-3</v>
      </c>
      <c r="P8" s="532">
        <v>0.21710000000000002</v>
      </c>
      <c r="Q8" s="532">
        <v>-2.2000000000000001E-3</v>
      </c>
      <c r="R8" s="532">
        <v>0.21490000000000001</v>
      </c>
      <c r="S8" s="532">
        <v>1.0999999999999999E-2</v>
      </c>
      <c r="T8" s="532">
        <f t="shared" si="1"/>
        <v>0.22590000000000002</v>
      </c>
      <c r="U8" s="532">
        <v>-2.18E-2</v>
      </c>
      <c r="V8" s="532">
        <f t="shared" si="2"/>
        <v>0.2041</v>
      </c>
      <c r="W8" s="532">
        <v>-3.5000000000000001E-3</v>
      </c>
      <c r="X8" s="532">
        <f t="shared" si="3"/>
        <v>0.2006</v>
      </c>
      <c r="Y8" s="532">
        <v>-6.1999999999999998E-3</v>
      </c>
      <c r="Z8" s="532">
        <f t="shared" si="4"/>
        <v>0.19439999999999999</v>
      </c>
      <c r="AA8" s="532">
        <v>-1.1999999999999999E-3</v>
      </c>
      <c r="AB8" s="532">
        <v>0.19319999999999998</v>
      </c>
      <c r="AC8" s="532">
        <v>8.0000000000000004E-4</v>
      </c>
      <c r="AD8" s="532">
        <f t="shared" si="5"/>
        <v>0.19399999999999998</v>
      </c>
      <c r="AE8" s="532">
        <v>-6.9999999999999999E-4</v>
      </c>
      <c r="AF8" s="532">
        <v>0.19329999999999997</v>
      </c>
      <c r="AG8" s="533">
        <v>5.9999999999999995E-4</v>
      </c>
      <c r="AH8" s="533">
        <v>0.19389999999999996</v>
      </c>
      <c r="AI8" s="533">
        <v>-1.8E-3</v>
      </c>
      <c r="AJ8" s="533">
        <f t="shared" si="6"/>
        <v>0.19209999999999997</v>
      </c>
      <c r="AK8" s="533">
        <v>-2.9999999999999997E-4</v>
      </c>
      <c r="AL8" s="533">
        <f t="shared" si="7"/>
        <v>0.19179999999999997</v>
      </c>
      <c r="AM8" s="533">
        <v>-1.0999999999999999E-2</v>
      </c>
      <c r="AN8" s="533">
        <f t="shared" si="8"/>
        <v>0.18079999999999996</v>
      </c>
      <c r="AO8" s="533">
        <v>5.0000000000000001E-4</v>
      </c>
      <c r="AP8" s="533">
        <v>0.18129999999999996</v>
      </c>
      <c r="AQ8" s="532">
        <v>-3.0999999999999999E-3</v>
      </c>
      <c r="AR8" s="533">
        <v>0.17819999999999997</v>
      </c>
      <c r="AS8" s="532">
        <v>-2.3999999999999998E-3</v>
      </c>
      <c r="AT8" s="533">
        <v>0.17579999999999996</v>
      </c>
      <c r="AU8" s="532">
        <v>1.1999999999999999E-3</v>
      </c>
      <c r="AV8" s="533">
        <v>0.17699999999999996</v>
      </c>
      <c r="AW8" s="533">
        <v>-1.9E-3</v>
      </c>
      <c r="AX8" s="533">
        <v>0.17509999999999995</v>
      </c>
      <c r="AY8" s="532">
        <v>3.5999999999999999E-3</v>
      </c>
      <c r="AZ8" s="533">
        <v>0.17869999999999994</v>
      </c>
      <c r="BA8" s="533">
        <v>-5.0000000000000001E-4</v>
      </c>
      <c r="BB8" s="533">
        <v>0.17819999999999994</v>
      </c>
      <c r="BC8" s="533">
        <v>-4.3E-3</v>
      </c>
      <c r="BD8" s="533">
        <v>0.17389999999999994</v>
      </c>
      <c r="BE8" s="532">
        <v>1.5E-3</v>
      </c>
      <c r="BF8" s="533">
        <v>0.17539999999999994</v>
      </c>
      <c r="BG8" s="532">
        <v>3.3E-3</v>
      </c>
      <c r="BH8" s="533">
        <v>0.17869999999999994</v>
      </c>
      <c r="BI8" s="533">
        <v>1.0800000000000001E-2</v>
      </c>
      <c r="BJ8" s="533">
        <f t="shared" si="9"/>
        <v>0.18949999999999995</v>
      </c>
      <c r="BK8" s="533">
        <v>3.2000000000000002E-3</v>
      </c>
      <c r="BL8" s="533">
        <v>0.19269999999999995</v>
      </c>
      <c r="BM8" s="533">
        <v>-5.4999999999999997E-3</v>
      </c>
      <c r="BN8" s="533">
        <v>0.18719999999999995</v>
      </c>
      <c r="BO8" s="533">
        <v>1.11E-2</v>
      </c>
      <c r="BP8" s="533">
        <v>0.19829999999999995</v>
      </c>
      <c r="BQ8" s="533">
        <v>-1.1000000000000001E-3</v>
      </c>
      <c r="BR8" s="533">
        <v>0.19719999999999996</v>
      </c>
      <c r="BS8" s="533">
        <v>-7.4999999999999997E-3</v>
      </c>
      <c r="BT8" s="533">
        <v>0.18969999999999995</v>
      </c>
      <c r="BU8" s="533">
        <v>2.3999999999999998E-3</v>
      </c>
      <c r="BV8" s="533">
        <v>0.19209999999999997</v>
      </c>
      <c r="BW8" s="533">
        <v>-4.7999999999999996E-3</v>
      </c>
      <c r="BX8" s="533">
        <v>0.18729999999999997</v>
      </c>
      <c r="BY8" s="533">
        <v>-3.3E-3</v>
      </c>
      <c r="BZ8" s="533">
        <v>0.18399999999999997</v>
      </c>
      <c r="CA8" s="533">
        <v>1.1000000000000001E-3</v>
      </c>
      <c r="CB8" s="533">
        <v>0.18509999999999996</v>
      </c>
      <c r="CC8" s="533">
        <v>0</v>
      </c>
      <c r="CD8" s="533">
        <v>0.18509999999999996</v>
      </c>
      <c r="CE8" s="533">
        <v>-4.0000000000000001E-3</v>
      </c>
      <c r="CF8" s="533">
        <v>0.18109999999999996</v>
      </c>
      <c r="CG8" s="533">
        <v>0</v>
      </c>
      <c r="CH8" s="533">
        <v>0.18109999999999996</v>
      </c>
      <c r="CI8" s="533">
        <v>0</v>
      </c>
      <c r="CJ8" s="533">
        <v>0.18109999999999996</v>
      </c>
      <c r="CK8" s="533">
        <v>0</v>
      </c>
      <c r="CL8" s="533">
        <v>0.18109999999999996</v>
      </c>
      <c r="CM8" s="533">
        <v>0</v>
      </c>
      <c r="CN8" s="533">
        <v>0.18109999999999996</v>
      </c>
      <c r="CO8" s="533">
        <v>0</v>
      </c>
      <c r="CP8" s="533">
        <v>0.18109999999999996</v>
      </c>
      <c r="CQ8" s="533">
        <v>0</v>
      </c>
      <c r="CR8" s="533">
        <v>0.18109999999999996</v>
      </c>
      <c r="CS8" s="533">
        <v>0</v>
      </c>
      <c r="CT8" s="533">
        <v>0.18109999999999996</v>
      </c>
      <c r="CU8" s="533">
        <v>2.3999999999999998E-3</v>
      </c>
      <c r="CV8" s="533">
        <v>0.18349999999999997</v>
      </c>
      <c r="CW8" s="533">
        <v>2.3999999999999998E-3</v>
      </c>
      <c r="CX8" s="533">
        <v>0.18589999999999998</v>
      </c>
      <c r="CY8" s="533">
        <v>2.0625000000000001E-3</v>
      </c>
      <c r="CZ8" s="533">
        <v>0.18796249999999998</v>
      </c>
      <c r="DA8" s="533" t="s">
        <v>529</v>
      </c>
      <c r="DB8" s="533">
        <v>0.18589999999999998</v>
      </c>
      <c r="DC8" s="533" t="s">
        <v>529</v>
      </c>
      <c r="DD8" s="533">
        <v>0.18589999999999998</v>
      </c>
      <c r="DE8" s="533" t="s">
        <v>529</v>
      </c>
      <c r="DF8" s="533">
        <v>0.18589999999999998</v>
      </c>
      <c r="DG8" s="533" t="s">
        <v>529</v>
      </c>
      <c r="DH8" s="533">
        <v>0.18589999999999998</v>
      </c>
      <c r="DI8" s="533" t="s">
        <v>529</v>
      </c>
      <c r="DJ8" s="533">
        <v>0.18589999999999998</v>
      </c>
      <c r="DK8" s="533" t="s">
        <v>529</v>
      </c>
      <c r="DL8" s="533">
        <v>0.18589999999999998</v>
      </c>
      <c r="DM8" s="533">
        <v>5.3E-3</v>
      </c>
      <c r="DN8" s="533">
        <v>0.19119999999999998</v>
      </c>
      <c r="DO8" s="533">
        <v>0.18590000000000001</v>
      </c>
      <c r="DP8" s="533">
        <v>5.0000000000000001E-4</v>
      </c>
      <c r="DQ8" s="533">
        <v>0.18640000000000001</v>
      </c>
      <c r="DR8" s="562">
        <v>1.5E-3</v>
      </c>
      <c r="DS8" s="562">
        <v>0.18790000000000001</v>
      </c>
      <c r="DT8" s="562">
        <v>2.5000000000000001E-3</v>
      </c>
      <c r="DU8" s="562">
        <v>0.19040000000000001</v>
      </c>
      <c r="DV8" s="562">
        <v>-1.1000000000000001E-3</v>
      </c>
      <c r="DW8" s="562">
        <v>0.18930000000000002</v>
      </c>
      <c r="DX8" s="598">
        <v>0</v>
      </c>
      <c r="DY8" s="598">
        <v>0.18930000000000002</v>
      </c>
    </row>
    <row r="9" spans="1:129" ht="27">
      <c r="A9" s="327" t="s">
        <v>257</v>
      </c>
      <c r="B9" s="372" t="s">
        <v>20</v>
      </c>
      <c r="C9" s="372" t="s">
        <v>17</v>
      </c>
      <c r="D9" s="2">
        <v>170</v>
      </c>
      <c r="E9" s="531">
        <v>0.23080000000000001</v>
      </c>
      <c r="F9" s="532">
        <v>2.9999999999999997E-4</v>
      </c>
      <c r="G9" s="532">
        <v>2.0999999999999999E-3</v>
      </c>
      <c r="H9" s="532">
        <v>-9.7000000000000003E-3</v>
      </c>
      <c r="I9" s="532">
        <v>-2E-3</v>
      </c>
      <c r="J9" s="532">
        <v>0.2215</v>
      </c>
      <c r="K9" s="532">
        <v>2.0999999999999999E-3</v>
      </c>
      <c r="L9" s="532">
        <v>0.22359999999999999</v>
      </c>
      <c r="M9" s="532">
        <v>-2.8999999999999998E-3</v>
      </c>
      <c r="N9" s="532">
        <f t="shared" si="0"/>
        <v>0.22070000000000001</v>
      </c>
      <c r="O9" s="532">
        <v>-1.6000000000000001E-3</v>
      </c>
      <c r="P9" s="532">
        <v>0.21910000000000002</v>
      </c>
      <c r="Q9" s="532">
        <v>-8.0000000000000004E-4</v>
      </c>
      <c r="R9" s="532">
        <v>0.21830000000000002</v>
      </c>
      <c r="S9" s="532">
        <v>5.8999999999999999E-3</v>
      </c>
      <c r="T9" s="532">
        <f t="shared" si="1"/>
        <v>0.22420000000000001</v>
      </c>
      <c r="U9" s="532">
        <v>-2.1600000000000001E-2</v>
      </c>
      <c r="V9" s="532">
        <f t="shared" si="2"/>
        <v>0.2026</v>
      </c>
      <c r="W9" s="532">
        <v>-5.8999999999999999E-3</v>
      </c>
      <c r="X9" s="532">
        <f t="shared" si="3"/>
        <v>0.19670000000000001</v>
      </c>
      <c r="Y9" s="532">
        <v>-5.4999999999999997E-3</v>
      </c>
      <c r="Z9" s="532">
        <f t="shared" si="4"/>
        <v>0.19120000000000001</v>
      </c>
      <c r="AA9" s="532">
        <v>-8.9999999999999998E-4</v>
      </c>
      <c r="AB9" s="532">
        <v>0.1903</v>
      </c>
      <c r="AC9" s="532">
        <v>1.1000000000000001E-3</v>
      </c>
      <c r="AD9" s="532">
        <f t="shared" si="5"/>
        <v>0.19139999999999999</v>
      </c>
      <c r="AE9" s="532">
        <v>-1E-4</v>
      </c>
      <c r="AF9" s="532">
        <v>0.1913</v>
      </c>
      <c r="AG9" s="533">
        <v>1E-3</v>
      </c>
      <c r="AH9" s="533">
        <v>0.1923</v>
      </c>
      <c r="AI9" s="533">
        <v>-1.6999999999999999E-3</v>
      </c>
      <c r="AJ9" s="533">
        <f t="shared" si="6"/>
        <v>0.19059999999999999</v>
      </c>
      <c r="AK9" s="533">
        <v>-1E-4</v>
      </c>
      <c r="AL9" s="533">
        <f t="shared" si="7"/>
        <v>0.1905</v>
      </c>
      <c r="AM9" s="533">
        <v>-1.04E-2</v>
      </c>
      <c r="AN9" s="533">
        <f t="shared" si="8"/>
        <v>0.18010000000000001</v>
      </c>
      <c r="AO9" s="533">
        <v>1.2999999999999999E-3</v>
      </c>
      <c r="AP9" s="533">
        <v>0.18140000000000001</v>
      </c>
      <c r="AQ9" s="532">
        <v>-2E-3</v>
      </c>
      <c r="AR9" s="533">
        <v>0.1784</v>
      </c>
      <c r="AS9" s="532">
        <v>-2.7000000000000001E-3</v>
      </c>
      <c r="AT9" s="533">
        <v>0.1757</v>
      </c>
      <c r="AU9" s="532">
        <v>-2.5000000000000001E-3</v>
      </c>
      <c r="AV9" s="533">
        <v>0.17319999999999999</v>
      </c>
      <c r="AW9" s="533">
        <v>-1.1999999999999999E-3</v>
      </c>
      <c r="AX9" s="533">
        <v>0.17199999999999999</v>
      </c>
      <c r="AY9" s="532">
        <v>2.5999999999999999E-3</v>
      </c>
      <c r="AZ9" s="533">
        <v>0.17459999999999998</v>
      </c>
      <c r="BA9" s="533">
        <v>-5.0000000000000001E-4</v>
      </c>
      <c r="BB9" s="533">
        <v>0.17409999999999998</v>
      </c>
      <c r="BC9" s="533">
        <v>-4.0000000000000001E-3</v>
      </c>
      <c r="BD9" s="533">
        <v>0.17009999999999997</v>
      </c>
      <c r="BE9" s="532">
        <v>1.9E-3</v>
      </c>
      <c r="BF9" s="533">
        <v>0.17199999999999999</v>
      </c>
      <c r="BG9" s="532">
        <v>4.4000000000000003E-3</v>
      </c>
      <c r="BH9" s="533">
        <v>0.17639999999999997</v>
      </c>
      <c r="BI9" s="533">
        <v>0.01</v>
      </c>
      <c r="BJ9" s="533">
        <f t="shared" si="9"/>
        <v>0.18639999999999998</v>
      </c>
      <c r="BK9" s="533">
        <v>2.3999999999999998E-3</v>
      </c>
      <c r="BL9" s="533">
        <v>0.1888</v>
      </c>
      <c r="BM9" s="533">
        <v>-6.6E-3</v>
      </c>
      <c r="BN9" s="533">
        <v>0.1822</v>
      </c>
      <c r="BO9" s="533">
        <v>1.11E-2</v>
      </c>
      <c r="BP9" s="533">
        <v>0.1933</v>
      </c>
      <c r="BQ9" s="533">
        <v>0</v>
      </c>
      <c r="BR9" s="533">
        <v>0.1933</v>
      </c>
      <c r="BS9" s="533">
        <v>-6.4999999999999997E-3</v>
      </c>
      <c r="BT9" s="533">
        <v>0.18679999999999999</v>
      </c>
      <c r="BU9" s="533">
        <v>2E-3</v>
      </c>
      <c r="BV9" s="533">
        <v>0.1888</v>
      </c>
      <c r="BW9" s="533">
        <v>-4.7999999999999996E-3</v>
      </c>
      <c r="BX9" s="533">
        <v>0.184</v>
      </c>
      <c r="BY9" s="533">
        <v>-3.7000000000000002E-3</v>
      </c>
      <c r="BZ9" s="533">
        <v>0.18029999999999999</v>
      </c>
      <c r="CA9" s="533">
        <v>8.9999999999999998E-4</v>
      </c>
      <c r="CB9" s="533">
        <v>0.1812</v>
      </c>
      <c r="CC9" s="533">
        <v>1.9E-3</v>
      </c>
      <c r="CD9" s="533">
        <v>0.18310000000000001</v>
      </c>
      <c r="CE9" s="533">
        <v>-2.8E-3</v>
      </c>
      <c r="CF9" s="533">
        <v>0.18030000000000002</v>
      </c>
      <c r="CG9" s="533">
        <v>-8.9999999999999998E-4</v>
      </c>
      <c r="CH9" s="533">
        <v>0.1794</v>
      </c>
      <c r="CI9" s="533">
        <v>8.9999999999999998E-4</v>
      </c>
      <c r="CJ9" s="533">
        <v>0.18030000000000002</v>
      </c>
      <c r="CK9" s="533">
        <v>2.3E-3</v>
      </c>
      <c r="CL9" s="533">
        <v>0.18260000000000001</v>
      </c>
      <c r="CM9" s="533">
        <v>4.7000000000000002E-3</v>
      </c>
      <c r="CN9" s="533">
        <v>0.18730000000000002</v>
      </c>
      <c r="CO9" s="533">
        <v>-7.2874999999999997E-3</v>
      </c>
      <c r="CP9" s="533">
        <v>0.18001250000000002</v>
      </c>
      <c r="CQ9" s="533">
        <v>-6.7187499999999999E-3</v>
      </c>
      <c r="CR9" s="533">
        <v>0.17329375000000002</v>
      </c>
      <c r="CS9" s="533">
        <v>-2.6437499999999998E-3</v>
      </c>
      <c r="CT9" s="533">
        <v>0.17065000000000002</v>
      </c>
      <c r="CU9" s="533">
        <v>2.8437499999999999E-3</v>
      </c>
      <c r="CV9" s="533">
        <v>0.17349375000000003</v>
      </c>
      <c r="CW9" s="533">
        <v>1.1375000000000001E-3</v>
      </c>
      <c r="CX9" s="533">
        <v>0.17463125000000004</v>
      </c>
      <c r="CY9" s="533">
        <v>2.6749999999999999E-3</v>
      </c>
      <c r="CZ9" s="533">
        <v>0.17730625000000005</v>
      </c>
      <c r="DA9" s="533">
        <v>-2.2499999999999999E-4</v>
      </c>
      <c r="DB9" s="533">
        <v>0.17708125000000005</v>
      </c>
      <c r="DC9" s="533">
        <v>-4.8999999999999998E-3</v>
      </c>
      <c r="DD9" s="533">
        <v>0.17218125000000006</v>
      </c>
      <c r="DE9" s="533">
        <v>2.8625E-3</v>
      </c>
      <c r="DF9" s="533">
        <v>0.17504375000000005</v>
      </c>
      <c r="DG9" s="533">
        <v>9.1562499999999995E-3</v>
      </c>
      <c r="DH9" s="533">
        <v>0.18420000000000006</v>
      </c>
      <c r="DI9" s="533">
        <v>-4.7000000000000002E-3</v>
      </c>
      <c r="DJ9" s="533">
        <v>0.17950000000000005</v>
      </c>
      <c r="DK9" s="533">
        <v>-2.2374999999999999E-3</v>
      </c>
      <c r="DL9" s="533">
        <v>0.17726250000000005</v>
      </c>
      <c r="DM9" s="533">
        <v>5.3E-3</v>
      </c>
      <c r="DN9" s="533">
        <v>0.18256250000000004</v>
      </c>
      <c r="DO9" s="533">
        <v>0.17726250000000005</v>
      </c>
      <c r="DP9" s="533">
        <v>4.9375000000000005E-4</v>
      </c>
      <c r="DQ9" s="533">
        <v>0.17775625000000003</v>
      </c>
      <c r="DR9" s="562">
        <v>1.35625E-3</v>
      </c>
      <c r="DS9" s="562">
        <v>0.17911250000000004</v>
      </c>
      <c r="DT9" s="562">
        <v>2.7812499999999999E-3</v>
      </c>
      <c r="DU9" s="562">
        <v>0.18189375000000005</v>
      </c>
      <c r="DV9" s="562">
        <v>-1.10625E-3</v>
      </c>
      <c r="DW9" s="562">
        <v>0.18078750000000005</v>
      </c>
      <c r="DX9" s="598">
        <v>3.9750000000000002E-3</v>
      </c>
      <c r="DY9" s="598">
        <v>0.18476250000000005</v>
      </c>
    </row>
    <row r="10" spans="1:129" ht="27">
      <c r="A10" s="327" t="s">
        <v>257</v>
      </c>
      <c r="B10" s="372" t="s">
        <v>20</v>
      </c>
      <c r="C10" s="372" t="s">
        <v>19</v>
      </c>
      <c r="D10" s="2">
        <v>111</v>
      </c>
      <c r="E10" s="531">
        <v>1.8172999999999999</v>
      </c>
      <c r="F10" s="532">
        <v>2.5999999999999999E-3</v>
      </c>
      <c r="G10" s="532">
        <v>1.7100000000000001E-2</v>
      </c>
      <c r="H10" s="532">
        <v>-1.7100000000000001E-2</v>
      </c>
      <c r="I10" s="532">
        <v>-1.5599999999999999E-2</v>
      </c>
      <c r="J10" s="532">
        <v>1.8043</v>
      </c>
      <c r="K10" s="532">
        <v>1.7000000000000001E-2</v>
      </c>
      <c r="L10" s="532">
        <v>1.8212999999999999</v>
      </c>
      <c r="M10" s="532">
        <v>-2.3300000000000001E-2</v>
      </c>
      <c r="N10" s="532">
        <f t="shared" si="0"/>
        <v>1.7979999999999998</v>
      </c>
      <c r="O10" s="532">
        <v>-1.3100000000000001E-2</v>
      </c>
      <c r="P10" s="532">
        <v>1.7848999999999999</v>
      </c>
      <c r="Q10" s="532">
        <v>-1.4500000000000001E-2</v>
      </c>
      <c r="R10" s="532">
        <v>1.7704</v>
      </c>
      <c r="S10" s="532">
        <v>4.7E-2</v>
      </c>
      <c r="T10" s="532">
        <f t="shared" si="1"/>
        <v>1.8173999999999999</v>
      </c>
      <c r="U10" s="532">
        <v>-0.17299999999999999</v>
      </c>
      <c r="V10" s="532">
        <f t="shared" si="2"/>
        <v>1.6443999999999999</v>
      </c>
      <c r="W10" s="532">
        <v>-4.7E-2</v>
      </c>
      <c r="X10" s="532">
        <f t="shared" si="3"/>
        <v>1.5973999999999999</v>
      </c>
      <c r="Y10" s="532">
        <v>-4.4400000000000002E-2</v>
      </c>
      <c r="Z10" s="532">
        <f t="shared" si="4"/>
        <v>1.5529999999999999</v>
      </c>
      <c r="AA10" s="532">
        <v>-7.4999999999999997E-3</v>
      </c>
      <c r="AB10" s="532">
        <v>1.5454999999999999</v>
      </c>
      <c r="AC10" s="532">
        <v>8.6999999999999994E-3</v>
      </c>
      <c r="AD10" s="532">
        <f t="shared" si="5"/>
        <v>1.5541999999999998</v>
      </c>
      <c r="AE10" s="532">
        <v>-8.0000000000000004E-4</v>
      </c>
      <c r="AF10" s="532">
        <v>1.5533999999999999</v>
      </c>
      <c r="AG10" s="533">
        <v>7.9000000000000008E-3</v>
      </c>
      <c r="AH10" s="533">
        <v>1.5612999999999999</v>
      </c>
      <c r="AI10" s="533">
        <v>-1.3599999999999999E-2</v>
      </c>
      <c r="AJ10" s="533">
        <f t="shared" si="6"/>
        <v>1.5476999999999999</v>
      </c>
      <c r="AK10" s="533">
        <v>-8.0000000000000004E-4</v>
      </c>
      <c r="AL10" s="533">
        <f t="shared" si="7"/>
        <v>1.5468999999999999</v>
      </c>
      <c r="AM10" s="533">
        <v>-8.3400000000000002E-2</v>
      </c>
      <c r="AN10" s="533">
        <f t="shared" si="8"/>
        <v>1.4635</v>
      </c>
      <c r="AO10" s="533">
        <v>1.04E-2</v>
      </c>
      <c r="AP10" s="533">
        <v>1.4739</v>
      </c>
      <c r="AQ10" s="532">
        <v>-1.5699999999999999E-2</v>
      </c>
      <c r="AR10" s="533">
        <v>1.4581999999999999</v>
      </c>
      <c r="AS10" s="532">
        <v>-2.18E-2</v>
      </c>
      <c r="AT10" s="533">
        <v>1.4363999999999999</v>
      </c>
      <c r="AU10" s="532">
        <v>-2.0299999999999999E-2</v>
      </c>
      <c r="AV10" s="533">
        <v>1.4160999999999999</v>
      </c>
      <c r="AW10" s="533">
        <v>-9.7000000000000003E-3</v>
      </c>
      <c r="AX10" s="533">
        <v>1.4063999999999999</v>
      </c>
      <c r="AY10" s="532">
        <v>2.0400000000000001E-2</v>
      </c>
      <c r="AZ10" s="533">
        <v>1.4267999999999998</v>
      </c>
      <c r="BA10" s="533">
        <v>-3.5999999999999999E-3</v>
      </c>
      <c r="BB10" s="533">
        <v>1.4231999999999998</v>
      </c>
      <c r="BC10" s="533">
        <v>-3.1800000000000002E-2</v>
      </c>
      <c r="BD10" s="533">
        <v>1.3913999999999997</v>
      </c>
      <c r="BE10" s="532">
        <v>1.49E-2</v>
      </c>
      <c r="BF10" s="533">
        <v>1.4062999999999997</v>
      </c>
      <c r="BG10" s="532">
        <v>3.5000000000000003E-2</v>
      </c>
      <c r="BH10" s="533">
        <v>1.4412999999999996</v>
      </c>
      <c r="BI10" s="533">
        <v>8.0199999999999994E-2</v>
      </c>
      <c r="BJ10" s="533">
        <f t="shared" si="9"/>
        <v>1.5214999999999996</v>
      </c>
      <c r="BK10" s="533">
        <v>1.9400000000000001E-2</v>
      </c>
      <c r="BL10" s="533">
        <v>1.5408999999999997</v>
      </c>
      <c r="BM10" s="533">
        <v>-5.2900000000000003E-2</v>
      </c>
      <c r="BN10" s="533">
        <v>1.4879999999999998</v>
      </c>
      <c r="BO10" s="533">
        <v>8.8999999999999996E-2</v>
      </c>
      <c r="BP10" s="533">
        <v>1.5769999999999997</v>
      </c>
      <c r="BQ10" s="533">
        <v>0</v>
      </c>
      <c r="BR10" s="533">
        <v>1.5769999999999997</v>
      </c>
      <c r="BS10" s="533">
        <v>-5.2400000000000002E-2</v>
      </c>
      <c r="BT10" s="533">
        <v>1.5245999999999997</v>
      </c>
      <c r="BU10" s="533">
        <v>1.5900000000000001E-2</v>
      </c>
      <c r="BV10" s="533">
        <v>1.5404999999999998</v>
      </c>
      <c r="BW10" s="533">
        <v>-3.8199999999999998E-2</v>
      </c>
      <c r="BX10" s="533">
        <v>1.5022999999999997</v>
      </c>
      <c r="BY10" s="533">
        <v>-2.93E-2</v>
      </c>
      <c r="BZ10" s="533">
        <v>1.4729999999999996</v>
      </c>
      <c r="CA10" s="533">
        <v>7.4999999999999997E-3</v>
      </c>
      <c r="CB10" s="533">
        <v>1.4804999999999997</v>
      </c>
      <c r="CC10" s="533">
        <v>1.52E-2</v>
      </c>
      <c r="CD10" s="533">
        <v>1.4956999999999998</v>
      </c>
      <c r="CE10" s="533">
        <v>-2.2100000000000002E-2</v>
      </c>
      <c r="CF10" s="533">
        <v>1.4735999999999998</v>
      </c>
      <c r="CG10" s="533">
        <v>-6.8999999999999999E-3</v>
      </c>
      <c r="CH10" s="533">
        <v>1.4666999999999999</v>
      </c>
      <c r="CI10" s="533">
        <v>7.1999999999999998E-3</v>
      </c>
      <c r="CJ10" s="533">
        <v>1.4739</v>
      </c>
      <c r="CK10" s="533">
        <v>1.84E-2</v>
      </c>
      <c r="CL10" s="533">
        <v>1.4923</v>
      </c>
      <c r="CM10" s="533">
        <v>3.7199999999999997E-2</v>
      </c>
      <c r="CN10" s="533">
        <v>1.5294999999999999</v>
      </c>
      <c r="CO10" s="533">
        <v>-5.8299999999999998E-2</v>
      </c>
      <c r="CP10" s="533">
        <v>1.4711999999999998</v>
      </c>
      <c r="CQ10" s="533">
        <v>-5.3749999999999999E-2</v>
      </c>
      <c r="CR10" s="533">
        <v>1.4174499999999999</v>
      </c>
      <c r="CS10" s="533">
        <v>-2.1149999999999999E-2</v>
      </c>
      <c r="CT10" s="533">
        <v>1.3962999999999999</v>
      </c>
      <c r="CU10" s="533">
        <v>2.2749999999999999E-2</v>
      </c>
      <c r="CV10" s="533">
        <v>1.4190499999999999</v>
      </c>
      <c r="CW10" s="533">
        <v>9.1000000000000004E-3</v>
      </c>
      <c r="CX10" s="533">
        <v>1.42815</v>
      </c>
      <c r="CY10" s="533">
        <v>2.1399999999999999E-2</v>
      </c>
      <c r="CZ10" s="533">
        <v>1.4495500000000001</v>
      </c>
      <c r="DA10" s="533">
        <v>-1.8E-3</v>
      </c>
      <c r="DB10" s="533">
        <v>1.4477500000000001</v>
      </c>
      <c r="DC10" s="533">
        <v>-3.9199999999999999E-2</v>
      </c>
      <c r="DD10" s="533">
        <v>1.4085500000000002</v>
      </c>
      <c r="DE10" s="533">
        <v>2.29E-2</v>
      </c>
      <c r="DF10" s="533">
        <v>1.4314500000000001</v>
      </c>
      <c r="DG10" s="533">
        <v>7.3249999999999996E-2</v>
      </c>
      <c r="DH10" s="533">
        <v>1.5047000000000001</v>
      </c>
      <c r="DI10" s="533">
        <v>-3.7600000000000001E-2</v>
      </c>
      <c r="DJ10" s="533">
        <v>1.4671000000000001</v>
      </c>
      <c r="DK10" s="533">
        <v>-1.7899999999999999E-2</v>
      </c>
      <c r="DL10" s="533">
        <v>1.4492</v>
      </c>
      <c r="DM10" s="533">
        <v>3.3500000000000002E-2</v>
      </c>
      <c r="DN10" s="533">
        <v>1.4827000000000001</v>
      </c>
      <c r="DO10" s="533">
        <v>1.4492</v>
      </c>
      <c r="DP10" s="533">
        <v>3.9500000000000004E-3</v>
      </c>
      <c r="DQ10" s="533">
        <v>1.4531499999999999</v>
      </c>
      <c r="DR10" s="562">
        <v>1.085E-2</v>
      </c>
      <c r="DS10" s="562">
        <v>1.464</v>
      </c>
      <c r="DT10" s="562">
        <v>2.2249999999999999E-2</v>
      </c>
      <c r="DU10" s="562">
        <v>1.4862500000000001</v>
      </c>
      <c r="DV10" s="562">
        <v>-8.8500000000000002E-3</v>
      </c>
      <c r="DW10" s="562">
        <v>1.4774</v>
      </c>
      <c r="DX10" s="598">
        <v>3.1800000000000002E-2</v>
      </c>
      <c r="DY10" s="598">
        <v>1.5092000000000001</v>
      </c>
    </row>
    <row r="11" spans="1:129" ht="27">
      <c r="A11" s="327" t="s">
        <v>257</v>
      </c>
      <c r="B11" s="372" t="s">
        <v>64</v>
      </c>
      <c r="C11" s="372" t="s">
        <v>10</v>
      </c>
      <c r="D11" s="2">
        <v>300</v>
      </c>
      <c r="E11" s="531">
        <v>7.5594000000000001</v>
      </c>
      <c r="F11" s="532">
        <v>4.4999999999999997E-3</v>
      </c>
      <c r="G11" s="532">
        <v>-0.1205</v>
      </c>
      <c r="H11" s="532">
        <v>-0.19350000000000001</v>
      </c>
      <c r="I11" s="532">
        <v>2.5000000000000001E-3</v>
      </c>
      <c r="J11" s="532">
        <v>7.2523999999999997</v>
      </c>
      <c r="K11" s="532">
        <v>7.7499999999999999E-2</v>
      </c>
      <c r="L11" s="532">
        <v>7.3299000000000003</v>
      </c>
      <c r="M11" s="532">
        <v>-5.5500000000000001E-2</v>
      </c>
      <c r="N11" s="532">
        <f t="shared" si="0"/>
        <v>7.2744</v>
      </c>
      <c r="O11" s="532">
        <v>-0.4425</v>
      </c>
      <c r="P11" s="532">
        <v>6.8319000000000001</v>
      </c>
      <c r="Q11" s="532">
        <v>6.4500000000000002E-2</v>
      </c>
      <c r="R11" s="532">
        <v>6.8963999999999999</v>
      </c>
      <c r="S11" s="532">
        <v>-0.30499999999999999</v>
      </c>
      <c r="T11" s="532">
        <f t="shared" si="1"/>
        <v>6.5914000000000001</v>
      </c>
      <c r="U11" s="532">
        <v>-0.27800000000000002</v>
      </c>
      <c r="V11" s="532">
        <f t="shared" si="2"/>
        <v>6.3133999999999997</v>
      </c>
      <c r="W11" s="532">
        <v>-0.52400000000000002</v>
      </c>
      <c r="X11" s="532">
        <f t="shared" si="3"/>
        <v>5.7893999999999997</v>
      </c>
      <c r="Y11" s="532">
        <v>2.1999999999999999E-2</v>
      </c>
      <c r="Z11" s="532">
        <f t="shared" si="4"/>
        <v>5.8113999999999999</v>
      </c>
      <c r="AA11" s="532">
        <v>6.7000000000000004E-2</v>
      </c>
      <c r="AB11" s="532">
        <v>5.8784000000000001</v>
      </c>
      <c r="AC11" s="532">
        <v>-0.13100000000000001</v>
      </c>
      <c r="AD11" s="532">
        <f t="shared" si="5"/>
        <v>5.7473999999999998</v>
      </c>
      <c r="AE11" s="532">
        <v>-7.0000000000000001E-3</v>
      </c>
      <c r="AF11" s="532">
        <v>5.7404000000000002</v>
      </c>
      <c r="AG11" s="533">
        <v>-2.5000000000000001E-3</v>
      </c>
      <c r="AH11" s="533">
        <v>5.7378999999999998</v>
      </c>
      <c r="AI11" s="533">
        <v>-0.1285</v>
      </c>
      <c r="AJ11" s="533">
        <f t="shared" si="6"/>
        <v>5.6093999999999999</v>
      </c>
      <c r="AK11" s="533">
        <v>-0.1585</v>
      </c>
      <c r="AL11" s="533">
        <f t="shared" si="7"/>
        <v>5.4508999999999999</v>
      </c>
      <c r="AM11" s="533">
        <v>0.2165</v>
      </c>
      <c r="AN11" s="533">
        <f t="shared" si="8"/>
        <v>5.6673999999999998</v>
      </c>
      <c r="AO11" s="533">
        <v>0.19600000000000001</v>
      </c>
      <c r="AP11" s="533">
        <v>5.8633999999999995</v>
      </c>
      <c r="AQ11" s="532">
        <v>-6.0499999999999998E-2</v>
      </c>
      <c r="AR11" s="533">
        <v>5.8028999999999993</v>
      </c>
      <c r="AS11" s="532">
        <v>-9.4500000000000001E-2</v>
      </c>
      <c r="AT11" s="533">
        <v>5.7083999999999993</v>
      </c>
      <c r="AU11" s="532">
        <v>-0.188</v>
      </c>
      <c r="AV11" s="533">
        <v>5.5203999999999995</v>
      </c>
      <c r="AW11" s="533">
        <v>8.0000000000000002E-3</v>
      </c>
      <c r="AX11" s="533">
        <v>5.5283999999999995</v>
      </c>
      <c r="AY11" s="532">
        <v>-7.0999999999999994E-2</v>
      </c>
      <c r="AZ11" s="533">
        <v>5.4573999999999998</v>
      </c>
      <c r="BA11" s="533">
        <v>-0.03</v>
      </c>
      <c r="BB11" s="533">
        <v>5.4273999999999996</v>
      </c>
      <c r="BC11" s="533">
        <v>4.1500000000000002E-2</v>
      </c>
      <c r="BD11" s="533">
        <v>5.4688999999999997</v>
      </c>
      <c r="BE11" s="532">
        <v>9.2999999999999999E-2</v>
      </c>
      <c r="BF11" s="533">
        <v>5.5618999999999996</v>
      </c>
      <c r="BG11" s="532">
        <v>0.1285</v>
      </c>
      <c r="BH11" s="533">
        <v>5.6903999999999995</v>
      </c>
      <c r="BI11" s="533">
        <v>-1.2999999999999999E-2</v>
      </c>
      <c r="BJ11" s="533">
        <f t="shared" si="9"/>
        <v>5.6773999999999996</v>
      </c>
      <c r="BK11" s="533">
        <v>3.0499999999999999E-2</v>
      </c>
      <c r="BL11" s="533">
        <v>5.7078999999999995</v>
      </c>
      <c r="BM11" s="533">
        <v>7.4999999999999997E-3</v>
      </c>
      <c r="BN11" s="533">
        <v>5.7153999999999998</v>
      </c>
      <c r="BO11" s="533">
        <v>0</v>
      </c>
      <c r="BP11" s="533">
        <v>5.7153999999999998</v>
      </c>
      <c r="BQ11" s="533">
        <v>0.13</v>
      </c>
      <c r="BR11" s="533">
        <v>5.8453999999999997</v>
      </c>
      <c r="BS11" s="533">
        <v>0.13300000000000001</v>
      </c>
      <c r="BT11" s="533">
        <v>5.9783999999999997</v>
      </c>
      <c r="BU11" s="533">
        <v>0</v>
      </c>
      <c r="BV11" s="533">
        <v>5.9783999999999997</v>
      </c>
      <c r="BW11" s="533">
        <v>0</v>
      </c>
      <c r="BX11" s="533">
        <v>5.9783999999999997</v>
      </c>
      <c r="BY11" s="533">
        <v>0</v>
      </c>
      <c r="BZ11" s="533">
        <v>5.9783999999999997</v>
      </c>
      <c r="CA11" s="533">
        <v>0</v>
      </c>
      <c r="CB11" s="533">
        <v>5.9783999999999997</v>
      </c>
      <c r="CC11" s="533">
        <v>0.27300000000000002</v>
      </c>
      <c r="CD11" s="533">
        <v>6.2513999999999994</v>
      </c>
      <c r="CE11" s="533">
        <v>0</v>
      </c>
      <c r="CF11" s="533">
        <v>6.2513999999999994</v>
      </c>
      <c r="CG11" s="533">
        <v>0</v>
      </c>
      <c r="CH11" s="533">
        <v>6.2513999999999994</v>
      </c>
      <c r="CI11" s="533">
        <v>0</v>
      </c>
      <c r="CJ11" s="533">
        <v>6.2513999999999994</v>
      </c>
      <c r="CK11" s="533">
        <v>0</v>
      </c>
      <c r="CL11" s="533">
        <v>6.2513999999999994</v>
      </c>
      <c r="CM11" s="533">
        <v>-0.14749999999999999</v>
      </c>
      <c r="CN11" s="533">
        <v>6.1038999999999994</v>
      </c>
      <c r="CO11" s="533">
        <v>0</v>
      </c>
      <c r="CP11" s="533">
        <v>6.1038999999999994</v>
      </c>
      <c r="CQ11" s="533">
        <v>0</v>
      </c>
      <c r="CR11" s="533">
        <v>6.1038999999999994</v>
      </c>
      <c r="CS11" s="533">
        <v>0</v>
      </c>
      <c r="CT11" s="533">
        <v>6.1038999999999994</v>
      </c>
      <c r="CU11" s="533">
        <v>0</v>
      </c>
      <c r="CV11" s="533">
        <v>6.1038999999999994</v>
      </c>
      <c r="CW11" s="533">
        <v>1.8499999999999999E-2</v>
      </c>
      <c r="CX11" s="533">
        <v>6.1223999999999998</v>
      </c>
      <c r="CY11" s="533">
        <v>0.1875</v>
      </c>
      <c r="CZ11" s="533">
        <v>6.3098999999999998</v>
      </c>
      <c r="DA11" s="533">
        <v>5.1999999999999998E-2</v>
      </c>
      <c r="DB11" s="533">
        <v>6.3618999999999994</v>
      </c>
      <c r="DC11" s="533">
        <v>0</v>
      </c>
      <c r="DD11" s="533">
        <v>6.3618999999999994</v>
      </c>
      <c r="DE11" s="533">
        <v>6.5000000000000002E-2</v>
      </c>
      <c r="DF11" s="533">
        <v>6.4268999999999998</v>
      </c>
      <c r="DG11" s="533">
        <v>5.3499999999999999E-2</v>
      </c>
      <c r="DH11" s="533">
        <v>6.4803999999999995</v>
      </c>
      <c r="DI11" s="533">
        <v>3.15E-2</v>
      </c>
      <c r="DJ11" s="533">
        <v>6.5118999999999998</v>
      </c>
      <c r="DK11" s="533">
        <v>0</v>
      </c>
      <c r="DL11" s="533">
        <v>6.5118999999999998</v>
      </c>
      <c r="DM11" s="533">
        <v>0.10589999999999999</v>
      </c>
      <c r="DN11" s="533">
        <v>6.6177999999999999</v>
      </c>
      <c r="DO11" s="533">
        <v>6.5118999999999998</v>
      </c>
      <c r="DP11" s="533">
        <v>0.26650000000000001</v>
      </c>
      <c r="DQ11" s="533">
        <v>6.7783999999999995</v>
      </c>
      <c r="DR11" s="562">
        <v>4.5499999999999999E-2</v>
      </c>
      <c r="DS11" s="562">
        <v>6.8238999999999992</v>
      </c>
      <c r="DT11" s="562">
        <v>9.7000000000000003E-2</v>
      </c>
      <c r="DU11" s="562">
        <v>6.9208999999999996</v>
      </c>
      <c r="DV11" s="562">
        <v>0</v>
      </c>
      <c r="DW11" s="562">
        <v>6.9208999999999996</v>
      </c>
      <c r="DX11" s="598">
        <v>0</v>
      </c>
      <c r="DY11" s="598">
        <v>6.9208999999999996</v>
      </c>
    </row>
    <row r="12" spans="1:129" ht="27">
      <c r="A12" s="327" t="s">
        <v>257</v>
      </c>
      <c r="B12" s="372" t="s">
        <v>55</v>
      </c>
      <c r="C12" s="372" t="s">
        <v>56</v>
      </c>
      <c r="D12" s="2"/>
      <c r="E12" s="531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>
        <f t="shared" si="4"/>
        <v>0</v>
      </c>
      <c r="AA12" s="532"/>
      <c r="AB12" s="532"/>
      <c r="AC12" s="532"/>
      <c r="AD12" s="532"/>
      <c r="AE12" s="532"/>
      <c r="AF12" s="532"/>
      <c r="AG12" s="533"/>
      <c r="AH12" s="533"/>
      <c r="AI12" s="533"/>
      <c r="AJ12" s="533"/>
      <c r="AK12" s="533"/>
      <c r="AL12" s="533"/>
      <c r="AM12" s="533"/>
      <c r="AN12" s="533">
        <f t="shared" si="8"/>
        <v>0</v>
      </c>
      <c r="AO12" s="533"/>
      <c r="AP12" s="533">
        <v>0</v>
      </c>
      <c r="AQ12" s="532">
        <v>0</v>
      </c>
      <c r="AR12" s="533">
        <v>0</v>
      </c>
      <c r="AS12" s="532">
        <v>0</v>
      </c>
      <c r="AT12" s="533">
        <v>0</v>
      </c>
      <c r="AU12" s="533"/>
      <c r="AV12" s="533"/>
      <c r="AW12" s="533"/>
      <c r="AX12" s="533">
        <v>0</v>
      </c>
      <c r="AY12" s="533"/>
      <c r="AZ12" s="533"/>
      <c r="BA12" s="533"/>
      <c r="BB12" s="533"/>
      <c r="BC12" s="533"/>
      <c r="BD12" s="533"/>
      <c r="BE12" s="533"/>
      <c r="BF12" s="533"/>
      <c r="BG12" s="533"/>
      <c r="BH12" s="533"/>
      <c r="BI12" s="533"/>
      <c r="BJ12" s="533"/>
      <c r="BK12" s="533"/>
      <c r="BL12" s="533"/>
      <c r="BM12" s="533"/>
      <c r="BN12" s="533"/>
      <c r="BO12" s="533"/>
      <c r="BP12" s="533"/>
      <c r="BQ12" s="533"/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3"/>
      <c r="CN12" s="533"/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3"/>
      <c r="DB12" s="533"/>
      <c r="DC12" s="533"/>
      <c r="DD12" s="533"/>
      <c r="DE12" s="533"/>
      <c r="DF12" s="533"/>
      <c r="DG12" s="533"/>
      <c r="DH12" s="533"/>
      <c r="DI12" s="533" t="s">
        <v>92</v>
      </c>
      <c r="DJ12" s="533" t="s">
        <v>92</v>
      </c>
      <c r="DK12" s="533"/>
      <c r="DL12" s="533"/>
      <c r="DM12" s="533"/>
      <c r="DN12" s="533"/>
      <c r="DO12" s="533"/>
      <c r="DP12" s="533"/>
      <c r="DQ12" s="533"/>
      <c r="DR12" s="562">
        <v>0</v>
      </c>
      <c r="DS12" s="562">
        <v>0</v>
      </c>
      <c r="DT12" s="562"/>
      <c r="DU12" s="562"/>
      <c r="DV12" s="562"/>
      <c r="DW12" s="562"/>
      <c r="DX12" s="598"/>
      <c r="DY12" s="598"/>
    </row>
    <row r="13" spans="1:129" ht="27">
      <c r="A13" s="327" t="s">
        <v>257</v>
      </c>
      <c r="B13" s="372" t="s">
        <v>58</v>
      </c>
      <c r="C13" s="372" t="s">
        <v>25</v>
      </c>
      <c r="D13" s="2"/>
      <c r="E13" s="531">
        <v>0.71419999999999995</v>
      </c>
      <c r="F13" s="532">
        <v>0</v>
      </c>
      <c r="G13" s="532">
        <v>0.03</v>
      </c>
      <c r="H13" s="532">
        <v>0</v>
      </c>
      <c r="I13" s="532">
        <v>0</v>
      </c>
      <c r="J13" s="532">
        <v>0.74419999999999997</v>
      </c>
      <c r="K13" s="532">
        <v>0</v>
      </c>
      <c r="L13" s="532">
        <v>0.74419999999999997</v>
      </c>
      <c r="M13" s="532"/>
      <c r="N13" s="532">
        <f t="shared" si="0"/>
        <v>0.74419999999999997</v>
      </c>
      <c r="O13" s="532">
        <v>0</v>
      </c>
      <c r="P13" s="532">
        <v>0.74419999999999997</v>
      </c>
      <c r="Q13" s="532">
        <v>0</v>
      </c>
      <c r="R13" s="532">
        <v>0.74419999999999997</v>
      </c>
      <c r="S13" s="532">
        <v>0</v>
      </c>
      <c r="T13" s="532">
        <f t="shared" si="1"/>
        <v>0.74419999999999997</v>
      </c>
      <c r="U13" s="532">
        <v>0</v>
      </c>
      <c r="V13" s="532">
        <f t="shared" si="2"/>
        <v>0.74419999999999997</v>
      </c>
      <c r="W13" s="532">
        <v>0</v>
      </c>
      <c r="X13" s="532">
        <f t="shared" si="3"/>
        <v>0.74419999999999997</v>
      </c>
      <c r="Y13" s="532">
        <v>0</v>
      </c>
      <c r="Z13" s="532">
        <f t="shared" si="4"/>
        <v>0.74419999999999997</v>
      </c>
      <c r="AA13" s="532">
        <v>0</v>
      </c>
      <c r="AB13" s="532">
        <v>0.74419999999999997</v>
      </c>
      <c r="AC13" s="532">
        <v>0</v>
      </c>
      <c r="AD13" s="532">
        <f t="shared" si="5"/>
        <v>0.74419999999999997</v>
      </c>
      <c r="AE13" s="532">
        <v>0</v>
      </c>
      <c r="AF13" s="532">
        <v>0.74419999999999997</v>
      </c>
      <c r="AG13" s="533">
        <v>0</v>
      </c>
      <c r="AH13" s="533">
        <v>0.74419999999999997</v>
      </c>
      <c r="AI13" s="533">
        <v>0</v>
      </c>
      <c r="AJ13" s="533">
        <f t="shared" si="6"/>
        <v>0.74419999999999997</v>
      </c>
      <c r="AK13" s="533">
        <v>0</v>
      </c>
      <c r="AL13" s="533">
        <f t="shared" si="7"/>
        <v>0.74419999999999997</v>
      </c>
      <c r="AM13" s="533"/>
      <c r="AN13" s="533">
        <f t="shared" si="8"/>
        <v>0.74419999999999997</v>
      </c>
      <c r="AO13" s="533"/>
      <c r="AP13" s="533">
        <v>0.74419999999999997</v>
      </c>
      <c r="AQ13" s="532">
        <v>0</v>
      </c>
      <c r="AR13" s="533">
        <v>0.74419999999999997</v>
      </c>
      <c r="AS13" s="532">
        <v>0</v>
      </c>
      <c r="AT13" s="533">
        <v>0.74419999999999997</v>
      </c>
      <c r="AU13" s="532">
        <v>0</v>
      </c>
      <c r="AV13" s="533">
        <v>0.74419999999999997</v>
      </c>
      <c r="AW13" s="533">
        <v>0</v>
      </c>
      <c r="AX13" s="533">
        <v>0.74419999999999997</v>
      </c>
      <c r="AY13" s="532">
        <v>0</v>
      </c>
      <c r="AZ13" s="533">
        <v>0.74419999999999997</v>
      </c>
      <c r="BA13" s="533">
        <v>0</v>
      </c>
      <c r="BB13" s="533">
        <v>0.74419999999999997</v>
      </c>
      <c r="BC13" s="533">
        <v>0</v>
      </c>
      <c r="BD13" s="533">
        <v>0.74419999999999997</v>
      </c>
      <c r="BE13" s="532">
        <v>0</v>
      </c>
      <c r="BF13" s="533">
        <v>0.74419999999999997</v>
      </c>
      <c r="BG13" s="532">
        <v>0</v>
      </c>
      <c r="BH13" s="533">
        <v>0.74419999999999997</v>
      </c>
      <c r="BI13" s="533">
        <v>0</v>
      </c>
      <c r="BJ13" s="533">
        <f t="shared" si="9"/>
        <v>0.74419999999999997</v>
      </c>
      <c r="BK13" s="533">
        <v>0</v>
      </c>
      <c r="BL13" s="533">
        <v>0.74419999999999997</v>
      </c>
      <c r="BM13" s="533">
        <v>0</v>
      </c>
      <c r="BN13" s="533">
        <v>0.74419999999999997</v>
      </c>
      <c r="BO13" s="533">
        <v>0</v>
      </c>
      <c r="BP13" s="533">
        <v>0.74419999999999997</v>
      </c>
      <c r="BQ13" s="533">
        <v>0</v>
      </c>
      <c r="BR13" s="533">
        <v>0.74419999999999997</v>
      </c>
      <c r="BS13" s="533">
        <v>0</v>
      </c>
      <c r="BT13" s="533">
        <v>0.74419999999999997</v>
      </c>
      <c r="BU13" s="533">
        <v>0</v>
      </c>
      <c r="BV13" s="533">
        <v>0.74419999999999997</v>
      </c>
      <c r="BW13" s="533">
        <v>0</v>
      </c>
      <c r="BX13" s="533">
        <v>0.74419999999999997</v>
      </c>
      <c r="BY13" s="533">
        <v>0</v>
      </c>
      <c r="BZ13" s="533">
        <v>0.74419999999999997</v>
      </c>
      <c r="CA13" s="533">
        <v>0</v>
      </c>
      <c r="CB13" s="533">
        <v>0.74419999999999997</v>
      </c>
      <c r="CC13" s="533">
        <v>0</v>
      </c>
      <c r="CD13" s="533">
        <v>0.74419999999999997</v>
      </c>
      <c r="CE13" s="533">
        <v>0</v>
      </c>
      <c r="CF13" s="533">
        <v>0.74419999999999997</v>
      </c>
      <c r="CG13" s="533">
        <v>0</v>
      </c>
      <c r="CH13" s="533">
        <v>0.74419999999999997</v>
      </c>
      <c r="CI13" s="533">
        <v>0</v>
      </c>
      <c r="CJ13" s="533">
        <v>0.74419999999999997</v>
      </c>
      <c r="CK13" s="533">
        <v>0</v>
      </c>
      <c r="CL13" s="533">
        <v>0.74419999999999997</v>
      </c>
      <c r="CM13" s="533">
        <v>0</v>
      </c>
      <c r="CN13" s="533">
        <v>0.74419999999999997</v>
      </c>
      <c r="CO13" s="533">
        <v>0</v>
      </c>
      <c r="CP13" s="533">
        <v>0.74419999999999997</v>
      </c>
      <c r="CQ13" s="533">
        <v>0</v>
      </c>
      <c r="CR13" s="533">
        <v>0.74419999999999997</v>
      </c>
      <c r="CS13" s="533">
        <v>0.03</v>
      </c>
      <c r="CT13" s="533">
        <v>0.7742</v>
      </c>
      <c r="CU13" s="533">
        <v>0</v>
      </c>
      <c r="CV13" s="533">
        <v>0.7742</v>
      </c>
      <c r="CW13" s="533">
        <v>0</v>
      </c>
      <c r="CX13" s="533">
        <v>0.7742</v>
      </c>
      <c r="CY13" s="533">
        <v>0</v>
      </c>
      <c r="CZ13" s="533">
        <v>0.7742</v>
      </c>
      <c r="DA13" s="533" t="s">
        <v>529</v>
      </c>
      <c r="DB13" s="533">
        <v>0.7742</v>
      </c>
      <c r="DC13" s="533" t="s">
        <v>529</v>
      </c>
      <c r="DD13" s="533">
        <v>0.7742</v>
      </c>
      <c r="DE13" s="533" t="s">
        <v>529</v>
      </c>
      <c r="DF13" s="533">
        <v>0.7742</v>
      </c>
      <c r="DG13" s="533" t="s">
        <v>529</v>
      </c>
      <c r="DH13" s="533">
        <v>0.7742</v>
      </c>
      <c r="DI13" s="533" t="s">
        <v>529</v>
      </c>
      <c r="DJ13" s="533">
        <v>0.7742</v>
      </c>
      <c r="DK13" s="533" t="s">
        <v>529</v>
      </c>
      <c r="DL13" s="533">
        <v>0.7742</v>
      </c>
      <c r="DM13" s="533">
        <v>1.0699999999999999E-2</v>
      </c>
      <c r="DN13" s="533">
        <v>0.78490000000000004</v>
      </c>
      <c r="DO13" s="533">
        <v>0.78490000000000004</v>
      </c>
      <c r="DP13" s="533"/>
      <c r="DQ13" s="533"/>
      <c r="DR13" s="562">
        <v>0</v>
      </c>
      <c r="DS13" s="562">
        <v>0</v>
      </c>
      <c r="DT13" s="562"/>
      <c r="DU13" s="562"/>
      <c r="DV13" s="562"/>
      <c r="DW13" s="562"/>
      <c r="DX13" s="598"/>
      <c r="DY13" s="598"/>
    </row>
    <row r="14" spans="1:129" ht="27">
      <c r="A14" s="327" t="s">
        <v>257</v>
      </c>
      <c r="B14" s="372" t="s">
        <v>16</v>
      </c>
      <c r="C14" s="372" t="s">
        <v>17</v>
      </c>
      <c r="D14" s="2">
        <v>148</v>
      </c>
      <c r="E14" s="531">
        <v>0.2339</v>
      </c>
      <c r="F14" s="532">
        <v>4.0000000000000002E-4</v>
      </c>
      <c r="G14" s="532">
        <v>1.2999999999999999E-3</v>
      </c>
      <c r="H14" s="532">
        <v>-0.01</v>
      </c>
      <c r="I14" s="532">
        <v>-3.0000000000000001E-3</v>
      </c>
      <c r="J14" s="532">
        <v>0.22259999999999999</v>
      </c>
      <c r="K14" s="532">
        <v>1.1999999999999999E-3</v>
      </c>
      <c r="L14" s="532">
        <v>0.2238</v>
      </c>
      <c r="M14" s="532">
        <v>-3.5000000000000001E-3</v>
      </c>
      <c r="N14" s="532">
        <f t="shared" si="0"/>
        <v>0.2203</v>
      </c>
      <c r="O14" s="532">
        <v>-3.5999999999999999E-3</v>
      </c>
      <c r="P14" s="532">
        <v>0.2167</v>
      </c>
      <c r="Q14" s="532">
        <v>-2.2000000000000001E-3</v>
      </c>
      <c r="R14" s="532">
        <v>0.2145</v>
      </c>
      <c r="S14" s="532">
        <v>1.0999999999999999E-2</v>
      </c>
      <c r="T14" s="532">
        <f t="shared" si="1"/>
        <v>0.22550000000000001</v>
      </c>
      <c r="U14" s="532">
        <v>-2.18E-2</v>
      </c>
      <c r="V14" s="532">
        <f t="shared" si="2"/>
        <v>0.20369999999999999</v>
      </c>
      <c r="W14" s="532">
        <v>-3.5000000000000001E-3</v>
      </c>
      <c r="X14" s="532">
        <f t="shared" si="3"/>
        <v>0.20019999999999999</v>
      </c>
      <c r="Y14" s="532">
        <v>-6.1999999999999998E-3</v>
      </c>
      <c r="Z14" s="532">
        <f t="shared" si="4"/>
        <v>0.19399999999999998</v>
      </c>
      <c r="AA14" s="532">
        <v>-1.1999999999999999E-3</v>
      </c>
      <c r="AB14" s="532">
        <v>0.19279999999999997</v>
      </c>
      <c r="AC14" s="532">
        <v>8.0000000000000004E-4</v>
      </c>
      <c r="AD14" s="532">
        <f t="shared" si="5"/>
        <v>0.19359999999999997</v>
      </c>
      <c r="AE14" s="532">
        <v>-6.9999999999999999E-4</v>
      </c>
      <c r="AF14" s="532">
        <v>0.19289999999999996</v>
      </c>
      <c r="AG14" s="533">
        <v>5.9999999999999995E-4</v>
      </c>
      <c r="AH14" s="533">
        <v>0.19349999999999995</v>
      </c>
      <c r="AI14" s="533">
        <v>-1.8E-3</v>
      </c>
      <c r="AJ14" s="533">
        <f t="shared" si="6"/>
        <v>0.19169999999999995</v>
      </c>
      <c r="AK14" s="533">
        <v>-2.9999999999999997E-4</v>
      </c>
      <c r="AL14" s="533">
        <f t="shared" si="7"/>
        <v>0.19139999999999996</v>
      </c>
      <c r="AM14" s="533">
        <v>-1.32E-2</v>
      </c>
      <c r="AN14" s="533">
        <f t="shared" si="8"/>
        <v>0.17819999999999997</v>
      </c>
      <c r="AO14" s="533">
        <v>5.0000000000000001E-4</v>
      </c>
      <c r="AP14" s="533">
        <v>0.17869999999999997</v>
      </c>
      <c r="AQ14" s="532">
        <v>-3.0999999999999999E-3</v>
      </c>
      <c r="AR14" s="533">
        <v>0.17559999999999998</v>
      </c>
      <c r="AS14" s="532">
        <v>-2.3999999999999998E-3</v>
      </c>
      <c r="AT14" s="533">
        <v>0.17319999999999997</v>
      </c>
      <c r="AU14" s="532">
        <v>1.1999999999999999E-3</v>
      </c>
      <c r="AV14" s="533">
        <v>0.17439999999999997</v>
      </c>
      <c r="AW14" s="533">
        <v>-1.9E-3</v>
      </c>
      <c r="AX14" s="533">
        <v>0.17249999999999996</v>
      </c>
      <c r="AY14" s="532">
        <v>3.5999999999999999E-3</v>
      </c>
      <c r="AZ14" s="533">
        <v>0.17609999999999995</v>
      </c>
      <c r="BA14" s="533">
        <v>-5.0000000000000001E-4</v>
      </c>
      <c r="BB14" s="533">
        <v>0.17559999999999995</v>
      </c>
      <c r="BC14" s="533">
        <v>-4.3E-3</v>
      </c>
      <c r="BD14" s="533">
        <v>0.17129999999999995</v>
      </c>
      <c r="BE14" s="532">
        <v>1.5E-3</v>
      </c>
      <c r="BF14" s="533">
        <v>0.17279999999999995</v>
      </c>
      <c r="BG14" s="532">
        <v>3.3E-3</v>
      </c>
      <c r="BH14" s="533">
        <v>0.17609999999999995</v>
      </c>
      <c r="BI14" s="533">
        <v>1.0800000000000001E-2</v>
      </c>
      <c r="BJ14" s="533">
        <f t="shared" si="9"/>
        <v>0.18689999999999996</v>
      </c>
      <c r="BK14" s="533">
        <v>3.2000000000000002E-3</v>
      </c>
      <c r="BL14" s="533">
        <v>0.19009999999999996</v>
      </c>
      <c r="BM14" s="533">
        <v>-5.4999999999999997E-3</v>
      </c>
      <c r="BN14" s="533">
        <v>0.18459999999999996</v>
      </c>
      <c r="BO14" s="533">
        <v>1.11E-2</v>
      </c>
      <c r="BP14" s="533">
        <v>0.19569999999999996</v>
      </c>
      <c r="BQ14" s="533">
        <v>-1.1000000000000001E-3</v>
      </c>
      <c r="BR14" s="533">
        <v>0.19459999999999997</v>
      </c>
      <c r="BS14" s="533">
        <v>-7.4999999999999997E-3</v>
      </c>
      <c r="BT14" s="533">
        <v>0.18709999999999996</v>
      </c>
      <c r="BU14" s="533">
        <v>2.3999999999999998E-3</v>
      </c>
      <c r="BV14" s="533">
        <v>0.18949999999999997</v>
      </c>
      <c r="BW14" s="533">
        <v>-4.7999999999999996E-3</v>
      </c>
      <c r="BX14" s="533">
        <v>0.18469999999999998</v>
      </c>
      <c r="BY14" s="533">
        <v>-3.3E-3</v>
      </c>
      <c r="BZ14" s="533">
        <v>0.18139999999999998</v>
      </c>
      <c r="CA14" s="533">
        <v>1.1000000000000001E-3</v>
      </c>
      <c r="CB14" s="533">
        <v>0.18249999999999997</v>
      </c>
      <c r="CC14" s="533">
        <v>1E-4</v>
      </c>
      <c r="CD14" s="533">
        <v>0.18259999999999996</v>
      </c>
      <c r="CE14" s="533">
        <v>-4.0000000000000001E-3</v>
      </c>
      <c r="CF14" s="533">
        <v>0.17859999999999995</v>
      </c>
      <c r="CG14" s="533">
        <v>-1.1999999999999999E-3</v>
      </c>
      <c r="CH14" s="533">
        <v>0.17739999999999995</v>
      </c>
      <c r="CI14" s="533">
        <v>1.6999999999999999E-3</v>
      </c>
      <c r="CJ14" s="533">
        <v>0.17909999999999995</v>
      </c>
      <c r="CK14" s="533">
        <v>3.2000000000000002E-3</v>
      </c>
      <c r="CL14" s="533">
        <v>0.18229999999999996</v>
      </c>
      <c r="CM14" s="533">
        <v>5.4000000000000003E-3</v>
      </c>
      <c r="CN14" s="533">
        <v>0.18769999999999995</v>
      </c>
      <c r="CO14" s="533">
        <v>-7.1374999999999997E-3</v>
      </c>
      <c r="CP14" s="533">
        <v>0.18056249999999996</v>
      </c>
      <c r="CQ14" s="533">
        <v>-6.8374999999999998E-3</v>
      </c>
      <c r="CR14" s="533">
        <v>0.17372499999999996</v>
      </c>
      <c r="CS14" s="533">
        <v>-1.86875E-3</v>
      </c>
      <c r="CT14" s="533">
        <v>0.17185624999999996</v>
      </c>
      <c r="CU14" s="533">
        <v>2.4187499999999999E-3</v>
      </c>
      <c r="CV14" s="533">
        <v>0.17427499999999996</v>
      </c>
      <c r="CW14" s="533">
        <v>8.8750000000000005E-4</v>
      </c>
      <c r="CX14" s="533">
        <v>0.17516249999999997</v>
      </c>
      <c r="CY14" s="533">
        <v>2.0625000000000001E-3</v>
      </c>
      <c r="CZ14" s="533">
        <v>0.17722499999999997</v>
      </c>
      <c r="DA14" s="533">
        <v>-5.0624999999999997E-4</v>
      </c>
      <c r="DB14" s="533">
        <v>0.17671874999999995</v>
      </c>
      <c r="DC14" s="533">
        <v>-4.3249999999999999E-3</v>
      </c>
      <c r="DD14" s="533">
        <v>0.17239374999999996</v>
      </c>
      <c r="DE14" s="533">
        <v>2.5187500000000002E-3</v>
      </c>
      <c r="DF14" s="533">
        <v>0.17491249999999997</v>
      </c>
      <c r="DG14" s="533">
        <v>9.6062500000000002E-3</v>
      </c>
      <c r="DH14" s="533">
        <v>0.18451874999999998</v>
      </c>
      <c r="DI14" s="533">
        <v>-4.8374999999999998E-3</v>
      </c>
      <c r="DJ14" s="533">
        <v>0.17968124999999999</v>
      </c>
      <c r="DK14" s="533">
        <v>-2.11875E-3</v>
      </c>
      <c r="DL14" s="533">
        <v>0.17756249999999998</v>
      </c>
      <c r="DM14" s="533">
        <v>5.3E-3</v>
      </c>
      <c r="DN14" s="533">
        <v>0.18286249999999998</v>
      </c>
      <c r="DO14" s="533">
        <v>0.18286249999999998</v>
      </c>
      <c r="DP14" s="533"/>
      <c r="DQ14" s="533"/>
      <c r="DR14" s="562">
        <v>1.4937500000000001E-3</v>
      </c>
      <c r="DS14" s="562">
        <v>1.4937500000000001E-3</v>
      </c>
      <c r="DT14" s="562">
        <v>2.4624999999999998E-3</v>
      </c>
      <c r="DU14" s="562">
        <v>3.9562499999999997E-3</v>
      </c>
      <c r="DV14" s="562">
        <v>-1.08125E-3</v>
      </c>
      <c r="DW14" s="562">
        <v>2.875E-3</v>
      </c>
      <c r="DX14" s="598">
        <v>4.1374999999999997E-3</v>
      </c>
      <c r="DY14" s="598">
        <v>7.0124999999999996E-3</v>
      </c>
    </row>
    <row r="15" spans="1:129" ht="27">
      <c r="A15" s="327" t="s">
        <v>257</v>
      </c>
      <c r="B15" s="372" t="s">
        <v>31</v>
      </c>
      <c r="C15" s="372" t="s">
        <v>22</v>
      </c>
      <c r="D15" s="2">
        <v>145</v>
      </c>
      <c r="E15" s="531">
        <v>1.8331999999999999</v>
      </c>
      <c r="F15" s="532">
        <v>0</v>
      </c>
      <c r="G15" s="532">
        <v>7.0000000000000007E-2</v>
      </c>
      <c r="H15" s="532">
        <v>0</v>
      </c>
      <c r="I15" s="532">
        <v>0</v>
      </c>
      <c r="J15" s="532">
        <v>1.9032</v>
      </c>
      <c r="K15" s="532">
        <v>0</v>
      </c>
      <c r="L15" s="532">
        <v>1.9032</v>
      </c>
      <c r="M15" s="532"/>
      <c r="N15" s="532">
        <f t="shared" si="0"/>
        <v>1.9032</v>
      </c>
      <c r="O15" s="532">
        <v>0</v>
      </c>
      <c r="P15" s="532">
        <v>1.9032</v>
      </c>
      <c r="Q15" s="532">
        <v>0.08</v>
      </c>
      <c r="R15" s="532">
        <v>1.9832000000000001</v>
      </c>
      <c r="S15" s="532">
        <v>0</v>
      </c>
      <c r="T15" s="532">
        <f t="shared" si="1"/>
        <v>1.9832000000000001</v>
      </c>
      <c r="U15" s="532">
        <v>0</v>
      </c>
      <c r="V15" s="532">
        <f t="shared" si="2"/>
        <v>1.9832000000000001</v>
      </c>
      <c r="W15" s="532">
        <v>0</v>
      </c>
      <c r="X15" s="532">
        <f t="shared" si="3"/>
        <v>1.9832000000000001</v>
      </c>
      <c r="Y15" s="532">
        <v>0</v>
      </c>
      <c r="Z15" s="532">
        <f t="shared" si="4"/>
        <v>1.9832000000000001</v>
      </c>
      <c r="AA15" s="532">
        <v>0</v>
      </c>
      <c r="AB15" s="532">
        <v>1.9832000000000001</v>
      </c>
      <c r="AC15" s="532">
        <v>0</v>
      </c>
      <c r="AD15" s="532">
        <f t="shared" si="5"/>
        <v>1.9832000000000001</v>
      </c>
      <c r="AE15" s="532">
        <v>0</v>
      </c>
      <c r="AF15" s="532">
        <v>1.9832000000000001</v>
      </c>
      <c r="AG15" s="533">
        <v>0</v>
      </c>
      <c r="AH15" s="533">
        <v>1.9832000000000001</v>
      </c>
      <c r="AI15" s="533">
        <v>0</v>
      </c>
      <c r="AJ15" s="533">
        <f t="shared" si="6"/>
        <v>1.9832000000000001</v>
      </c>
      <c r="AK15" s="533">
        <v>0</v>
      </c>
      <c r="AL15" s="533">
        <f t="shared" si="7"/>
        <v>1.9832000000000001</v>
      </c>
      <c r="AM15" s="533">
        <v>0</v>
      </c>
      <c r="AN15" s="533">
        <f t="shared" si="8"/>
        <v>1.9832000000000001</v>
      </c>
      <c r="AO15" s="533"/>
      <c r="AP15" s="533">
        <v>1.9832000000000001</v>
      </c>
      <c r="AQ15" s="532">
        <v>0</v>
      </c>
      <c r="AR15" s="533">
        <v>1.9832000000000001</v>
      </c>
      <c r="AS15" s="532">
        <v>0</v>
      </c>
      <c r="AT15" s="533">
        <v>1.9832000000000001</v>
      </c>
      <c r="AU15" s="532">
        <v>0</v>
      </c>
      <c r="AV15" s="533">
        <v>1.9832000000000001</v>
      </c>
      <c r="AW15" s="533">
        <v>0</v>
      </c>
      <c r="AX15" s="533">
        <v>1.9832000000000001</v>
      </c>
      <c r="AY15" s="532">
        <v>0</v>
      </c>
      <c r="AZ15" s="533">
        <v>1.9832000000000001</v>
      </c>
      <c r="BA15" s="533">
        <v>0</v>
      </c>
      <c r="BB15" s="533">
        <v>1.9832000000000001</v>
      </c>
      <c r="BC15" s="533">
        <v>0</v>
      </c>
      <c r="BD15" s="533">
        <v>1.9832000000000001</v>
      </c>
      <c r="BE15" s="532">
        <v>0</v>
      </c>
      <c r="BF15" s="533">
        <v>1.9832000000000001</v>
      </c>
      <c r="BG15" s="532">
        <v>0</v>
      </c>
      <c r="BH15" s="533">
        <v>1.9832000000000001</v>
      </c>
      <c r="BI15" s="533">
        <v>0</v>
      </c>
      <c r="BJ15" s="533">
        <f t="shared" si="9"/>
        <v>1.9832000000000001</v>
      </c>
      <c r="BK15" s="533">
        <v>0</v>
      </c>
      <c r="BL15" s="533">
        <v>1.9832000000000001</v>
      </c>
      <c r="BM15" s="533">
        <v>0</v>
      </c>
      <c r="BN15" s="533">
        <v>1.9832000000000001</v>
      </c>
      <c r="BO15" s="533">
        <v>0</v>
      </c>
      <c r="BP15" s="533">
        <v>1.9832000000000001</v>
      </c>
      <c r="BQ15" s="533">
        <v>0</v>
      </c>
      <c r="BR15" s="533">
        <v>1.9832000000000001</v>
      </c>
      <c r="BS15" s="533">
        <v>0</v>
      </c>
      <c r="BT15" s="533">
        <v>1.9832000000000001</v>
      </c>
      <c r="BU15" s="533">
        <v>0</v>
      </c>
      <c r="BV15" s="533">
        <v>1.9832000000000001</v>
      </c>
      <c r="BW15" s="533">
        <v>0</v>
      </c>
      <c r="BX15" s="533">
        <v>1.9832000000000001</v>
      </c>
      <c r="BY15" s="533">
        <v>0</v>
      </c>
      <c r="BZ15" s="533">
        <v>1.9832000000000001</v>
      </c>
      <c r="CA15" s="533">
        <v>0</v>
      </c>
      <c r="CB15" s="533">
        <v>1.9832000000000001</v>
      </c>
      <c r="CC15" s="533">
        <v>0</v>
      </c>
      <c r="CD15" s="533">
        <v>1.9832000000000001</v>
      </c>
      <c r="CE15" s="533">
        <v>0</v>
      </c>
      <c r="CF15" s="533">
        <v>1.9832000000000001</v>
      </c>
      <c r="CG15" s="533">
        <v>0</v>
      </c>
      <c r="CH15" s="533">
        <v>1.9832000000000001</v>
      </c>
      <c r="CI15" s="533">
        <v>0</v>
      </c>
      <c r="CJ15" s="533">
        <v>1.9832000000000001</v>
      </c>
      <c r="CK15" s="533">
        <v>0</v>
      </c>
      <c r="CL15" s="533">
        <v>1.9832000000000001</v>
      </c>
      <c r="CM15" s="533">
        <v>0</v>
      </c>
      <c r="CN15" s="533">
        <v>1.9832000000000001</v>
      </c>
      <c r="CO15" s="533">
        <v>0</v>
      </c>
      <c r="CP15" s="533">
        <v>1.9832000000000001</v>
      </c>
      <c r="CQ15" s="533">
        <v>0</v>
      </c>
      <c r="CR15" s="533">
        <v>1.9832000000000001</v>
      </c>
      <c r="CS15" s="533">
        <v>0</v>
      </c>
      <c r="CT15" s="533">
        <v>1.9832000000000001</v>
      </c>
      <c r="CU15" s="533">
        <v>0</v>
      </c>
      <c r="CV15" s="533">
        <v>1.9832000000000001</v>
      </c>
      <c r="CW15" s="533">
        <v>0</v>
      </c>
      <c r="CX15" s="533">
        <v>1.9832000000000001</v>
      </c>
      <c r="CY15" s="533">
        <v>0</v>
      </c>
      <c r="CZ15" s="533">
        <v>1.9832000000000001</v>
      </c>
      <c r="DA15" s="533">
        <v>0</v>
      </c>
      <c r="DB15" s="533">
        <v>1.9832000000000001</v>
      </c>
      <c r="DC15" s="533">
        <v>0</v>
      </c>
      <c r="DD15" s="533">
        <v>1.9832000000000001</v>
      </c>
      <c r="DE15" s="533">
        <v>0</v>
      </c>
      <c r="DF15" s="533">
        <v>1.9832000000000001</v>
      </c>
      <c r="DG15" s="533">
        <v>0.02</v>
      </c>
      <c r="DH15" s="533">
        <v>2.0032000000000001</v>
      </c>
      <c r="DI15" s="533">
        <v>0</v>
      </c>
      <c r="DJ15" s="533">
        <v>2.0032000000000001</v>
      </c>
      <c r="DK15" s="533">
        <v>0</v>
      </c>
      <c r="DL15" s="533">
        <v>2.0032000000000001</v>
      </c>
      <c r="DM15" s="533">
        <v>1.01E-2</v>
      </c>
      <c r="DN15" s="533">
        <v>2.0133000000000001</v>
      </c>
      <c r="DO15" s="533">
        <v>2.0032000000000001</v>
      </c>
      <c r="DP15" s="533">
        <v>0</v>
      </c>
      <c r="DQ15" s="533">
        <v>2.0032000000000001</v>
      </c>
      <c r="DR15" s="562">
        <v>0</v>
      </c>
      <c r="DS15" s="562">
        <v>2.0032000000000001</v>
      </c>
      <c r="DT15" s="562">
        <v>0</v>
      </c>
      <c r="DU15" s="562">
        <v>2.0032000000000001</v>
      </c>
      <c r="DV15" s="562">
        <v>0</v>
      </c>
      <c r="DW15" s="562">
        <v>2.0032000000000001</v>
      </c>
      <c r="DX15" s="598">
        <v>0</v>
      </c>
      <c r="DY15" s="598">
        <v>2.0032000000000001</v>
      </c>
    </row>
    <row r="16" spans="1:129" ht="27">
      <c r="A16" s="327" t="s">
        <v>257</v>
      </c>
      <c r="B16" s="372" t="s">
        <v>52</v>
      </c>
      <c r="C16" s="372" t="s">
        <v>19</v>
      </c>
      <c r="D16" s="2">
        <v>475</v>
      </c>
      <c r="E16" s="531">
        <v>1.4419</v>
      </c>
      <c r="F16" s="532">
        <v>0</v>
      </c>
      <c r="G16" s="532">
        <v>0</v>
      </c>
      <c r="H16" s="532">
        <v>0</v>
      </c>
      <c r="I16" s="532">
        <v>0</v>
      </c>
      <c r="J16" s="532">
        <v>1.4419</v>
      </c>
      <c r="K16" s="532">
        <v>0</v>
      </c>
      <c r="L16" s="532">
        <v>1.4419</v>
      </c>
      <c r="M16" s="532"/>
      <c r="N16" s="532">
        <f t="shared" si="0"/>
        <v>1.4419</v>
      </c>
      <c r="O16" s="532">
        <v>0</v>
      </c>
      <c r="P16" s="532">
        <v>1.4419</v>
      </c>
      <c r="Q16" s="532">
        <v>0</v>
      </c>
      <c r="R16" s="532">
        <v>1.4419</v>
      </c>
      <c r="S16" s="532">
        <v>0</v>
      </c>
      <c r="T16" s="532">
        <f t="shared" si="1"/>
        <v>1.4419</v>
      </c>
      <c r="U16" s="532">
        <v>0</v>
      </c>
      <c r="V16" s="532">
        <f t="shared" si="2"/>
        <v>1.4419</v>
      </c>
      <c r="W16" s="532">
        <v>0</v>
      </c>
      <c r="X16" s="532">
        <f t="shared" si="3"/>
        <v>1.4419</v>
      </c>
      <c r="Y16" s="532">
        <v>0</v>
      </c>
      <c r="Z16" s="532">
        <f t="shared" si="4"/>
        <v>1.4419</v>
      </c>
      <c r="AA16" s="532">
        <v>0</v>
      </c>
      <c r="AB16" s="532">
        <v>1.4419</v>
      </c>
      <c r="AC16" s="532">
        <v>0</v>
      </c>
      <c r="AD16" s="532">
        <f t="shared" si="5"/>
        <v>1.4419</v>
      </c>
      <c r="AE16" s="532">
        <v>0</v>
      </c>
      <c r="AF16" s="532">
        <v>1.4419</v>
      </c>
      <c r="AG16" s="533">
        <v>0</v>
      </c>
      <c r="AH16" s="533">
        <v>1.4419</v>
      </c>
      <c r="AI16" s="533">
        <v>0</v>
      </c>
      <c r="AJ16" s="533">
        <f t="shared" si="6"/>
        <v>1.4419</v>
      </c>
      <c r="AK16" s="533">
        <v>0</v>
      </c>
      <c r="AL16" s="533">
        <f t="shared" si="7"/>
        <v>1.4419</v>
      </c>
      <c r="AM16" s="533">
        <v>0</v>
      </c>
      <c r="AN16" s="533">
        <f t="shared" si="8"/>
        <v>1.4419</v>
      </c>
      <c r="AO16" s="533">
        <v>0.67810000000000004</v>
      </c>
      <c r="AP16" s="533">
        <v>2.12</v>
      </c>
      <c r="AQ16" s="532">
        <v>0</v>
      </c>
      <c r="AR16" s="533">
        <v>2.12</v>
      </c>
      <c r="AS16" s="532">
        <v>0</v>
      </c>
      <c r="AT16" s="533">
        <v>2.12</v>
      </c>
      <c r="AU16" s="532">
        <v>0</v>
      </c>
      <c r="AV16" s="533">
        <v>2.12</v>
      </c>
      <c r="AW16" s="533">
        <v>0</v>
      </c>
      <c r="AX16" s="533">
        <v>2.12</v>
      </c>
      <c r="AY16" s="532">
        <v>0</v>
      </c>
      <c r="AZ16" s="533">
        <v>2.12</v>
      </c>
      <c r="BA16" s="533">
        <v>0</v>
      </c>
      <c r="BB16" s="533">
        <v>2.12</v>
      </c>
      <c r="BC16" s="533">
        <v>0</v>
      </c>
      <c r="BD16" s="533">
        <v>2.12</v>
      </c>
      <c r="BE16" s="532">
        <v>0</v>
      </c>
      <c r="BF16" s="533">
        <v>2.12</v>
      </c>
      <c r="BG16" s="532">
        <v>0</v>
      </c>
      <c r="BH16" s="533">
        <v>2.12</v>
      </c>
      <c r="BI16" s="533">
        <v>0</v>
      </c>
      <c r="BJ16" s="533">
        <f t="shared" si="9"/>
        <v>2.12</v>
      </c>
      <c r="BK16" s="533">
        <v>0</v>
      </c>
      <c r="BL16" s="533">
        <v>2.12</v>
      </c>
      <c r="BM16" s="533">
        <v>0</v>
      </c>
      <c r="BN16" s="533">
        <v>2.12</v>
      </c>
      <c r="BO16" s="533">
        <v>0</v>
      </c>
      <c r="BP16" s="533">
        <v>2.12</v>
      </c>
      <c r="BQ16" s="533">
        <v>0</v>
      </c>
      <c r="BR16" s="533">
        <v>2.12</v>
      </c>
      <c r="BS16" s="533">
        <v>0</v>
      </c>
      <c r="BT16" s="533">
        <v>2.12</v>
      </c>
      <c r="BU16" s="533">
        <v>0</v>
      </c>
      <c r="BV16" s="533">
        <v>2.12</v>
      </c>
      <c r="BW16" s="533">
        <v>0</v>
      </c>
      <c r="BX16" s="533">
        <v>2.12</v>
      </c>
      <c r="BY16" s="533">
        <v>0</v>
      </c>
      <c r="BZ16" s="533">
        <v>2.12</v>
      </c>
      <c r="CA16" s="533">
        <v>0</v>
      </c>
      <c r="CB16" s="533">
        <v>2.12</v>
      </c>
      <c r="CC16" s="533">
        <v>0</v>
      </c>
      <c r="CD16" s="533">
        <v>2.12</v>
      </c>
      <c r="CE16" s="533">
        <v>0</v>
      </c>
      <c r="CF16" s="533">
        <v>2.12</v>
      </c>
      <c r="CG16" s="533">
        <v>0</v>
      </c>
      <c r="CH16" s="533">
        <v>2.12</v>
      </c>
      <c r="CI16" s="533">
        <v>0</v>
      </c>
      <c r="CJ16" s="533">
        <v>2.12</v>
      </c>
      <c r="CK16" s="533">
        <v>0</v>
      </c>
      <c r="CL16" s="533">
        <v>2.12</v>
      </c>
      <c r="CM16" s="533">
        <v>0</v>
      </c>
      <c r="CN16" s="533">
        <v>2.12</v>
      </c>
      <c r="CO16" s="533">
        <v>0</v>
      </c>
      <c r="CP16" s="533">
        <v>2.12</v>
      </c>
      <c r="CQ16" s="533">
        <v>0</v>
      </c>
      <c r="CR16" s="533">
        <v>2.12</v>
      </c>
      <c r="CS16" s="533">
        <v>0</v>
      </c>
      <c r="CT16" s="533">
        <v>2.12</v>
      </c>
      <c r="CU16" s="533">
        <v>0</v>
      </c>
      <c r="CV16" s="533">
        <v>2.12</v>
      </c>
      <c r="CW16" s="533">
        <v>0</v>
      </c>
      <c r="CX16" s="533">
        <v>2.12</v>
      </c>
      <c r="CY16" s="533">
        <v>0</v>
      </c>
      <c r="CZ16" s="533">
        <v>2.12</v>
      </c>
      <c r="DA16" s="533" t="s">
        <v>529</v>
      </c>
      <c r="DB16" s="533">
        <v>2.12</v>
      </c>
      <c r="DC16" s="533" t="s">
        <v>529</v>
      </c>
      <c r="DD16" s="533">
        <v>2.12</v>
      </c>
      <c r="DE16" s="533" t="s">
        <v>529</v>
      </c>
      <c r="DF16" s="533">
        <v>2.12</v>
      </c>
      <c r="DG16" s="533" t="s">
        <v>529</v>
      </c>
      <c r="DH16" s="533">
        <v>2.12</v>
      </c>
      <c r="DI16" s="533" t="s">
        <v>529</v>
      </c>
      <c r="DJ16" s="533">
        <v>2.12</v>
      </c>
      <c r="DK16" s="533" t="s">
        <v>529</v>
      </c>
      <c r="DL16" s="533">
        <v>2.12</v>
      </c>
      <c r="DM16" s="533">
        <v>0</v>
      </c>
      <c r="DN16" s="533">
        <v>2.12</v>
      </c>
      <c r="DO16" s="533">
        <v>2.12</v>
      </c>
      <c r="DP16" s="533"/>
      <c r="DQ16" s="533"/>
      <c r="DR16" s="562">
        <v>0</v>
      </c>
      <c r="DS16" s="562">
        <v>0</v>
      </c>
      <c r="DT16" s="562"/>
      <c r="DU16" s="562"/>
      <c r="DV16" s="562"/>
      <c r="DW16" s="562"/>
      <c r="DX16" s="598"/>
      <c r="DY16" s="598"/>
    </row>
    <row r="17" spans="1:129" ht="27">
      <c r="A17" s="327" t="s">
        <v>257</v>
      </c>
      <c r="B17" s="372" t="s">
        <v>33</v>
      </c>
      <c r="C17" s="372" t="s">
        <v>22</v>
      </c>
      <c r="D17" s="2">
        <v>292</v>
      </c>
      <c r="E17" s="531">
        <v>2.431</v>
      </c>
      <c r="F17" s="532">
        <v>0</v>
      </c>
      <c r="G17" s="532">
        <v>0</v>
      </c>
      <c r="H17" s="532">
        <v>0</v>
      </c>
      <c r="I17" s="532">
        <v>0</v>
      </c>
      <c r="J17" s="532">
        <v>2.431</v>
      </c>
      <c r="K17" s="532">
        <v>0</v>
      </c>
      <c r="L17" s="532">
        <v>2.431</v>
      </c>
      <c r="M17" s="532"/>
      <c r="N17" s="532">
        <f t="shared" si="0"/>
        <v>2.431</v>
      </c>
      <c r="O17" s="532">
        <v>0</v>
      </c>
      <c r="P17" s="532">
        <v>2.431</v>
      </c>
      <c r="Q17" s="532">
        <v>0</v>
      </c>
      <c r="R17" s="532">
        <v>2.431</v>
      </c>
      <c r="S17" s="532">
        <v>0</v>
      </c>
      <c r="T17" s="532">
        <f t="shared" si="1"/>
        <v>2.431</v>
      </c>
      <c r="U17" s="532">
        <v>0</v>
      </c>
      <c r="V17" s="532">
        <f t="shared" si="2"/>
        <v>2.431</v>
      </c>
      <c r="W17" s="532">
        <v>0</v>
      </c>
      <c r="X17" s="532">
        <f t="shared" si="3"/>
        <v>2.431</v>
      </c>
      <c r="Y17" s="532">
        <v>0</v>
      </c>
      <c r="Z17" s="532">
        <f t="shared" si="4"/>
        <v>2.431</v>
      </c>
      <c r="AA17" s="532">
        <v>0</v>
      </c>
      <c r="AB17" s="532">
        <v>2.431</v>
      </c>
      <c r="AC17" s="532">
        <v>0</v>
      </c>
      <c r="AD17" s="532">
        <f t="shared" si="5"/>
        <v>2.431</v>
      </c>
      <c r="AE17" s="532">
        <v>0</v>
      </c>
      <c r="AF17" s="532">
        <v>2.431</v>
      </c>
      <c r="AG17" s="533">
        <v>0</v>
      </c>
      <c r="AH17" s="533">
        <v>2.431</v>
      </c>
      <c r="AI17" s="533">
        <v>0</v>
      </c>
      <c r="AJ17" s="533">
        <f t="shared" si="6"/>
        <v>2.431</v>
      </c>
      <c r="AK17" s="533">
        <v>0</v>
      </c>
      <c r="AL17" s="533">
        <f t="shared" si="7"/>
        <v>2.431</v>
      </c>
      <c r="AM17" s="533">
        <v>0</v>
      </c>
      <c r="AN17" s="533">
        <f t="shared" si="8"/>
        <v>2.431</v>
      </c>
      <c r="AO17" s="533"/>
      <c r="AP17" s="533">
        <v>2.431</v>
      </c>
      <c r="AQ17" s="532">
        <v>0</v>
      </c>
      <c r="AR17" s="533">
        <v>2.431</v>
      </c>
      <c r="AS17" s="532">
        <v>0</v>
      </c>
      <c r="AT17" s="533">
        <v>2.431</v>
      </c>
      <c r="AU17" s="532">
        <v>0</v>
      </c>
      <c r="AV17" s="533">
        <v>2.431</v>
      </c>
      <c r="AW17" s="533">
        <v>0</v>
      </c>
      <c r="AX17" s="533">
        <v>2.431</v>
      </c>
      <c r="AY17" s="532">
        <v>0</v>
      </c>
      <c r="AZ17" s="533">
        <v>2.431</v>
      </c>
      <c r="BA17" s="533">
        <v>0</v>
      </c>
      <c r="BB17" s="533">
        <v>2.431</v>
      </c>
      <c r="BC17" s="533">
        <v>0</v>
      </c>
      <c r="BD17" s="533">
        <v>2.431</v>
      </c>
      <c r="BE17" s="532">
        <v>0</v>
      </c>
      <c r="BF17" s="533">
        <v>2.431</v>
      </c>
      <c r="BG17" s="532">
        <v>0</v>
      </c>
      <c r="BH17" s="533">
        <v>2.431</v>
      </c>
      <c r="BI17" s="533">
        <v>0</v>
      </c>
      <c r="BJ17" s="533">
        <f t="shared" si="9"/>
        <v>2.431</v>
      </c>
      <c r="BK17" s="533">
        <v>0</v>
      </c>
      <c r="BL17" s="533">
        <v>2.431</v>
      </c>
      <c r="BM17" s="533">
        <v>0</v>
      </c>
      <c r="BN17" s="533">
        <v>2.431</v>
      </c>
      <c r="BO17" s="533">
        <v>0</v>
      </c>
      <c r="BP17" s="533">
        <v>2.431</v>
      </c>
      <c r="BQ17" s="533">
        <v>0</v>
      </c>
      <c r="BR17" s="533">
        <v>2.431</v>
      </c>
      <c r="BS17" s="533">
        <v>0</v>
      </c>
      <c r="BT17" s="533">
        <v>2.431</v>
      </c>
      <c r="BU17" s="533">
        <v>0</v>
      </c>
      <c r="BV17" s="533">
        <v>2.431</v>
      </c>
      <c r="BW17" s="533">
        <v>0</v>
      </c>
      <c r="BX17" s="533">
        <v>2.431</v>
      </c>
      <c r="BY17" s="533">
        <v>0</v>
      </c>
      <c r="BZ17" s="533">
        <v>2.431</v>
      </c>
      <c r="CA17" s="533">
        <v>0</v>
      </c>
      <c r="CB17" s="533">
        <v>2.431</v>
      </c>
      <c r="CC17" s="533">
        <v>0</v>
      </c>
      <c r="CD17" s="533">
        <v>2.431</v>
      </c>
      <c r="CE17" s="533">
        <v>0</v>
      </c>
      <c r="CF17" s="533">
        <v>2.431</v>
      </c>
      <c r="CG17" s="533">
        <v>0</v>
      </c>
      <c r="CH17" s="533">
        <v>2.431</v>
      </c>
      <c r="CI17" s="533">
        <v>0</v>
      </c>
      <c r="CJ17" s="533">
        <v>2.431</v>
      </c>
      <c r="CK17" s="533">
        <v>0</v>
      </c>
      <c r="CL17" s="533">
        <v>2.431</v>
      </c>
      <c r="CM17" s="533">
        <v>0</v>
      </c>
      <c r="CN17" s="533">
        <v>2.431</v>
      </c>
      <c r="CO17" s="533">
        <v>0</v>
      </c>
      <c r="CP17" s="533">
        <v>2.431</v>
      </c>
      <c r="CQ17" s="533">
        <v>0</v>
      </c>
      <c r="CR17" s="533">
        <v>2.431</v>
      </c>
      <c r="CS17" s="533">
        <v>0</v>
      </c>
      <c r="CT17" s="533">
        <v>2.431</v>
      </c>
      <c r="CU17" s="533">
        <v>0</v>
      </c>
      <c r="CV17" s="533">
        <v>2.431</v>
      </c>
      <c r="CW17" s="533">
        <v>0</v>
      </c>
      <c r="CX17" s="533">
        <v>2.431</v>
      </c>
      <c r="CY17" s="533">
        <v>0</v>
      </c>
      <c r="CZ17" s="533">
        <v>2.431</v>
      </c>
      <c r="DA17" s="533" t="s">
        <v>529</v>
      </c>
      <c r="DB17" s="533">
        <v>2.431</v>
      </c>
      <c r="DC17" s="533" t="s">
        <v>529</v>
      </c>
      <c r="DD17" s="533">
        <v>2.431</v>
      </c>
      <c r="DE17" s="533" t="s">
        <v>529</v>
      </c>
      <c r="DF17" s="533">
        <v>2.431</v>
      </c>
      <c r="DG17" s="533" t="s">
        <v>529</v>
      </c>
      <c r="DH17" s="533">
        <v>2.431</v>
      </c>
      <c r="DI17" s="533" t="s">
        <v>529</v>
      </c>
      <c r="DJ17" s="533">
        <v>2.431</v>
      </c>
      <c r="DK17" s="533" t="s">
        <v>529</v>
      </c>
      <c r="DL17" s="533">
        <v>2.431</v>
      </c>
      <c r="DM17" s="533">
        <v>0</v>
      </c>
      <c r="DN17" s="533">
        <v>2.431</v>
      </c>
      <c r="DO17" s="533">
        <v>2.431</v>
      </c>
      <c r="DP17" s="533"/>
      <c r="DQ17" s="533"/>
      <c r="DR17" s="562">
        <v>0</v>
      </c>
      <c r="DS17" s="562">
        <v>0</v>
      </c>
      <c r="DT17" s="562"/>
      <c r="DU17" s="562"/>
      <c r="DV17" s="562"/>
      <c r="DW17" s="562"/>
      <c r="DX17" s="598"/>
      <c r="DY17" s="598"/>
    </row>
    <row r="18" spans="1:129" ht="27">
      <c r="A18" s="327" t="s">
        <v>257</v>
      </c>
      <c r="B18" s="372" t="s">
        <v>23</v>
      </c>
      <c r="C18" s="372" t="s">
        <v>17</v>
      </c>
      <c r="D18" s="2">
        <v>353</v>
      </c>
      <c r="E18" s="531">
        <v>0.21829999999999999</v>
      </c>
      <c r="F18" s="532">
        <v>0</v>
      </c>
      <c r="G18" s="532">
        <v>0</v>
      </c>
      <c r="H18" s="532" t="s">
        <v>419</v>
      </c>
      <c r="I18" s="532">
        <v>0</v>
      </c>
      <c r="J18" s="532">
        <v>0.21829999999999999</v>
      </c>
      <c r="K18" s="532">
        <v>0</v>
      </c>
      <c r="L18" s="532">
        <v>0.21829999999999999</v>
      </c>
      <c r="M18" s="532"/>
      <c r="N18" s="532">
        <f t="shared" si="0"/>
        <v>0.21829999999999999</v>
      </c>
      <c r="O18" s="532">
        <v>0</v>
      </c>
      <c r="P18" s="532">
        <v>0.2097</v>
      </c>
      <c r="Q18" s="532">
        <v>0</v>
      </c>
      <c r="R18" s="532">
        <v>0.2097</v>
      </c>
      <c r="S18" s="532">
        <v>0</v>
      </c>
      <c r="T18" s="532">
        <f t="shared" si="1"/>
        <v>0.2097</v>
      </c>
      <c r="U18" s="532">
        <v>0</v>
      </c>
      <c r="V18" s="532">
        <f t="shared" si="2"/>
        <v>0.2097</v>
      </c>
      <c r="W18" s="532">
        <v>0</v>
      </c>
      <c r="X18" s="532">
        <f t="shared" si="3"/>
        <v>0.2097</v>
      </c>
      <c r="Y18" s="532">
        <v>0</v>
      </c>
      <c r="Z18" s="532">
        <f t="shared" si="4"/>
        <v>0.2097</v>
      </c>
      <c r="AA18" s="532">
        <v>0</v>
      </c>
      <c r="AB18" s="532">
        <v>0.2097</v>
      </c>
      <c r="AC18" s="532">
        <v>0</v>
      </c>
      <c r="AD18" s="532">
        <f t="shared" si="5"/>
        <v>0.2097</v>
      </c>
      <c r="AE18" s="532">
        <v>0</v>
      </c>
      <c r="AF18" s="532">
        <v>0.2097</v>
      </c>
      <c r="AG18" s="533">
        <v>0</v>
      </c>
      <c r="AH18" s="533">
        <v>0.2097</v>
      </c>
      <c r="AI18" s="533">
        <v>0</v>
      </c>
      <c r="AJ18" s="533">
        <f t="shared" si="6"/>
        <v>0.2097</v>
      </c>
      <c r="AK18" s="533">
        <v>5.7000000000000002E-3</v>
      </c>
      <c r="AL18" s="533">
        <f t="shared" si="7"/>
        <v>0.21540000000000001</v>
      </c>
      <c r="AM18" s="533">
        <v>0</v>
      </c>
      <c r="AN18" s="533">
        <f t="shared" si="8"/>
        <v>0.21540000000000001</v>
      </c>
      <c r="AO18" s="533"/>
      <c r="AP18" s="533">
        <v>0.21540000000000001</v>
      </c>
      <c r="AQ18" s="532">
        <v>0</v>
      </c>
      <c r="AR18" s="533">
        <v>0.21540000000000001</v>
      </c>
      <c r="AS18" s="532">
        <v>0</v>
      </c>
      <c r="AT18" s="533">
        <v>0.21540000000000001</v>
      </c>
      <c r="AU18" s="532">
        <v>0</v>
      </c>
      <c r="AV18" s="533">
        <v>0.21540000000000001</v>
      </c>
      <c r="AW18" s="533">
        <v>0</v>
      </c>
      <c r="AX18" s="533">
        <v>0.21540000000000001</v>
      </c>
      <c r="AY18" s="532">
        <v>0</v>
      </c>
      <c r="AZ18" s="533">
        <v>0.21540000000000001</v>
      </c>
      <c r="BA18" s="533">
        <v>0</v>
      </c>
      <c r="BB18" s="533">
        <v>0.21540000000000001</v>
      </c>
      <c r="BC18" s="533">
        <v>0</v>
      </c>
      <c r="BD18" s="533">
        <v>0.21540000000000001</v>
      </c>
      <c r="BE18" s="532">
        <v>0</v>
      </c>
      <c r="BF18" s="533">
        <v>0.21540000000000001</v>
      </c>
      <c r="BG18" s="532">
        <v>3.8E-3</v>
      </c>
      <c r="BH18" s="533">
        <v>0.21920000000000001</v>
      </c>
      <c r="BI18" s="533">
        <v>0</v>
      </c>
      <c r="BJ18" s="533">
        <f t="shared" si="9"/>
        <v>0.21920000000000001</v>
      </c>
      <c r="BK18" s="533">
        <v>9.7999999999999997E-3</v>
      </c>
      <c r="BL18" s="533">
        <v>0.22900000000000001</v>
      </c>
      <c r="BM18" s="533">
        <v>5.8999999999999999E-3</v>
      </c>
      <c r="BN18" s="533">
        <v>0.2349</v>
      </c>
      <c r="BO18" s="533">
        <v>1.4999999999999999E-2</v>
      </c>
      <c r="BP18" s="533">
        <v>0.24990000000000001</v>
      </c>
      <c r="BQ18" s="533">
        <v>0</v>
      </c>
      <c r="BR18" s="533">
        <v>0.24990000000000001</v>
      </c>
      <c r="BS18" s="533">
        <v>0</v>
      </c>
      <c r="BT18" s="533">
        <v>0.24990000000000001</v>
      </c>
      <c r="BU18" s="533">
        <v>0</v>
      </c>
      <c r="BV18" s="533">
        <v>0.24990000000000001</v>
      </c>
      <c r="BW18" s="533">
        <v>0</v>
      </c>
      <c r="BX18" s="533">
        <v>0.24990000000000001</v>
      </c>
      <c r="BY18" s="533">
        <v>0</v>
      </c>
      <c r="BZ18" s="533">
        <v>0.24990000000000001</v>
      </c>
      <c r="CA18" s="533">
        <v>0</v>
      </c>
      <c r="CB18" s="533">
        <v>0.24990000000000001</v>
      </c>
      <c r="CC18" s="533">
        <v>0</v>
      </c>
      <c r="CD18" s="533">
        <v>0.24990000000000001</v>
      </c>
      <c r="CE18" s="533">
        <v>0</v>
      </c>
      <c r="CF18" s="533">
        <v>0.24990000000000001</v>
      </c>
      <c r="CG18" s="533">
        <v>0</v>
      </c>
      <c r="CH18" s="533">
        <v>0.24990000000000001</v>
      </c>
      <c r="CI18" s="533">
        <v>4.1500000000000002E-2</v>
      </c>
      <c r="CJ18" s="533">
        <v>0.29139999999999999</v>
      </c>
      <c r="CK18" s="533">
        <v>0</v>
      </c>
      <c r="CL18" s="533">
        <v>0.29139999999999999</v>
      </c>
      <c r="CM18" s="533">
        <v>5.0000000000000001E-3</v>
      </c>
      <c r="CN18" s="533">
        <v>0.2964</v>
      </c>
      <c r="CO18" s="533">
        <v>0</v>
      </c>
      <c r="CP18" s="533">
        <v>0.2964</v>
      </c>
      <c r="CQ18" s="533">
        <v>0</v>
      </c>
      <c r="CR18" s="533">
        <v>0.2964</v>
      </c>
      <c r="CS18" s="533">
        <v>1.1999999999999999E-3</v>
      </c>
      <c r="CT18" s="533">
        <v>0.29759999999999998</v>
      </c>
      <c r="CU18" s="533">
        <v>0</v>
      </c>
      <c r="CV18" s="533">
        <v>0.29759999999999998</v>
      </c>
      <c r="CW18" s="533">
        <v>0</v>
      </c>
      <c r="CX18" s="533">
        <v>0.29759999999999998</v>
      </c>
      <c r="CY18" s="533">
        <v>0</v>
      </c>
      <c r="CZ18" s="533">
        <v>0.29759999999999998</v>
      </c>
      <c r="DA18" s="533">
        <v>0</v>
      </c>
      <c r="DB18" s="533">
        <v>0.29759999999999998</v>
      </c>
      <c r="DC18" s="533">
        <v>3.7499999999999999E-3</v>
      </c>
      <c r="DD18" s="533">
        <v>0.30134999999999995</v>
      </c>
      <c r="DE18" s="533">
        <v>0</v>
      </c>
      <c r="DF18" s="533">
        <v>0.30134999999999995</v>
      </c>
      <c r="DG18" s="533">
        <v>0</v>
      </c>
      <c r="DH18" s="533">
        <v>0.30134999999999995</v>
      </c>
      <c r="DI18" s="533">
        <v>0</v>
      </c>
      <c r="DJ18" s="533">
        <v>0.30134999999999995</v>
      </c>
      <c r="DK18" s="533">
        <v>0</v>
      </c>
      <c r="DL18" s="533">
        <v>0.30134999999999995</v>
      </c>
      <c r="DM18" s="533">
        <v>2.5000000000000001E-3</v>
      </c>
      <c r="DN18" s="533">
        <v>0.30384999999999995</v>
      </c>
      <c r="DO18" s="533">
        <v>0.30384999999999995</v>
      </c>
      <c r="DP18" s="533">
        <v>0</v>
      </c>
      <c r="DQ18" s="533">
        <v>0.30384999999999995</v>
      </c>
      <c r="DR18" s="562">
        <v>0</v>
      </c>
      <c r="DS18" s="562">
        <v>0.30384999999999995</v>
      </c>
      <c r="DT18" s="562">
        <v>0</v>
      </c>
      <c r="DU18" s="562">
        <v>0.30384999999999995</v>
      </c>
      <c r="DV18" s="562">
        <v>0</v>
      </c>
      <c r="DW18" s="562">
        <v>0.30384999999999995</v>
      </c>
      <c r="DX18" s="598">
        <v>0</v>
      </c>
      <c r="DY18" s="598">
        <v>0.30384999999999995</v>
      </c>
    </row>
    <row r="19" spans="1:129" ht="27">
      <c r="A19" s="327" t="s">
        <v>257</v>
      </c>
      <c r="B19" s="372" t="s">
        <v>67</v>
      </c>
      <c r="C19" s="372" t="s">
        <v>42</v>
      </c>
      <c r="D19" s="372"/>
      <c r="E19" s="531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3"/>
      <c r="AH19" s="533"/>
      <c r="AI19" s="533"/>
      <c r="AJ19" s="533"/>
      <c r="AK19" s="533"/>
      <c r="AL19" s="533"/>
      <c r="AM19" s="533"/>
      <c r="AN19" s="533">
        <f t="shared" si="8"/>
        <v>0</v>
      </c>
      <c r="AO19" s="533"/>
      <c r="AP19" s="533">
        <v>0</v>
      </c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533"/>
      <c r="BM19" s="533"/>
      <c r="BN19" s="533"/>
      <c r="BO19" s="533"/>
      <c r="BP19" s="533"/>
      <c r="BQ19" s="533"/>
      <c r="BR19" s="533"/>
      <c r="BS19" s="533"/>
      <c r="BT19" s="533"/>
      <c r="BU19" s="533"/>
      <c r="BV19" s="533"/>
      <c r="BW19" s="533"/>
      <c r="BX19" s="533"/>
      <c r="BY19" s="533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O19" s="533" t="s">
        <v>529</v>
      </c>
      <c r="CP19" s="533">
        <v>0</v>
      </c>
      <c r="CQ19" s="533"/>
      <c r="CR19" s="533"/>
      <c r="CS19" s="533"/>
      <c r="CT19" s="533"/>
      <c r="CU19" s="533"/>
      <c r="CV19" s="533"/>
      <c r="CW19" s="533"/>
      <c r="CX19" s="533"/>
      <c r="CY19" s="533"/>
      <c r="CZ19" s="533"/>
      <c r="DA19" s="533"/>
      <c r="DB19" s="533"/>
      <c r="DC19" s="533"/>
      <c r="DD19" s="533"/>
      <c r="DE19" s="533"/>
      <c r="DF19" s="533"/>
      <c r="DG19" s="533"/>
      <c r="DH19" s="533"/>
      <c r="DI19" s="533"/>
      <c r="DJ19" s="533"/>
      <c r="DK19" s="533"/>
      <c r="DL19" s="533"/>
      <c r="DM19" s="533"/>
      <c r="DN19" s="533"/>
      <c r="DO19" s="533"/>
      <c r="DP19" s="533"/>
      <c r="DQ19" s="533"/>
      <c r="DR19" s="562">
        <v>0</v>
      </c>
      <c r="DS19" s="562">
        <v>0</v>
      </c>
      <c r="DT19" s="562"/>
      <c r="DU19" s="562"/>
      <c r="DV19" s="562"/>
      <c r="DW19" s="562"/>
      <c r="DX19" s="598"/>
      <c r="DY19" s="598"/>
    </row>
    <row r="20" spans="1:129" ht="27">
      <c r="A20" s="327" t="s">
        <v>257</v>
      </c>
      <c r="B20" s="372" t="s">
        <v>23</v>
      </c>
      <c r="C20" s="372" t="s">
        <v>70</v>
      </c>
      <c r="D20" s="2">
        <v>371</v>
      </c>
      <c r="E20" s="531">
        <v>0.12970000000000001</v>
      </c>
      <c r="F20" s="532">
        <v>0</v>
      </c>
      <c r="G20" s="532">
        <v>0</v>
      </c>
      <c r="H20" s="532">
        <v>0</v>
      </c>
      <c r="I20" s="532">
        <v>0</v>
      </c>
      <c r="J20" s="532">
        <v>0.12970000000000001</v>
      </c>
      <c r="K20" s="532">
        <v>0</v>
      </c>
      <c r="L20" s="532">
        <v>0.12970000000000001</v>
      </c>
      <c r="M20" s="532"/>
      <c r="N20" s="532">
        <f t="shared" si="0"/>
        <v>0.12970000000000001</v>
      </c>
      <c r="O20" s="532">
        <v>0</v>
      </c>
      <c r="P20" s="532">
        <v>0.13400000000000001</v>
      </c>
      <c r="Q20" s="532">
        <v>0</v>
      </c>
      <c r="R20" s="532">
        <v>0.13400000000000001</v>
      </c>
      <c r="S20" s="532">
        <v>0</v>
      </c>
      <c r="T20" s="532">
        <f t="shared" si="1"/>
        <v>0.13400000000000001</v>
      </c>
      <c r="U20" s="532">
        <v>0</v>
      </c>
      <c r="V20" s="532">
        <f t="shared" si="2"/>
        <v>0.13400000000000001</v>
      </c>
      <c r="W20" s="532">
        <v>0</v>
      </c>
      <c r="X20" s="532">
        <f t="shared" si="3"/>
        <v>0.13400000000000001</v>
      </c>
      <c r="Y20" s="532">
        <v>0</v>
      </c>
      <c r="Z20" s="532">
        <f t="shared" si="4"/>
        <v>0.13400000000000001</v>
      </c>
      <c r="AA20" s="532">
        <v>0</v>
      </c>
      <c r="AB20" s="532">
        <v>0.13400000000000001</v>
      </c>
      <c r="AC20" s="532">
        <v>0</v>
      </c>
      <c r="AD20" s="532">
        <f t="shared" si="5"/>
        <v>0.13400000000000001</v>
      </c>
      <c r="AE20" s="532">
        <v>0</v>
      </c>
      <c r="AF20" s="532">
        <v>0.13400000000000001</v>
      </c>
      <c r="AG20" s="533">
        <v>0</v>
      </c>
      <c r="AH20" s="533">
        <v>0.13400000000000001</v>
      </c>
      <c r="AI20" s="533">
        <v>0</v>
      </c>
      <c r="AJ20" s="533">
        <f t="shared" si="6"/>
        <v>0.13400000000000001</v>
      </c>
      <c r="AK20" s="533">
        <v>2.8999999999999998E-3</v>
      </c>
      <c r="AL20" s="533">
        <f t="shared" si="7"/>
        <v>0.13690000000000002</v>
      </c>
      <c r="AM20" s="533">
        <v>0</v>
      </c>
      <c r="AN20" s="533">
        <f t="shared" si="8"/>
        <v>0.13690000000000002</v>
      </c>
      <c r="AO20" s="533"/>
      <c r="AP20" s="533">
        <v>0.13690000000000002</v>
      </c>
      <c r="AQ20" s="532">
        <v>0</v>
      </c>
      <c r="AR20" s="533">
        <v>0.13690000000000002</v>
      </c>
      <c r="AS20" s="532">
        <v>0</v>
      </c>
      <c r="AT20" s="533">
        <v>0.13690000000000002</v>
      </c>
      <c r="AU20" s="532">
        <v>0</v>
      </c>
      <c r="AV20" s="533">
        <v>0.13690000000000002</v>
      </c>
      <c r="AW20" s="533">
        <v>0</v>
      </c>
      <c r="AX20" s="533">
        <v>0.13690000000000002</v>
      </c>
      <c r="AY20" s="532">
        <v>0</v>
      </c>
      <c r="AZ20" s="533">
        <v>0.13690000000000002</v>
      </c>
      <c r="BA20" s="533">
        <v>0</v>
      </c>
      <c r="BB20" s="533">
        <v>0.13690000000000002</v>
      </c>
      <c r="BC20" s="533">
        <v>0</v>
      </c>
      <c r="BD20" s="533">
        <v>0.13690000000000002</v>
      </c>
      <c r="BE20" s="532">
        <v>0</v>
      </c>
      <c r="BF20" s="533">
        <v>0.13690000000000002</v>
      </c>
      <c r="BG20" s="532">
        <v>1.9E-3</v>
      </c>
      <c r="BH20" s="533">
        <v>0.13880000000000003</v>
      </c>
      <c r="BI20" s="533">
        <v>0</v>
      </c>
      <c r="BJ20" s="533">
        <f t="shared" ref="BJ20" si="10">BH20+BI20</f>
        <v>0.13880000000000003</v>
      </c>
      <c r="BK20" s="533"/>
      <c r="BL20" s="533"/>
      <c r="BM20" s="533">
        <v>3.0000000000000001E-3</v>
      </c>
      <c r="BN20" s="533">
        <v>0.1467</v>
      </c>
      <c r="BO20" s="533">
        <v>7.4999999999999997E-3</v>
      </c>
      <c r="BP20" s="533">
        <v>0.1542</v>
      </c>
      <c r="BQ20" s="533">
        <v>0</v>
      </c>
      <c r="BR20" s="533">
        <v>0.1542</v>
      </c>
      <c r="BS20" s="533">
        <v>0</v>
      </c>
      <c r="BT20" s="533">
        <v>0.1542</v>
      </c>
      <c r="BU20" s="533">
        <v>0</v>
      </c>
      <c r="BV20" s="533">
        <v>0.1542</v>
      </c>
      <c r="BW20" s="533">
        <v>0</v>
      </c>
      <c r="BX20" s="533">
        <v>0.1542</v>
      </c>
      <c r="BY20" s="533">
        <v>0</v>
      </c>
      <c r="BZ20" s="533">
        <v>0.1542</v>
      </c>
      <c r="CA20" s="533">
        <v>0</v>
      </c>
      <c r="CB20" s="533">
        <v>0.1542</v>
      </c>
      <c r="CC20" s="533">
        <v>0</v>
      </c>
      <c r="CD20" s="533">
        <v>0.1542</v>
      </c>
      <c r="CE20" s="533">
        <v>0</v>
      </c>
      <c r="CF20" s="533">
        <v>0.1542</v>
      </c>
      <c r="CG20" s="533">
        <v>0</v>
      </c>
      <c r="CH20" s="533">
        <v>0.1542</v>
      </c>
      <c r="CI20" s="533">
        <v>2.75E-2</v>
      </c>
      <c r="CJ20" s="533">
        <v>0.1817</v>
      </c>
      <c r="CK20" s="533">
        <v>0</v>
      </c>
      <c r="CL20" s="533">
        <v>0.1817</v>
      </c>
      <c r="CM20" s="533">
        <v>2.5000000000000001E-3</v>
      </c>
      <c r="CN20" s="533">
        <v>0.1842</v>
      </c>
      <c r="CO20" s="533">
        <v>0</v>
      </c>
      <c r="CP20" s="533">
        <v>0.1842</v>
      </c>
      <c r="CQ20" s="533">
        <v>0</v>
      </c>
      <c r="CR20" s="533">
        <v>0.1842</v>
      </c>
      <c r="CS20" s="533">
        <v>5.9999999999999995E-4</v>
      </c>
      <c r="CT20" s="533">
        <v>0.18479999999999999</v>
      </c>
      <c r="CU20" s="533">
        <v>0</v>
      </c>
      <c r="CV20" s="533">
        <v>0.18479999999999999</v>
      </c>
      <c r="CW20" s="533">
        <v>0</v>
      </c>
      <c r="CX20" s="533">
        <v>0.18479999999999999</v>
      </c>
      <c r="CY20" s="533">
        <v>0</v>
      </c>
      <c r="CZ20" s="533">
        <v>0.18479999999999999</v>
      </c>
      <c r="DA20" s="533">
        <v>0</v>
      </c>
      <c r="DB20" s="533">
        <v>0.18479999999999999</v>
      </c>
      <c r="DC20" s="533">
        <v>1.8749999999999999E-3</v>
      </c>
      <c r="DD20" s="533">
        <v>0.18667499999999998</v>
      </c>
      <c r="DE20" s="533">
        <v>0</v>
      </c>
      <c r="DF20" s="533">
        <v>0.18667499999999998</v>
      </c>
      <c r="DG20" s="533">
        <v>0</v>
      </c>
      <c r="DH20" s="533">
        <v>0.18667499999999998</v>
      </c>
      <c r="DI20" s="533">
        <v>0</v>
      </c>
      <c r="DJ20" s="533">
        <v>0.18667499999999998</v>
      </c>
      <c r="DK20" s="533">
        <v>0</v>
      </c>
      <c r="DL20" s="533">
        <v>0.18667499999999998</v>
      </c>
      <c r="DM20" s="533">
        <v>1.5E-3</v>
      </c>
      <c r="DN20" s="533">
        <v>0.18817499999999998</v>
      </c>
      <c r="DO20" s="533">
        <v>0.18667499999999998</v>
      </c>
      <c r="DP20" s="533">
        <v>0</v>
      </c>
      <c r="DQ20" s="533">
        <v>0.18667499999999998</v>
      </c>
      <c r="DR20" s="562">
        <v>0</v>
      </c>
      <c r="DS20" s="562">
        <v>0.18667499999999998</v>
      </c>
      <c r="DT20" s="562">
        <v>0</v>
      </c>
      <c r="DU20" s="562">
        <v>0.18667499999999998</v>
      </c>
      <c r="DV20" s="562">
        <v>0</v>
      </c>
      <c r="DW20" s="562">
        <v>0.18667499999999998</v>
      </c>
      <c r="DX20" s="598">
        <v>0</v>
      </c>
      <c r="DY20" s="598">
        <v>0.18667499999999998</v>
      </c>
    </row>
    <row r="21" spans="1:129">
      <c r="A21" s="373"/>
      <c r="B21" s="374"/>
      <c r="C21" s="374"/>
      <c r="D21" s="456"/>
      <c r="E21" s="45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V21" s="458">
        <v>27.039200000000001</v>
      </c>
      <c r="AX21" s="448">
        <v>27.163999999999998</v>
      </c>
      <c r="BI21" s="458">
        <v>4.8299999999999996E-2</v>
      </c>
      <c r="BJ21" s="458">
        <f t="shared" ref="BJ21" si="11">SUM(BJ5:BJ20)</f>
        <v>27.917000000000005</v>
      </c>
      <c r="CC21" s="458"/>
      <c r="CD21" s="458"/>
      <c r="CG21" s="458"/>
      <c r="CH21" s="458"/>
    </row>
    <row r="22" spans="1:129">
      <c r="A22" s="375"/>
      <c r="B22" s="374"/>
      <c r="C22" s="24"/>
      <c r="D22" s="24"/>
      <c r="E22" s="9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CG22" s="458"/>
      <c r="CH22" s="458"/>
    </row>
    <row r="23" spans="1:129">
      <c r="A23" s="298"/>
      <c r="B23" s="372"/>
      <c r="C23" s="25"/>
      <c r="D23" s="25"/>
      <c r="E23" s="10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CG23" s="458"/>
      <c r="CH23" s="458"/>
    </row>
    <row r="24" spans="1:129">
      <c r="A24" s="298"/>
      <c r="B24" s="376"/>
      <c r="C24" s="376"/>
      <c r="D24" s="376"/>
      <c r="E24" s="37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CG24" s="458"/>
      <c r="CH24" s="458"/>
    </row>
    <row r="25" spans="1:129" ht="0.75" customHeight="1"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CG25" s="458"/>
      <c r="CH25" s="458"/>
    </row>
    <row r="26" spans="1:129"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CG26" s="458"/>
      <c r="CH26" s="458"/>
    </row>
    <row r="27" spans="1:129"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CG27" s="458"/>
      <c r="CH27" s="458"/>
    </row>
    <row r="28" spans="1:129"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CG28" s="458"/>
      <c r="CH28" s="458"/>
    </row>
    <row r="29" spans="1:129"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CG29" s="458"/>
      <c r="CH29" s="458"/>
    </row>
    <row r="30" spans="1:129"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CG30" s="458"/>
      <c r="CH30" s="458"/>
    </row>
    <row r="31" spans="1:129"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CG31" s="458"/>
      <c r="CH31" s="458"/>
    </row>
    <row r="32" spans="1:129"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CG32" s="458"/>
      <c r="CH32" s="458"/>
    </row>
    <row r="33" spans="1:86"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CG33" s="458"/>
      <c r="CH33" s="458"/>
    </row>
    <row r="34" spans="1:86">
      <c r="A34" s="380"/>
      <c r="B34" s="381"/>
      <c r="C34" s="382"/>
      <c r="D34" s="382"/>
      <c r="E34" s="9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CG34" s="458"/>
      <c r="CH34" s="458"/>
    </row>
    <row r="35" spans="1:86">
      <c r="B35" s="2"/>
      <c r="C35" s="368"/>
      <c r="D35" s="368"/>
      <c r="E35" s="10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CG35" s="458"/>
      <c r="CH35" s="458"/>
    </row>
    <row r="36" spans="1:86">
      <c r="B36" s="383"/>
      <c r="C36" s="368"/>
      <c r="D36" s="368"/>
      <c r="E36" s="10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CG36" s="458"/>
      <c r="CH36" s="458"/>
    </row>
    <row r="37" spans="1:86">
      <c r="B37" s="383"/>
      <c r="C37" s="368"/>
      <c r="D37" s="368"/>
      <c r="E37" s="10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CG37" s="458"/>
      <c r="CH37" s="458"/>
    </row>
    <row r="38" spans="1:86">
      <c r="B38" s="383"/>
      <c r="C38" s="368"/>
      <c r="D38" s="368"/>
      <c r="E38" s="10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CG38" s="458"/>
      <c r="CH38" s="458"/>
    </row>
    <row r="39" spans="1:86">
      <c r="B39" s="383"/>
      <c r="C39" s="368"/>
      <c r="D39" s="368"/>
      <c r="E39" s="10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CG39" s="458"/>
      <c r="CH39" s="458"/>
    </row>
    <row r="40" spans="1:86">
      <c r="B40" s="383"/>
      <c r="C40" s="368"/>
      <c r="D40" s="368"/>
      <c r="E40" s="10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CG40" s="458"/>
      <c r="CH40" s="458"/>
    </row>
    <row r="41" spans="1:86">
      <c r="B41" s="383"/>
      <c r="C41" s="368"/>
      <c r="D41" s="368"/>
      <c r="E41" s="10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CG41" s="458"/>
      <c r="CH41" s="458"/>
    </row>
    <row r="42" spans="1:86">
      <c r="B42" s="383"/>
      <c r="C42" s="368"/>
      <c r="D42" s="368"/>
      <c r="E42" s="10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CG42" s="458"/>
      <c r="CH42" s="458"/>
    </row>
    <row r="43" spans="1:86">
      <c r="B43" s="383"/>
      <c r="C43" s="368"/>
      <c r="D43" s="368"/>
      <c r="E43" s="10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CG43" s="458"/>
      <c r="CH43" s="458"/>
    </row>
    <row r="44" spans="1:86">
      <c r="B44" s="383"/>
      <c r="C44" s="368"/>
      <c r="D44" s="368"/>
      <c r="E44" s="10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CG44" s="458"/>
      <c r="CH44" s="458"/>
    </row>
    <row r="45" spans="1:86">
      <c r="B45" s="383"/>
      <c r="C45" s="368"/>
      <c r="D45" s="368"/>
      <c r="E45" s="10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CG45" s="458"/>
      <c r="CH45" s="458"/>
    </row>
    <row r="46" spans="1:86">
      <c r="B46" s="383"/>
      <c r="C46" s="368"/>
      <c r="D46" s="368"/>
      <c r="E46" s="10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CG46" s="458"/>
      <c r="CH46" s="458"/>
    </row>
    <row r="47" spans="1:86">
      <c r="B47" s="383"/>
      <c r="C47" s="368"/>
      <c r="D47" s="368"/>
      <c r="E47" s="10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CG47" s="458"/>
      <c r="CH47" s="458"/>
    </row>
    <row r="48" spans="1:86">
      <c r="B48" s="383"/>
      <c r="C48" s="368"/>
      <c r="D48" s="368"/>
      <c r="E48" s="10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CG48" s="458"/>
      <c r="CH48" s="458"/>
    </row>
    <row r="49" spans="2:33">
      <c r="B49" s="383"/>
      <c r="C49" s="368"/>
      <c r="D49" s="368"/>
      <c r="E49" s="10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</row>
    <row r="50" spans="2:33">
      <c r="B50" s="383"/>
      <c r="C50" s="368"/>
      <c r="D50" s="368"/>
      <c r="E50" s="10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</row>
    <row r="51" spans="2:33">
      <c r="B51" s="383"/>
      <c r="C51" s="368"/>
      <c r="D51" s="368"/>
      <c r="E51" s="10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</row>
    <row r="52" spans="2:33">
      <c r="B52" s="383"/>
      <c r="C52" s="368"/>
      <c r="D52" s="368"/>
      <c r="E52" s="10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</row>
    <row r="53" spans="2:33">
      <c r="B53" s="383"/>
      <c r="C53" s="368"/>
      <c r="D53" s="368"/>
      <c r="E53" s="10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</row>
    <row r="54" spans="2:33">
      <c r="B54" s="383"/>
      <c r="C54" s="368"/>
      <c r="D54" s="368"/>
      <c r="E54" s="10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</row>
    <row r="55" spans="2:33">
      <c r="B55" s="383"/>
      <c r="C55" s="368"/>
      <c r="D55" s="368"/>
      <c r="E55" s="10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</row>
    <row r="56" spans="2:33">
      <c r="B56" s="383"/>
      <c r="C56" s="368"/>
      <c r="D56" s="368"/>
      <c r="E56" s="10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</row>
    <row r="57" spans="2:33">
      <c r="B57" s="383"/>
      <c r="C57" s="368"/>
      <c r="D57" s="368"/>
      <c r="E57" s="10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</row>
    <row r="58" spans="2:33">
      <c r="B58" s="383"/>
      <c r="C58" s="368"/>
      <c r="D58" s="368"/>
      <c r="E58" s="10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</row>
    <row r="59" spans="2:33">
      <c r="B59" s="383"/>
      <c r="C59" s="368"/>
      <c r="D59" s="368"/>
      <c r="E59" s="10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</row>
    <row r="60" spans="2:33">
      <c r="B60" s="383"/>
      <c r="C60" s="368"/>
      <c r="D60" s="368"/>
      <c r="E60" s="10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</row>
    <row r="61" spans="2:33">
      <c r="B61" s="383"/>
      <c r="C61" s="368"/>
      <c r="D61" s="368"/>
      <c r="E61" s="10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</row>
    <row r="62" spans="2:33">
      <c r="B62" s="383"/>
      <c r="C62" s="368"/>
      <c r="D62" s="368"/>
      <c r="E62" s="10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</row>
    <row r="63" spans="2:33">
      <c r="B63" s="383"/>
      <c r="C63" s="368"/>
      <c r="D63" s="368"/>
      <c r="E63" s="10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</row>
    <row r="64" spans="2:33">
      <c r="B64" s="383"/>
      <c r="C64" s="368"/>
      <c r="D64" s="368"/>
      <c r="E64" s="10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</row>
    <row r="65" spans="1:33">
      <c r="B65" s="383"/>
      <c r="C65" s="368"/>
      <c r="D65" s="368"/>
      <c r="E65" s="10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</row>
    <row r="66" spans="1:33">
      <c r="B66" s="383"/>
      <c r="C66" s="368"/>
      <c r="D66" s="368"/>
      <c r="E66" s="10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</row>
    <row r="67" spans="1:33">
      <c r="B67" s="383"/>
      <c r="C67" s="368"/>
      <c r="D67" s="368"/>
      <c r="E67" s="10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</row>
    <row r="68" spans="1:33">
      <c r="B68" s="2"/>
      <c r="C68" s="2"/>
      <c r="D68" s="2"/>
      <c r="E68" s="10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</row>
    <row r="69" spans="1:33" ht="15" thickBot="1">
      <c r="A69" s="384"/>
      <c r="B69" s="385"/>
      <c r="C69" s="386"/>
      <c r="D69" s="386"/>
      <c r="E69" s="11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</row>
    <row r="70" spans="1:33">
      <c r="A70" s="380"/>
      <c r="B70" s="381"/>
      <c r="C70" s="382"/>
      <c r="D70" s="382"/>
      <c r="E70" s="9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</row>
    <row r="71" spans="1:33">
      <c r="B71" s="383"/>
      <c r="C71" s="387"/>
      <c r="D71" s="387"/>
      <c r="E71" s="10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</row>
    <row r="72" spans="1:33">
      <c r="B72" s="383"/>
      <c r="C72" s="2"/>
      <c r="D72" s="2"/>
      <c r="E72" s="12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</row>
    <row r="73" spans="1:33">
      <c r="B73" s="383"/>
      <c r="C73" s="2"/>
      <c r="D73" s="2"/>
      <c r="E73" s="12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</row>
    <row r="74" spans="1:33">
      <c r="B74" s="383"/>
      <c r="C74" s="2"/>
      <c r="D74" s="2"/>
      <c r="E74" s="12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</row>
    <row r="75" spans="1:33">
      <c r="B75" s="2"/>
      <c r="C75" s="2"/>
      <c r="D75" s="2"/>
      <c r="E75" s="12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</row>
    <row r="76" spans="1:33">
      <c r="B76" s="383"/>
      <c r="C76" s="2"/>
      <c r="D76" s="2"/>
      <c r="E76" s="12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</row>
    <row r="77" spans="1:33">
      <c r="B77" s="383"/>
      <c r="C77" s="2"/>
      <c r="D77" s="2"/>
      <c r="E77" s="12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</row>
    <row r="78" spans="1:33">
      <c r="B78" s="383"/>
      <c r="C78" s="2"/>
      <c r="D78" s="2"/>
      <c r="E78" s="12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</row>
    <row r="79" spans="1:33">
      <c r="B79" s="383"/>
      <c r="C79" s="2"/>
      <c r="D79" s="2"/>
      <c r="E79" s="12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</row>
    <row r="80" spans="1:33">
      <c r="B80" s="383"/>
      <c r="C80" s="2"/>
      <c r="D80" s="2"/>
      <c r="E80" s="12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</row>
    <row r="81" spans="2:33">
      <c r="B81" s="383"/>
      <c r="C81" s="2"/>
      <c r="D81" s="2"/>
      <c r="E81" s="12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</row>
    <row r="82" spans="2:33">
      <c r="B82" s="383"/>
      <c r="C82" s="2"/>
      <c r="D82" s="2"/>
      <c r="E82" s="12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</row>
    <row r="83" spans="2:33">
      <c r="B83" s="383"/>
      <c r="C83" s="2"/>
      <c r="D83" s="2"/>
      <c r="E83" s="12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  <c r="AE83" s="447"/>
      <c r="AF83" s="447"/>
      <c r="AG83" s="447"/>
    </row>
    <row r="84" spans="2:33">
      <c r="B84" s="2"/>
      <c r="C84" s="2"/>
      <c r="D84" s="2"/>
      <c r="E84" s="12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</row>
    <row r="85" spans="2:33">
      <c r="B85" s="2"/>
      <c r="C85" s="2"/>
      <c r="D85" s="2"/>
      <c r="E85" s="12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</row>
    <row r="86" spans="2:33">
      <c r="B86" s="2"/>
      <c r="C86" s="2"/>
      <c r="D86" s="2"/>
      <c r="E86" s="12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  <c r="AE86" s="447"/>
      <c r="AF86" s="447"/>
      <c r="AG86" s="447"/>
    </row>
    <row r="87" spans="2:33">
      <c r="B87" s="383"/>
      <c r="C87" s="2"/>
      <c r="D87" s="2"/>
      <c r="E87" s="12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</row>
    <row r="88" spans="2:33">
      <c r="B88" s="2"/>
      <c r="C88" s="2"/>
      <c r="D88" s="2"/>
      <c r="E88" s="12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</row>
    <row r="89" spans="2:33">
      <c r="B89" s="383"/>
      <c r="C89" s="2"/>
      <c r="D89" s="2"/>
      <c r="E89" s="12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</row>
    <row r="90" spans="2:33">
      <c r="B90" s="383"/>
      <c r="C90" s="2"/>
      <c r="D90" s="2"/>
      <c r="E90" s="12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  <c r="AE90" s="447"/>
      <c r="AF90" s="447"/>
      <c r="AG90" s="447"/>
    </row>
    <row r="91" spans="2:33">
      <c r="B91" s="383"/>
      <c r="C91" s="2"/>
      <c r="D91" s="2"/>
      <c r="E91" s="12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</row>
    <row r="92" spans="2:33">
      <c r="B92" s="383"/>
      <c r="C92" s="2"/>
      <c r="D92" s="2"/>
      <c r="E92" s="12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7"/>
      <c r="AF92" s="447"/>
      <c r="AG92" s="447"/>
    </row>
    <row r="93" spans="2:33">
      <c r="B93" s="383"/>
      <c r="C93" s="2"/>
      <c r="D93" s="2"/>
      <c r="E93" s="12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</row>
    <row r="94" spans="2:33">
      <c r="B94" s="383"/>
      <c r="C94" s="2"/>
      <c r="D94" s="2"/>
      <c r="E94" s="12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</row>
    <row r="95" spans="2:33">
      <c r="B95" s="383"/>
      <c r="C95" s="2"/>
      <c r="D95" s="2"/>
      <c r="E95" s="12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</row>
    <row r="96" spans="2:33">
      <c r="B96" s="383"/>
      <c r="C96" s="2"/>
      <c r="D96" s="2"/>
      <c r="E96" s="12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7"/>
    </row>
    <row r="97" spans="1:33">
      <c r="B97" s="383"/>
      <c r="C97" s="2"/>
      <c r="D97" s="2"/>
      <c r="E97" s="12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</row>
    <row r="98" spans="1:33">
      <c r="B98" s="383"/>
      <c r="C98" s="2"/>
      <c r="D98" s="2"/>
      <c r="E98" s="12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  <c r="AE98" s="447"/>
      <c r="AF98" s="447"/>
      <c r="AG98" s="447"/>
    </row>
    <row r="99" spans="1:33">
      <c r="B99" s="383"/>
      <c r="C99" s="387"/>
      <c r="D99" s="387"/>
      <c r="E99" s="10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  <c r="AE99" s="447"/>
      <c r="AF99" s="447"/>
      <c r="AG99" s="447"/>
    </row>
    <row r="100" spans="1:33" ht="15" thickBot="1">
      <c r="A100" s="384"/>
      <c r="B100" s="385"/>
      <c r="C100" s="386"/>
      <c r="D100" s="386"/>
      <c r="E100" s="11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  <c r="AE100" s="447"/>
      <c r="AF100" s="447"/>
      <c r="AG100" s="447"/>
    </row>
    <row r="101" spans="1:33">
      <c r="A101" s="388"/>
      <c r="B101" s="389"/>
      <c r="C101" s="390"/>
      <c r="D101" s="390"/>
      <c r="E101" s="13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  <c r="AE101" s="447"/>
      <c r="AF101" s="447"/>
      <c r="AG101" s="447"/>
    </row>
    <row r="102" spans="1:33">
      <c r="A102" s="391"/>
      <c r="B102" s="4"/>
      <c r="C102" s="4"/>
      <c r="D102" s="4"/>
      <c r="E102" s="5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</row>
    <row r="103" spans="1:33">
      <c r="A103" s="391"/>
      <c r="B103" s="4"/>
      <c r="C103" s="4"/>
      <c r="D103" s="4"/>
      <c r="E103" s="5"/>
      <c r="F103" s="447" t="s">
        <v>92</v>
      </c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7"/>
    </row>
    <row r="104" spans="1:33">
      <c r="A104" s="391"/>
      <c r="B104" s="392"/>
      <c r="C104" s="4"/>
      <c r="D104" s="4"/>
      <c r="E104" s="5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</row>
    <row r="105" spans="1:33">
      <c r="A105" s="391"/>
      <c r="B105" s="392"/>
      <c r="C105" s="4"/>
      <c r="D105" s="4"/>
      <c r="E105" s="5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</row>
    <row r="106" spans="1:33">
      <c r="A106" s="391"/>
      <c r="B106" s="4"/>
      <c r="C106" s="4"/>
      <c r="D106" s="4"/>
      <c r="E106" s="5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7"/>
      <c r="AF106" s="447"/>
      <c r="AG106" s="447"/>
    </row>
    <row r="107" spans="1:33">
      <c r="A107" s="391"/>
      <c r="B107" s="392"/>
      <c r="C107" s="4"/>
      <c r="D107" s="4"/>
      <c r="E107" s="5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</row>
    <row r="108" spans="1:33">
      <c r="A108" s="391"/>
      <c r="B108" s="392"/>
      <c r="C108" s="4"/>
      <c r="D108" s="4"/>
      <c r="E108" s="5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</row>
    <row r="109" spans="1:33">
      <c r="A109" s="391"/>
      <c r="B109" s="392"/>
      <c r="C109" s="4"/>
      <c r="D109" s="4"/>
      <c r="E109" s="5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</row>
    <row r="110" spans="1:33">
      <c r="A110" s="391"/>
      <c r="B110" s="392"/>
      <c r="C110" s="4"/>
      <c r="D110" s="4"/>
      <c r="E110" s="5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7"/>
    </row>
    <row r="111" spans="1:33">
      <c r="A111" s="391"/>
      <c r="B111" s="392"/>
      <c r="C111" s="4"/>
      <c r="D111" s="4"/>
      <c r="E111" s="5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</row>
    <row r="112" spans="1:33">
      <c r="A112" s="391"/>
      <c r="B112" s="392"/>
      <c r="C112" s="4"/>
      <c r="D112" s="4"/>
      <c r="E112" s="5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</row>
    <row r="113" spans="1:33">
      <c r="A113" s="391"/>
      <c r="B113" s="392"/>
      <c r="C113" s="4"/>
      <c r="D113" s="4"/>
      <c r="E113" s="5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  <c r="AE113" s="447"/>
      <c r="AF113" s="447"/>
      <c r="AG113" s="447"/>
    </row>
    <row r="114" spans="1:33">
      <c r="A114" s="391"/>
      <c r="B114" s="392"/>
      <c r="C114" s="4"/>
      <c r="D114" s="4"/>
      <c r="E114" s="5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7"/>
    </row>
    <row r="115" spans="1:33">
      <c r="A115" s="391"/>
      <c r="B115" s="392"/>
      <c r="C115" s="4"/>
      <c r="D115" s="4"/>
      <c r="E115" s="5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</row>
    <row r="116" spans="1:33">
      <c r="A116" s="391"/>
      <c r="B116" s="392"/>
      <c r="C116" s="4"/>
      <c r="D116" s="4"/>
      <c r="E116" s="5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  <c r="AE116" s="447"/>
      <c r="AF116" s="447"/>
      <c r="AG116" s="447"/>
    </row>
    <row r="117" spans="1:33">
      <c r="A117" s="391"/>
      <c r="B117" s="392"/>
      <c r="C117" s="4"/>
      <c r="D117" s="4"/>
      <c r="E117" s="5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47"/>
    </row>
    <row r="118" spans="1:33">
      <c r="A118" s="391"/>
      <c r="B118" s="392"/>
      <c r="C118" s="4"/>
      <c r="D118" s="4"/>
      <c r="E118" s="5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  <c r="AE118" s="447"/>
      <c r="AF118" s="447"/>
      <c r="AG118" s="447"/>
    </row>
    <row r="119" spans="1:33">
      <c r="A119" s="391"/>
      <c r="B119" s="392"/>
      <c r="C119" s="4"/>
      <c r="D119" s="4"/>
      <c r="E119" s="5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</row>
    <row r="120" spans="1:33">
      <c r="A120" s="391"/>
      <c r="B120" s="392"/>
      <c r="C120" s="4"/>
      <c r="D120" s="4"/>
      <c r="E120" s="5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</row>
    <row r="121" spans="1:33">
      <c r="A121" s="391"/>
      <c r="B121" s="392"/>
      <c r="C121" s="4"/>
      <c r="D121" s="4"/>
      <c r="E121" s="5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  <c r="AE121" s="447"/>
      <c r="AF121" s="447"/>
      <c r="AG121" s="447"/>
    </row>
    <row r="122" spans="1:33">
      <c r="A122" s="391"/>
      <c r="B122" s="392"/>
      <c r="C122" s="4"/>
      <c r="D122" s="4"/>
      <c r="E122" s="5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  <c r="AE122" s="447"/>
      <c r="AF122" s="447"/>
      <c r="AG122" s="447"/>
    </row>
    <row r="123" spans="1:33">
      <c r="A123" s="391"/>
      <c r="B123" s="392"/>
      <c r="C123" s="4"/>
      <c r="D123" s="4"/>
      <c r="E123" s="5"/>
    </row>
    <row r="124" spans="1:33">
      <c r="A124" s="391"/>
      <c r="B124" s="392"/>
      <c r="C124" s="393"/>
      <c r="D124" s="393"/>
      <c r="E124" s="6"/>
    </row>
    <row r="125" spans="1:33">
      <c r="A125" s="391"/>
      <c r="B125" s="392"/>
      <c r="C125" s="393"/>
      <c r="D125" s="393"/>
      <c r="E125" s="6"/>
    </row>
    <row r="126" spans="1:33">
      <c r="A126" s="391"/>
      <c r="B126" s="392"/>
      <c r="C126" s="393"/>
      <c r="D126" s="393"/>
      <c r="E126" s="6"/>
    </row>
    <row r="127" spans="1:33">
      <c r="A127" s="391"/>
      <c r="B127" s="392"/>
      <c r="C127" s="393"/>
      <c r="D127" s="393"/>
      <c r="E127" s="6"/>
    </row>
    <row r="128" spans="1:33">
      <c r="A128" s="391"/>
      <c r="B128" s="392"/>
      <c r="C128" s="393"/>
      <c r="D128" s="393"/>
      <c r="E128" s="6"/>
    </row>
    <row r="129" spans="1:5">
      <c r="A129" s="391"/>
      <c r="B129" s="392"/>
      <c r="C129" s="393"/>
      <c r="D129" s="393"/>
      <c r="E129" s="6"/>
    </row>
    <row r="130" spans="1:5">
      <c r="A130" s="394"/>
      <c r="B130" s="395"/>
      <c r="C130" s="396"/>
      <c r="D130" s="396"/>
      <c r="E130" s="14"/>
    </row>
    <row r="131" spans="1:5" ht="15" customHeight="1">
      <c r="A131" s="604"/>
      <c r="B131" s="605"/>
      <c r="C131" s="605"/>
      <c r="D131" s="605"/>
      <c r="E131" s="606"/>
    </row>
    <row r="132" spans="1:5">
      <c r="A132" s="397"/>
      <c r="B132" s="398"/>
      <c r="C132" s="2"/>
      <c r="D132" s="2"/>
      <c r="E132" s="12"/>
    </row>
    <row r="133" spans="1:5">
      <c r="A133" s="397"/>
      <c r="B133" s="383"/>
      <c r="C133" s="2"/>
      <c r="D133" s="2"/>
      <c r="E133" s="12"/>
    </row>
    <row r="134" spans="1:5">
      <c r="A134" s="397"/>
      <c r="B134" s="383"/>
      <c r="C134" s="2"/>
      <c r="D134" s="2"/>
      <c r="E134" s="12"/>
    </row>
    <row r="135" spans="1:5">
      <c r="A135" s="397"/>
      <c r="B135" s="383"/>
      <c r="C135" s="2"/>
      <c r="D135" s="2"/>
      <c r="E135" s="12"/>
    </row>
    <row r="136" spans="1:5">
      <c r="A136" s="397"/>
      <c r="B136" s="383"/>
      <c r="C136" s="2"/>
      <c r="D136" s="2"/>
      <c r="E136" s="12"/>
    </row>
    <row r="137" spans="1:5">
      <c r="A137" s="397"/>
      <c r="B137" s="383"/>
      <c r="C137" s="2"/>
      <c r="D137" s="2"/>
      <c r="E137" s="12"/>
    </row>
    <row r="138" spans="1:5">
      <c r="A138" s="397"/>
      <c r="B138" s="383"/>
      <c r="C138" s="2"/>
      <c r="D138" s="2"/>
      <c r="E138" s="12"/>
    </row>
    <row r="139" spans="1:5">
      <c r="A139" s="397"/>
      <c r="B139" s="383"/>
      <c r="C139" s="2"/>
      <c r="D139" s="2"/>
      <c r="E139" s="12"/>
    </row>
    <row r="140" spans="1:5">
      <c r="A140" s="397"/>
      <c r="B140" s="383"/>
      <c r="C140" s="2"/>
      <c r="D140" s="2"/>
      <c r="E140" s="12"/>
    </row>
    <row r="141" spans="1:5">
      <c r="A141" s="397"/>
      <c r="B141" s="383"/>
      <c r="C141" s="2"/>
      <c r="D141" s="2"/>
      <c r="E141" s="12"/>
    </row>
    <row r="142" spans="1:5">
      <c r="A142" s="397"/>
      <c r="B142" s="383"/>
      <c r="C142" s="2"/>
      <c r="D142" s="2"/>
      <c r="E142" s="12"/>
    </row>
    <row r="143" spans="1:5">
      <c r="A143" s="397"/>
      <c r="B143" s="383"/>
      <c r="C143" s="2"/>
      <c r="D143" s="2"/>
      <c r="E143" s="12"/>
    </row>
    <row r="144" spans="1:5">
      <c r="A144" s="397"/>
      <c r="B144" s="383"/>
      <c r="C144" s="2"/>
      <c r="D144" s="2"/>
      <c r="E144" s="12"/>
    </row>
    <row r="145" spans="1:5">
      <c r="A145" s="397"/>
      <c r="B145" s="383"/>
      <c r="C145" s="2"/>
      <c r="D145" s="2"/>
      <c r="E145" s="12"/>
    </row>
    <row r="146" spans="1:5">
      <c r="A146" s="397"/>
      <c r="B146" s="383"/>
      <c r="C146" s="2"/>
      <c r="D146" s="2"/>
      <c r="E146" s="12"/>
    </row>
    <row r="147" spans="1:5">
      <c r="A147" s="397"/>
      <c r="B147" s="383"/>
      <c r="C147" s="2"/>
      <c r="D147" s="2"/>
      <c r="E147" s="12"/>
    </row>
    <row r="148" spans="1:5">
      <c r="A148" s="397"/>
      <c r="B148" s="383"/>
      <c r="C148" s="2"/>
      <c r="D148" s="2"/>
      <c r="E148" s="12"/>
    </row>
    <row r="149" spans="1:5">
      <c r="A149" s="397"/>
      <c r="B149" s="383"/>
      <c r="C149" s="2"/>
      <c r="D149" s="2"/>
      <c r="E149" s="12"/>
    </row>
    <row r="150" spans="1:5">
      <c r="A150" s="327"/>
      <c r="B150" s="383"/>
      <c r="C150" s="383"/>
      <c r="D150" s="383"/>
      <c r="E150" s="399"/>
    </row>
    <row r="151" spans="1:5">
      <c r="A151" s="298"/>
      <c r="B151" s="372"/>
      <c r="C151" s="25"/>
      <c r="D151" s="25"/>
      <c r="E151" s="10"/>
    </row>
    <row r="152" spans="1:5">
      <c r="A152" s="298"/>
      <c r="B152" s="372"/>
      <c r="C152" s="2"/>
      <c r="D152" s="2"/>
      <c r="E152" s="10"/>
    </row>
    <row r="153" spans="1:5">
      <c r="A153" s="298"/>
      <c r="B153" s="383"/>
      <c r="C153" s="387"/>
      <c r="D153" s="387"/>
      <c r="E153" s="10"/>
    </row>
    <row r="154" spans="1:5">
      <c r="A154" s="298"/>
      <c r="B154" s="383"/>
      <c r="C154" s="387"/>
      <c r="D154" s="387"/>
      <c r="E154" s="10"/>
    </row>
    <row r="155" spans="1:5">
      <c r="A155" s="298"/>
      <c r="B155" s="383"/>
      <c r="C155" s="387"/>
      <c r="D155" s="387"/>
      <c r="E155" s="10"/>
    </row>
    <row r="156" spans="1:5">
      <c r="A156" s="298"/>
      <c r="B156" s="383"/>
      <c r="C156" s="387"/>
      <c r="D156" s="387"/>
      <c r="E156" s="10"/>
    </row>
    <row r="157" spans="1:5">
      <c r="A157" s="298"/>
      <c r="B157" s="383"/>
      <c r="C157" s="387"/>
      <c r="D157" s="387"/>
      <c r="E157" s="10"/>
    </row>
    <row r="158" spans="1:5">
      <c r="A158" s="298"/>
      <c r="B158" s="383"/>
      <c r="C158" s="387"/>
      <c r="D158" s="387"/>
      <c r="E158" s="10"/>
    </row>
    <row r="159" spans="1:5">
      <c r="A159" s="298"/>
      <c r="B159" s="383"/>
      <c r="C159" s="387"/>
      <c r="D159" s="387"/>
      <c r="E159" s="10"/>
    </row>
    <row r="160" spans="1:5">
      <c r="A160" s="400"/>
      <c r="B160" s="459"/>
      <c r="C160" s="460"/>
      <c r="D160" s="460"/>
      <c r="E160" s="461"/>
    </row>
    <row r="161" spans="1:6">
      <c r="A161" s="318"/>
      <c r="B161" s="401"/>
      <c r="C161" s="402"/>
      <c r="D161" s="402"/>
      <c r="E161" s="15"/>
      <c r="F161" s="462"/>
    </row>
    <row r="162" spans="1:6">
      <c r="A162" s="318"/>
      <c r="B162" s="401"/>
      <c r="C162" s="402"/>
      <c r="D162" s="402"/>
      <c r="E162" s="15"/>
      <c r="F162" s="462"/>
    </row>
    <row r="163" spans="1:6">
      <c r="A163" s="318"/>
      <c r="B163" s="401"/>
      <c r="C163" s="402"/>
      <c r="D163" s="402"/>
      <c r="E163" s="15"/>
      <c r="F163" s="462"/>
    </row>
    <row r="164" spans="1:6">
      <c r="A164" s="318"/>
      <c r="B164" s="401"/>
      <c r="C164" s="402"/>
      <c r="D164" s="402"/>
      <c r="E164" s="15"/>
      <c r="F164" s="462"/>
    </row>
    <row r="165" spans="1:6">
      <c r="A165" s="318"/>
      <c r="B165" s="401"/>
      <c r="C165" s="402"/>
      <c r="D165" s="402"/>
      <c r="E165" s="15"/>
      <c r="F165" s="462"/>
    </row>
    <row r="166" spans="1:6">
      <c r="A166" s="318"/>
      <c r="B166" s="401"/>
      <c r="C166" s="402"/>
      <c r="D166" s="402"/>
      <c r="E166" s="15"/>
      <c r="F166" s="462"/>
    </row>
    <row r="167" spans="1:6">
      <c r="A167" s="318"/>
      <c r="B167" s="401"/>
      <c r="C167" s="402"/>
      <c r="D167" s="402"/>
      <c r="E167" s="15"/>
      <c r="F167" s="462"/>
    </row>
    <row r="168" spans="1:6">
      <c r="A168" s="318"/>
      <c r="B168" s="401"/>
      <c r="C168" s="402"/>
      <c r="D168" s="402"/>
      <c r="E168" s="15"/>
      <c r="F168" s="462"/>
    </row>
    <row r="169" spans="1:6">
      <c r="A169" s="318"/>
      <c r="B169" s="401"/>
      <c r="C169" s="402"/>
      <c r="D169" s="402"/>
      <c r="E169" s="15"/>
      <c r="F169" s="462"/>
    </row>
    <row r="170" spans="1:6">
      <c r="A170" s="318"/>
      <c r="B170" s="401"/>
      <c r="C170" s="402"/>
      <c r="D170" s="402"/>
      <c r="E170" s="15"/>
      <c r="F170" s="462"/>
    </row>
    <row r="171" spans="1:6">
      <c r="A171" s="318"/>
      <c r="B171" s="401"/>
      <c r="C171" s="402"/>
      <c r="D171" s="402"/>
      <c r="E171" s="15"/>
      <c r="F171" s="462"/>
    </row>
    <row r="172" spans="1:6">
      <c r="A172" s="317"/>
      <c r="B172" s="7"/>
      <c r="C172" s="7"/>
      <c r="D172" s="7"/>
      <c r="E172" s="15"/>
      <c r="F172" s="462"/>
    </row>
    <row r="173" spans="1:6">
      <c r="A173" s="317"/>
      <c r="B173" s="7"/>
      <c r="C173" s="7"/>
      <c r="D173" s="7"/>
      <c r="E173" s="15"/>
      <c r="F173" s="462"/>
    </row>
    <row r="174" spans="1:6">
      <c r="A174" s="317"/>
      <c r="B174" s="401"/>
      <c r="C174" s="402"/>
      <c r="D174" s="402"/>
      <c r="E174" s="15"/>
      <c r="F174" s="462"/>
    </row>
    <row r="175" spans="1:6">
      <c r="A175" s="317"/>
      <c r="B175" s="401"/>
      <c r="C175" s="402"/>
      <c r="D175" s="402"/>
      <c r="E175" s="15"/>
      <c r="F175" s="462"/>
    </row>
    <row r="176" spans="1:6">
      <c r="A176" s="317"/>
      <c r="B176" s="401"/>
      <c r="C176" s="402"/>
      <c r="D176" s="402"/>
      <c r="E176" s="15"/>
      <c r="F176" s="462"/>
    </row>
    <row r="177" spans="1:6">
      <c r="A177" s="317"/>
      <c r="B177" s="401"/>
      <c r="C177" s="402"/>
      <c r="D177" s="402"/>
      <c r="E177" s="15"/>
      <c r="F177" s="462"/>
    </row>
    <row r="178" spans="1:6">
      <c r="A178" s="317"/>
      <c r="B178" s="401"/>
      <c r="C178" s="402"/>
      <c r="D178" s="402"/>
      <c r="E178" s="15"/>
      <c r="F178" s="462"/>
    </row>
    <row r="179" spans="1:6">
      <c r="A179" s="317"/>
      <c r="B179" s="401"/>
      <c r="C179" s="402"/>
      <c r="D179" s="402"/>
      <c r="E179" s="15"/>
      <c r="F179" s="462"/>
    </row>
    <row r="180" spans="1:6">
      <c r="A180" s="317"/>
      <c r="B180" s="401"/>
      <c r="C180" s="402"/>
      <c r="D180" s="402"/>
      <c r="E180" s="15"/>
      <c r="F180" s="462"/>
    </row>
    <row r="181" spans="1:6">
      <c r="A181" s="317"/>
      <c r="B181" s="401"/>
      <c r="C181" s="402"/>
      <c r="D181" s="402"/>
      <c r="E181" s="15"/>
      <c r="F181" s="462"/>
    </row>
    <row r="182" spans="1:6">
      <c r="A182" s="317"/>
      <c r="B182" s="401"/>
      <c r="C182" s="402"/>
      <c r="D182" s="402"/>
      <c r="E182" s="15"/>
      <c r="F182" s="462"/>
    </row>
    <row r="183" spans="1:6">
      <c r="A183" s="317"/>
      <c r="B183" s="403"/>
      <c r="C183" s="404"/>
      <c r="D183" s="404"/>
      <c r="E183" s="15"/>
      <c r="F183" s="462"/>
    </row>
    <row r="184" spans="1:6">
      <c r="A184" s="317"/>
      <c r="B184" s="403"/>
      <c r="C184" s="404"/>
      <c r="D184" s="404"/>
      <c r="E184" s="15"/>
      <c r="F184" s="462"/>
    </row>
    <row r="185" spans="1:6">
      <c r="A185" s="317"/>
      <c r="B185" s="401"/>
      <c r="C185" s="402"/>
      <c r="D185" s="402"/>
      <c r="E185" s="15"/>
      <c r="F185" s="462"/>
    </row>
    <row r="186" spans="1:6">
      <c r="A186" s="317"/>
      <c r="B186" s="401"/>
      <c r="C186" s="402"/>
      <c r="D186" s="402"/>
      <c r="E186" s="15"/>
      <c r="F186" s="462"/>
    </row>
    <row r="187" spans="1:6">
      <c r="A187" s="317"/>
      <c r="B187" s="463"/>
      <c r="C187" s="462"/>
      <c r="D187" s="462"/>
      <c r="E187" s="15"/>
      <c r="F187" s="462"/>
    </row>
    <row r="188" spans="1:6">
      <c r="A188" s="317"/>
      <c r="B188" s="401"/>
      <c r="C188" s="402"/>
      <c r="D188" s="402"/>
      <c r="E188" s="15"/>
      <c r="F188" s="462"/>
    </row>
    <row r="189" spans="1:6">
      <c r="A189" s="317"/>
      <c r="B189" s="401"/>
      <c r="C189" s="402"/>
      <c r="D189" s="402"/>
      <c r="E189" s="15"/>
      <c r="F189" s="462"/>
    </row>
    <row r="190" spans="1:6">
      <c r="A190" s="317"/>
      <c r="B190" s="403"/>
      <c r="C190" s="404"/>
      <c r="D190" s="404"/>
      <c r="E190" s="15"/>
      <c r="F190" s="462"/>
    </row>
    <row r="191" spans="1:6">
      <c r="A191" s="317"/>
      <c r="B191" s="7"/>
      <c r="C191" s="7"/>
      <c r="D191" s="7"/>
      <c r="E191" s="15"/>
      <c r="F191" s="462"/>
    </row>
    <row r="192" spans="1:6">
      <c r="A192" s="317"/>
      <c r="B192" s="401"/>
      <c r="C192" s="402"/>
      <c r="D192" s="402"/>
      <c r="E192" s="15"/>
      <c r="F192" s="462"/>
    </row>
    <row r="193" spans="1:6">
      <c r="A193" s="317"/>
      <c r="B193" s="401"/>
      <c r="C193" s="402"/>
      <c r="D193" s="402"/>
      <c r="E193" s="15"/>
      <c r="F193" s="462"/>
    </row>
    <row r="194" spans="1:6">
      <c r="A194" s="317"/>
      <c r="B194" s="401"/>
      <c r="C194" s="402"/>
      <c r="D194" s="402"/>
      <c r="E194" s="15"/>
      <c r="F194" s="462"/>
    </row>
    <row r="195" spans="1:6">
      <c r="A195" s="317"/>
      <c r="B195" s="401"/>
      <c r="C195" s="402"/>
      <c r="D195" s="402"/>
      <c r="E195" s="15"/>
      <c r="F195" s="462"/>
    </row>
    <row r="196" spans="1:6">
      <c r="A196" s="317"/>
      <c r="B196" s="401"/>
      <c r="C196" s="402"/>
      <c r="D196" s="402"/>
      <c r="E196" s="15"/>
      <c r="F196" s="462"/>
    </row>
    <row r="197" spans="1:6">
      <c r="A197" s="317"/>
      <c r="B197" s="401"/>
      <c r="C197" s="402"/>
      <c r="D197" s="402"/>
      <c r="E197" s="15"/>
      <c r="F197" s="462"/>
    </row>
    <row r="198" spans="1:6">
      <c r="A198" s="317"/>
      <c r="B198" s="401"/>
      <c r="C198" s="402"/>
      <c r="D198" s="402"/>
      <c r="E198" s="15"/>
      <c r="F198" s="462"/>
    </row>
    <row r="199" spans="1:6">
      <c r="A199" s="317"/>
      <c r="B199" s="401"/>
      <c r="C199" s="402"/>
      <c r="D199" s="402"/>
      <c r="E199" s="15"/>
      <c r="F199" s="462"/>
    </row>
    <row r="200" spans="1:6">
      <c r="A200" s="317"/>
      <c r="B200" s="401"/>
      <c r="C200" s="402"/>
      <c r="D200" s="402"/>
      <c r="E200" s="15"/>
      <c r="F200" s="462"/>
    </row>
    <row r="201" spans="1:6">
      <c r="A201" s="317"/>
      <c r="B201" s="401"/>
      <c r="C201" s="402"/>
      <c r="D201" s="402"/>
      <c r="E201" s="15"/>
      <c r="F201" s="462"/>
    </row>
    <row r="202" spans="1:6">
      <c r="A202" s="317"/>
      <c r="B202" s="401"/>
      <c r="C202" s="402"/>
      <c r="D202" s="402"/>
      <c r="E202" s="15"/>
      <c r="F202" s="462"/>
    </row>
    <row r="203" spans="1:6">
      <c r="A203" s="317"/>
      <c r="B203" s="401"/>
      <c r="C203" s="402"/>
      <c r="D203" s="402"/>
      <c r="E203" s="15"/>
      <c r="F203" s="462"/>
    </row>
    <row r="204" spans="1:6">
      <c r="A204" s="317"/>
      <c r="B204" s="401"/>
      <c r="C204" s="402"/>
      <c r="D204" s="402"/>
      <c r="E204" s="15"/>
      <c r="F204" s="462"/>
    </row>
    <row r="205" spans="1:6">
      <c r="A205" s="317"/>
      <c r="B205" s="401"/>
      <c r="C205" s="402"/>
      <c r="D205" s="402"/>
      <c r="E205" s="15"/>
      <c r="F205" s="462"/>
    </row>
    <row r="206" spans="1:6">
      <c r="A206" s="317"/>
      <c r="B206" s="401"/>
      <c r="C206" s="402"/>
      <c r="D206" s="402"/>
      <c r="E206" s="15"/>
      <c r="F206" s="462"/>
    </row>
    <row r="207" spans="1:6">
      <c r="A207" s="317"/>
      <c r="B207" s="463"/>
      <c r="C207" s="462"/>
      <c r="D207" s="462"/>
      <c r="E207" s="15"/>
      <c r="F207" s="462"/>
    </row>
    <row r="208" spans="1:6">
      <c r="A208" s="317"/>
      <c r="B208" s="401"/>
      <c r="C208" s="402"/>
      <c r="D208" s="402"/>
      <c r="E208" s="15"/>
      <c r="F208" s="462"/>
    </row>
    <row r="209" spans="1:6">
      <c r="A209" s="317"/>
      <c r="B209" s="401"/>
      <c r="C209" s="402"/>
      <c r="D209" s="402"/>
      <c r="E209" s="15"/>
      <c r="F209" s="462"/>
    </row>
    <row r="210" spans="1:6">
      <c r="A210" s="317"/>
      <c r="B210" s="7"/>
      <c r="C210" s="7"/>
      <c r="D210" s="7"/>
      <c r="E210" s="15"/>
      <c r="F210" s="462"/>
    </row>
    <row r="211" spans="1:6">
      <c r="A211" s="317"/>
      <c r="B211" s="7"/>
      <c r="C211" s="7"/>
      <c r="D211" s="7"/>
      <c r="E211" s="15"/>
      <c r="F211" s="462"/>
    </row>
    <row r="212" spans="1:6">
      <c r="A212" s="317"/>
      <c r="B212" s="401"/>
      <c r="C212" s="402"/>
      <c r="D212" s="402"/>
      <c r="E212" s="15"/>
      <c r="F212" s="462"/>
    </row>
    <row r="213" spans="1:6">
      <c r="A213" s="317"/>
      <c r="B213" s="401"/>
      <c r="C213" s="402"/>
      <c r="D213" s="402"/>
      <c r="E213" s="15"/>
      <c r="F213" s="462"/>
    </row>
    <row r="214" spans="1:6">
      <c r="A214" s="317"/>
      <c r="B214" s="401"/>
      <c r="C214" s="402"/>
      <c r="D214" s="402"/>
      <c r="E214" s="15"/>
      <c r="F214" s="462"/>
    </row>
    <row r="215" spans="1:6">
      <c r="A215" s="317"/>
      <c r="B215" s="401"/>
      <c r="C215" s="402"/>
      <c r="D215" s="402"/>
      <c r="E215" s="15"/>
      <c r="F215" s="462"/>
    </row>
    <row r="216" spans="1:6">
      <c r="A216" s="317"/>
      <c r="B216" s="401"/>
      <c r="C216" s="402"/>
      <c r="D216" s="402"/>
      <c r="E216" s="15"/>
      <c r="F216" s="462"/>
    </row>
    <row r="217" spans="1:6">
      <c r="A217" s="317"/>
      <c r="B217" s="401"/>
      <c r="C217" s="402"/>
      <c r="D217" s="402"/>
      <c r="E217" s="15"/>
      <c r="F217" s="462"/>
    </row>
    <row r="218" spans="1:6">
      <c r="A218" s="317"/>
      <c r="B218" s="401"/>
      <c r="C218" s="402"/>
      <c r="D218" s="402"/>
      <c r="E218" s="15"/>
      <c r="F218" s="462"/>
    </row>
    <row r="219" spans="1:6">
      <c r="A219" s="317"/>
      <c r="B219" s="401"/>
      <c r="C219" s="402"/>
      <c r="D219" s="402"/>
      <c r="E219" s="15"/>
      <c r="F219" s="462"/>
    </row>
    <row r="220" spans="1:6">
      <c r="A220" s="317"/>
      <c r="B220" s="401"/>
      <c r="C220" s="402"/>
      <c r="D220" s="402"/>
      <c r="E220" s="15"/>
      <c r="F220" s="462"/>
    </row>
    <row r="221" spans="1:6">
      <c r="A221" s="317"/>
      <c r="B221" s="401"/>
      <c r="C221" s="402"/>
      <c r="D221" s="402"/>
      <c r="E221" s="15"/>
      <c r="F221" s="462"/>
    </row>
    <row r="222" spans="1:6">
      <c r="A222" s="317"/>
      <c r="B222" s="401"/>
      <c r="C222" s="402"/>
      <c r="D222" s="402"/>
      <c r="E222" s="15"/>
      <c r="F222" s="462"/>
    </row>
    <row r="223" spans="1:6">
      <c r="A223" s="317"/>
      <c r="B223" s="401"/>
      <c r="C223" s="402"/>
      <c r="D223" s="402"/>
      <c r="E223" s="15"/>
      <c r="F223" s="462"/>
    </row>
    <row r="224" spans="1:6">
      <c r="A224" s="317"/>
      <c r="B224" s="401"/>
      <c r="C224" s="402"/>
      <c r="D224" s="402"/>
      <c r="E224" s="15"/>
      <c r="F224" s="462"/>
    </row>
    <row r="225" spans="1:6">
      <c r="A225" s="317"/>
      <c r="B225" s="401"/>
      <c r="C225" s="402"/>
      <c r="D225" s="402"/>
      <c r="E225" s="15"/>
      <c r="F225" s="462"/>
    </row>
    <row r="226" spans="1:6">
      <c r="A226" s="317"/>
      <c r="B226" s="401"/>
      <c r="C226" s="402"/>
      <c r="D226" s="402"/>
      <c r="E226" s="15"/>
      <c r="F226" s="462"/>
    </row>
    <row r="227" spans="1:6">
      <c r="A227" s="317"/>
      <c r="B227" s="463"/>
      <c r="C227" s="462"/>
      <c r="D227" s="462"/>
      <c r="E227" s="15"/>
      <c r="F227" s="462"/>
    </row>
    <row r="228" spans="1:6">
      <c r="A228" s="317"/>
      <c r="B228" s="401"/>
      <c r="C228" s="402"/>
      <c r="D228" s="402"/>
      <c r="E228" s="15"/>
      <c r="F228" s="462"/>
    </row>
    <row r="229" spans="1:6">
      <c r="A229" s="317"/>
      <c r="B229" s="401"/>
      <c r="C229" s="402"/>
      <c r="D229" s="402"/>
      <c r="E229" s="15"/>
      <c r="F229" s="462"/>
    </row>
    <row r="230" spans="1:6">
      <c r="A230" s="317"/>
      <c r="B230" s="401"/>
      <c r="C230" s="402"/>
      <c r="D230" s="402"/>
      <c r="E230" s="15"/>
      <c r="F230" s="462"/>
    </row>
    <row r="231" spans="1:6">
      <c r="A231" s="317"/>
      <c r="B231" s="401"/>
      <c r="C231" s="402"/>
      <c r="D231" s="402"/>
      <c r="E231" s="15"/>
      <c r="F231" s="462"/>
    </row>
    <row r="232" spans="1:6">
      <c r="A232" s="317"/>
      <c r="B232" s="401"/>
      <c r="C232" s="402"/>
      <c r="D232" s="402"/>
      <c r="E232" s="15"/>
      <c r="F232" s="462"/>
    </row>
    <row r="233" spans="1:6">
      <c r="A233" s="317"/>
      <c r="B233" s="401"/>
      <c r="C233" s="402"/>
      <c r="D233" s="402"/>
      <c r="E233" s="15"/>
      <c r="F233" s="462"/>
    </row>
    <row r="234" spans="1:6">
      <c r="A234" s="317"/>
      <c r="B234" s="463"/>
      <c r="C234" s="462"/>
      <c r="D234" s="462"/>
      <c r="E234" s="15"/>
      <c r="F234" s="462"/>
    </row>
    <row r="235" spans="1:6">
      <c r="A235" s="318"/>
      <c r="B235" s="7"/>
      <c r="C235" s="7"/>
      <c r="D235" s="7"/>
      <c r="E235" s="15"/>
      <c r="F235" s="462"/>
    </row>
    <row r="236" spans="1:6">
      <c r="A236" s="318"/>
      <c r="B236" s="401"/>
      <c r="C236" s="402"/>
      <c r="D236" s="402"/>
      <c r="E236" s="15"/>
      <c r="F236" s="462"/>
    </row>
    <row r="237" spans="1:6">
      <c r="A237" s="318"/>
      <c r="B237" s="401"/>
      <c r="C237" s="402"/>
      <c r="D237" s="402"/>
      <c r="E237" s="15"/>
      <c r="F237" s="462"/>
    </row>
    <row r="238" spans="1:6">
      <c r="A238" s="318"/>
      <c r="B238" s="401"/>
      <c r="C238" s="402"/>
      <c r="D238" s="402"/>
      <c r="E238" s="15"/>
      <c r="F238" s="462"/>
    </row>
    <row r="239" spans="1:6">
      <c r="A239" s="318"/>
      <c r="B239" s="401"/>
      <c r="C239" s="402"/>
      <c r="D239" s="402"/>
      <c r="E239" s="15"/>
      <c r="F239" s="462"/>
    </row>
    <row r="240" spans="1:6">
      <c r="A240" s="318"/>
      <c r="B240" s="401"/>
      <c r="C240" s="402"/>
      <c r="D240" s="402"/>
      <c r="E240" s="15"/>
      <c r="F240" s="462"/>
    </row>
    <row r="241" spans="1:6">
      <c r="A241" s="318"/>
      <c r="B241" s="401"/>
      <c r="C241" s="402"/>
      <c r="D241" s="402"/>
      <c r="E241" s="15"/>
      <c r="F241" s="462"/>
    </row>
    <row r="242" spans="1:6">
      <c r="A242" s="318"/>
      <c r="B242" s="7"/>
      <c r="C242" s="7"/>
      <c r="D242" s="7"/>
      <c r="E242" s="15"/>
      <c r="F242" s="462"/>
    </row>
    <row r="243" spans="1:6">
      <c r="A243" s="318"/>
      <c r="B243" s="401"/>
      <c r="C243" s="402"/>
      <c r="D243" s="402"/>
      <c r="E243" s="15"/>
      <c r="F243" s="462"/>
    </row>
    <row r="244" spans="1:6">
      <c r="A244" s="318"/>
      <c r="B244" s="401"/>
      <c r="C244" s="402"/>
      <c r="D244" s="402"/>
      <c r="E244" s="15"/>
      <c r="F244" s="462"/>
    </row>
    <row r="245" spans="1:6">
      <c r="A245" s="318"/>
      <c r="B245" s="7"/>
      <c r="C245" s="7"/>
      <c r="D245" s="7"/>
      <c r="E245" s="15"/>
      <c r="F245" s="462"/>
    </row>
    <row r="246" spans="1:6">
      <c r="A246" s="318"/>
      <c r="B246" s="401"/>
      <c r="C246" s="402"/>
      <c r="D246" s="402"/>
      <c r="E246" s="15"/>
      <c r="F246" s="462"/>
    </row>
    <row r="247" spans="1:6">
      <c r="A247" s="318"/>
      <c r="B247" s="401"/>
      <c r="C247" s="402"/>
      <c r="D247" s="402"/>
      <c r="E247" s="15"/>
      <c r="F247" s="462"/>
    </row>
    <row r="248" spans="1:6">
      <c r="A248" s="318"/>
      <c r="B248" s="7"/>
      <c r="C248" s="7"/>
      <c r="D248" s="7"/>
      <c r="E248" s="15"/>
      <c r="F248" s="462"/>
    </row>
    <row r="249" spans="1:6">
      <c r="A249" s="318"/>
      <c r="B249" s="401"/>
      <c r="C249" s="402"/>
      <c r="D249" s="402"/>
      <c r="E249" s="15"/>
      <c r="F249" s="462"/>
    </row>
    <row r="250" spans="1:6">
      <c r="A250" s="318"/>
      <c r="B250" s="401"/>
      <c r="C250" s="402"/>
      <c r="D250" s="402"/>
      <c r="E250" s="15"/>
      <c r="F250" s="462"/>
    </row>
    <row r="251" spans="1:6">
      <c r="A251" s="318"/>
      <c r="B251" s="401"/>
      <c r="C251" s="402"/>
      <c r="D251" s="402"/>
      <c r="E251" s="15"/>
      <c r="F251" s="462"/>
    </row>
    <row r="252" spans="1:6">
      <c r="A252" s="318"/>
      <c r="B252" s="401"/>
      <c r="C252" s="402"/>
      <c r="D252" s="402"/>
      <c r="E252" s="15"/>
      <c r="F252" s="462"/>
    </row>
    <row r="253" spans="1:6">
      <c r="A253" s="317"/>
      <c r="B253" s="463"/>
      <c r="C253" s="462"/>
      <c r="D253" s="462"/>
      <c r="E253" s="15"/>
      <c r="F253" s="462"/>
    </row>
    <row r="254" spans="1:6">
      <c r="A254" s="317"/>
      <c r="B254" s="401"/>
      <c r="C254" s="402"/>
      <c r="D254" s="402"/>
      <c r="E254" s="15"/>
      <c r="F254" s="462"/>
    </row>
    <row r="255" spans="1:6">
      <c r="A255" s="317"/>
      <c r="B255" s="401"/>
      <c r="C255" s="402"/>
      <c r="D255" s="402"/>
      <c r="E255" s="15"/>
      <c r="F255" s="462"/>
    </row>
    <row r="256" spans="1:6">
      <c r="A256" s="317"/>
      <c r="B256" s="401"/>
      <c r="C256" s="402"/>
      <c r="D256" s="402"/>
      <c r="E256" s="15"/>
      <c r="F256" s="462"/>
    </row>
    <row r="257" spans="1:6">
      <c r="A257" s="317"/>
      <c r="B257" s="401"/>
      <c r="C257" s="402"/>
      <c r="D257" s="402"/>
      <c r="E257" s="15"/>
      <c r="F257" s="462"/>
    </row>
    <row r="258" spans="1:6">
      <c r="A258" s="317"/>
      <c r="B258" s="463"/>
      <c r="C258" s="462"/>
      <c r="D258" s="462"/>
      <c r="E258" s="15"/>
      <c r="F258" s="462"/>
    </row>
    <row r="259" spans="1:6">
      <c r="A259" s="317"/>
      <c r="B259" s="401"/>
      <c r="C259" s="402"/>
      <c r="D259" s="402"/>
      <c r="E259" s="15"/>
      <c r="F259" s="462"/>
    </row>
    <row r="260" spans="1:6">
      <c r="A260" s="317"/>
      <c r="B260" s="401"/>
      <c r="C260" s="402"/>
      <c r="D260" s="402"/>
      <c r="E260" s="15"/>
      <c r="F260" s="462"/>
    </row>
    <row r="261" spans="1:6">
      <c r="A261" s="317"/>
      <c r="B261" s="401"/>
      <c r="C261" s="402"/>
      <c r="D261" s="402"/>
      <c r="E261" s="15"/>
      <c r="F261" s="462"/>
    </row>
    <row r="262" spans="1:6">
      <c r="A262" s="317"/>
      <c r="B262" s="401"/>
      <c r="C262" s="402"/>
      <c r="D262" s="402"/>
      <c r="E262" s="15"/>
      <c r="F262" s="462"/>
    </row>
    <row r="263" spans="1:6">
      <c r="A263" s="317"/>
      <c r="B263" s="401"/>
      <c r="C263" s="402"/>
      <c r="D263" s="402"/>
      <c r="E263" s="15"/>
      <c r="F263" s="462"/>
    </row>
    <row r="264" spans="1:6">
      <c r="A264" s="317"/>
      <c r="B264" s="463"/>
      <c r="C264" s="462"/>
      <c r="D264" s="462"/>
      <c r="E264" s="15"/>
      <c r="F264" s="462"/>
    </row>
    <row r="265" spans="1:6">
      <c r="A265" s="317"/>
      <c r="B265" s="401"/>
      <c r="C265" s="402"/>
      <c r="D265" s="402"/>
      <c r="E265" s="15"/>
      <c r="F265" s="462"/>
    </row>
    <row r="266" spans="1:6">
      <c r="A266" s="317"/>
      <c r="B266" s="401"/>
      <c r="C266" s="402"/>
      <c r="D266" s="402"/>
      <c r="E266" s="15"/>
      <c r="F266" s="462"/>
    </row>
    <row r="267" spans="1:6">
      <c r="A267" s="317"/>
      <c r="B267" s="401"/>
      <c r="C267" s="402"/>
      <c r="D267" s="402"/>
      <c r="E267" s="15"/>
      <c r="F267" s="462"/>
    </row>
    <row r="268" spans="1:6">
      <c r="A268" s="317"/>
      <c r="B268" s="401"/>
      <c r="C268" s="402"/>
      <c r="D268" s="402"/>
      <c r="E268" s="15"/>
      <c r="F268" s="462"/>
    </row>
    <row r="269" spans="1:6">
      <c r="A269" s="317"/>
      <c r="B269" s="463"/>
      <c r="C269" s="462"/>
      <c r="D269" s="462"/>
      <c r="E269" s="15"/>
      <c r="F269" s="462"/>
    </row>
    <row r="270" spans="1:6">
      <c r="A270" s="317"/>
      <c r="B270" s="401"/>
      <c r="C270" s="402"/>
      <c r="D270" s="402"/>
      <c r="E270" s="15"/>
      <c r="F270" s="462"/>
    </row>
    <row r="271" spans="1:6">
      <c r="A271" s="317"/>
      <c r="B271" s="401"/>
      <c r="C271" s="402"/>
      <c r="D271" s="402"/>
      <c r="E271" s="15"/>
      <c r="F271" s="462"/>
    </row>
    <row r="272" spans="1:6">
      <c r="A272" s="317"/>
      <c r="B272" s="401"/>
      <c r="C272" s="402"/>
      <c r="D272" s="402"/>
      <c r="E272" s="15"/>
      <c r="F272" s="462"/>
    </row>
    <row r="273" spans="1:6">
      <c r="A273" s="317"/>
      <c r="B273" s="401"/>
      <c r="C273" s="402"/>
      <c r="D273" s="402"/>
      <c r="E273" s="15"/>
      <c r="F273" s="462"/>
    </row>
    <row r="274" spans="1:6">
      <c r="A274" s="317"/>
      <c r="B274" s="401"/>
      <c r="C274" s="402"/>
      <c r="D274" s="402"/>
      <c r="E274" s="15"/>
      <c r="F274" s="462"/>
    </row>
    <row r="275" spans="1:6">
      <c r="A275" s="317"/>
      <c r="B275" s="463"/>
      <c r="C275" s="462"/>
      <c r="D275" s="462"/>
      <c r="E275" s="15"/>
      <c r="F275" s="462"/>
    </row>
    <row r="276" spans="1:6">
      <c r="A276" s="317"/>
      <c r="B276" s="401"/>
      <c r="C276" s="402"/>
      <c r="D276" s="402"/>
      <c r="E276" s="15"/>
      <c r="F276" s="462"/>
    </row>
    <row r="277" spans="1:6">
      <c r="A277" s="317"/>
      <c r="B277" s="401"/>
      <c r="C277" s="402"/>
      <c r="D277" s="402"/>
      <c r="E277" s="15"/>
      <c r="F277" s="462"/>
    </row>
    <row r="278" spans="1:6">
      <c r="A278" s="317"/>
      <c r="B278" s="401"/>
      <c r="C278" s="402"/>
      <c r="D278" s="402"/>
      <c r="E278" s="15"/>
      <c r="F278" s="462"/>
    </row>
    <row r="279" spans="1:6">
      <c r="A279" s="317"/>
      <c r="B279" s="7"/>
      <c r="C279" s="7"/>
      <c r="D279" s="7"/>
      <c r="E279" s="15"/>
      <c r="F279" s="462"/>
    </row>
    <row r="280" spans="1:6">
      <c r="A280" s="317"/>
      <c r="B280" s="401"/>
      <c r="C280" s="402"/>
      <c r="D280" s="402"/>
      <c r="E280" s="15"/>
      <c r="F280" s="462"/>
    </row>
    <row r="281" spans="1:6">
      <c r="A281" s="317"/>
      <c r="B281" s="401"/>
      <c r="C281" s="402"/>
      <c r="D281" s="402"/>
      <c r="E281" s="15"/>
      <c r="F281" s="462"/>
    </row>
    <row r="282" spans="1:6">
      <c r="A282" s="317"/>
      <c r="B282" s="7"/>
      <c r="C282" s="7"/>
      <c r="D282" s="7"/>
      <c r="E282" s="15"/>
      <c r="F282" s="462"/>
    </row>
    <row r="283" spans="1:6">
      <c r="A283" s="317"/>
      <c r="B283" s="7"/>
      <c r="C283" s="7"/>
      <c r="D283" s="7"/>
      <c r="E283" s="15"/>
      <c r="F283" s="462"/>
    </row>
    <row r="284" spans="1:6">
      <c r="A284" s="317"/>
      <c r="B284" s="463"/>
      <c r="C284" s="462"/>
      <c r="D284" s="462"/>
      <c r="E284" s="15"/>
      <c r="F284" s="462"/>
    </row>
    <row r="285" spans="1:6">
      <c r="A285" s="317"/>
      <c r="B285" s="7"/>
      <c r="C285" s="7"/>
      <c r="D285" s="7"/>
      <c r="E285" s="15"/>
      <c r="F285" s="462"/>
    </row>
    <row r="286" spans="1:6">
      <c r="A286" s="317"/>
      <c r="B286" s="401"/>
      <c r="C286" s="402"/>
      <c r="D286" s="402"/>
      <c r="E286" s="15"/>
      <c r="F286" s="462"/>
    </row>
    <row r="287" spans="1:6">
      <c r="A287" s="317"/>
      <c r="B287" s="401"/>
      <c r="C287" s="402"/>
      <c r="D287" s="402"/>
      <c r="E287" s="15"/>
      <c r="F287" s="462"/>
    </row>
    <row r="288" spans="1:6">
      <c r="A288" s="317"/>
      <c r="B288" s="401"/>
      <c r="C288" s="402"/>
      <c r="D288" s="402"/>
      <c r="E288" s="15"/>
      <c r="F288" s="462"/>
    </row>
    <row r="289" spans="1:6">
      <c r="A289" s="317"/>
      <c r="B289" s="401"/>
      <c r="C289" s="402"/>
      <c r="D289" s="402"/>
      <c r="E289" s="15"/>
      <c r="F289" s="462"/>
    </row>
    <row r="290" spans="1:6">
      <c r="A290" s="317"/>
      <c r="B290" s="401"/>
      <c r="C290" s="402"/>
      <c r="D290" s="402"/>
      <c r="E290" s="15"/>
      <c r="F290" s="462"/>
    </row>
    <row r="291" spans="1:6">
      <c r="A291" s="317"/>
      <c r="B291" s="401"/>
      <c r="C291" s="402"/>
      <c r="D291" s="402"/>
      <c r="E291" s="15"/>
      <c r="F291" s="462"/>
    </row>
    <row r="292" spans="1:6">
      <c r="A292" s="317"/>
      <c r="B292" s="401"/>
      <c r="C292" s="402"/>
      <c r="D292" s="402"/>
      <c r="E292" s="15"/>
      <c r="F292" s="462"/>
    </row>
    <row r="293" spans="1:6">
      <c r="A293" s="317"/>
      <c r="B293" s="401"/>
      <c r="C293" s="402"/>
      <c r="D293" s="402"/>
      <c r="E293" s="15"/>
      <c r="F293" s="462"/>
    </row>
    <row r="294" spans="1:6">
      <c r="A294" s="317"/>
      <c r="B294" s="401"/>
      <c r="C294" s="402"/>
      <c r="D294" s="402"/>
      <c r="E294" s="15"/>
      <c r="F294" s="462"/>
    </row>
    <row r="295" spans="1:6">
      <c r="A295" s="317"/>
      <c r="B295" s="401"/>
      <c r="C295" s="402"/>
      <c r="D295" s="402"/>
      <c r="E295" s="15"/>
      <c r="F295" s="462"/>
    </row>
    <row r="296" spans="1:6">
      <c r="A296" s="317"/>
      <c r="B296" s="7"/>
      <c r="C296" s="7"/>
      <c r="D296" s="7"/>
      <c r="E296" s="15"/>
      <c r="F296" s="462"/>
    </row>
    <row r="297" spans="1:6">
      <c r="A297" s="317"/>
      <c r="B297" s="7"/>
      <c r="C297" s="7"/>
      <c r="D297" s="7"/>
      <c r="E297" s="15"/>
      <c r="F297" s="462"/>
    </row>
    <row r="298" spans="1:6">
      <c r="A298" s="317"/>
      <c r="B298" s="7"/>
      <c r="C298" s="7"/>
      <c r="D298" s="7"/>
      <c r="E298" s="15"/>
      <c r="F298" s="462"/>
    </row>
    <row r="299" spans="1:6">
      <c r="A299" s="317"/>
      <c r="B299" s="7"/>
      <c r="C299" s="7"/>
      <c r="D299" s="7"/>
      <c r="E299" s="15"/>
      <c r="F299" s="462"/>
    </row>
    <row r="300" spans="1:6">
      <c r="A300" s="317"/>
      <c r="B300" s="7"/>
      <c r="C300" s="7"/>
      <c r="D300" s="7"/>
      <c r="E300" s="15"/>
      <c r="F300" s="462"/>
    </row>
    <row r="301" spans="1:6">
      <c r="A301" s="317"/>
      <c r="B301" s="7"/>
      <c r="C301" s="7"/>
      <c r="D301" s="7"/>
      <c r="E301" s="15"/>
      <c r="F301" s="462"/>
    </row>
    <row r="302" spans="1:6">
      <c r="A302" s="317"/>
      <c r="B302" s="7"/>
      <c r="C302" s="7"/>
      <c r="D302" s="7"/>
      <c r="E302" s="15"/>
      <c r="F302" s="462"/>
    </row>
    <row r="303" spans="1:6">
      <c r="A303" s="317"/>
      <c r="B303" s="463"/>
      <c r="C303" s="462"/>
      <c r="D303" s="462"/>
      <c r="E303" s="15"/>
      <c r="F303" s="462"/>
    </row>
    <row r="304" spans="1:6">
      <c r="A304" s="317"/>
      <c r="B304" s="401"/>
      <c r="C304" s="402"/>
      <c r="D304" s="402"/>
      <c r="E304" s="15"/>
      <c r="F304" s="462"/>
    </row>
    <row r="305" spans="1:6">
      <c r="A305" s="317"/>
      <c r="B305" s="401"/>
      <c r="C305" s="402"/>
      <c r="D305" s="402"/>
      <c r="E305" s="15"/>
      <c r="F305" s="462"/>
    </row>
    <row r="306" spans="1:6">
      <c r="A306" s="317"/>
      <c r="B306" s="401"/>
      <c r="C306" s="402"/>
      <c r="D306" s="402"/>
      <c r="E306" s="15"/>
      <c r="F306" s="462"/>
    </row>
    <row r="307" spans="1:6">
      <c r="A307" s="317"/>
      <c r="B307" s="463"/>
      <c r="C307" s="462"/>
      <c r="D307" s="462"/>
      <c r="E307" s="15"/>
      <c r="F307" s="462"/>
    </row>
    <row r="308" spans="1:6">
      <c r="A308" s="317"/>
      <c r="B308" s="401"/>
      <c r="C308" s="402"/>
      <c r="D308" s="402"/>
      <c r="E308" s="15"/>
      <c r="F308" s="462"/>
    </row>
    <row r="309" spans="1:6">
      <c r="A309" s="317"/>
      <c r="B309" s="401"/>
      <c r="C309" s="402"/>
      <c r="D309" s="402"/>
      <c r="E309" s="15"/>
      <c r="F309" s="462"/>
    </row>
    <row r="310" spans="1:6">
      <c r="A310" s="317"/>
      <c r="B310" s="401"/>
      <c r="C310" s="402"/>
      <c r="D310" s="402"/>
      <c r="E310" s="15"/>
      <c r="F310" s="462"/>
    </row>
    <row r="311" spans="1:6">
      <c r="A311" s="317"/>
      <c r="B311" s="463"/>
      <c r="C311" s="462"/>
      <c r="D311" s="462"/>
      <c r="E311" s="15"/>
      <c r="F311" s="462"/>
    </row>
    <row r="312" spans="1:6">
      <c r="A312" s="317"/>
      <c r="B312" s="401"/>
      <c r="C312" s="402"/>
      <c r="D312" s="402"/>
      <c r="E312" s="15"/>
      <c r="F312" s="462"/>
    </row>
    <row r="313" spans="1:6">
      <c r="A313" s="317"/>
      <c r="B313" s="401"/>
      <c r="C313" s="402"/>
      <c r="D313" s="402"/>
      <c r="E313" s="15"/>
      <c r="F313" s="462"/>
    </row>
    <row r="314" spans="1:6">
      <c r="A314" s="317"/>
      <c r="B314" s="401"/>
      <c r="C314" s="402"/>
      <c r="D314" s="402"/>
      <c r="E314" s="15"/>
      <c r="F314" s="462"/>
    </row>
    <row r="315" spans="1:6">
      <c r="A315" s="317"/>
      <c r="B315" s="401"/>
      <c r="C315" s="402"/>
      <c r="D315" s="402"/>
      <c r="E315" s="15"/>
      <c r="F315" s="462"/>
    </row>
    <row r="316" spans="1:6">
      <c r="A316" s="317"/>
      <c r="B316" s="463"/>
      <c r="C316" s="462"/>
      <c r="D316" s="462"/>
      <c r="E316" s="15"/>
      <c r="F316" s="462"/>
    </row>
    <row r="317" spans="1:6">
      <c r="A317" s="317"/>
      <c r="B317" s="401"/>
      <c r="C317" s="402"/>
      <c r="D317" s="402"/>
      <c r="E317" s="15"/>
      <c r="F317" s="462"/>
    </row>
    <row r="318" spans="1:6">
      <c r="A318" s="317"/>
      <c r="B318" s="401"/>
      <c r="C318" s="402"/>
      <c r="D318" s="402"/>
      <c r="E318" s="15"/>
      <c r="F318" s="462"/>
    </row>
    <row r="319" spans="1:6">
      <c r="A319" s="317"/>
      <c r="B319" s="401"/>
      <c r="C319" s="402"/>
      <c r="D319" s="402"/>
      <c r="E319" s="15"/>
      <c r="F319" s="462"/>
    </row>
    <row r="320" spans="1:6">
      <c r="A320" s="317"/>
      <c r="B320" s="401"/>
      <c r="C320" s="402"/>
      <c r="D320" s="402"/>
      <c r="E320" s="15"/>
      <c r="F320" s="462"/>
    </row>
    <row r="321" spans="1:6">
      <c r="A321" s="317"/>
      <c r="B321" s="401"/>
      <c r="C321" s="402"/>
      <c r="D321" s="402"/>
      <c r="E321" s="15"/>
      <c r="F321" s="462"/>
    </row>
    <row r="322" spans="1:6">
      <c r="A322" s="317"/>
      <c r="B322" s="463"/>
      <c r="C322" s="462"/>
      <c r="D322" s="462"/>
      <c r="E322" s="15"/>
      <c r="F322" s="462"/>
    </row>
    <row r="323" spans="1:6">
      <c r="A323" s="317"/>
      <c r="B323" s="401"/>
      <c r="C323" s="402"/>
      <c r="D323" s="402"/>
      <c r="E323" s="15"/>
      <c r="F323" s="462"/>
    </row>
    <row r="324" spans="1:6">
      <c r="A324" s="317"/>
      <c r="B324" s="401"/>
      <c r="C324" s="402"/>
      <c r="D324" s="402"/>
      <c r="E324" s="15"/>
      <c r="F324" s="462"/>
    </row>
    <row r="325" spans="1:6">
      <c r="A325" s="317"/>
      <c r="B325" s="401"/>
      <c r="C325" s="402"/>
      <c r="D325" s="402"/>
      <c r="E325" s="15"/>
      <c r="F325" s="462"/>
    </row>
    <row r="326" spans="1:6">
      <c r="A326" s="317"/>
      <c r="B326" s="401"/>
      <c r="C326" s="402"/>
      <c r="D326" s="402"/>
      <c r="E326" s="15"/>
      <c r="F326" s="462"/>
    </row>
    <row r="327" spans="1:6">
      <c r="A327" s="317"/>
      <c r="B327" s="401"/>
      <c r="C327" s="402"/>
      <c r="D327" s="402"/>
      <c r="E327" s="15"/>
      <c r="F327" s="462"/>
    </row>
    <row r="328" spans="1:6">
      <c r="A328" s="319"/>
      <c r="B328" s="405"/>
      <c r="C328" s="18"/>
      <c r="D328" s="18"/>
      <c r="E328" s="15"/>
      <c r="F328" s="462"/>
    </row>
    <row r="329" spans="1:6">
      <c r="A329" s="317"/>
      <c r="B329" s="401"/>
      <c r="C329" s="402"/>
      <c r="D329" s="402"/>
      <c r="E329" s="15"/>
      <c r="F329" s="462"/>
    </row>
    <row r="330" spans="1:6">
      <c r="A330" s="317"/>
      <c r="B330" s="401"/>
      <c r="C330" s="402"/>
      <c r="D330" s="402"/>
      <c r="E330" s="15"/>
      <c r="F330" s="462"/>
    </row>
    <row r="331" spans="1:6">
      <c r="A331" s="317"/>
      <c r="B331" s="401"/>
      <c r="C331" s="402"/>
      <c r="D331" s="402"/>
      <c r="E331" s="15"/>
      <c r="F331" s="462"/>
    </row>
    <row r="332" spans="1:6">
      <c r="A332" s="317"/>
      <c r="B332" s="401"/>
      <c r="C332" s="402"/>
      <c r="D332" s="402"/>
      <c r="E332" s="15"/>
      <c r="F332" s="462"/>
    </row>
    <row r="333" spans="1:6">
      <c r="A333" s="317"/>
      <c r="B333" s="401"/>
      <c r="C333" s="402"/>
      <c r="D333" s="402"/>
      <c r="E333" s="15"/>
      <c r="F333" s="462"/>
    </row>
    <row r="334" spans="1:6">
      <c r="A334" s="317"/>
      <c r="B334" s="401"/>
      <c r="C334" s="402"/>
      <c r="D334" s="402"/>
      <c r="E334" s="15"/>
      <c r="F334" s="462"/>
    </row>
    <row r="335" spans="1:6">
      <c r="A335" s="317"/>
      <c r="B335" s="463"/>
      <c r="C335" s="462"/>
      <c r="D335" s="462"/>
      <c r="E335" s="15"/>
      <c r="F335" s="462"/>
    </row>
    <row r="336" spans="1:6">
      <c r="A336" s="317"/>
      <c r="B336" s="401"/>
      <c r="C336" s="402"/>
      <c r="D336" s="402"/>
      <c r="E336" s="15"/>
      <c r="F336" s="462"/>
    </row>
    <row r="337" spans="1:6">
      <c r="A337" s="317"/>
      <c r="B337" s="7"/>
      <c r="C337" s="7"/>
      <c r="D337" s="7"/>
      <c r="E337" s="15"/>
      <c r="F337" s="462"/>
    </row>
    <row r="338" spans="1:6">
      <c r="A338" s="317"/>
      <c r="B338" s="401"/>
      <c r="C338" s="402"/>
      <c r="D338" s="402"/>
      <c r="E338" s="15"/>
      <c r="F338" s="462"/>
    </row>
    <row r="339" spans="1:6">
      <c r="A339" s="317"/>
      <c r="B339" s="401"/>
      <c r="C339" s="402"/>
      <c r="D339" s="402"/>
      <c r="E339" s="15"/>
      <c r="F339" s="462"/>
    </row>
    <row r="340" spans="1:6">
      <c r="A340" s="317"/>
      <c r="B340" s="401"/>
      <c r="C340" s="402"/>
      <c r="D340" s="402"/>
      <c r="E340" s="15"/>
      <c r="F340" s="462"/>
    </row>
    <row r="341" spans="1:6">
      <c r="A341" s="317"/>
      <c r="B341" s="401"/>
      <c r="C341" s="402"/>
      <c r="D341" s="402"/>
      <c r="E341" s="15"/>
      <c r="F341" s="462"/>
    </row>
    <row r="342" spans="1:6">
      <c r="A342" s="317"/>
      <c r="B342" s="401"/>
      <c r="C342" s="402"/>
      <c r="D342" s="402"/>
      <c r="E342" s="15"/>
      <c r="F342" s="462"/>
    </row>
    <row r="343" spans="1:6">
      <c r="A343" s="317"/>
      <c r="B343" s="401"/>
      <c r="C343" s="402"/>
      <c r="D343" s="402"/>
      <c r="E343" s="15"/>
      <c r="F343" s="462"/>
    </row>
    <row r="344" spans="1:6">
      <c r="A344" s="317"/>
      <c r="B344" s="401"/>
      <c r="C344" s="402"/>
      <c r="D344" s="402"/>
      <c r="E344" s="15"/>
      <c r="F344" s="462"/>
    </row>
    <row r="345" spans="1:6">
      <c r="A345" s="317"/>
      <c r="B345" s="401"/>
      <c r="C345" s="402"/>
      <c r="D345" s="402"/>
      <c r="E345" s="15"/>
      <c r="F345" s="462"/>
    </row>
    <row r="346" spans="1:6">
      <c r="A346" s="317"/>
      <c r="B346" s="401"/>
      <c r="C346" s="402"/>
      <c r="D346" s="402"/>
      <c r="E346" s="15"/>
      <c r="F346" s="462"/>
    </row>
    <row r="347" spans="1:6">
      <c r="A347" s="317"/>
      <c r="B347" s="401"/>
      <c r="C347" s="402"/>
      <c r="D347" s="402"/>
      <c r="E347" s="15"/>
      <c r="F347" s="462"/>
    </row>
    <row r="348" spans="1:6">
      <c r="A348" s="317"/>
      <c r="B348" s="463"/>
      <c r="C348" s="462"/>
      <c r="D348" s="462"/>
      <c r="E348" s="15"/>
      <c r="F348" s="462"/>
    </row>
    <row r="349" spans="1:6">
      <c r="A349" s="317"/>
      <c r="B349" s="401"/>
      <c r="C349" s="402"/>
      <c r="D349" s="402"/>
      <c r="E349" s="15"/>
      <c r="F349" s="462"/>
    </row>
    <row r="350" spans="1:6">
      <c r="A350" s="317"/>
      <c r="B350" s="401"/>
      <c r="C350" s="402"/>
      <c r="D350" s="402"/>
      <c r="E350" s="15"/>
      <c r="F350" s="462"/>
    </row>
    <row r="351" spans="1:6">
      <c r="A351" s="317"/>
      <c r="B351" s="401"/>
      <c r="C351" s="402"/>
      <c r="D351" s="402"/>
      <c r="E351" s="15"/>
      <c r="F351" s="462"/>
    </row>
    <row r="352" spans="1:6">
      <c r="A352" s="317"/>
      <c r="B352" s="401"/>
      <c r="C352" s="402"/>
      <c r="D352" s="402"/>
      <c r="E352" s="15"/>
      <c r="F352" s="462"/>
    </row>
    <row r="353" spans="1:6">
      <c r="A353" s="317"/>
      <c r="B353" s="401"/>
      <c r="C353" s="402"/>
      <c r="D353" s="402"/>
      <c r="E353" s="15"/>
      <c r="F353" s="462"/>
    </row>
    <row r="354" spans="1:6">
      <c r="A354" s="317"/>
      <c r="B354" s="463"/>
      <c r="C354" s="462"/>
      <c r="D354" s="462"/>
      <c r="E354" s="15"/>
      <c r="F354" s="462"/>
    </row>
    <row r="355" spans="1:6">
      <c r="A355" s="318"/>
      <c r="B355" s="403"/>
      <c r="C355" s="404"/>
      <c r="D355" s="404"/>
      <c r="E355" s="15"/>
      <c r="F355" s="462"/>
    </row>
    <row r="356" spans="1:6">
      <c r="A356" s="318"/>
      <c r="B356" s="403"/>
      <c r="C356" s="404"/>
      <c r="D356" s="404"/>
      <c r="E356" s="15"/>
      <c r="F356" s="462"/>
    </row>
    <row r="357" spans="1:6">
      <c r="A357" s="318"/>
      <c r="B357" s="403"/>
      <c r="C357" s="404"/>
      <c r="D357" s="404"/>
      <c r="E357" s="15"/>
      <c r="F357" s="462"/>
    </row>
    <row r="358" spans="1:6">
      <c r="A358" s="318"/>
      <c r="B358" s="403"/>
      <c r="C358" s="404"/>
      <c r="D358" s="404"/>
      <c r="E358" s="15"/>
      <c r="F358" s="462"/>
    </row>
    <row r="359" spans="1:6">
      <c r="A359" s="318"/>
      <c r="B359" s="401"/>
      <c r="C359" s="402"/>
      <c r="D359" s="402"/>
      <c r="E359" s="15"/>
      <c r="F359" s="462"/>
    </row>
    <row r="360" spans="1:6">
      <c r="A360" s="318"/>
      <c r="B360" s="403"/>
      <c r="C360" s="404"/>
      <c r="D360" s="404"/>
      <c r="E360" s="15"/>
      <c r="F360" s="462"/>
    </row>
    <row r="361" spans="1:6">
      <c r="A361" s="318"/>
      <c r="B361" s="403"/>
      <c r="C361" s="404"/>
      <c r="D361" s="404"/>
      <c r="E361" s="15"/>
      <c r="F361" s="462"/>
    </row>
    <row r="362" spans="1:6">
      <c r="A362" s="318"/>
      <c r="B362" s="403"/>
      <c r="C362" s="404"/>
      <c r="D362" s="404"/>
      <c r="E362" s="15"/>
      <c r="F362" s="462"/>
    </row>
    <row r="363" spans="1:6">
      <c r="A363" s="318"/>
      <c r="B363" s="403"/>
      <c r="C363" s="404"/>
      <c r="D363" s="404"/>
      <c r="E363" s="15"/>
      <c r="F363" s="462"/>
    </row>
    <row r="364" spans="1:6">
      <c r="A364" s="318"/>
      <c r="B364" s="403"/>
      <c r="C364" s="404"/>
      <c r="D364" s="404"/>
      <c r="E364" s="15"/>
      <c r="F364" s="462"/>
    </row>
    <row r="365" spans="1:6">
      <c r="A365" s="318"/>
      <c r="B365" s="403"/>
      <c r="C365" s="404"/>
      <c r="D365" s="404"/>
      <c r="E365" s="15"/>
      <c r="F365" s="462"/>
    </row>
    <row r="366" spans="1:6">
      <c r="A366" s="318"/>
      <c r="B366" s="403"/>
      <c r="C366" s="404"/>
      <c r="D366" s="404"/>
      <c r="E366" s="15"/>
      <c r="F366" s="462"/>
    </row>
    <row r="367" spans="1:6">
      <c r="A367" s="318"/>
      <c r="B367" s="403"/>
      <c r="C367" s="404"/>
      <c r="D367" s="404"/>
      <c r="E367" s="15"/>
      <c r="F367" s="462"/>
    </row>
    <row r="368" spans="1:6">
      <c r="A368" s="318"/>
      <c r="B368" s="7"/>
      <c r="C368" s="7"/>
      <c r="D368" s="7"/>
      <c r="E368" s="15"/>
      <c r="F368" s="462"/>
    </row>
    <row r="369" spans="1:6">
      <c r="A369" s="318"/>
      <c r="B369" s="403"/>
      <c r="C369" s="404"/>
      <c r="D369" s="404"/>
      <c r="E369" s="15"/>
      <c r="F369" s="462"/>
    </row>
    <row r="370" spans="1:6">
      <c r="A370" s="320"/>
      <c r="B370" s="406"/>
      <c r="C370" s="407"/>
      <c r="D370" s="407"/>
      <c r="E370" s="408"/>
      <c r="F370" s="462"/>
    </row>
    <row r="371" spans="1:6">
      <c r="A371" s="317"/>
      <c r="B371" s="401"/>
      <c r="C371" s="402"/>
      <c r="D371" s="402"/>
      <c r="E371" s="17"/>
      <c r="F371" s="462"/>
    </row>
    <row r="372" spans="1:6">
      <c r="A372" s="317"/>
      <c r="B372" s="401"/>
      <c r="C372" s="402"/>
      <c r="D372" s="402"/>
      <c r="E372" s="15"/>
      <c r="F372" s="462"/>
    </row>
    <row r="373" spans="1:6">
      <c r="A373" s="317"/>
      <c r="B373" s="403"/>
      <c r="C373" s="404"/>
      <c r="D373" s="404"/>
      <c r="E373" s="15"/>
      <c r="F373" s="462"/>
    </row>
    <row r="374" spans="1:6">
      <c r="A374" s="317"/>
      <c r="B374" s="403"/>
      <c r="C374" s="404"/>
      <c r="D374" s="404"/>
      <c r="E374" s="15"/>
      <c r="F374" s="462"/>
    </row>
    <row r="375" spans="1:6">
      <c r="A375" s="317"/>
      <c r="B375" s="403"/>
      <c r="C375" s="404"/>
      <c r="D375" s="404"/>
      <c r="E375" s="15"/>
      <c r="F375" s="462"/>
    </row>
    <row r="376" spans="1:6">
      <c r="A376" s="317"/>
      <c r="B376" s="7"/>
      <c r="C376" s="7"/>
      <c r="D376" s="7"/>
      <c r="E376" s="15"/>
      <c r="F376" s="462"/>
    </row>
    <row r="377" spans="1:6">
      <c r="A377" s="317"/>
      <c r="B377" s="403"/>
      <c r="C377" s="404"/>
      <c r="D377" s="404"/>
      <c r="E377" s="15"/>
      <c r="F377" s="462"/>
    </row>
    <row r="378" spans="1:6">
      <c r="A378" s="317"/>
      <c r="B378" s="403"/>
      <c r="C378" s="404"/>
      <c r="D378" s="404"/>
      <c r="E378" s="15"/>
      <c r="F378" s="462"/>
    </row>
    <row r="379" spans="1:6">
      <c r="A379" s="317"/>
      <c r="B379" s="403"/>
      <c r="C379" s="404"/>
      <c r="D379" s="404"/>
      <c r="E379" s="15"/>
      <c r="F379" s="462"/>
    </row>
    <row r="380" spans="1:6">
      <c r="A380" s="317"/>
      <c r="B380" s="403"/>
      <c r="C380" s="404"/>
      <c r="D380" s="404"/>
      <c r="E380" s="15"/>
      <c r="F380" s="462"/>
    </row>
    <row r="381" spans="1:6">
      <c r="A381" s="317"/>
      <c r="B381" s="403"/>
      <c r="C381" s="404"/>
      <c r="D381" s="404"/>
      <c r="E381" s="15"/>
      <c r="F381" s="462"/>
    </row>
    <row r="382" spans="1:6">
      <c r="A382" s="317"/>
      <c r="B382" s="403"/>
      <c r="C382" s="404"/>
      <c r="D382" s="404"/>
      <c r="E382" s="15"/>
      <c r="F382" s="462"/>
    </row>
    <row r="383" spans="1:6">
      <c r="A383" s="317"/>
      <c r="B383" s="403"/>
      <c r="C383" s="404"/>
      <c r="D383" s="404"/>
      <c r="E383" s="15"/>
      <c r="F383" s="462"/>
    </row>
    <row r="384" spans="1:6">
      <c r="A384" s="317"/>
      <c r="B384" s="401"/>
      <c r="C384" s="402"/>
      <c r="D384" s="402"/>
      <c r="E384" s="15"/>
      <c r="F384" s="462"/>
    </row>
    <row r="385" spans="1:6">
      <c r="A385" s="317"/>
      <c r="B385" s="401"/>
      <c r="C385" s="402"/>
      <c r="D385" s="402"/>
      <c r="E385" s="15"/>
      <c r="F385" s="462"/>
    </row>
    <row r="386" spans="1:6">
      <c r="A386" s="317"/>
      <c r="B386" s="7"/>
      <c r="C386" s="7"/>
      <c r="D386" s="7"/>
      <c r="E386" s="15"/>
      <c r="F386" s="462"/>
    </row>
    <row r="387" spans="1:6">
      <c r="A387" s="317"/>
      <c r="B387" s="403"/>
      <c r="C387" s="404"/>
      <c r="D387" s="404"/>
      <c r="E387" s="15"/>
      <c r="F387" s="462"/>
    </row>
    <row r="388" spans="1:6">
      <c r="A388" s="317"/>
      <c r="B388" s="403"/>
      <c r="C388" s="404"/>
      <c r="D388" s="404"/>
      <c r="E388" s="15"/>
      <c r="F388" s="462"/>
    </row>
    <row r="389" spans="1:6">
      <c r="A389" s="317"/>
      <c r="B389" s="401"/>
      <c r="C389" s="402"/>
      <c r="D389" s="402"/>
      <c r="E389" s="15"/>
      <c r="F389" s="462"/>
    </row>
    <row r="390" spans="1:6">
      <c r="A390" s="317"/>
      <c r="B390" s="463"/>
      <c r="C390" s="462"/>
      <c r="D390" s="462"/>
      <c r="E390" s="15"/>
      <c r="F390" s="462"/>
    </row>
    <row r="391" spans="1:6">
      <c r="A391" s="317"/>
      <c r="B391" s="401"/>
      <c r="C391" s="402"/>
      <c r="D391" s="402"/>
      <c r="E391" s="15"/>
      <c r="F391" s="462"/>
    </row>
    <row r="392" spans="1:6">
      <c r="A392" s="317"/>
      <c r="B392" s="401"/>
      <c r="C392" s="402"/>
      <c r="D392" s="402"/>
      <c r="E392" s="15"/>
      <c r="F392" s="462"/>
    </row>
    <row r="393" spans="1:6">
      <c r="A393" s="317"/>
      <c r="B393" s="401"/>
      <c r="C393" s="402"/>
      <c r="D393" s="402"/>
      <c r="E393" s="15"/>
      <c r="F393" s="462"/>
    </row>
    <row r="394" spans="1:6">
      <c r="A394" s="317"/>
      <c r="B394" s="7"/>
      <c r="C394" s="7"/>
      <c r="D394" s="7"/>
      <c r="E394" s="15"/>
      <c r="F394" s="462"/>
    </row>
    <row r="395" spans="1:6">
      <c r="A395" s="317"/>
      <c r="B395" s="401"/>
      <c r="C395" s="402"/>
      <c r="D395" s="402"/>
      <c r="E395" s="15"/>
      <c r="F395" s="462"/>
    </row>
    <row r="396" spans="1:6">
      <c r="A396" s="317"/>
      <c r="B396" s="401"/>
      <c r="C396" s="402"/>
      <c r="D396" s="402"/>
      <c r="E396" s="15"/>
      <c r="F396" s="462"/>
    </row>
    <row r="397" spans="1:6">
      <c r="A397" s="317"/>
      <c r="B397" s="401"/>
      <c r="C397" s="402"/>
      <c r="D397" s="402"/>
      <c r="E397" s="15"/>
      <c r="F397" s="462"/>
    </row>
    <row r="398" spans="1:6">
      <c r="A398" s="317"/>
      <c r="B398" s="401"/>
      <c r="C398" s="402"/>
      <c r="D398" s="402"/>
      <c r="E398" s="15"/>
      <c r="F398" s="462"/>
    </row>
    <row r="399" spans="1:6">
      <c r="A399" s="317"/>
      <c r="B399" s="401"/>
      <c r="C399" s="402"/>
      <c r="D399" s="402"/>
      <c r="E399" s="15"/>
      <c r="F399" s="462"/>
    </row>
    <row r="400" spans="1:6">
      <c r="A400" s="317"/>
      <c r="B400" s="401"/>
      <c r="C400" s="402"/>
      <c r="D400" s="402"/>
      <c r="E400" s="15"/>
      <c r="F400" s="462"/>
    </row>
    <row r="401" spans="1:6">
      <c r="A401" s="317"/>
      <c r="B401" s="401"/>
      <c r="C401" s="402"/>
      <c r="D401" s="402"/>
      <c r="E401" s="15"/>
      <c r="F401" s="462"/>
    </row>
    <row r="402" spans="1:6">
      <c r="A402" s="317"/>
      <c r="B402" s="401"/>
      <c r="C402" s="402"/>
      <c r="D402" s="402"/>
      <c r="E402" s="15"/>
      <c r="F402" s="462"/>
    </row>
    <row r="403" spans="1:6">
      <c r="A403" s="317"/>
      <c r="B403" s="7"/>
      <c r="C403" s="7"/>
      <c r="D403" s="7"/>
      <c r="E403" s="15"/>
      <c r="F403" s="462"/>
    </row>
    <row r="404" spans="1:6">
      <c r="A404" s="317"/>
      <c r="B404" s="7"/>
      <c r="C404" s="7"/>
      <c r="D404" s="7"/>
      <c r="E404" s="15"/>
      <c r="F404" s="462"/>
    </row>
    <row r="405" spans="1:6">
      <c r="A405" s="317"/>
      <c r="B405" s="7"/>
      <c r="C405" s="7"/>
      <c r="D405" s="7"/>
      <c r="E405" s="15"/>
      <c r="F405" s="462"/>
    </row>
    <row r="406" spans="1:6">
      <c r="A406" s="317"/>
      <c r="B406" s="401"/>
      <c r="C406" s="402"/>
      <c r="D406" s="402"/>
      <c r="E406" s="15"/>
      <c r="F406" s="462"/>
    </row>
    <row r="407" spans="1:6">
      <c r="A407" s="317"/>
      <c r="B407" s="7"/>
      <c r="C407" s="7"/>
      <c r="D407" s="7"/>
      <c r="E407" s="15"/>
      <c r="F407" s="462"/>
    </row>
    <row r="408" spans="1:6">
      <c r="A408" s="317"/>
      <c r="B408" s="401"/>
      <c r="C408" s="402"/>
      <c r="D408" s="402"/>
      <c r="E408" s="15"/>
      <c r="F408" s="462"/>
    </row>
    <row r="409" spans="1:6">
      <c r="A409" s="317"/>
      <c r="B409" s="401"/>
      <c r="C409" s="402"/>
      <c r="D409" s="402"/>
      <c r="E409" s="15"/>
      <c r="F409" s="462"/>
    </row>
    <row r="410" spans="1:6">
      <c r="A410" s="317"/>
      <c r="B410" s="401"/>
      <c r="C410" s="402"/>
      <c r="D410" s="402"/>
      <c r="E410" s="15"/>
      <c r="F410" s="462"/>
    </row>
    <row r="411" spans="1:6">
      <c r="A411" s="317"/>
      <c r="B411" s="401"/>
      <c r="C411" s="402"/>
      <c r="D411" s="402"/>
      <c r="E411" s="15"/>
      <c r="F411" s="462"/>
    </row>
    <row r="412" spans="1:6">
      <c r="A412" s="317"/>
      <c r="B412" s="401"/>
      <c r="C412" s="402"/>
      <c r="D412" s="402"/>
      <c r="E412" s="15"/>
      <c r="F412" s="462"/>
    </row>
    <row r="413" spans="1:6">
      <c r="A413" s="317"/>
      <c r="B413" s="401"/>
      <c r="C413" s="402"/>
      <c r="D413" s="402"/>
      <c r="E413" s="15"/>
      <c r="F413" s="462"/>
    </row>
    <row r="414" spans="1:6">
      <c r="A414" s="317"/>
      <c r="B414" s="401"/>
      <c r="C414" s="402"/>
      <c r="D414" s="402"/>
      <c r="E414" s="15"/>
      <c r="F414" s="462"/>
    </row>
    <row r="415" spans="1:6">
      <c r="A415" s="317"/>
      <c r="B415" s="401"/>
      <c r="C415" s="402"/>
      <c r="D415" s="402"/>
      <c r="E415" s="15"/>
      <c r="F415" s="462"/>
    </row>
    <row r="416" spans="1:6">
      <c r="A416" s="317"/>
      <c r="B416" s="401"/>
      <c r="C416" s="402"/>
      <c r="D416" s="402"/>
      <c r="E416" s="15"/>
      <c r="F416" s="462"/>
    </row>
    <row r="417" spans="1:6">
      <c r="A417" s="317"/>
      <c r="B417" s="401"/>
      <c r="C417" s="402"/>
      <c r="D417" s="402"/>
      <c r="E417" s="15"/>
      <c r="F417" s="462"/>
    </row>
    <row r="418" spans="1:6">
      <c r="A418" s="317"/>
      <c r="B418" s="401"/>
      <c r="C418" s="402"/>
      <c r="D418" s="402"/>
      <c r="E418" s="15"/>
      <c r="F418" s="462"/>
    </row>
    <row r="419" spans="1:6">
      <c r="A419" s="317"/>
      <c r="B419" s="463"/>
      <c r="C419" s="462"/>
      <c r="D419" s="462"/>
      <c r="E419" s="15"/>
      <c r="F419" s="462"/>
    </row>
    <row r="420" spans="1:6">
      <c r="A420" s="317"/>
      <c r="B420" s="401"/>
      <c r="C420" s="402"/>
      <c r="D420" s="402"/>
      <c r="E420" s="15"/>
      <c r="F420" s="462"/>
    </row>
    <row r="421" spans="1:6">
      <c r="A421" s="317"/>
      <c r="B421" s="401"/>
      <c r="C421" s="402"/>
      <c r="D421" s="402"/>
      <c r="E421" s="15"/>
      <c r="F421" s="462"/>
    </row>
    <row r="422" spans="1:6">
      <c r="A422" s="317"/>
      <c r="B422" s="7"/>
      <c r="C422" s="7"/>
      <c r="D422" s="7"/>
      <c r="E422" s="15"/>
      <c r="F422" s="462"/>
    </row>
    <row r="423" spans="1:6">
      <c r="A423" s="317"/>
      <c r="B423" s="401"/>
      <c r="C423" s="402"/>
      <c r="D423" s="402"/>
      <c r="E423" s="15"/>
      <c r="F423" s="462"/>
    </row>
    <row r="424" spans="1:6">
      <c r="A424" s="317"/>
      <c r="B424" s="401"/>
      <c r="C424" s="402"/>
      <c r="D424" s="402"/>
      <c r="E424" s="15"/>
      <c r="F424" s="462"/>
    </row>
    <row r="425" spans="1:6">
      <c r="A425" s="317"/>
      <c r="B425" s="401"/>
      <c r="C425" s="402"/>
      <c r="D425" s="402"/>
      <c r="E425" s="15"/>
      <c r="F425" s="462"/>
    </row>
    <row r="426" spans="1:6">
      <c r="A426" s="317"/>
      <c r="B426" s="401"/>
      <c r="C426" s="402"/>
      <c r="D426" s="402"/>
      <c r="E426" s="15"/>
      <c r="F426" s="462"/>
    </row>
    <row r="427" spans="1:6">
      <c r="A427" s="317"/>
      <c r="B427" s="401"/>
      <c r="C427" s="402"/>
      <c r="D427" s="402"/>
      <c r="E427" s="15"/>
      <c r="F427" s="462"/>
    </row>
    <row r="428" spans="1:6">
      <c r="A428" s="317"/>
      <c r="B428" s="401"/>
      <c r="C428" s="402"/>
      <c r="D428" s="402"/>
      <c r="E428" s="15"/>
      <c r="F428" s="462"/>
    </row>
    <row r="429" spans="1:6">
      <c r="A429" s="317"/>
      <c r="B429" s="401"/>
      <c r="C429" s="402"/>
      <c r="D429" s="402"/>
      <c r="E429" s="15"/>
      <c r="F429" s="462"/>
    </row>
    <row r="430" spans="1:6">
      <c r="A430" s="317"/>
      <c r="B430" s="401"/>
      <c r="C430" s="402"/>
      <c r="D430" s="402"/>
      <c r="E430" s="15"/>
      <c r="F430" s="462"/>
    </row>
    <row r="431" spans="1:6">
      <c r="A431" s="317"/>
      <c r="B431" s="401"/>
      <c r="C431" s="402"/>
      <c r="D431" s="402"/>
      <c r="E431" s="15"/>
      <c r="F431" s="462"/>
    </row>
    <row r="432" spans="1:6">
      <c r="A432" s="317"/>
      <c r="B432" s="401"/>
      <c r="C432" s="402"/>
      <c r="D432" s="402"/>
      <c r="E432" s="15"/>
      <c r="F432" s="462"/>
    </row>
    <row r="433" spans="1:6">
      <c r="A433" s="317"/>
      <c r="B433" s="401"/>
      <c r="C433" s="402"/>
      <c r="D433" s="402"/>
      <c r="E433" s="15"/>
      <c r="F433" s="462"/>
    </row>
    <row r="434" spans="1:6">
      <c r="A434" s="317"/>
      <c r="B434" s="401"/>
      <c r="C434" s="402"/>
      <c r="D434" s="402"/>
      <c r="E434" s="15"/>
      <c r="F434" s="462"/>
    </row>
    <row r="435" spans="1:6">
      <c r="A435" s="317"/>
      <c r="B435" s="401"/>
      <c r="C435" s="402"/>
      <c r="D435" s="402"/>
      <c r="E435" s="15"/>
      <c r="F435" s="462"/>
    </row>
    <row r="436" spans="1:6">
      <c r="A436" s="317"/>
      <c r="B436" s="401"/>
      <c r="C436" s="402"/>
      <c r="D436" s="402"/>
      <c r="E436" s="15"/>
      <c r="F436" s="462"/>
    </row>
    <row r="437" spans="1:6">
      <c r="A437" s="317"/>
      <c r="B437" s="401"/>
      <c r="C437" s="402"/>
      <c r="D437" s="402"/>
      <c r="E437" s="15"/>
      <c r="F437" s="462"/>
    </row>
    <row r="438" spans="1:6">
      <c r="A438" s="317"/>
      <c r="B438" s="401"/>
      <c r="C438" s="402"/>
      <c r="D438" s="402"/>
      <c r="E438" s="15"/>
      <c r="F438" s="462"/>
    </row>
    <row r="439" spans="1:6">
      <c r="A439" s="317"/>
      <c r="B439" s="401"/>
      <c r="C439" s="402"/>
      <c r="D439" s="402"/>
      <c r="E439" s="16"/>
      <c r="F439" s="462"/>
    </row>
    <row r="440" spans="1:6">
      <c r="A440" s="317"/>
      <c r="B440" s="463"/>
      <c r="C440" s="462"/>
      <c r="D440" s="462"/>
      <c r="E440" s="16"/>
      <c r="F440" s="462"/>
    </row>
    <row r="441" spans="1:6">
      <c r="A441" s="317"/>
      <c r="B441" s="409"/>
      <c r="C441" s="409"/>
      <c r="D441" s="409"/>
      <c r="E441" s="16"/>
      <c r="F441" s="462"/>
    </row>
    <row r="442" spans="1:6">
      <c r="A442" s="317"/>
      <c r="B442" s="401"/>
      <c r="C442" s="402"/>
      <c r="D442" s="402"/>
      <c r="E442" s="16"/>
      <c r="F442" s="462"/>
    </row>
    <row r="443" spans="1:6">
      <c r="A443" s="317"/>
      <c r="B443" s="401"/>
      <c r="C443" s="402"/>
      <c r="D443" s="402"/>
      <c r="E443" s="16"/>
      <c r="F443" s="462"/>
    </row>
    <row r="444" spans="1:6">
      <c r="A444" s="317"/>
      <c r="B444" s="401"/>
      <c r="C444" s="402"/>
      <c r="D444" s="402"/>
      <c r="E444" s="16"/>
      <c r="F444" s="462"/>
    </row>
    <row r="445" spans="1:6">
      <c r="A445" s="317"/>
      <c r="B445" s="401"/>
      <c r="C445" s="402"/>
      <c r="D445" s="402"/>
      <c r="E445" s="16"/>
      <c r="F445" s="462"/>
    </row>
    <row r="446" spans="1:6">
      <c r="A446" s="317"/>
      <c r="B446" s="401"/>
      <c r="C446" s="402"/>
      <c r="D446" s="402"/>
      <c r="E446" s="16"/>
      <c r="F446" s="462"/>
    </row>
    <row r="447" spans="1:6">
      <c r="A447" s="317"/>
      <c r="B447" s="401"/>
      <c r="C447" s="402"/>
      <c r="D447" s="402"/>
      <c r="E447" s="16"/>
      <c r="F447" s="462"/>
    </row>
    <row r="448" spans="1:6">
      <c r="A448" s="317"/>
      <c r="B448" s="409"/>
      <c r="C448" s="409"/>
      <c r="D448" s="409"/>
      <c r="E448" s="16"/>
      <c r="F448" s="462"/>
    </row>
    <row r="449" spans="1:6">
      <c r="A449" s="317"/>
      <c r="B449" s="401"/>
      <c r="C449" s="402"/>
      <c r="D449" s="402"/>
      <c r="E449" s="16"/>
      <c r="F449" s="462"/>
    </row>
    <row r="450" spans="1:6">
      <c r="A450" s="317"/>
      <c r="B450" s="401"/>
      <c r="C450" s="402"/>
      <c r="D450" s="402"/>
      <c r="E450" s="16"/>
      <c r="F450" s="462"/>
    </row>
    <row r="451" spans="1:6">
      <c r="A451" s="317"/>
      <c r="B451" s="401"/>
      <c r="C451" s="402"/>
      <c r="D451" s="402"/>
      <c r="E451" s="16"/>
      <c r="F451" s="462"/>
    </row>
    <row r="452" spans="1:6">
      <c r="A452" s="317"/>
      <c r="B452" s="401"/>
      <c r="C452" s="402"/>
      <c r="D452" s="402"/>
      <c r="E452" s="16"/>
      <c r="F452" s="462"/>
    </row>
    <row r="453" spans="1:6">
      <c r="A453" s="317"/>
      <c r="B453" s="401"/>
      <c r="C453" s="402"/>
      <c r="D453" s="402"/>
      <c r="E453" s="16"/>
      <c r="F453" s="462"/>
    </row>
    <row r="454" spans="1:6">
      <c r="A454" s="317"/>
      <c r="B454" s="463"/>
      <c r="C454" s="462"/>
      <c r="D454" s="462"/>
      <c r="E454" s="16"/>
      <c r="F454" s="462"/>
    </row>
    <row r="455" spans="1:6">
      <c r="A455" s="317"/>
      <c r="B455" s="7"/>
      <c r="C455" s="7"/>
      <c r="D455" s="7"/>
      <c r="E455" s="15"/>
      <c r="F455" s="462"/>
    </row>
    <row r="456" spans="1:6">
      <c r="A456" s="317"/>
      <c r="B456" s="7"/>
      <c r="C456" s="7"/>
      <c r="D456" s="7"/>
      <c r="E456" s="15"/>
      <c r="F456" s="462"/>
    </row>
    <row r="457" spans="1:6">
      <c r="A457" s="317"/>
      <c r="B457" s="401"/>
      <c r="C457" s="402"/>
      <c r="D457" s="402"/>
      <c r="E457" s="15"/>
      <c r="F457" s="462"/>
    </row>
    <row r="458" spans="1:6">
      <c r="A458" s="317"/>
      <c r="B458" s="401"/>
      <c r="C458" s="402"/>
      <c r="D458" s="402"/>
      <c r="E458" s="15"/>
      <c r="F458" s="462"/>
    </row>
    <row r="459" spans="1:6">
      <c r="A459" s="317"/>
      <c r="B459" s="401"/>
      <c r="C459" s="402"/>
      <c r="D459" s="402"/>
      <c r="E459" s="15"/>
      <c r="F459" s="462"/>
    </row>
    <row r="460" spans="1:6">
      <c r="A460" s="317"/>
      <c r="B460" s="401"/>
      <c r="C460" s="402"/>
      <c r="D460" s="402"/>
      <c r="E460" s="15"/>
      <c r="F460" s="462"/>
    </row>
    <row r="461" spans="1:6">
      <c r="A461" s="317"/>
      <c r="B461" s="401"/>
      <c r="C461" s="402"/>
      <c r="D461" s="402"/>
      <c r="E461" s="15"/>
      <c r="F461" s="462"/>
    </row>
    <row r="462" spans="1:6">
      <c r="A462" s="317"/>
      <c r="B462" s="7"/>
      <c r="C462" s="7"/>
      <c r="D462" s="7"/>
      <c r="E462" s="15"/>
      <c r="F462" s="462"/>
    </row>
    <row r="463" spans="1:6">
      <c r="A463" s="317"/>
      <c r="B463" s="401"/>
      <c r="C463" s="402"/>
      <c r="D463" s="402"/>
      <c r="E463" s="15"/>
      <c r="F463" s="462"/>
    </row>
    <row r="464" spans="1:6">
      <c r="A464" s="317"/>
      <c r="B464" s="401"/>
      <c r="C464" s="402"/>
      <c r="D464" s="402"/>
      <c r="E464" s="15"/>
      <c r="F464" s="462"/>
    </row>
    <row r="465" spans="1:6">
      <c r="A465" s="317"/>
      <c r="B465" s="410"/>
      <c r="C465" s="410"/>
      <c r="D465" s="410"/>
      <c r="E465" s="411"/>
      <c r="F465" s="462"/>
    </row>
    <row r="466" spans="1:6">
      <c r="A466" s="317"/>
      <c r="B466" s="463"/>
      <c r="C466" s="462"/>
      <c r="D466" s="462"/>
      <c r="E466" s="411"/>
      <c r="F466" s="462"/>
    </row>
    <row r="467" spans="1:6">
      <c r="A467" s="318"/>
      <c r="B467" s="401"/>
      <c r="C467" s="402"/>
      <c r="D467" s="402"/>
      <c r="E467" s="17"/>
      <c r="F467" s="462"/>
    </row>
    <row r="468" spans="1:6">
      <c r="A468" s="318"/>
      <c r="B468" s="401"/>
      <c r="C468" s="402"/>
      <c r="D468" s="402"/>
      <c r="E468" s="17"/>
      <c r="F468" s="462"/>
    </row>
    <row r="469" spans="1:6">
      <c r="A469" s="318"/>
      <c r="B469" s="401"/>
      <c r="C469" s="402"/>
      <c r="D469" s="402"/>
      <c r="E469" s="17"/>
      <c r="F469" s="462"/>
    </row>
    <row r="470" spans="1:6">
      <c r="A470" s="318"/>
      <c r="B470" s="401"/>
      <c r="C470" s="402"/>
      <c r="D470" s="402"/>
      <c r="E470" s="17"/>
      <c r="F470" s="462"/>
    </row>
    <row r="471" spans="1:6">
      <c r="A471" s="318"/>
      <c r="B471" s="410"/>
      <c r="C471" s="410"/>
      <c r="D471" s="410"/>
      <c r="E471" s="411"/>
      <c r="F471" s="462"/>
    </row>
    <row r="472" spans="1:6">
      <c r="A472" s="317"/>
      <c r="B472" s="410"/>
      <c r="C472" s="410"/>
      <c r="D472" s="410"/>
      <c r="E472" s="411"/>
      <c r="F472" s="462"/>
    </row>
    <row r="473" spans="1:6">
      <c r="A473" s="317"/>
      <c r="B473" s="463"/>
      <c r="C473" s="462"/>
      <c r="D473" s="462"/>
      <c r="E473" s="464"/>
      <c r="F473" s="462"/>
    </row>
    <row r="474" spans="1:6">
      <c r="A474" s="317"/>
      <c r="B474" s="401"/>
      <c r="C474" s="402"/>
      <c r="D474" s="402"/>
      <c r="E474" s="17"/>
      <c r="F474" s="462"/>
    </row>
    <row r="475" spans="1:6">
      <c r="A475" s="317"/>
      <c r="B475" s="401"/>
      <c r="C475" s="402"/>
      <c r="D475" s="402"/>
      <c r="E475" s="17"/>
      <c r="F475" s="462"/>
    </row>
    <row r="476" spans="1:6">
      <c r="A476" s="317"/>
      <c r="B476" s="401"/>
      <c r="C476" s="402"/>
      <c r="D476" s="402"/>
      <c r="E476" s="17"/>
      <c r="F476" s="462"/>
    </row>
    <row r="477" spans="1:6">
      <c r="A477" s="317"/>
      <c r="B477" s="401"/>
      <c r="C477" s="402"/>
      <c r="D477" s="402"/>
      <c r="E477" s="17"/>
      <c r="F477" s="462"/>
    </row>
    <row r="478" spans="1:6">
      <c r="A478" s="317"/>
      <c r="B478" s="401"/>
      <c r="C478" s="402"/>
      <c r="D478" s="402"/>
      <c r="E478" s="17"/>
      <c r="F478" s="462"/>
    </row>
    <row r="479" spans="1:6">
      <c r="A479" s="317"/>
      <c r="B479" s="410"/>
      <c r="C479" s="410"/>
      <c r="D479" s="410"/>
      <c r="E479" s="411"/>
      <c r="F479" s="462"/>
    </row>
    <row r="480" spans="1:6">
      <c r="A480" s="317"/>
      <c r="B480" s="401"/>
      <c r="C480" s="402"/>
      <c r="D480" s="402"/>
      <c r="E480" s="17"/>
      <c r="F480" s="462"/>
    </row>
    <row r="481" spans="1:6">
      <c r="A481" s="317"/>
      <c r="B481" s="401"/>
      <c r="C481" s="402"/>
      <c r="D481" s="402"/>
      <c r="E481" s="17"/>
      <c r="F481" s="462"/>
    </row>
    <row r="482" spans="1:6">
      <c r="A482" s="317"/>
      <c r="B482" s="401"/>
      <c r="C482" s="402"/>
      <c r="D482" s="402"/>
      <c r="E482" s="17"/>
      <c r="F482" s="462"/>
    </row>
    <row r="483" spans="1:6">
      <c r="A483" s="317"/>
      <c r="B483" s="401"/>
      <c r="C483" s="402"/>
      <c r="D483" s="402"/>
      <c r="E483" s="17"/>
      <c r="F483" s="462"/>
    </row>
    <row r="484" spans="1:6">
      <c r="A484" s="317"/>
      <c r="B484" s="410"/>
      <c r="C484" s="410"/>
      <c r="D484" s="410"/>
      <c r="E484" s="411"/>
      <c r="F484" s="462"/>
    </row>
    <row r="485" spans="1:6">
      <c r="A485" s="317"/>
      <c r="B485" s="410"/>
      <c r="C485" s="410"/>
      <c r="D485" s="410"/>
      <c r="E485" s="411"/>
      <c r="F485" s="462"/>
    </row>
    <row r="486" spans="1:6">
      <c r="A486" s="317"/>
      <c r="B486" s="401"/>
      <c r="C486" s="402"/>
      <c r="D486" s="402"/>
      <c r="E486" s="17"/>
      <c r="F486" s="462"/>
    </row>
    <row r="487" spans="1:6">
      <c r="A487" s="317"/>
      <c r="B487" s="401"/>
      <c r="C487" s="402"/>
      <c r="D487" s="402"/>
      <c r="E487" s="17"/>
      <c r="F487" s="462"/>
    </row>
    <row r="488" spans="1:6">
      <c r="A488" s="317"/>
      <c r="B488" s="401"/>
      <c r="C488" s="402"/>
      <c r="D488" s="402"/>
      <c r="E488" s="17"/>
      <c r="F488" s="462"/>
    </row>
    <row r="489" spans="1:6">
      <c r="A489" s="317"/>
      <c r="B489" s="401"/>
      <c r="C489" s="402"/>
      <c r="D489" s="402"/>
      <c r="E489" s="17"/>
      <c r="F489" s="462"/>
    </row>
    <row r="490" spans="1:6">
      <c r="A490" s="317"/>
      <c r="B490" s="410"/>
      <c r="C490" s="410"/>
      <c r="D490" s="410"/>
      <c r="E490" s="411"/>
      <c r="F490" s="462"/>
    </row>
    <row r="491" spans="1:6">
      <c r="A491" s="317"/>
      <c r="B491" s="410"/>
      <c r="C491" s="410"/>
      <c r="D491" s="410"/>
      <c r="E491" s="411"/>
      <c r="F491" s="462"/>
    </row>
    <row r="492" spans="1:6">
      <c r="A492" s="319"/>
      <c r="B492" s="405"/>
      <c r="C492" s="18"/>
      <c r="D492" s="18"/>
      <c r="E492" s="412"/>
      <c r="F492" s="462"/>
    </row>
    <row r="493" spans="1:6">
      <c r="A493" s="317"/>
      <c r="B493" s="401"/>
      <c r="C493" s="402"/>
      <c r="D493" s="402"/>
      <c r="E493" s="17"/>
      <c r="F493" s="462"/>
    </row>
    <row r="494" spans="1:6">
      <c r="A494" s="317"/>
      <c r="B494" s="401"/>
      <c r="C494" s="402"/>
      <c r="D494" s="402"/>
      <c r="E494" s="17"/>
      <c r="F494" s="462"/>
    </row>
    <row r="495" spans="1:6">
      <c r="A495" s="317"/>
      <c r="B495" s="401"/>
      <c r="C495" s="402"/>
      <c r="D495" s="402"/>
      <c r="E495" s="17"/>
      <c r="F495" s="462"/>
    </row>
    <row r="496" spans="1:6">
      <c r="A496" s="317"/>
      <c r="B496" s="401"/>
      <c r="C496" s="402"/>
      <c r="D496" s="402"/>
      <c r="E496" s="17"/>
      <c r="F496" s="462"/>
    </row>
    <row r="497" spans="1:6">
      <c r="A497" s="317"/>
      <c r="B497" s="410"/>
      <c r="C497" s="410"/>
      <c r="D497" s="410"/>
      <c r="E497" s="411"/>
      <c r="F497" s="462"/>
    </row>
    <row r="498" spans="1:6">
      <c r="A498" s="317"/>
      <c r="B498" s="410"/>
      <c r="C498" s="410"/>
      <c r="D498" s="410"/>
      <c r="E498" s="411"/>
      <c r="F498" s="462"/>
    </row>
    <row r="499" spans="1:6">
      <c r="A499" s="413"/>
      <c r="B499" s="414"/>
      <c r="C499" s="414"/>
      <c r="D499" s="414"/>
      <c r="E499" s="415"/>
      <c r="F499" s="462"/>
    </row>
    <row r="500" spans="1:6">
      <c r="A500" s="317"/>
      <c r="B500" s="401"/>
      <c r="C500" s="402"/>
      <c r="D500" s="402"/>
      <c r="E500" s="19"/>
      <c r="F500" s="462"/>
    </row>
    <row r="501" spans="1:6">
      <c r="A501" s="317"/>
      <c r="B501" s="401"/>
      <c r="C501" s="402"/>
      <c r="D501" s="402"/>
      <c r="E501" s="17"/>
      <c r="F501" s="462"/>
    </row>
    <row r="502" spans="1:6">
      <c r="A502" s="317"/>
      <c r="B502" s="401"/>
      <c r="C502" s="402"/>
      <c r="D502" s="402"/>
      <c r="E502" s="19"/>
      <c r="F502" s="462"/>
    </row>
    <row r="503" spans="1:6">
      <c r="A503" s="317"/>
      <c r="B503" s="403"/>
      <c r="C503" s="404"/>
      <c r="D503" s="404"/>
      <c r="E503" s="19"/>
      <c r="F503" s="462"/>
    </row>
    <row r="504" spans="1:6">
      <c r="A504" s="317"/>
      <c r="B504" s="401"/>
      <c r="C504" s="402"/>
      <c r="D504" s="402"/>
      <c r="E504" s="19"/>
      <c r="F504" s="462"/>
    </row>
    <row r="505" spans="1:6">
      <c r="A505" s="317"/>
      <c r="B505" s="401"/>
      <c r="C505" s="402"/>
      <c r="D505" s="402"/>
      <c r="E505" s="19"/>
      <c r="F505" s="462"/>
    </row>
    <row r="506" spans="1:6">
      <c r="A506" s="317"/>
      <c r="B506" s="401"/>
      <c r="C506" s="402"/>
      <c r="D506" s="402"/>
      <c r="E506" s="19"/>
      <c r="F506" s="462"/>
    </row>
    <row r="507" spans="1:6">
      <c r="A507" s="317"/>
      <c r="B507" s="401"/>
      <c r="C507" s="402"/>
      <c r="D507" s="402"/>
      <c r="E507" s="19"/>
      <c r="F507" s="462"/>
    </row>
    <row r="508" spans="1:6">
      <c r="A508" s="317"/>
      <c r="B508" s="401"/>
      <c r="C508" s="402"/>
      <c r="D508" s="402"/>
      <c r="E508" s="17"/>
      <c r="F508" s="462"/>
    </row>
    <row r="509" spans="1:6">
      <c r="A509" s="317"/>
      <c r="B509" s="401"/>
      <c r="C509" s="402"/>
      <c r="D509" s="402"/>
      <c r="E509" s="17"/>
      <c r="F509" s="462"/>
    </row>
    <row r="510" spans="1:6">
      <c r="A510" s="416"/>
      <c r="B510" s="401"/>
      <c r="C510" s="402"/>
      <c r="D510" s="402"/>
      <c r="E510" s="20"/>
      <c r="F510" s="462"/>
    </row>
    <row r="511" spans="1:6">
      <c r="A511" s="416"/>
      <c r="B511" s="401"/>
      <c r="C511" s="402"/>
      <c r="D511" s="402"/>
      <c r="E511" s="20"/>
      <c r="F511" s="462"/>
    </row>
    <row r="512" spans="1:6">
      <c r="A512" s="416"/>
      <c r="B512" s="401"/>
      <c r="C512" s="402"/>
      <c r="D512" s="402"/>
      <c r="E512" s="20"/>
      <c r="F512" s="462"/>
    </row>
    <row r="513" spans="1:6">
      <c r="A513" s="416"/>
      <c r="B513" s="401"/>
      <c r="C513" s="402"/>
      <c r="D513" s="402"/>
      <c r="E513" s="20"/>
      <c r="F513" s="462"/>
    </row>
    <row r="514" spans="1:6">
      <c r="A514" s="416"/>
      <c r="B514" s="403"/>
      <c r="C514" s="404"/>
      <c r="D514" s="404"/>
      <c r="E514" s="20"/>
      <c r="F514" s="462"/>
    </row>
    <row r="515" spans="1:6">
      <c r="A515" s="317"/>
      <c r="B515" s="401"/>
      <c r="C515" s="402"/>
      <c r="D515" s="402"/>
      <c r="E515" s="411"/>
      <c r="F515" s="462"/>
    </row>
    <row r="516" spans="1:6">
      <c r="A516" s="317"/>
      <c r="B516" s="401"/>
      <c r="C516" s="402"/>
      <c r="D516" s="402"/>
      <c r="E516" s="411"/>
      <c r="F516" s="462"/>
    </row>
    <row r="517" spans="1:6">
      <c r="A517" s="317"/>
      <c r="B517" s="410"/>
      <c r="C517" s="410"/>
      <c r="D517" s="410"/>
      <c r="E517" s="411"/>
      <c r="F517" s="462"/>
    </row>
    <row r="518" spans="1:6">
      <c r="A518" s="317"/>
      <c r="B518" s="410"/>
      <c r="C518" s="410"/>
      <c r="D518" s="410"/>
      <c r="E518" s="411"/>
      <c r="F518" s="462"/>
    </row>
    <row r="519" spans="1:6">
      <c r="A519" s="317"/>
      <c r="B519" s="414"/>
      <c r="C519" s="414"/>
      <c r="D519" s="414"/>
      <c r="E519" s="411"/>
      <c r="F519" s="462"/>
    </row>
    <row r="520" spans="1:6">
      <c r="A520" s="321"/>
      <c r="B520" s="417"/>
      <c r="C520" s="417"/>
      <c r="D520" s="417"/>
      <c r="E520" s="411"/>
      <c r="F520" s="462"/>
    </row>
    <row r="521" spans="1:6">
      <c r="A521" s="321"/>
      <c r="B521" s="417"/>
      <c r="C521" s="417"/>
      <c r="D521" s="417"/>
      <c r="E521" s="411"/>
      <c r="F521" s="462"/>
    </row>
    <row r="522" spans="1:6">
      <c r="A522" s="317"/>
      <c r="B522" s="410"/>
      <c r="C522" s="410"/>
      <c r="D522" s="410"/>
      <c r="E522" s="411"/>
      <c r="F522" s="462"/>
    </row>
    <row r="523" spans="1:6">
      <c r="A523" s="317"/>
      <c r="B523" s="410"/>
      <c r="C523" s="410"/>
      <c r="D523" s="410"/>
      <c r="E523" s="411"/>
      <c r="F523" s="462"/>
    </row>
    <row r="524" spans="1:6">
      <c r="A524" s="317"/>
      <c r="B524" s="463"/>
      <c r="C524" s="462"/>
      <c r="D524" s="462"/>
      <c r="E524" s="17"/>
      <c r="F524" s="462"/>
    </row>
    <row r="525" spans="1:6">
      <c r="A525" s="321"/>
      <c r="B525" s="410"/>
      <c r="C525" s="410"/>
      <c r="D525" s="410"/>
      <c r="E525" s="411"/>
      <c r="F525" s="462"/>
    </row>
    <row r="526" spans="1:6">
      <c r="A526" s="465"/>
      <c r="B526" s="410"/>
      <c r="C526" s="410"/>
      <c r="D526" s="410"/>
      <c r="E526" s="411"/>
      <c r="F526" s="462"/>
    </row>
    <row r="527" spans="1:6">
      <c r="A527" s="314"/>
      <c r="B527" s="410"/>
      <c r="C527" s="410"/>
      <c r="D527" s="410"/>
      <c r="E527" s="411"/>
      <c r="F527" s="462"/>
    </row>
    <row r="528" spans="1:6">
      <c r="A528" s="314"/>
      <c r="B528" s="410"/>
      <c r="C528" s="410"/>
      <c r="D528" s="410"/>
      <c r="E528" s="411"/>
      <c r="F528" s="462"/>
    </row>
    <row r="529" spans="1:6">
      <c r="A529" s="314"/>
      <c r="B529" s="410"/>
      <c r="C529" s="410"/>
      <c r="D529" s="410"/>
      <c r="E529" s="411"/>
      <c r="F529" s="462"/>
    </row>
    <row r="530" spans="1:6">
      <c r="A530" s="317"/>
      <c r="B530" s="410"/>
      <c r="C530" s="410"/>
      <c r="D530" s="410"/>
      <c r="E530" s="411"/>
      <c r="F530" s="462"/>
    </row>
    <row r="531" spans="1:6">
      <c r="A531" s="317"/>
      <c r="B531" s="410"/>
      <c r="C531" s="410"/>
      <c r="D531" s="410"/>
      <c r="E531" s="411"/>
      <c r="F531" s="462"/>
    </row>
    <row r="532" spans="1:6">
      <c r="A532" s="317"/>
      <c r="B532" s="410"/>
      <c r="C532" s="410"/>
      <c r="D532" s="410"/>
      <c r="E532" s="411"/>
      <c r="F532" s="462"/>
    </row>
    <row r="533" spans="1:6">
      <c r="A533" s="317"/>
      <c r="B533" s="410"/>
      <c r="C533" s="410"/>
      <c r="D533" s="410"/>
      <c r="E533" s="411"/>
      <c r="F533" s="462"/>
    </row>
    <row r="534" spans="1:6">
      <c r="A534" s="317"/>
      <c r="B534" s="410"/>
      <c r="C534" s="410"/>
      <c r="D534" s="410"/>
      <c r="E534" s="411"/>
      <c r="F534" s="462"/>
    </row>
    <row r="535" spans="1:6">
      <c r="A535" s="317"/>
      <c r="B535" s="410"/>
      <c r="C535" s="410"/>
      <c r="D535" s="410"/>
      <c r="E535" s="411"/>
      <c r="F535" s="462"/>
    </row>
    <row r="536" spans="1:6">
      <c r="A536" s="317"/>
      <c r="B536" s="410"/>
      <c r="C536" s="410"/>
      <c r="D536" s="410"/>
      <c r="E536" s="411"/>
      <c r="F536" s="462"/>
    </row>
    <row r="537" spans="1:6">
      <c r="A537" s="317"/>
      <c r="B537" s="410"/>
      <c r="C537" s="410"/>
      <c r="D537" s="410"/>
      <c r="E537" s="411"/>
      <c r="F537" s="462"/>
    </row>
    <row r="538" spans="1:6">
      <c r="A538" s="317"/>
      <c r="B538" s="410"/>
      <c r="C538" s="410"/>
      <c r="D538" s="410"/>
      <c r="E538" s="411"/>
      <c r="F538" s="462"/>
    </row>
    <row r="539" spans="1:6">
      <c r="A539" s="317"/>
      <c r="B539" s="410"/>
      <c r="C539" s="410"/>
      <c r="D539" s="410"/>
      <c r="E539" s="411"/>
      <c r="F539" s="462"/>
    </row>
    <row r="540" spans="1:6">
      <c r="A540" s="317"/>
      <c r="B540" s="410"/>
      <c r="C540" s="410"/>
      <c r="D540" s="410"/>
      <c r="E540" s="411"/>
      <c r="F540" s="462"/>
    </row>
    <row r="541" spans="1:6">
      <c r="A541" s="317"/>
      <c r="B541" s="410"/>
      <c r="C541" s="410"/>
      <c r="D541" s="410"/>
      <c r="E541" s="411"/>
      <c r="F541" s="462"/>
    </row>
    <row r="542" spans="1:6">
      <c r="A542" s="317"/>
      <c r="B542" s="410"/>
      <c r="C542" s="410"/>
      <c r="D542" s="410"/>
      <c r="E542" s="411"/>
      <c r="F542" s="462"/>
    </row>
    <row r="543" spans="1:6">
      <c r="A543" s="317"/>
      <c r="B543" s="410"/>
      <c r="C543" s="410"/>
      <c r="D543" s="410"/>
      <c r="E543" s="411"/>
      <c r="F543" s="462"/>
    </row>
    <row r="544" spans="1:6">
      <c r="A544" s="317"/>
      <c r="B544" s="410"/>
      <c r="C544" s="410"/>
      <c r="D544" s="410"/>
      <c r="E544" s="411"/>
      <c r="F544" s="462"/>
    </row>
    <row r="545" spans="1:6">
      <c r="A545" s="317"/>
      <c r="B545" s="410"/>
      <c r="C545" s="410"/>
      <c r="D545" s="410"/>
      <c r="E545" s="411"/>
      <c r="F545" s="462"/>
    </row>
    <row r="546" spans="1:6">
      <c r="A546" s="317"/>
      <c r="B546" s="410"/>
      <c r="C546" s="410"/>
      <c r="D546" s="410"/>
      <c r="E546" s="411"/>
      <c r="F546" s="462"/>
    </row>
    <row r="547" spans="1:6">
      <c r="A547" s="317"/>
      <c r="B547" s="410"/>
      <c r="C547" s="410"/>
      <c r="D547" s="410"/>
      <c r="E547" s="411"/>
      <c r="F547" s="462"/>
    </row>
    <row r="548" spans="1:6">
      <c r="A548" s="317"/>
      <c r="B548" s="410"/>
      <c r="C548" s="410"/>
      <c r="D548" s="410"/>
      <c r="E548" s="411"/>
      <c r="F548" s="462"/>
    </row>
    <row r="549" spans="1:6">
      <c r="A549" s="317"/>
      <c r="B549" s="410"/>
      <c r="C549" s="410"/>
      <c r="D549" s="410"/>
      <c r="E549" s="411"/>
      <c r="F549" s="462"/>
    </row>
    <row r="550" spans="1:6">
      <c r="A550" s="317"/>
      <c r="B550" s="410"/>
      <c r="C550" s="410"/>
      <c r="D550" s="410"/>
      <c r="E550" s="411"/>
      <c r="F550" s="462"/>
    </row>
    <row r="551" spans="1:6">
      <c r="A551" s="317"/>
      <c r="B551" s="410"/>
      <c r="C551" s="410"/>
      <c r="D551" s="410"/>
      <c r="E551" s="411"/>
      <c r="F551" s="462"/>
    </row>
    <row r="552" spans="1:6">
      <c r="A552" s="317"/>
      <c r="B552" s="410"/>
      <c r="C552" s="410"/>
      <c r="D552" s="410"/>
      <c r="E552" s="411"/>
      <c r="F552" s="462"/>
    </row>
    <row r="553" spans="1:6">
      <c r="A553" s="317"/>
      <c r="B553" s="410"/>
      <c r="C553" s="410"/>
      <c r="D553" s="410"/>
      <c r="E553" s="411"/>
      <c r="F553" s="462"/>
    </row>
    <row r="554" spans="1:6">
      <c r="A554" s="317"/>
      <c r="B554" s="410"/>
      <c r="C554" s="410"/>
      <c r="D554" s="410"/>
      <c r="E554" s="411"/>
      <c r="F554" s="462"/>
    </row>
    <row r="555" spans="1:6">
      <c r="A555" s="317"/>
      <c r="B555" s="410"/>
      <c r="C555" s="410"/>
      <c r="D555" s="410"/>
      <c r="E555" s="411"/>
      <c r="F555" s="462"/>
    </row>
    <row r="556" spans="1:6">
      <c r="A556" s="317"/>
      <c r="B556" s="410"/>
      <c r="C556" s="410"/>
      <c r="D556" s="410"/>
      <c r="E556" s="411"/>
      <c r="F556" s="462"/>
    </row>
    <row r="557" spans="1:6">
      <c r="A557" s="317"/>
      <c r="B557" s="410"/>
      <c r="C557" s="410"/>
      <c r="D557" s="410"/>
      <c r="E557" s="411"/>
      <c r="F557" s="462"/>
    </row>
    <row r="558" spans="1:6">
      <c r="A558" s="317"/>
      <c r="B558" s="410"/>
      <c r="C558" s="410"/>
      <c r="D558" s="410"/>
      <c r="E558" s="411"/>
      <c r="F558" s="462"/>
    </row>
    <row r="559" spans="1:6">
      <c r="A559" s="317"/>
      <c r="B559" s="410"/>
      <c r="C559" s="410"/>
      <c r="D559" s="410"/>
      <c r="E559" s="411"/>
      <c r="F559" s="462"/>
    </row>
    <row r="560" spans="1:6">
      <c r="A560" s="317"/>
      <c r="B560" s="410"/>
      <c r="C560" s="410"/>
      <c r="D560" s="410"/>
      <c r="E560" s="411"/>
      <c r="F560" s="462"/>
    </row>
    <row r="561" spans="1:6">
      <c r="A561" s="317"/>
      <c r="B561" s="410"/>
      <c r="C561" s="410"/>
      <c r="D561" s="410"/>
      <c r="E561" s="411"/>
      <c r="F561" s="462"/>
    </row>
    <row r="562" spans="1:6">
      <c r="A562" s="317"/>
      <c r="B562" s="410"/>
      <c r="C562" s="410"/>
      <c r="D562" s="410"/>
      <c r="E562" s="411"/>
      <c r="F562" s="462"/>
    </row>
    <row r="563" spans="1:6">
      <c r="A563" s="317"/>
      <c r="B563" s="410"/>
      <c r="C563" s="410"/>
      <c r="D563" s="410"/>
      <c r="E563" s="411"/>
      <c r="F563" s="462"/>
    </row>
    <row r="564" spans="1:6">
      <c r="A564" s="317"/>
      <c r="B564" s="410"/>
      <c r="C564" s="410"/>
      <c r="D564" s="410"/>
      <c r="E564" s="411"/>
      <c r="F564" s="462"/>
    </row>
    <row r="565" spans="1:6">
      <c r="A565" s="317"/>
      <c r="B565" s="410"/>
      <c r="C565" s="410"/>
      <c r="D565" s="410"/>
      <c r="E565" s="411"/>
      <c r="F565" s="462"/>
    </row>
    <row r="566" spans="1:6">
      <c r="A566" s="317"/>
      <c r="B566" s="410"/>
      <c r="C566" s="410"/>
      <c r="D566" s="410"/>
      <c r="E566" s="411"/>
      <c r="F566" s="462"/>
    </row>
    <row r="567" spans="1:6">
      <c r="A567" s="317"/>
      <c r="B567" s="410"/>
      <c r="C567" s="410"/>
      <c r="D567" s="410"/>
      <c r="E567" s="411"/>
      <c r="F567" s="462"/>
    </row>
    <row r="568" spans="1:6">
      <c r="A568" s="317"/>
      <c r="B568" s="410"/>
      <c r="C568" s="410"/>
      <c r="D568" s="410"/>
      <c r="E568" s="411"/>
      <c r="F568" s="462"/>
    </row>
    <row r="569" spans="1:6">
      <c r="A569" s="317"/>
      <c r="B569" s="410"/>
      <c r="C569" s="410"/>
      <c r="D569" s="410"/>
      <c r="E569" s="411"/>
      <c r="F569" s="462"/>
    </row>
    <row r="570" spans="1:6">
      <c r="A570" s="317"/>
      <c r="B570" s="410"/>
      <c r="C570" s="410"/>
      <c r="D570" s="410"/>
      <c r="E570" s="411"/>
      <c r="F570" s="462"/>
    </row>
    <row r="571" spans="1:6">
      <c r="A571" s="317"/>
      <c r="B571" s="410"/>
      <c r="C571" s="410"/>
      <c r="D571" s="410"/>
      <c r="E571" s="411"/>
      <c r="F571" s="462"/>
    </row>
    <row r="572" spans="1:6">
      <c r="A572" s="317"/>
      <c r="B572" s="410"/>
      <c r="C572" s="410"/>
      <c r="D572" s="410"/>
      <c r="E572" s="411"/>
      <c r="F572" s="462"/>
    </row>
    <row r="573" spans="1:6">
      <c r="A573" s="317"/>
      <c r="B573" s="410"/>
      <c r="C573" s="410"/>
      <c r="D573" s="410"/>
      <c r="E573" s="411"/>
      <c r="F573" s="462"/>
    </row>
    <row r="574" spans="1:6">
      <c r="A574" s="317"/>
      <c r="B574" s="410"/>
      <c r="C574" s="410"/>
      <c r="D574" s="410"/>
      <c r="E574" s="411"/>
      <c r="F574" s="462"/>
    </row>
    <row r="575" spans="1:6">
      <c r="A575" s="317"/>
      <c r="B575" s="410"/>
      <c r="C575" s="410"/>
      <c r="D575" s="410"/>
      <c r="E575" s="411"/>
      <c r="F575" s="462"/>
    </row>
    <row r="576" spans="1:6">
      <c r="A576" s="317"/>
      <c r="B576" s="410"/>
      <c r="C576" s="410"/>
      <c r="D576" s="410"/>
      <c r="E576" s="411"/>
      <c r="F576" s="462"/>
    </row>
    <row r="577" spans="1:6">
      <c r="A577" s="317"/>
      <c r="B577" s="410"/>
      <c r="C577" s="410"/>
      <c r="D577" s="410"/>
      <c r="E577" s="411"/>
      <c r="F577" s="462"/>
    </row>
    <row r="578" spans="1:6">
      <c r="A578" s="317"/>
      <c r="B578" s="410"/>
      <c r="C578" s="410"/>
      <c r="D578" s="410"/>
      <c r="E578" s="411"/>
      <c r="F578" s="462"/>
    </row>
    <row r="579" spans="1:6">
      <c r="A579" s="317"/>
      <c r="B579" s="410"/>
      <c r="C579" s="410"/>
      <c r="D579" s="410"/>
      <c r="E579" s="411"/>
      <c r="F579" s="462"/>
    </row>
    <row r="580" spans="1:6">
      <c r="A580" s="317"/>
      <c r="B580" s="410"/>
      <c r="C580" s="410"/>
      <c r="D580" s="410"/>
      <c r="E580" s="411"/>
      <c r="F580" s="462"/>
    </row>
    <row r="581" spans="1:6">
      <c r="A581" s="317"/>
      <c r="B581" s="410"/>
      <c r="C581" s="410"/>
      <c r="D581" s="410"/>
      <c r="E581" s="411"/>
      <c r="F581" s="462"/>
    </row>
    <row r="582" spans="1:6">
      <c r="A582" s="317"/>
      <c r="B582" s="410"/>
      <c r="C582" s="410"/>
      <c r="D582" s="410"/>
      <c r="E582" s="411"/>
      <c r="F582" s="462"/>
    </row>
    <row r="583" spans="1:6">
      <c r="A583" s="317"/>
      <c r="B583" s="410"/>
      <c r="C583" s="410"/>
      <c r="D583" s="410"/>
      <c r="E583" s="411"/>
      <c r="F583" s="462"/>
    </row>
    <row r="584" spans="1:6">
      <c r="A584" s="317"/>
      <c r="B584" s="410"/>
      <c r="C584" s="410"/>
      <c r="D584" s="410"/>
      <c r="E584" s="411"/>
      <c r="F584" s="462"/>
    </row>
    <row r="585" spans="1:6">
      <c r="A585" s="317"/>
      <c r="B585" s="410"/>
      <c r="C585" s="410"/>
      <c r="D585" s="410"/>
      <c r="E585" s="411"/>
      <c r="F585" s="462"/>
    </row>
    <row r="586" spans="1:6">
      <c r="A586" s="317"/>
      <c r="B586" s="410"/>
      <c r="C586" s="410"/>
      <c r="D586" s="410"/>
      <c r="E586" s="411"/>
      <c r="F586" s="462"/>
    </row>
    <row r="587" spans="1:6">
      <c r="A587" s="317"/>
      <c r="B587" s="410"/>
      <c r="C587" s="410"/>
      <c r="D587" s="410"/>
      <c r="E587" s="411"/>
      <c r="F587" s="462"/>
    </row>
    <row r="588" spans="1:6">
      <c r="A588" s="317"/>
      <c r="B588" s="410"/>
      <c r="C588" s="410"/>
      <c r="D588" s="410"/>
      <c r="E588" s="411"/>
      <c r="F588" s="462"/>
    </row>
    <row r="589" spans="1:6">
      <c r="A589" s="317"/>
      <c r="B589" s="410"/>
      <c r="C589" s="410"/>
      <c r="D589" s="410"/>
      <c r="E589" s="411"/>
      <c r="F589" s="462"/>
    </row>
    <row r="590" spans="1:6">
      <c r="A590" s="317"/>
      <c r="B590" s="410"/>
      <c r="C590" s="410"/>
      <c r="D590" s="410"/>
      <c r="E590" s="411"/>
      <c r="F590" s="462"/>
    </row>
    <row r="591" spans="1:6">
      <c r="A591" s="317"/>
      <c r="B591" s="410"/>
      <c r="C591" s="410"/>
      <c r="D591" s="410"/>
      <c r="E591" s="411"/>
      <c r="F591" s="462"/>
    </row>
    <row r="592" spans="1:6">
      <c r="A592" s="317"/>
      <c r="B592" s="410"/>
      <c r="C592" s="410"/>
      <c r="D592" s="410"/>
      <c r="E592" s="411"/>
      <c r="F592" s="462"/>
    </row>
    <row r="593" spans="1:6">
      <c r="A593" s="317"/>
      <c r="B593" s="410"/>
      <c r="C593" s="410"/>
      <c r="D593" s="410"/>
      <c r="E593" s="411"/>
      <c r="F593" s="462"/>
    </row>
    <row r="594" spans="1:6">
      <c r="A594" s="317"/>
      <c r="B594" s="410"/>
      <c r="C594" s="410"/>
      <c r="D594" s="410"/>
      <c r="E594" s="411"/>
      <c r="F594" s="462"/>
    </row>
    <row r="595" spans="1:6">
      <c r="A595" s="317"/>
      <c r="B595" s="410"/>
      <c r="C595" s="410"/>
      <c r="D595" s="410"/>
      <c r="E595" s="411"/>
      <c r="F595" s="462"/>
    </row>
    <row r="596" spans="1:6">
      <c r="A596" s="317"/>
      <c r="B596" s="410"/>
      <c r="C596" s="410"/>
      <c r="D596" s="410"/>
      <c r="E596" s="411"/>
      <c r="F596" s="462"/>
    </row>
    <row r="597" spans="1:6">
      <c r="A597" s="317"/>
      <c r="B597" s="410"/>
      <c r="C597" s="410"/>
      <c r="D597" s="410"/>
      <c r="E597" s="411"/>
      <c r="F597" s="462"/>
    </row>
    <row r="598" spans="1:6">
      <c r="A598" s="317"/>
      <c r="B598" s="410"/>
      <c r="C598" s="410"/>
      <c r="D598" s="410"/>
      <c r="E598" s="411"/>
      <c r="F598" s="462"/>
    </row>
    <row r="599" spans="1:6">
      <c r="A599" s="317"/>
      <c r="B599" s="410"/>
      <c r="C599" s="410"/>
      <c r="D599" s="410"/>
      <c r="E599" s="411"/>
      <c r="F599" s="462"/>
    </row>
    <row r="600" spans="1:6">
      <c r="A600" s="317"/>
      <c r="B600" s="410"/>
      <c r="C600" s="410"/>
      <c r="D600" s="410"/>
      <c r="E600" s="411"/>
      <c r="F600" s="462"/>
    </row>
    <row r="601" spans="1:6">
      <c r="A601" s="317"/>
      <c r="B601" s="410"/>
      <c r="C601" s="410"/>
      <c r="D601" s="410"/>
      <c r="E601" s="411"/>
      <c r="F601" s="462"/>
    </row>
    <row r="602" spans="1:6">
      <c r="A602" s="317"/>
      <c r="B602" s="410"/>
      <c r="C602" s="410"/>
      <c r="D602" s="410"/>
      <c r="E602" s="411"/>
      <c r="F602" s="462"/>
    </row>
    <row r="603" spans="1:6">
      <c r="A603" s="317"/>
      <c r="B603" s="410"/>
      <c r="C603" s="410"/>
      <c r="D603" s="410"/>
      <c r="E603" s="411"/>
      <c r="F603" s="462"/>
    </row>
    <row r="604" spans="1:6">
      <c r="A604" s="317"/>
      <c r="B604" s="410"/>
      <c r="C604" s="410"/>
      <c r="D604" s="410"/>
      <c r="E604" s="411"/>
      <c r="F604" s="462"/>
    </row>
    <row r="605" spans="1:6">
      <c r="A605" s="317"/>
      <c r="B605" s="410"/>
      <c r="C605" s="410"/>
      <c r="D605" s="410"/>
      <c r="E605" s="411"/>
      <c r="F605" s="462"/>
    </row>
    <row r="606" spans="1:6">
      <c r="A606" s="317"/>
      <c r="B606" s="410"/>
      <c r="C606" s="410"/>
      <c r="D606" s="410"/>
      <c r="E606" s="411"/>
      <c r="F606" s="462"/>
    </row>
    <row r="607" spans="1:6">
      <c r="A607" s="317"/>
      <c r="B607" s="410"/>
      <c r="C607" s="410"/>
      <c r="D607" s="410"/>
      <c r="E607" s="411"/>
      <c r="F607" s="462"/>
    </row>
    <row r="608" spans="1:6">
      <c r="A608" s="317"/>
      <c r="B608" s="410"/>
      <c r="C608" s="410"/>
      <c r="D608" s="410"/>
      <c r="E608" s="411"/>
      <c r="F608" s="462"/>
    </row>
    <row r="609" spans="1:6">
      <c r="A609" s="317"/>
      <c r="B609" s="410"/>
      <c r="C609" s="410"/>
      <c r="D609" s="410"/>
      <c r="E609" s="411"/>
      <c r="F609" s="462"/>
    </row>
    <row r="610" spans="1:6">
      <c r="A610" s="317"/>
      <c r="B610" s="410"/>
      <c r="C610" s="410"/>
      <c r="D610" s="410"/>
      <c r="E610" s="411"/>
      <c r="F610" s="462"/>
    </row>
    <row r="611" spans="1:6">
      <c r="A611" s="317"/>
      <c r="B611" s="410"/>
      <c r="C611" s="410"/>
      <c r="D611" s="410"/>
      <c r="E611" s="411"/>
      <c r="F611" s="462"/>
    </row>
    <row r="612" spans="1:6">
      <c r="A612" s="317"/>
      <c r="B612" s="410"/>
      <c r="C612" s="410"/>
      <c r="D612" s="410"/>
      <c r="E612" s="411"/>
      <c r="F612" s="462"/>
    </row>
    <row r="613" spans="1:6">
      <c r="A613" s="317"/>
      <c r="B613" s="410"/>
      <c r="C613" s="410"/>
      <c r="D613" s="410"/>
      <c r="E613" s="411"/>
      <c r="F613" s="462"/>
    </row>
    <row r="614" spans="1:6">
      <c r="A614" s="317"/>
      <c r="B614" s="410"/>
      <c r="C614" s="410"/>
      <c r="D614" s="410"/>
      <c r="E614" s="411"/>
      <c r="F614" s="462"/>
    </row>
    <row r="615" spans="1:6">
      <c r="A615" s="317"/>
      <c r="B615" s="410"/>
      <c r="C615" s="410"/>
      <c r="D615" s="410"/>
      <c r="E615" s="411"/>
      <c r="F615" s="462"/>
    </row>
    <row r="616" spans="1:6">
      <c r="A616" s="317"/>
      <c r="B616" s="410"/>
      <c r="C616" s="410"/>
      <c r="D616" s="410"/>
      <c r="E616" s="411"/>
      <c r="F616" s="462"/>
    </row>
    <row r="617" spans="1:6">
      <c r="A617" s="317"/>
      <c r="B617" s="410"/>
      <c r="C617" s="410"/>
      <c r="D617" s="410"/>
      <c r="E617" s="411"/>
      <c r="F617" s="462"/>
    </row>
    <row r="618" spans="1:6">
      <c r="A618" s="317"/>
      <c r="B618" s="410"/>
      <c r="C618" s="410"/>
      <c r="D618" s="410"/>
      <c r="E618" s="411"/>
      <c r="F618" s="462"/>
    </row>
    <row r="619" spans="1:6">
      <c r="A619" s="317"/>
      <c r="B619" s="410"/>
      <c r="C619" s="410"/>
      <c r="D619" s="410"/>
      <c r="E619" s="411"/>
      <c r="F619" s="462"/>
    </row>
    <row r="620" spans="1:6">
      <c r="A620" s="317"/>
      <c r="B620" s="410"/>
      <c r="C620" s="410"/>
      <c r="D620" s="410"/>
      <c r="E620" s="411"/>
      <c r="F620" s="462"/>
    </row>
    <row r="621" spans="1:6">
      <c r="A621" s="317"/>
      <c r="B621" s="410"/>
      <c r="C621" s="410"/>
      <c r="D621" s="410"/>
      <c r="E621" s="411"/>
      <c r="F621" s="462"/>
    </row>
    <row r="622" spans="1:6">
      <c r="A622" s="317"/>
      <c r="B622" s="410"/>
      <c r="C622" s="410"/>
      <c r="D622" s="410"/>
      <c r="E622" s="411"/>
      <c r="F622" s="462"/>
    </row>
    <row r="623" spans="1:6">
      <c r="A623" s="317"/>
      <c r="B623" s="410"/>
      <c r="C623" s="410"/>
      <c r="D623" s="410"/>
      <c r="E623" s="411"/>
      <c r="F623" s="462"/>
    </row>
    <row r="624" spans="1:6">
      <c r="A624" s="317"/>
      <c r="B624" s="410"/>
      <c r="C624" s="410"/>
      <c r="D624" s="410"/>
      <c r="E624" s="411"/>
      <c r="F624" s="462"/>
    </row>
    <row r="625" spans="1:6">
      <c r="A625" s="317"/>
      <c r="B625" s="410"/>
      <c r="C625" s="410"/>
      <c r="D625" s="410"/>
      <c r="E625" s="411"/>
      <c r="F625" s="462"/>
    </row>
    <row r="626" spans="1:6">
      <c r="A626" s="317"/>
      <c r="B626" s="410"/>
      <c r="C626" s="410"/>
      <c r="D626" s="410"/>
      <c r="E626" s="411"/>
      <c r="F626" s="462"/>
    </row>
    <row r="627" spans="1:6">
      <c r="A627" s="317"/>
      <c r="B627" s="410"/>
      <c r="C627" s="410"/>
      <c r="D627" s="410"/>
      <c r="E627" s="411"/>
      <c r="F627" s="462"/>
    </row>
    <row r="628" spans="1:6">
      <c r="A628" s="317"/>
      <c r="B628" s="410"/>
      <c r="C628" s="410"/>
      <c r="D628" s="410"/>
      <c r="E628" s="411"/>
      <c r="F628" s="462"/>
    </row>
    <row r="629" spans="1:6">
      <c r="A629" s="317"/>
      <c r="B629" s="410"/>
      <c r="C629" s="410"/>
      <c r="D629" s="410"/>
      <c r="E629" s="411"/>
      <c r="F629" s="462"/>
    </row>
    <row r="630" spans="1:6">
      <c r="A630" s="317"/>
      <c r="B630" s="410"/>
      <c r="C630" s="410"/>
      <c r="D630" s="410"/>
      <c r="E630" s="411"/>
      <c r="F630" s="462"/>
    </row>
    <row r="631" spans="1:6">
      <c r="A631" s="317"/>
      <c r="B631" s="410"/>
      <c r="C631" s="410"/>
      <c r="D631" s="410"/>
      <c r="E631" s="411"/>
      <c r="F631" s="462"/>
    </row>
    <row r="632" spans="1:6">
      <c r="A632" s="317"/>
      <c r="B632" s="410"/>
      <c r="C632" s="410"/>
      <c r="D632" s="410"/>
      <c r="E632" s="411"/>
      <c r="F632" s="462"/>
    </row>
    <row r="633" spans="1:6">
      <c r="A633" s="317"/>
      <c r="B633" s="410"/>
      <c r="C633" s="410"/>
      <c r="D633" s="410"/>
      <c r="E633" s="411"/>
      <c r="F633" s="462"/>
    </row>
    <row r="634" spans="1:6">
      <c r="A634" s="317"/>
      <c r="B634" s="410"/>
      <c r="C634" s="410"/>
      <c r="D634" s="410"/>
      <c r="E634" s="411"/>
      <c r="F634" s="462"/>
    </row>
    <row r="635" spans="1:6">
      <c r="A635" s="317"/>
      <c r="B635" s="410"/>
      <c r="C635" s="410"/>
      <c r="D635" s="410"/>
      <c r="E635" s="411"/>
      <c r="F635" s="462"/>
    </row>
    <row r="636" spans="1:6">
      <c r="A636" s="317"/>
      <c r="B636" s="410"/>
      <c r="C636" s="410"/>
      <c r="D636" s="410"/>
      <c r="E636" s="411"/>
      <c r="F636" s="462"/>
    </row>
    <row r="637" spans="1:6">
      <c r="A637" s="317"/>
      <c r="B637" s="410"/>
      <c r="C637" s="410"/>
      <c r="D637" s="410"/>
      <c r="E637" s="411"/>
      <c r="F637" s="462"/>
    </row>
    <row r="638" spans="1:6">
      <c r="A638" s="317"/>
      <c r="B638" s="410"/>
      <c r="C638" s="410"/>
      <c r="D638" s="410"/>
      <c r="E638" s="411"/>
      <c r="F638" s="462"/>
    </row>
    <row r="639" spans="1:6">
      <c r="A639" s="317"/>
      <c r="B639" s="410"/>
      <c r="C639" s="410"/>
      <c r="D639" s="410"/>
      <c r="E639" s="411"/>
      <c r="F639" s="462"/>
    </row>
    <row r="640" spans="1:6">
      <c r="A640" s="317"/>
      <c r="B640" s="410"/>
      <c r="C640" s="410"/>
      <c r="D640" s="410"/>
      <c r="E640" s="411"/>
      <c r="F640" s="462"/>
    </row>
    <row r="641" spans="1:6">
      <c r="A641" s="317"/>
      <c r="B641" s="410"/>
      <c r="C641" s="410"/>
      <c r="D641" s="410"/>
      <c r="E641" s="411"/>
      <c r="F641" s="462"/>
    </row>
    <row r="642" spans="1:6">
      <c r="A642" s="317"/>
      <c r="B642" s="410"/>
      <c r="C642" s="410"/>
      <c r="D642" s="410"/>
      <c r="E642" s="411"/>
      <c r="F642" s="462"/>
    </row>
    <row r="643" spans="1:6">
      <c r="A643" s="317"/>
      <c r="B643" s="410"/>
      <c r="C643" s="410"/>
      <c r="D643" s="410"/>
      <c r="E643" s="411"/>
      <c r="F643" s="462"/>
    </row>
    <row r="644" spans="1:6">
      <c r="A644" s="317"/>
      <c r="B644" s="410"/>
      <c r="C644" s="410"/>
      <c r="D644" s="410"/>
      <c r="E644" s="411"/>
      <c r="F644" s="462"/>
    </row>
    <row r="645" spans="1:6">
      <c r="A645" s="317"/>
      <c r="B645" s="410"/>
      <c r="C645" s="410"/>
      <c r="D645" s="410"/>
      <c r="E645" s="411"/>
      <c r="F645" s="462"/>
    </row>
    <row r="646" spans="1:6">
      <c r="A646" s="317"/>
      <c r="B646" s="410"/>
      <c r="C646" s="410"/>
      <c r="D646" s="410"/>
      <c r="E646" s="411"/>
      <c r="F646" s="462"/>
    </row>
    <row r="647" spans="1:6">
      <c r="A647" s="317"/>
      <c r="B647" s="410"/>
      <c r="C647" s="410"/>
      <c r="D647" s="410"/>
      <c r="E647" s="411"/>
      <c r="F647" s="462"/>
    </row>
    <row r="648" spans="1:6">
      <c r="A648" s="317"/>
      <c r="B648" s="410"/>
      <c r="C648" s="410"/>
      <c r="D648" s="410"/>
      <c r="E648" s="411"/>
      <c r="F648" s="462"/>
    </row>
    <row r="649" spans="1:6">
      <c r="A649" s="317"/>
      <c r="B649" s="410"/>
      <c r="C649" s="410"/>
      <c r="D649" s="410"/>
      <c r="E649" s="411"/>
      <c r="F649" s="462"/>
    </row>
    <row r="650" spans="1:6">
      <c r="A650" s="317"/>
      <c r="B650" s="410"/>
      <c r="C650" s="410"/>
      <c r="D650" s="410"/>
      <c r="E650" s="411"/>
      <c r="F650" s="462"/>
    </row>
    <row r="651" spans="1:6">
      <c r="A651" s="317"/>
      <c r="B651" s="410"/>
      <c r="C651" s="410"/>
      <c r="D651" s="410"/>
      <c r="E651" s="411"/>
      <c r="F651" s="462"/>
    </row>
    <row r="652" spans="1:6">
      <c r="A652" s="317"/>
      <c r="B652" s="410"/>
      <c r="C652" s="410"/>
      <c r="D652" s="410"/>
      <c r="E652" s="411"/>
      <c r="F652" s="462"/>
    </row>
    <row r="653" spans="1:6">
      <c r="A653" s="317"/>
      <c r="B653" s="410"/>
      <c r="C653" s="410"/>
      <c r="D653" s="410"/>
      <c r="E653" s="411"/>
      <c r="F653" s="462"/>
    </row>
    <row r="654" spans="1:6">
      <c r="A654" s="317"/>
      <c r="B654" s="410"/>
      <c r="C654" s="410"/>
      <c r="D654" s="410"/>
      <c r="E654" s="411"/>
      <c r="F654" s="462"/>
    </row>
    <row r="655" spans="1:6">
      <c r="A655" s="317"/>
      <c r="B655" s="410"/>
      <c r="C655" s="410"/>
      <c r="D655" s="410"/>
      <c r="E655" s="411"/>
      <c r="F655" s="462"/>
    </row>
    <row r="656" spans="1:6">
      <c r="A656" s="317"/>
      <c r="B656" s="410"/>
      <c r="C656" s="410"/>
      <c r="D656" s="410"/>
      <c r="E656" s="411"/>
      <c r="F656" s="462"/>
    </row>
    <row r="657" spans="1:6">
      <c r="A657" s="317"/>
      <c r="B657" s="410"/>
      <c r="C657" s="410"/>
      <c r="D657" s="410"/>
      <c r="E657" s="411"/>
      <c r="F657" s="462"/>
    </row>
    <row r="658" spans="1:6">
      <c r="A658" s="317"/>
      <c r="B658" s="410"/>
      <c r="C658" s="410"/>
      <c r="D658" s="410"/>
      <c r="E658" s="411"/>
      <c r="F658" s="462"/>
    </row>
    <row r="659" spans="1:6">
      <c r="A659" s="317"/>
      <c r="B659" s="410"/>
      <c r="C659" s="410"/>
      <c r="D659" s="410"/>
      <c r="E659" s="411"/>
      <c r="F659" s="462"/>
    </row>
    <row r="660" spans="1:6">
      <c r="A660" s="317"/>
      <c r="B660" s="410"/>
      <c r="C660" s="410"/>
      <c r="D660" s="410"/>
      <c r="E660" s="411"/>
      <c r="F660" s="462"/>
    </row>
    <row r="661" spans="1:6">
      <c r="A661" s="317"/>
      <c r="B661" s="410"/>
      <c r="C661" s="410"/>
      <c r="D661" s="410"/>
      <c r="E661" s="411"/>
      <c r="F661" s="462"/>
    </row>
    <row r="662" spans="1:6">
      <c r="A662" s="317"/>
      <c r="B662" s="410"/>
      <c r="C662" s="410"/>
      <c r="D662" s="410"/>
      <c r="E662" s="411"/>
      <c r="F662" s="462"/>
    </row>
    <row r="663" spans="1:6">
      <c r="A663" s="317"/>
      <c r="B663" s="410"/>
      <c r="C663" s="410"/>
      <c r="D663" s="410"/>
      <c r="E663" s="411"/>
      <c r="F663" s="462"/>
    </row>
    <row r="664" spans="1:6">
      <c r="A664" s="317"/>
      <c r="B664" s="410"/>
      <c r="C664" s="410"/>
      <c r="D664" s="410"/>
      <c r="E664" s="411"/>
      <c r="F664" s="462"/>
    </row>
    <row r="665" spans="1:6">
      <c r="A665" s="317"/>
      <c r="B665" s="410"/>
      <c r="C665" s="410"/>
      <c r="D665" s="410"/>
      <c r="E665" s="411"/>
      <c r="F665" s="462"/>
    </row>
    <row r="666" spans="1:6">
      <c r="A666" s="317"/>
      <c r="B666" s="410"/>
      <c r="C666" s="410"/>
      <c r="D666" s="410"/>
      <c r="E666" s="411"/>
      <c r="F666" s="462"/>
    </row>
    <row r="667" spans="1:6">
      <c r="A667" s="317"/>
      <c r="B667" s="410"/>
      <c r="C667" s="410"/>
      <c r="D667" s="410"/>
      <c r="E667" s="411"/>
      <c r="F667" s="462"/>
    </row>
    <row r="668" spans="1:6">
      <c r="A668" s="317"/>
      <c r="B668" s="410"/>
      <c r="C668" s="410"/>
      <c r="D668" s="410"/>
      <c r="E668" s="411"/>
      <c r="F668" s="462"/>
    </row>
    <row r="669" spans="1:6">
      <c r="A669" s="317"/>
      <c r="B669" s="410"/>
      <c r="C669" s="410"/>
      <c r="D669" s="410"/>
      <c r="E669" s="411"/>
      <c r="F669" s="462"/>
    </row>
    <row r="670" spans="1:6">
      <c r="A670" s="317"/>
      <c r="B670" s="410"/>
      <c r="C670" s="410"/>
      <c r="D670" s="410"/>
      <c r="E670" s="411"/>
      <c r="F670" s="462"/>
    </row>
    <row r="671" spans="1:6">
      <c r="A671" s="317"/>
      <c r="B671" s="410"/>
      <c r="C671" s="410"/>
      <c r="D671" s="410"/>
      <c r="E671" s="411"/>
      <c r="F671" s="462"/>
    </row>
    <row r="672" spans="1:6">
      <c r="A672" s="317"/>
      <c r="B672" s="410"/>
      <c r="C672" s="410"/>
      <c r="D672" s="410"/>
      <c r="E672" s="411"/>
      <c r="F672" s="462"/>
    </row>
    <row r="673" spans="1:6">
      <c r="A673" s="317"/>
      <c r="B673" s="410"/>
      <c r="C673" s="410"/>
      <c r="D673" s="410"/>
      <c r="E673" s="411"/>
      <c r="F673" s="462"/>
    </row>
    <row r="674" spans="1:6">
      <c r="A674" s="317"/>
      <c r="B674" s="410"/>
      <c r="C674" s="410"/>
      <c r="D674" s="410"/>
      <c r="E674" s="411"/>
      <c r="F674" s="462"/>
    </row>
    <row r="675" spans="1:6">
      <c r="A675" s="317"/>
      <c r="B675" s="410"/>
      <c r="C675" s="410"/>
      <c r="D675" s="410"/>
      <c r="E675" s="411"/>
      <c r="F675" s="462"/>
    </row>
    <row r="676" spans="1:6">
      <c r="A676" s="317"/>
      <c r="B676" s="410"/>
      <c r="C676" s="410"/>
      <c r="D676" s="410"/>
      <c r="E676" s="411"/>
      <c r="F676" s="462"/>
    </row>
    <row r="677" spans="1:6">
      <c r="A677" s="317"/>
      <c r="B677" s="410"/>
      <c r="C677" s="410"/>
      <c r="D677" s="410"/>
      <c r="E677" s="411"/>
      <c r="F677" s="462"/>
    </row>
    <row r="678" spans="1:6">
      <c r="A678" s="317"/>
      <c r="B678" s="410"/>
      <c r="C678" s="410"/>
      <c r="D678" s="410"/>
      <c r="E678" s="411"/>
      <c r="F678" s="462"/>
    </row>
    <row r="679" spans="1:6">
      <c r="A679" s="317"/>
      <c r="B679" s="410"/>
      <c r="C679" s="410"/>
      <c r="D679" s="410"/>
      <c r="E679" s="411"/>
      <c r="F679" s="462"/>
    </row>
    <row r="680" spans="1:6">
      <c r="A680" s="317"/>
      <c r="B680" s="410"/>
      <c r="C680" s="410"/>
      <c r="D680" s="410"/>
      <c r="E680" s="411"/>
      <c r="F680" s="462"/>
    </row>
    <row r="681" spans="1:6">
      <c r="A681" s="317"/>
      <c r="B681" s="410"/>
      <c r="C681" s="410"/>
      <c r="D681" s="410"/>
      <c r="E681" s="411"/>
      <c r="F681" s="462"/>
    </row>
    <row r="682" spans="1:6">
      <c r="A682" s="317"/>
      <c r="B682" s="410"/>
      <c r="C682" s="410"/>
      <c r="D682" s="410"/>
      <c r="E682" s="411"/>
      <c r="F682" s="462"/>
    </row>
    <row r="683" spans="1:6">
      <c r="A683" s="317"/>
      <c r="B683" s="410"/>
      <c r="C683" s="410"/>
      <c r="D683" s="410"/>
      <c r="E683" s="411"/>
      <c r="F683" s="462"/>
    </row>
    <row r="684" spans="1:6">
      <c r="A684" s="317"/>
      <c r="B684" s="410"/>
      <c r="C684" s="410"/>
      <c r="D684" s="410"/>
      <c r="E684" s="411"/>
      <c r="F684" s="462"/>
    </row>
    <row r="685" spans="1:6">
      <c r="A685" s="317"/>
      <c r="B685" s="410"/>
      <c r="C685" s="410"/>
      <c r="D685" s="410"/>
      <c r="E685" s="411"/>
      <c r="F685" s="462"/>
    </row>
    <row r="686" spans="1:6">
      <c r="A686" s="317"/>
      <c r="B686" s="410"/>
      <c r="C686" s="410"/>
      <c r="D686" s="410"/>
      <c r="E686" s="411"/>
      <c r="F686" s="462"/>
    </row>
    <row r="687" spans="1:6">
      <c r="A687" s="317"/>
      <c r="B687" s="410"/>
      <c r="C687" s="410"/>
      <c r="D687" s="410"/>
      <c r="E687" s="411"/>
      <c r="F687" s="462"/>
    </row>
    <row r="688" spans="1:6">
      <c r="A688" s="317"/>
      <c r="B688" s="410"/>
      <c r="C688" s="410"/>
      <c r="D688" s="410"/>
      <c r="E688" s="411"/>
      <c r="F688" s="462"/>
    </row>
    <row r="689" spans="1:6">
      <c r="A689" s="317"/>
      <c r="B689" s="410"/>
      <c r="C689" s="410"/>
      <c r="D689" s="410"/>
      <c r="E689" s="411"/>
      <c r="F689" s="462"/>
    </row>
    <row r="690" spans="1:6">
      <c r="A690" s="317"/>
      <c r="B690" s="410"/>
      <c r="C690" s="410"/>
      <c r="D690" s="410"/>
      <c r="E690" s="411"/>
      <c r="F690" s="462"/>
    </row>
    <row r="691" spans="1:6">
      <c r="A691" s="317"/>
      <c r="B691" s="410"/>
      <c r="C691" s="410"/>
      <c r="D691" s="410"/>
      <c r="E691" s="411"/>
      <c r="F691" s="462"/>
    </row>
    <row r="692" spans="1:6">
      <c r="A692" s="317"/>
      <c r="B692" s="410"/>
      <c r="C692" s="410"/>
      <c r="D692" s="410"/>
      <c r="E692" s="411"/>
      <c r="F692" s="462"/>
    </row>
    <row r="693" spans="1:6">
      <c r="A693" s="317"/>
      <c r="B693" s="410"/>
      <c r="C693" s="410"/>
      <c r="D693" s="410"/>
      <c r="E693" s="411"/>
      <c r="F693" s="462"/>
    </row>
    <row r="694" spans="1:6">
      <c r="A694" s="317"/>
      <c r="B694" s="410"/>
      <c r="C694" s="410"/>
      <c r="D694" s="410"/>
      <c r="E694" s="411"/>
      <c r="F694" s="462"/>
    </row>
    <row r="695" spans="1:6">
      <c r="A695" s="317"/>
      <c r="B695" s="410"/>
      <c r="C695" s="410"/>
      <c r="D695" s="410"/>
      <c r="E695" s="411"/>
      <c r="F695" s="462"/>
    </row>
    <row r="696" spans="1:6">
      <c r="A696" s="317"/>
      <c r="B696" s="410"/>
      <c r="C696" s="410"/>
      <c r="D696" s="410"/>
      <c r="E696" s="411"/>
      <c r="F696" s="462"/>
    </row>
    <row r="697" spans="1:6">
      <c r="A697" s="317"/>
      <c r="B697" s="410"/>
      <c r="C697" s="410"/>
      <c r="D697" s="410"/>
      <c r="E697" s="411"/>
      <c r="F697" s="462"/>
    </row>
    <row r="698" spans="1:6">
      <c r="A698" s="317"/>
      <c r="B698" s="410"/>
      <c r="C698" s="410"/>
      <c r="D698" s="410"/>
      <c r="E698" s="411"/>
      <c r="F698" s="462"/>
    </row>
    <row r="699" spans="1:6">
      <c r="A699" s="317"/>
      <c r="B699" s="410"/>
      <c r="C699" s="410"/>
      <c r="D699" s="410"/>
      <c r="E699" s="411"/>
      <c r="F699" s="462"/>
    </row>
    <row r="700" spans="1:6">
      <c r="A700" s="317"/>
      <c r="B700" s="410"/>
      <c r="C700" s="410"/>
      <c r="D700" s="410"/>
      <c r="E700" s="411"/>
      <c r="F700" s="462"/>
    </row>
    <row r="701" spans="1:6">
      <c r="A701" s="317"/>
      <c r="B701" s="410"/>
      <c r="C701" s="410"/>
      <c r="D701" s="410"/>
      <c r="E701" s="411"/>
      <c r="F701" s="462"/>
    </row>
    <row r="702" spans="1:6">
      <c r="A702" s="317"/>
      <c r="B702" s="410"/>
      <c r="C702" s="410"/>
      <c r="D702" s="410"/>
      <c r="E702" s="411"/>
      <c r="F702" s="462"/>
    </row>
    <row r="703" spans="1:6">
      <c r="A703" s="317"/>
      <c r="B703" s="410"/>
      <c r="C703" s="410"/>
      <c r="D703" s="410"/>
      <c r="E703" s="411"/>
      <c r="F703" s="462"/>
    </row>
    <row r="704" spans="1:6">
      <c r="A704" s="317"/>
      <c r="B704" s="410"/>
      <c r="C704" s="410"/>
      <c r="D704" s="410"/>
      <c r="E704" s="411"/>
      <c r="F704" s="462"/>
    </row>
    <row r="705" spans="1:6">
      <c r="A705" s="317"/>
      <c r="B705" s="410"/>
      <c r="C705" s="410"/>
      <c r="D705" s="410"/>
      <c r="E705" s="411"/>
      <c r="F705" s="462"/>
    </row>
    <row r="706" spans="1:6">
      <c r="A706" s="317"/>
      <c r="B706" s="410"/>
      <c r="C706" s="410"/>
      <c r="D706" s="410"/>
      <c r="E706" s="411"/>
      <c r="F706" s="462"/>
    </row>
    <row r="707" spans="1:6">
      <c r="A707" s="317"/>
      <c r="B707" s="410"/>
      <c r="C707" s="410"/>
      <c r="D707" s="410"/>
      <c r="E707" s="411"/>
      <c r="F707" s="462"/>
    </row>
    <row r="708" spans="1:6">
      <c r="A708" s="317"/>
      <c r="B708" s="410"/>
      <c r="C708" s="410"/>
      <c r="D708" s="410"/>
      <c r="E708" s="411"/>
      <c r="F708" s="462"/>
    </row>
    <row r="709" spans="1:6">
      <c r="A709" s="317"/>
      <c r="B709" s="410"/>
      <c r="C709" s="410"/>
      <c r="D709" s="410"/>
      <c r="E709" s="411"/>
      <c r="F709" s="462"/>
    </row>
    <row r="710" spans="1:6">
      <c r="A710" s="317"/>
      <c r="B710" s="410"/>
      <c r="C710" s="410"/>
      <c r="D710" s="410"/>
      <c r="E710" s="411"/>
      <c r="F710" s="462"/>
    </row>
    <row r="711" spans="1:6">
      <c r="A711" s="317"/>
      <c r="B711" s="410"/>
      <c r="C711" s="410"/>
      <c r="D711" s="410"/>
      <c r="E711" s="411"/>
      <c r="F711" s="462"/>
    </row>
    <row r="712" spans="1:6">
      <c r="A712" s="317"/>
      <c r="B712" s="410"/>
      <c r="C712" s="410"/>
      <c r="D712" s="410"/>
      <c r="E712" s="411"/>
      <c r="F712" s="462"/>
    </row>
    <row r="713" spans="1:6">
      <c r="A713" s="317"/>
      <c r="B713" s="410"/>
      <c r="C713" s="410"/>
      <c r="D713" s="410"/>
      <c r="E713" s="411"/>
      <c r="F713" s="462"/>
    </row>
    <row r="714" spans="1:6">
      <c r="A714" s="317"/>
      <c r="B714" s="410"/>
      <c r="C714" s="410"/>
      <c r="D714" s="410"/>
      <c r="E714" s="411"/>
      <c r="F714" s="462"/>
    </row>
    <row r="715" spans="1:6">
      <c r="A715" s="317"/>
      <c r="B715" s="410"/>
      <c r="C715" s="410"/>
      <c r="D715" s="410"/>
      <c r="E715" s="411"/>
      <c r="F715" s="462"/>
    </row>
    <row r="716" spans="1:6">
      <c r="A716" s="317"/>
      <c r="B716" s="410"/>
      <c r="C716" s="410"/>
      <c r="D716" s="410"/>
      <c r="E716" s="411"/>
      <c r="F716" s="462"/>
    </row>
    <row r="717" spans="1:6">
      <c r="A717" s="317"/>
      <c r="B717" s="410"/>
      <c r="C717" s="410"/>
      <c r="D717" s="410"/>
      <c r="E717" s="411"/>
      <c r="F717" s="462"/>
    </row>
    <row r="718" spans="1:6">
      <c r="A718" s="317"/>
      <c r="B718" s="410"/>
      <c r="C718" s="410"/>
      <c r="D718" s="410"/>
      <c r="E718" s="411"/>
      <c r="F718" s="462"/>
    </row>
    <row r="719" spans="1:6">
      <c r="A719" s="317"/>
      <c r="B719" s="410"/>
      <c r="C719" s="410"/>
      <c r="D719" s="410"/>
      <c r="E719" s="411"/>
      <c r="F719" s="462"/>
    </row>
    <row r="720" spans="1:6">
      <c r="A720" s="317"/>
      <c r="B720" s="410"/>
      <c r="C720" s="410"/>
      <c r="D720" s="410"/>
      <c r="E720" s="411"/>
      <c r="F720" s="462"/>
    </row>
    <row r="721" spans="1:6">
      <c r="A721" s="317"/>
      <c r="B721" s="410"/>
      <c r="C721" s="410"/>
      <c r="D721" s="410"/>
      <c r="E721" s="411"/>
      <c r="F721" s="462"/>
    </row>
    <row r="722" spans="1:6">
      <c r="A722" s="317"/>
      <c r="B722" s="410"/>
      <c r="C722" s="410"/>
      <c r="D722" s="410"/>
      <c r="E722" s="411"/>
      <c r="F722" s="462"/>
    </row>
    <row r="723" spans="1:6">
      <c r="A723" s="317"/>
      <c r="B723" s="410"/>
      <c r="C723" s="410"/>
      <c r="D723" s="410"/>
      <c r="E723" s="411"/>
      <c r="F723" s="462"/>
    </row>
  </sheetData>
  <mergeCells count="1">
    <mergeCell ref="A131:E131"/>
  </mergeCells>
  <pageMargins left="0.7" right="0.7" top="0.75" bottom="0.75" header="0.3" footer="0.3"/>
  <pageSetup scale="1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738"/>
  <sheetViews>
    <sheetView topLeftCell="DH49" workbookViewId="0">
      <selection activeCell="DX4" sqref="DX4:DY50"/>
    </sheetView>
  </sheetViews>
  <sheetFormatPr defaultColWidth="8.77734375" defaultRowHeight="13.2"/>
  <cols>
    <col min="1" max="1" width="9.88671875" style="347" customWidth="1"/>
    <col min="2" max="2" width="25.109375" style="347" customWidth="1"/>
    <col min="3" max="3" width="12.109375" style="347" customWidth="1"/>
    <col min="4" max="4" width="12.88671875" style="324" customWidth="1"/>
    <col min="5" max="5" width="13" style="347" customWidth="1"/>
    <col min="6" max="9" width="9.21875" style="347" bestFit="1" customWidth="1"/>
    <col min="10" max="10" width="9.6640625" style="347" bestFit="1" customWidth="1"/>
    <col min="11" max="11" width="8.77734375" style="347" bestFit="1" customWidth="1"/>
    <col min="12" max="12" width="9.6640625" style="347" bestFit="1" customWidth="1"/>
    <col min="13" max="13" width="9.21875" style="347" bestFit="1" customWidth="1"/>
    <col min="14" max="14" width="9.6640625" style="347" bestFit="1" customWidth="1"/>
    <col min="15" max="15" width="9.21875" style="347" bestFit="1" customWidth="1"/>
    <col min="16" max="16" width="9.6640625" style="347" bestFit="1" customWidth="1"/>
    <col min="17" max="17" width="9.21875" style="347" bestFit="1" customWidth="1"/>
    <col min="18" max="18" width="9.6640625" style="347" bestFit="1" customWidth="1"/>
    <col min="19" max="19" width="9.21875" style="347" bestFit="1" customWidth="1"/>
    <col min="20" max="20" width="9.6640625" style="347" bestFit="1" customWidth="1"/>
    <col min="21" max="21" width="9.21875" style="347" bestFit="1" customWidth="1"/>
    <col min="22" max="22" width="9.6640625" style="347" bestFit="1" customWidth="1"/>
    <col min="23" max="23" width="9.21875" style="347" bestFit="1" customWidth="1"/>
    <col min="24" max="24" width="9.6640625" style="347" bestFit="1" customWidth="1"/>
    <col min="25" max="25" width="9.21875" style="347" bestFit="1" customWidth="1"/>
    <col min="26" max="26" width="9.6640625" style="347" bestFit="1" customWidth="1"/>
    <col min="27" max="27" width="9.21875" style="347" bestFit="1" customWidth="1"/>
    <col min="28" max="28" width="9.6640625" style="347" bestFit="1" customWidth="1"/>
    <col min="29" max="29" width="9.21875" style="347" bestFit="1" customWidth="1"/>
    <col min="30" max="30" width="9.6640625" style="347" bestFit="1" customWidth="1"/>
    <col min="31" max="31" width="9.21875" style="347" bestFit="1" customWidth="1"/>
    <col min="32" max="32" width="9.6640625" style="347" bestFit="1" customWidth="1"/>
    <col min="33" max="33" width="9.21875" style="347" bestFit="1" customWidth="1"/>
    <col min="34" max="34" width="9.6640625" style="347" bestFit="1" customWidth="1"/>
    <col min="35" max="35" width="9.21875" style="347" bestFit="1" customWidth="1"/>
    <col min="36" max="36" width="9.6640625" style="347" bestFit="1" customWidth="1"/>
    <col min="37" max="37" width="9.21875" style="347" bestFit="1" customWidth="1"/>
    <col min="38" max="38" width="9.6640625" style="347" bestFit="1" customWidth="1"/>
    <col min="39" max="39" width="9.21875" style="355" bestFit="1" customWidth="1"/>
    <col min="40" max="40" width="10.6640625" style="355" bestFit="1" customWidth="1"/>
    <col min="41" max="41" width="9.21875" style="347" bestFit="1" customWidth="1"/>
    <col min="42" max="42" width="9.6640625" style="347" bestFit="1" customWidth="1"/>
    <col min="43" max="43" width="9.21875" style="347" bestFit="1" customWidth="1"/>
    <col min="44" max="44" width="9.6640625" style="347" bestFit="1" customWidth="1"/>
    <col min="45" max="45" width="9.21875" style="347" bestFit="1" customWidth="1"/>
    <col min="46" max="46" width="9.6640625" style="347" bestFit="1" customWidth="1"/>
    <col min="47" max="47" width="9.21875" style="347" bestFit="1" customWidth="1"/>
    <col min="48" max="48" width="9.6640625" style="347" bestFit="1" customWidth="1"/>
    <col min="49" max="49" width="9.21875" style="347" bestFit="1" customWidth="1"/>
    <col min="50" max="50" width="9.6640625" style="347" bestFit="1" customWidth="1"/>
    <col min="51" max="51" width="9.21875" style="347" bestFit="1" customWidth="1"/>
    <col min="52" max="52" width="9.6640625" style="347" bestFit="1" customWidth="1"/>
    <col min="53" max="53" width="9.21875" style="347" bestFit="1" customWidth="1"/>
    <col min="54" max="54" width="9.6640625" style="347" bestFit="1" customWidth="1"/>
    <col min="55" max="55" width="9.21875" style="347" bestFit="1" customWidth="1"/>
    <col min="56" max="56" width="9.6640625" style="347" bestFit="1" customWidth="1"/>
    <col min="57" max="57" width="8.77734375" style="347" bestFit="1" customWidth="1"/>
    <col min="58" max="58" width="9.6640625" style="347" bestFit="1" customWidth="1"/>
    <col min="59" max="59" width="8.77734375" style="347" bestFit="1" customWidth="1"/>
    <col min="60" max="60" width="9.6640625" style="347" bestFit="1" customWidth="1"/>
    <col min="61" max="61" width="9.21875" style="347" bestFit="1" customWidth="1"/>
    <col min="62" max="62" width="9.6640625" style="347" bestFit="1" customWidth="1"/>
    <col min="63" max="63" width="9.21875" style="347" bestFit="1" customWidth="1"/>
    <col min="64" max="64" width="9.6640625" style="347" bestFit="1" customWidth="1"/>
    <col min="65" max="65" width="9.21875" style="347" bestFit="1" customWidth="1"/>
    <col min="66" max="66" width="9.6640625" style="347" bestFit="1" customWidth="1"/>
    <col min="67" max="67" width="8.77734375" style="347" bestFit="1" customWidth="1"/>
    <col min="68" max="68" width="9.6640625" style="347" bestFit="1" customWidth="1"/>
    <col min="69" max="69" width="9.21875" style="347" bestFit="1" customWidth="1"/>
    <col min="70" max="70" width="9.6640625" style="347" bestFit="1" customWidth="1"/>
    <col min="71" max="71" width="9.21875" style="347" bestFit="1" customWidth="1"/>
    <col min="72" max="72" width="9.6640625" style="347" bestFit="1" customWidth="1"/>
    <col min="73" max="73" width="9.21875" style="347" bestFit="1" customWidth="1"/>
    <col min="74" max="74" width="9.6640625" style="347" bestFit="1" customWidth="1"/>
    <col min="75" max="75" width="9.21875" style="347" bestFit="1" customWidth="1"/>
    <col min="76" max="76" width="9.6640625" style="347" bestFit="1" customWidth="1"/>
    <col min="77" max="77" width="9.21875" style="347" bestFit="1" customWidth="1"/>
    <col min="78" max="78" width="9.6640625" style="347" bestFit="1" customWidth="1"/>
    <col min="79" max="79" width="9.21875" style="347" bestFit="1" customWidth="1"/>
    <col min="80" max="80" width="9.6640625" style="347" bestFit="1" customWidth="1"/>
    <col min="81" max="81" width="8.77734375" style="347" bestFit="1" customWidth="1"/>
    <col min="82" max="82" width="9.6640625" style="347" bestFit="1" customWidth="1"/>
    <col min="83" max="83" width="9.21875" style="347" bestFit="1" customWidth="1"/>
    <col min="84" max="84" width="9.6640625" style="347" bestFit="1" customWidth="1"/>
    <col min="85" max="85" width="9.21875" style="347" bestFit="1" customWidth="1"/>
    <col min="86" max="86" width="9.6640625" style="347" bestFit="1" customWidth="1"/>
    <col min="87" max="87" width="9.109375" style="347" customWidth="1"/>
    <col min="88" max="88" width="9.6640625" style="347" bestFit="1" customWidth="1"/>
    <col min="89" max="89" width="9.21875" style="347" bestFit="1" customWidth="1"/>
    <col min="90" max="90" width="9.6640625" style="347" bestFit="1" customWidth="1"/>
    <col min="91" max="91" width="9.21875" style="347" bestFit="1" customWidth="1"/>
    <col min="92" max="92" width="9.6640625" style="347" bestFit="1" customWidth="1"/>
    <col min="93" max="93" width="9.21875" style="347" bestFit="1" customWidth="1"/>
    <col min="94" max="94" width="9.6640625" style="347" bestFit="1" customWidth="1"/>
    <col min="95" max="95" width="9.21875" style="347" bestFit="1" customWidth="1"/>
    <col min="96" max="96" width="9.6640625" style="347" bestFit="1" customWidth="1"/>
    <col min="97" max="97" width="9.21875" style="347" bestFit="1" customWidth="1"/>
    <col min="98" max="98" width="9.6640625" style="347" bestFit="1" customWidth="1"/>
    <col min="99" max="99" width="8.77734375" style="347" bestFit="1" customWidth="1"/>
    <col min="100" max="100" width="9.6640625" style="347" bestFit="1" customWidth="1"/>
    <col min="101" max="101" width="9.21875" style="347" bestFit="1" customWidth="1"/>
    <col min="102" max="102" width="9.6640625" style="347" bestFit="1" customWidth="1"/>
    <col min="103" max="103" width="9.21875" style="347" bestFit="1" customWidth="1"/>
    <col min="104" max="104" width="9.6640625" style="347" bestFit="1" customWidth="1"/>
    <col min="105" max="105" width="9.21875" style="347" bestFit="1" customWidth="1"/>
    <col min="106" max="106" width="9.6640625" style="347" bestFit="1" customWidth="1"/>
    <col min="107" max="107" width="9.21875" style="347" bestFit="1" customWidth="1"/>
    <col min="108" max="108" width="9.6640625" style="347" bestFit="1" customWidth="1"/>
    <col min="109" max="109" width="9.21875" style="347" bestFit="1" customWidth="1"/>
    <col min="110" max="110" width="9.6640625" style="347" bestFit="1" customWidth="1"/>
    <col min="111" max="111" width="9.21875" style="347" bestFit="1" customWidth="1"/>
    <col min="112" max="112" width="9.6640625" style="347" bestFit="1" customWidth="1"/>
    <col min="113" max="113" width="9.21875" style="347" bestFit="1" customWidth="1"/>
    <col min="114" max="114" width="9.6640625" style="347" bestFit="1" customWidth="1"/>
    <col min="115" max="115" width="9.21875" style="347" bestFit="1" customWidth="1"/>
    <col min="116" max="116" width="9.6640625" style="347" bestFit="1" customWidth="1"/>
    <col min="117" max="117" width="8.77734375" style="347" bestFit="1" customWidth="1"/>
    <col min="118" max="119" width="9.6640625" style="347" bestFit="1" customWidth="1"/>
    <col min="120" max="120" width="8.77734375" style="347" bestFit="1" customWidth="1"/>
    <col min="121" max="121" width="9.6640625" style="347" bestFit="1" customWidth="1"/>
    <col min="122" max="122" width="8.88671875" style="347" bestFit="1" customWidth="1"/>
    <col min="123" max="123" width="9.88671875" style="347" bestFit="1" customWidth="1"/>
    <col min="124" max="124" width="8.88671875" style="347" bestFit="1" customWidth="1"/>
    <col min="125" max="125" width="9.88671875" style="347" bestFit="1" customWidth="1"/>
    <col min="126" max="126" width="9.5546875" style="347" bestFit="1" customWidth="1"/>
    <col min="127" max="127" width="9.88671875" style="347" bestFit="1" customWidth="1"/>
    <col min="128" max="16384" width="8.77734375" style="347"/>
  </cols>
  <sheetData>
    <row r="1" spans="1:129">
      <c r="A1" s="444" t="s">
        <v>599</v>
      </c>
      <c r="B1" s="444"/>
      <c r="C1" s="444"/>
      <c r="D1" s="420"/>
      <c r="E1" s="420"/>
      <c r="F1" s="329"/>
      <c r="G1" s="329"/>
      <c r="H1" s="328"/>
      <c r="I1" s="328"/>
      <c r="J1" s="328"/>
      <c r="K1" s="328"/>
      <c r="L1" s="328"/>
      <c r="M1" s="328"/>
      <c r="N1" s="328"/>
      <c r="O1" s="354"/>
      <c r="P1" s="354"/>
      <c r="Q1" s="354"/>
      <c r="R1" s="354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Y1" s="328"/>
      <c r="AZ1" s="328"/>
      <c r="BA1" s="328"/>
      <c r="BB1" s="328"/>
      <c r="BC1" s="328"/>
      <c r="BD1" s="328"/>
      <c r="BE1" s="328"/>
      <c r="BF1" s="328"/>
      <c r="BG1" s="328"/>
      <c r="BH1" s="328"/>
    </row>
    <row r="2" spans="1:129">
      <c r="A2" s="445"/>
      <c r="B2" s="445"/>
      <c r="C2" s="445"/>
      <c r="D2" s="333"/>
      <c r="E2" s="445"/>
      <c r="F2" s="328"/>
      <c r="G2" s="328"/>
      <c r="H2" s="328"/>
      <c r="I2" s="328"/>
      <c r="J2" s="328"/>
      <c r="K2" s="328"/>
      <c r="L2" s="328"/>
      <c r="M2" s="328"/>
      <c r="N2" s="328"/>
      <c r="O2" s="354"/>
      <c r="P2" s="354"/>
      <c r="Q2" s="354"/>
      <c r="R2" s="354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Y2" s="328"/>
      <c r="AZ2" s="328"/>
      <c r="BA2" s="328"/>
      <c r="BB2" s="328"/>
      <c r="BC2" s="328"/>
      <c r="BD2" s="328"/>
      <c r="BE2" s="328"/>
      <c r="BF2" s="328"/>
      <c r="BG2" s="328"/>
      <c r="BH2" s="328"/>
    </row>
    <row r="3" spans="1:129" ht="105.6">
      <c r="A3" s="308" t="s">
        <v>1</v>
      </c>
      <c r="B3" s="308" t="s">
        <v>258</v>
      </c>
      <c r="C3" s="308" t="s">
        <v>4</v>
      </c>
      <c r="D3" s="308" t="s">
        <v>5</v>
      </c>
      <c r="E3" s="361" t="s">
        <v>6</v>
      </c>
      <c r="F3" s="432" t="s">
        <v>405</v>
      </c>
      <c r="G3" s="432" t="s">
        <v>406</v>
      </c>
      <c r="H3" s="432" t="s">
        <v>408</v>
      </c>
      <c r="I3" s="432" t="s">
        <v>409</v>
      </c>
      <c r="J3" s="432" t="s">
        <v>410</v>
      </c>
      <c r="K3" s="432" t="s">
        <v>411</v>
      </c>
      <c r="L3" s="432" t="s">
        <v>412</v>
      </c>
      <c r="M3" s="432" t="s">
        <v>413</v>
      </c>
      <c r="N3" s="432" t="s">
        <v>407</v>
      </c>
      <c r="O3" s="433" t="s">
        <v>421</v>
      </c>
      <c r="P3" s="434" t="s">
        <v>493</v>
      </c>
      <c r="Q3" s="433" t="s">
        <v>421</v>
      </c>
      <c r="R3" s="434" t="s">
        <v>494</v>
      </c>
      <c r="S3" s="433" t="s">
        <v>421</v>
      </c>
      <c r="T3" s="434" t="s">
        <v>499</v>
      </c>
      <c r="U3" s="433" t="s">
        <v>421</v>
      </c>
      <c r="V3" s="434" t="s">
        <v>501</v>
      </c>
      <c r="W3" s="433" t="s">
        <v>421</v>
      </c>
      <c r="X3" s="434" t="s">
        <v>503</v>
      </c>
      <c r="Y3" s="433" t="s">
        <v>421</v>
      </c>
      <c r="Z3" s="434" t="s">
        <v>508</v>
      </c>
      <c r="AA3" s="433" t="s">
        <v>421</v>
      </c>
      <c r="AB3" s="434" t="s">
        <v>510</v>
      </c>
      <c r="AC3" s="433" t="s">
        <v>421</v>
      </c>
      <c r="AD3" s="434" t="s">
        <v>512</v>
      </c>
      <c r="AE3" s="433" t="s">
        <v>421</v>
      </c>
      <c r="AF3" s="434" t="s">
        <v>513</v>
      </c>
      <c r="AG3" s="433" t="s">
        <v>421</v>
      </c>
      <c r="AH3" s="434" t="s">
        <v>514</v>
      </c>
      <c r="AI3" s="433" t="s">
        <v>421</v>
      </c>
      <c r="AJ3" s="434" t="s">
        <v>516</v>
      </c>
      <c r="AK3" s="433" t="s">
        <v>421</v>
      </c>
      <c r="AL3" s="434" t="s">
        <v>521</v>
      </c>
      <c r="AM3" s="433" t="s">
        <v>421</v>
      </c>
      <c r="AN3" s="434" t="s">
        <v>524</v>
      </c>
      <c r="AO3" s="433" t="s">
        <v>421</v>
      </c>
      <c r="AP3" s="434" t="s">
        <v>526</v>
      </c>
      <c r="AQ3" s="433" t="s">
        <v>421</v>
      </c>
      <c r="AR3" s="434" t="s">
        <v>527</v>
      </c>
      <c r="AS3" s="433" t="s">
        <v>421</v>
      </c>
      <c r="AT3" s="434" t="s">
        <v>530</v>
      </c>
      <c r="AU3" s="433" t="s">
        <v>421</v>
      </c>
      <c r="AV3" s="434" t="s">
        <v>531</v>
      </c>
      <c r="AW3" s="437" t="s">
        <v>421</v>
      </c>
      <c r="AX3" s="437" t="s">
        <v>532</v>
      </c>
      <c r="AY3" s="433" t="s">
        <v>421</v>
      </c>
      <c r="AZ3" s="438" t="s">
        <v>533</v>
      </c>
      <c r="BA3" s="433" t="s">
        <v>421</v>
      </c>
      <c r="BB3" s="433" t="s">
        <v>535</v>
      </c>
      <c r="BC3" s="432" t="s">
        <v>421</v>
      </c>
      <c r="BD3" s="438" t="s">
        <v>537</v>
      </c>
      <c r="BE3" s="432" t="s">
        <v>421</v>
      </c>
      <c r="BF3" s="438" t="s">
        <v>538</v>
      </c>
      <c r="BG3" s="432" t="s">
        <v>421</v>
      </c>
      <c r="BH3" s="438" t="s">
        <v>539</v>
      </c>
      <c r="BI3" s="432" t="s">
        <v>421</v>
      </c>
      <c r="BJ3" s="438" t="s">
        <v>540</v>
      </c>
      <c r="BK3" s="432" t="s">
        <v>421</v>
      </c>
      <c r="BL3" s="440">
        <v>42644</v>
      </c>
      <c r="BM3" s="437" t="s">
        <v>421</v>
      </c>
      <c r="BN3" s="440">
        <v>42675</v>
      </c>
      <c r="BO3" s="437" t="s">
        <v>421</v>
      </c>
      <c r="BP3" s="440">
        <v>42705</v>
      </c>
      <c r="BQ3" s="437" t="s">
        <v>421</v>
      </c>
      <c r="BR3" s="440">
        <v>42736</v>
      </c>
      <c r="BS3" s="437" t="s">
        <v>421</v>
      </c>
      <c r="BT3" s="440">
        <v>42767</v>
      </c>
      <c r="BU3" s="437" t="s">
        <v>421</v>
      </c>
      <c r="BV3" s="440">
        <v>42795</v>
      </c>
      <c r="BW3" s="437" t="s">
        <v>543</v>
      </c>
      <c r="BX3" s="440">
        <v>42826</v>
      </c>
      <c r="BY3" s="437" t="s">
        <v>421</v>
      </c>
      <c r="BZ3" s="440">
        <v>42856</v>
      </c>
      <c r="CA3" s="437" t="s">
        <v>421</v>
      </c>
      <c r="CB3" s="440">
        <v>42887</v>
      </c>
      <c r="CC3" s="437"/>
      <c r="CD3" s="440">
        <v>42917</v>
      </c>
      <c r="CE3" s="437"/>
      <c r="CF3" s="440">
        <v>42948</v>
      </c>
      <c r="CG3" s="437"/>
      <c r="CH3" s="440">
        <v>42979</v>
      </c>
      <c r="CI3" s="437"/>
      <c r="CJ3" s="440">
        <v>43009</v>
      </c>
      <c r="CK3" s="437"/>
      <c r="CL3" s="440">
        <v>43040</v>
      </c>
      <c r="CM3" s="437"/>
      <c r="CN3" s="440">
        <v>43070</v>
      </c>
      <c r="CO3" s="437"/>
      <c r="CP3" s="440">
        <v>43101</v>
      </c>
      <c r="CQ3" s="437"/>
      <c r="CR3" s="440">
        <v>43132</v>
      </c>
      <c r="CS3" s="437"/>
      <c r="CT3" s="440">
        <v>43160</v>
      </c>
      <c r="CU3" s="437"/>
      <c r="CV3" s="440">
        <v>43191</v>
      </c>
      <c r="CW3" s="437"/>
      <c r="CX3" s="440">
        <v>43221</v>
      </c>
      <c r="CY3" s="437"/>
      <c r="CZ3" s="437" t="s">
        <v>545</v>
      </c>
      <c r="DA3" s="437"/>
      <c r="DB3" s="437" t="s">
        <v>547</v>
      </c>
      <c r="DC3" s="437"/>
      <c r="DD3" s="440">
        <v>43313</v>
      </c>
      <c r="DE3" s="437"/>
      <c r="DF3" s="440">
        <v>43344</v>
      </c>
      <c r="DG3" s="437"/>
      <c r="DH3" s="440">
        <v>43374</v>
      </c>
      <c r="DI3" s="437"/>
      <c r="DJ3" s="440">
        <v>43405</v>
      </c>
      <c r="DK3" s="437"/>
      <c r="DL3" s="441" t="s">
        <v>548</v>
      </c>
      <c r="DM3" s="442" t="s">
        <v>549</v>
      </c>
      <c r="DN3" s="442" t="s">
        <v>550</v>
      </c>
      <c r="DO3" s="443" t="s">
        <v>583</v>
      </c>
      <c r="DP3" s="441" t="s">
        <v>552</v>
      </c>
      <c r="DQ3" s="443" t="s">
        <v>553</v>
      </c>
      <c r="DR3" s="543" t="s">
        <v>604</v>
      </c>
      <c r="DS3" s="543" t="s">
        <v>605</v>
      </c>
      <c r="DT3" s="544" t="s">
        <v>606</v>
      </c>
      <c r="DU3" s="544" t="s">
        <v>607</v>
      </c>
      <c r="DV3" s="575"/>
      <c r="DW3" s="575" t="s">
        <v>609</v>
      </c>
      <c r="DX3" s="544"/>
      <c r="DY3" s="544" t="s">
        <v>611</v>
      </c>
    </row>
    <row r="4" spans="1:129" ht="26.4">
      <c r="A4" s="327" t="s">
        <v>259</v>
      </c>
      <c r="B4" s="327" t="s">
        <v>260</v>
      </c>
      <c r="C4" s="327" t="s">
        <v>261</v>
      </c>
      <c r="D4" s="327">
        <v>126</v>
      </c>
      <c r="E4" s="530">
        <v>3.9622999999999999</v>
      </c>
      <c r="F4" s="521">
        <v>1E-3</v>
      </c>
      <c r="G4" s="521">
        <v>6.6500000000000004E-2</v>
      </c>
      <c r="H4" s="521">
        <v>-0.13980000000000001</v>
      </c>
      <c r="I4" s="521">
        <v>9.1000000000000004E-3</v>
      </c>
      <c r="J4" s="521">
        <v>3.8990999999999998</v>
      </c>
      <c r="K4" s="521">
        <v>6.9400000000000003E-2</v>
      </c>
      <c r="L4" s="521">
        <v>3.9685000000000001</v>
      </c>
      <c r="M4" s="521">
        <v>-2.3099999999999999E-2</v>
      </c>
      <c r="N4" s="521">
        <f>SUM(L4:M4)</f>
        <v>3.9454000000000002</v>
      </c>
      <c r="O4" s="521">
        <v>5.3800000000000001E-2</v>
      </c>
      <c r="P4" s="521">
        <v>3.9992000000000001</v>
      </c>
      <c r="Q4" s="521">
        <v>-1.24E-2</v>
      </c>
      <c r="R4" s="521">
        <v>3.9868000000000001</v>
      </c>
      <c r="S4" s="521">
        <v>-0.10929999999999999</v>
      </c>
      <c r="T4" s="521">
        <f>SUM(R4:S4)</f>
        <v>3.8774999999999999</v>
      </c>
      <c r="U4" s="521">
        <v>-0.34029999999999999</v>
      </c>
      <c r="V4" s="521">
        <f>SUM(T4:U4)</f>
        <v>3.5371999999999999</v>
      </c>
      <c r="W4" s="521">
        <v>-0.19070000000000001</v>
      </c>
      <c r="X4" s="521">
        <f>SUM(V4:W4)</f>
        <v>3.3464999999999998</v>
      </c>
      <c r="Y4" s="521">
        <v>-6.13E-2</v>
      </c>
      <c r="Z4" s="521">
        <f>SUM(X4:Y4)</f>
        <v>3.2851999999999997</v>
      </c>
      <c r="AA4" s="521">
        <v>-6.1999999999999998E-3</v>
      </c>
      <c r="AB4" s="521">
        <v>3.2789999999999995</v>
      </c>
      <c r="AC4" s="521">
        <v>2.7300000000000001E-2</v>
      </c>
      <c r="AD4" s="521">
        <f>SUM(AB4:AC4)</f>
        <v>3.3062999999999994</v>
      </c>
      <c r="AE4" s="521">
        <v>2.41E-2</v>
      </c>
      <c r="AF4" s="521">
        <v>3.3303999999999991</v>
      </c>
      <c r="AG4" s="521">
        <v>3.1600000000000003E-2</v>
      </c>
      <c r="AH4" s="521">
        <v>3.3619999999999992</v>
      </c>
      <c r="AI4" s="521">
        <v>-2.2200000000000001E-2</v>
      </c>
      <c r="AJ4" s="521">
        <f>SUM(AH4:AI4)</f>
        <v>3.339799999999999</v>
      </c>
      <c r="AK4" s="521">
        <v>4.7999999999999996E-3</v>
      </c>
      <c r="AL4" s="521">
        <f>SUM(AJ4:AK4)</f>
        <v>3.3445999999999989</v>
      </c>
      <c r="AM4" s="521">
        <v>-5.5100000000000003E-2</v>
      </c>
      <c r="AN4" s="521">
        <f>SUM(AL4:AM4)</f>
        <v>3.289499999999999</v>
      </c>
      <c r="AO4" s="521">
        <v>5.1499999999999997E-2</v>
      </c>
      <c r="AP4" s="521">
        <v>3.3409999999999989</v>
      </c>
      <c r="AQ4" s="521">
        <v>1.41E-2</v>
      </c>
      <c r="AR4" s="522">
        <v>3.3550999999999989</v>
      </c>
      <c r="AS4" s="521">
        <v>-5.5800000000000002E-2</v>
      </c>
      <c r="AT4" s="521">
        <v>3.2992999999999988</v>
      </c>
      <c r="AU4" s="521">
        <v>-0.1898</v>
      </c>
      <c r="AV4" s="521">
        <v>3.1094999999999988</v>
      </c>
      <c r="AW4" s="522">
        <v>8.9999999999999993E-3</v>
      </c>
      <c r="AX4" s="522">
        <v>3.1184999999999987</v>
      </c>
      <c r="AY4" s="521">
        <v>8.0000000000000004E-4</v>
      </c>
      <c r="AZ4" s="521">
        <v>3.1192999999999986</v>
      </c>
      <c r="BA4" s="521">
        <v>-4.1999999999999997E-3</v>
      </c>
      <c r="BB4" s="521">
        <v>3.1150999999999986</v>
      </c>
      <c r="BC4" s="521">
        <v>-4.9099999999999998E-2</v>
      </c>
      <c r="BD4" s="521">
        <v>3.0659999999999985</v>
      </c>
      <c r="BE4" s="521">
        <v>4.6300000000000001E-2</v>
      </c>
      <c r="BF4" s="521">
        <v>3.1122999999999985</v>
      </c>
      <c r="BG4" s="521">
        <v>0.1129</v>
      </c>
      <c r="BH4" s="521">
        <v>3.2251999999999983</v>
      </c>
      <c r="BI4" s="521">
        <v>0.13100000000000001</v>
      </c>
      <c r="BJ4" s="522">
        <v>3.3561999999999985</v>
      </c>
      <c r="BK4" s="522">
        <v>7.4000000000000003E-3</v>
      </c>
      <c r="BL4" s="522">
        <v>3.3635999999999986</v>
      </c>
      <c r="BM4" s="522">
        <v>-0.1515</v>
      </c>
      <c r="BN4" s="522">
        <v>3.2120999999999986</v>
      </c>
      <c r="BO4" s="522">
        <v>0.18049999999999999</v>
      </c>
      <c r="BP4" s="522">
        <v>3.3925999999999985</v>
      </c>
      <c r="BQ4" s="522">
        <v>4.4299999999999999E-2</v>
      </c>
      <c r="BR4" s="522">
        <v>3.4368999999999983</v>
      </c>
      <c r="BS4" s="522">
        <v>-6.6500000000000004E-2</v>
      </c>
      <c r="BT4" s="522">
        <v>3.3703999999999983</v>
      </c>
      <c r="BU4" s="522">
        <v>1.61E-2</v>
      </c>
      <c r="BV4" s="522">
        <v>3.3864999999999981</v>
      </c>
      <c r="BW4" s="522">
        <v>-7.3300000000000004E-2</v>
      </c>
      <c r="BX4" s="522">
        <v>3.3131999999999979</v>
      </c>
      <c r="BY4" s="522">
        <v>-7.1599999999999997E-2</v>
      </c>
      <c r="BZ4" s="522">
        <v>3.2415999999999978</v>
      </c>
      <c r="CA4" s="522">
        <v>9.7999999999999997E-3</v>
      </c>
      <c r="CB4" s="522">
        <v>3.2513999999999976</v>
      </c>
      <c r="CC4" s="522">
        <v>0.1023</v>
      </c>
      <c r="CD4" s="522">
        <v>3.3536999999999977</v>
      </c>
      <c r="CE4" s="522">
        <v>6.0000000000000001E-3</v>
      </c>
      <c r="CF4" s="522">
        <v>3.3596999999999975</v>
      </c>
      <c r="CG4" s="522">
        <v>-2.3E-3</v>
      </c>
      <c r="CH4" s="522">
        <v>3.3573999999999975</v>
      </c>
      <c r="CI4" s="522">
        <v>-1.95E-2</v>
      </c>
      <c r="CJ4" s="522">
        <v>3.3378999999999976</v>
      </c>
      <c r="CK4" s="522">
        <v>1.1000000000000001E-3</v>
      </c>
      <c r="CL4" s="522">
        <v>3.3389999999999977</v>
      </c>
      <c r="CM4" s="522">
        <v>4.3799999999999999E-2</v>
      </c>
      <c r="CN4" s="522">
        <v>3.3827999999999978</v>
      </c>
      <c r="CO4" s="522">
        <v>-0.1227</v>
      </c>
      <c r="CP4" s="522">
        <v>3.2600999999999978</v>
      </c>
      <c r="CQ4" s="522">
        <v>-0.1028</v>
      </c>
      <c r="CR4" s="522">
        <v>3.1572999999999976</v>
      </c>
      <c r="CS4" s="522">
        <v>-7.3400000000000007E-2</v>
      </c>
      <c r="CT4" s="522">
        <v>3.0838999999999976</v>
      </c>
      <c r="CU4" s="522">
        <v>6.2199999999999998E-2</v>
      </c>
      <c r="CV4" s="522">
        <v>3.1460999999999975</v>
      </c>
      <c r="CW4" s="522">
        <v>2.8000000000000001E-2</v>
      </c>
      <c r="CX4" s="522">
        <v>3.1740999999999975</v>
      </c>
      <c r="CY4" s="522">
        <v>6.7000000000000004E-2</v>
      </c>
      <c r="CZ4" s="522">
        <v>3.2410999999999976</v>
      </c>
      <c r="DA4" s="522">
        <v>7.4999999999999997E-3</v>
      </c>
      <c r="DB4" s="522">
        <v>3.2485999999999975</v>
      </c>
      <c r="DC4" s="522">
        <v>-0.10150000000000001</v>
      </c>
      <c r="DD4" s="522">
        <v>3.1470999999999973</v>
      </c>
      <c r="DE4" s="522">
        <v>5.9400000000000001E-2</v>
      </c>
      <c r="DF4" s="522">
        <v>3.2064999999999975</v>
      </c>
      <c r="DG4" s="522">
        <v>0.12870000000000001</v>
      </c>
      <c r="DH4" s="522">
        <v>3.3351999999999973</v>
      </c>
      <c r="DI4" s="522">
        <v>-6.9699999999999998E-2</v>
      </c>
      <c r="DJ4" s="522">
        <v>3.2654999999999972</v>
      </c>
      <c r="DK4" s="522">
        <v>-4.0599999999999997E-2</v>
      </c>
      <c r="DL4" s="522">
        <v>3.2248999999999972</v>
      </c>
      <c r="DM4" s="522">
        <v>5.7700000000000001E-2</v>
      </c>
      <c r="DN4" s="522">
        <v>3.2825999999999973</v>
      </c>
      <c r="DO4" s="522">
        <v>3.2248999999999972</v>
      </c>
      <c r="DP4" s="522">
        <v>6.4000000000000003E-3</v>
      </c>
      <c r="DQ4" s="522">
        <v>3.2312999999999974</v>
      </c>
      <c r="DR4" s="562">
        <v>1.6199999999999999E-2</v>
      </c>
      <c r="DS4" s="562">
        <v>3.2474999999999974</v>
      </c>
      <c r="DT4" s="562">
        <v>5.7200000000000001E-2</v>
      </c>
      <c r="DU4" s="562">
        <v>3.3046999999999973</v>
      </c>
      <c r="DV4" s="562">
        <f>IFERROR(VLOOKUP(D4,'[1]APR 2019'!$C:$K,9,FALSE),0)</f>
        <v>-1.8599999999999998E-2</v>
      </c>
      <c r="DW4" s="562">
        <f>SUM(DU4:DV4)</f>
        <v>3.2860999999999971</v>
      </c>
      <c r="DX4" s="591">
        <v>5.7200000000000001E-2</v>
      </c>
      <c r="DY4" s="591">
        <v>3.3432999999999971</v>
      </c>
    </row>
    <row r="5" spans="1:129" ht="26.4">
      <c r="A5" s="327" t="s">
        <v>259</v>
      </c>
      <c r="B5" s="327" t="s">
        <v>262</v>
      </c>
      <c r="C5" s="327" t="s">
        <v>261</v>
      </c>
      <c r="D5" s="303">
        <v>165</v>
      </c>
      <c r="E5" s="530">
        <v>5.4649000000000001</v>
      </c>
      <c r="F5" s="521">
        <v>5.1000000000000004E-3</v>
      </c>
      <c r="G5" s="521">
        <v>3.4200000000000001E-2</v>
      </c>
      <c r="H5" s="521">
        <v>-0.1547</v>
      </c>
      <c r="I5" s="521">
        <v>-3.1199999999999999E-2</v>
      </c>
      <c r="J5" s="521">
        <v>5.3182999999999998</v>
      </c>
      <c r="K5" s="521">
        <v>3.39E-2</v>
      </c>
      <c r="L5" s="521">
        <v>5.3521999999999998</v>
      </c>
      <c r="M5" s="521">
        <v>-4.65E-2</v>
      </c>
      <c r="N5" s="521">
        <f t="shared" ref="N5:N50" si="0">SUM(L5:M5)</f>
        <v>5.3056999999999999</v>
      </c>
      <c r="O5" s="521">
        <v>-2.6200000000000001E-2</v>
      </c>
      <c r="P5" s="521">
        <v>5.2794999999999996</v>
      </c>
      <c r="Q5" s="521">
        <v>-2.8899999999999999E-2</v>
      </c>
      <c r="R5" s="521">
        <v>5.2505999999999995</v>
      </c>
      <c r="S5" s="521">
        <v>9.4E-2</v>
      </c>
      <c r="T5" s="521">
        <f t="shared" ref="T5:T50" si="1">SUM(R5:S5)</f>
        <v>5.3445999999999998</v>
      </c>
      <c r="U5" s="521">
        <v>-0.34599999999999997</v>
      </c>
      <c r="V5" s="521">
        <f t="shared" ref="V5:V50" si="2">SUM(T5:U5)</f>
        <v>4.9985999999999997</v>
      </c>
      <c r="W5" s="521">
        <v>-9.4E-2</v>
      </c>
      <c r="X5" s="521">
        <f t="shared" ref="X5:X50" si="3">SUM(V5:W5)</f>
        <v>4.9045999999999994</v>
      </c>
      <c r="Y5" s="521">
        <v>-8.8700000000000001E-2</v>
      </c>
      <c r="Z5" s="521">
        <f t="shared" ref="Z5:Z50" si="4">SUM(X5:Y5)</f>
        <v>4.8158999999999992</v>
      </c>
      <c r="AA5" s="521">
        <v>-1.4999999999999999E-2</v>
      </c>
      <c r="AB5" s="521">
        <v>4.8008999999999995</v>
      </c>
      <c r="AC5" s="521">
        <v>1.7399999999999999E-2</v>
      </c>
      <c r="AD5" s="521">
        <f t="shared" ref="AD5:AD50" si="5">SUM(AB5:AC5)</f>
        <v>4.8182999999999998</v>
      </c>
      <c r="AE5" s="521">
        <v>-1.5E-3</v>
      </c>
      <c r="AF5" s="521">
        <v>4.8167999999999997</v>
      </c>
      <c r="AG5" s="521">
        <v>1.5699999999999999E-2</v>
      </c>
      <c r="AH5" s="521">
        <v>4.8324999999999996</v>
      </c>
      <c r="AI5" s="521">
        <v>-2.7099999999999999E-2</v>
      </c>
      <c r="AJ5" s="521">
        <f t="shared" ref="AJ5:AJ50" si="6">SUM(AH5:AI5)</f>
        <v>4.8053999999999997</v>
      </c>
      <c r="AK5" s="521">
        <v>-1.5E-3</v>
      </c>
      <c r="AL5" s="521">
        <f t="shared" ref="AL5:AL50" si="7">SUM(AJ5:AK5)</f>
        <v>4.8038999999999996</v>
      </c>
      <c r="AM5" s="521">
        <v>-0.1668</v>
      </c>
      <c r="AN5" s="521">
        <f t="shared" ref="AN5:AN10" si="8">SUM(AL5:AM5)</f>
        <v>4.6370999999999993</v>
      </c>
      <c r="AO5" s="521">
        <v>2.07E-2</v>
      </c>
      <c r="AP5" s="521">
        <v>4.6577999999999991</v>
      </c>
      <c r="AQ5" s="521">
        <v>-3.1399999999999997E-2</v>
      </c>
      <c r="AR5" s="522">
        <v>4.6263999999999994</v>
      </c>
      <c r="AS5" s="521">
        <v>-4.3499999999999997E-2</v>
      </c>
      <c r="AT5" s="521">
        <v>4.5828999999999995</v>
      </c>
      <c r="AU5" s="521">
        <v>-4.0599999999999997E-2</v>
      </c>
      <c r="AV5" s="521">
        <v>4.5422999999999991</v>
      </c>
      <c r="AW5" s="522">
        <v>-1.9300000000000001E-2</v>
      </c>
      <c r="AX5" s="522">
        <v>4.5229999999999988</v>
      </c>
      <c r="AY5" s="521">
        <v>4.0800000000000003E-2</v>
      </c>
      <c r="AZ5" s="521">
        <v>4.5637999999999987</v>
      </c>
      <c r="BA5" s="521">
        <v>-7.1999999999999998E-3</v>
      </c>
      <c r="BB5" s="521">
        <v>4.5565999999999987</v>
      </c>
      <c r="BC5" s="521">
        <v>-6.3500000000000001E-2</v>
      </c>
      <c r="BD5" s="521">
        <v>4.4930999999999983</v>
      </c>
      <c r="BE5" s="521">
        <v>2.98E-2</v>
      </c>
      <c r="BF5" s="521">
        <v>4.5228999999999981</v>
      </c>
      <c r="BG5" s="521">
        <v>7.0000000000000007E-2</v>
      </c>
      <c r="BH5" s="521">
        <v>4.5928999999999984</v>
      </c>
      <c r="BI5" s="522">
        <v>0.1603</v>
      </c>
      <c r="BJ5" s="522">
        <v>4.7531999999999988</v>
      </c>
      <c r="BK5" s="522">
        <v>3.8699999999999998E-2</v>
      </c>
      <c r="BL5" s="522">
        <v>4.7918999999999992</v>
      </c>
      <c r="BM5" s="522">
        <v>-0.10580000000000001</v>
      </c>
      <c r="BN5" s="522">
        <v>4.6860999999999988</v>
      </c>
      <c r="BO5" s="522">
        <v>0.17799999999999999</v>
      </c>
      <c r="BP5" s="522">
        <v>4.8640999999999988</v>
      </c>
      <c r="BQ5" s="522">
        <v>0</v>
      </c>
      <c r="BR5" s="522">
        <v>4.8640999999999988</v>
      </c>
      <c r="BS5" s="522">
        <v>-0.1047</v>
      </c>
      <c r="BT5" s="522">
        <v>4.7593999999999985</v>
      </c>
      <c r="BU5" s="522">
        <v>3.1800000000000002E-2</v>
      </c>
      <c r="BV5" s="522">
        <v>4.7911999999999981</v>
      </c>
      <c r="BW5" s="522">
        <v>-7.6300000000000007E-2</v>
      </c>
      <c r="BX5" s="522">
        <v>4.7148999999999983</v>
      </c>
      <c r="BY5" s="522">
        <v>-5.8500000000000003E-2</v>
      </c>
      <c r="BZ5" s="522">
        <v>4.6563999999999979</v>
      </c>
      <c r="CA5" s="522">
        <v>1.4999999999999999E-2</v>
      </c>
      <c r="CB5" s="522">
        <v>4.6713999999999976</v>
      </c>
      <c r="CC5" s="522">
        <v>3.04E-2</v>
      </c>
      <c r="CD5" s="522">
        <v>4.7017999999999978</v>
      </c>
      <c r="CE5" s="522">
        <v>-4.41E-2</v>
      </c>
      <c r="CF5" s="522">
        <v>4.6576999999999975</v>
      </c>
      <c r="CG5" s="522">
        <v>-1.38E-2</v>
      </c>
      <c r="CH5" s="522">
        <v>4.6438999999999977</v>
      </c>
      <c r="CI5" s="522">
        <v>1.43E-2</v>
      </c>
      <c r="CJ5" s="522">
        <v>4.6581999999999981</v>
      </c>
      <c r="CK5" s="522">
        <v>3.6700000000000003E-2</v>
      </c>
      <c r="CL5" s="522">
        <v>4.6948999999999979</v>
      </c>
      <c r="CM5" s="522">
        <v>7.4399999999999994E-2</v>
      </c>
      <c r="CN5" s="522">
        <v>4.7692999999999977</v>
      </c>
      <c r="CO5" s="522">
        <v>-0.1166</v>
      </c>
      <c r="CP5" s="522">
        <v>4.6526999999999976</v>
      </c>
      <c r="CQ5" s="522">
        <v>-0.1075</v>
      </c>
      <c r="CR5" s="522">
        <v>4.5451999999999977</v>
      </c>
      <c r="CS5" s="522">
        <v>-4.2299999999999997E-2</v>
      </c>
      <c r="CT5" s="522">
        <v>4.5028999999999977</v>
      </c>
      <c r="CU5" s="522">
        <v>4.5499999999999999E-2</v>
      </c>
      <c r="CV5" s="522">
        <v>4.5483999999999973</v>
      </c>
      <c r="CW5" s="522">
        <v>1.8200000000000001E-2</v>
      </c>
      <c r="CX5" s="522">
        <v>4.5665999999999976</v>
      </c>
      <c r="CY5" s="522">
        <v>4.2799999999999998E-2</v>
      </c>
      <c r="CZ5" s="522">
        <v>4.6093999999999973</v>
      </c>
      <c r="DA5" s="522">
        <v>-3.5999999999999999E-3</v>
      </c>
      <c r="DB5" s="522">
        <v>4.6057999999999977</v>
      </c>
      <c r="DC5" s="522">
        <v>-7.8399999999999997E-2</v>
      </c>
      <c r="DD5" s="522">
        <v>4.5273999999999974</v>
      </c>
      <c r="DE5" s="522">
        <v>4.58E-2</v>
      </c>
      <c r="DF5" s="522">
        <v>4.5731999999999973</v>
      </c>
      <c r="DG5" s="522">
        <v>0.14649999999999999</v>
      </c>
      <c r="DH5" s="522">
        <v>4.7196999999999969</v>
      </c>
      <c r="DI5" s="522">
        <v>-7.5200000000000003E-2</v>
      </c>
      <c r="DJ5" s="522">
        <v>4.6444999999999972</v>
      </c>
      <c r="DK5" s="522">
        <v>-3.5799999999999998E-2</v>
      </c>
      <c r="DL5" s="522">
        <v>4.6086999999999971</v>
      </c>
      <c r="DM5" s="522">
        <v>5.7700000000000001E-2</v>
      </c>
      <c r="DN5" s="522">
        <v>4.6663999999999968</v>
      </c>
      <c r="DO5" s="522">
        <v>4.6086999999999971</v>
      </c>
      <c r="DP5" s="522">
        <v>7.9000000000000008E-3</v>
      </c>
      <c r="DQ5" s="522">
        <v>4.6165999999999974</v>
      </c>
      <c r="DR5" s="562">
        <v>2.1700000000000001E-2</v>
      </c>
      <c r="DS5" s="562">
        <v>4.6382999999999974</v>
      </c>
      <c r="DT5" s="562">
        <v>4.4499999999999998E-2</v>
      </c>
      <c r="DU5" s="562">
        <v>4.6827999999999976</v>
      </c>
      <c r="DV5" s="562">
        <f>IFERROR(VLOOKUP(D5,'[1]APR 2019'!$C:$K,9,FALSE),0)</f>
        <v>-1.77E-2</v>
      </c>
      <c r="DW5" s="562">
        <f t="shared" ref="DW5:DW49" si="9">SUM(DU5:DV5)</f>
        <v>4.665099999999998</v>
      </c>
      <c r="DX5" s="591">
        <v>6.3600000000000004E-2</v>
      </c>
      <c r="DY5" s="591">
        <v>4.7286999999999981</v>
      </c>
    </row>
    <row r="6" spans="1:129" ht="26.4">
      <c r="A6" s="327" t="s">
        <v>259</v>
      </c>
      <c r="B6" s="327" t="s">
        <v>263</v>
      </c>
      <c r="C6" s="327" t="s">
        <v>264</v>
      </c>
      <c r="D6" s="303">
        <v>170</v>
      </c>
      <c r="E6" s="530">
        <v>0.23080000000000001</v>
      </c>
      <c r="F6" s="521">
        <v>2.9999999999999997E-4</v>
      </c>
      <c r="G6" s="521">
        <v>2.0999999999999999E-3</v>
      </c>
      <c r="H6" s="521">
        <v>-9.7000000000000003E-3</v>
      </c>
      <c r="I6" s="521">
        <v>-2E-3</v>
      </c>
      <c r="J6" s="521">
        <v>0.2215</v>
      </c>
      <c r="K6" s="521">
        <v>2.0999999999999999E-3</v>
      </c>
      <c r="L6" s="521">
        <v>0.22359999999999999</v>
      </c>
      <c r="M6" s="521">
        <v>-2.8999999999999998E-3</v>
      </c>
      <c r="N6" s="521">
        <f t="shared" si="0"/>
        <v>0.22070000000000001</v>
      </c>
      <c r="O6" s="521">
        <v>-1.6000000000000001E-3</v>
      </c>
      <c r="P6" s="521">
        <v>0.21910000000000002</v>
      </c>
      <c r="Q6" s="521">
        <v>-1.4E-3</v>
      </c>
      <c r="R6" s="521">
        <v>0.2177</v>
      </c>
      <c r="S6" s="521">
        <v>5.8999999999999999E-3</v>
      </c>
      <c r="T6" s="521">
        <f t="shared" si="1"/>
        <v>0.22359999999999999</v>
      </c>
      <c r="U6" s="521">
        <v>-2.1600000000000001E-2</v>
      </c>
      <c r="V6" s="521">
        <f t="shared" si="2"/>
        <v>0.20199999999999999</v>
      </c>
      <c r="W6" s="521">
        <v>-5.8999999999999999E-3</v>
      </c>
      <c r="X6" s="521">
        <f t="shared" si="3"/>
        <v>0.1961</v>
      </c>
      <c r="Y6" s="521">
        <v>-5.4999999999999997E-3</v>
      </c>
      <c r="Z6" s="521">
        <f t="shared" si="4"/>
        <v>0.19059999999999999</v>
      </c>
      <c r="AA6" s="521">
        <v>-8.9999999999999998E-4</v>
      </c>
      <c r="AB6" s="521">
        <v>0.1893</v>
      </c>
      <c r="AC6" s="521">
        <v>1.1000000000000001E-3</v>
      </c>
      <c r="AD6" s="521">
        <f t="shared" si="5"/>
        <v>0.19039999999999999</v>
      </c>
      <c r="AE6" s="521">
        <v>-1E-4</v>
      </c>
      <c r="AF6" s="521">
        <v>0.1903</v>
      </c>
      <c r="AG6" s="521">
        <v>1E-3</v>
      </c>
      <c r="AH6" s="521">
        <v>0.1913</v>
      </c>
      <c r="AI6" s="521">
        <v>-1.6999999999999999E-3</v>
      </c>
      <c r="AJ6" s="521">
        <f t="shared" si="6"/>
        <v>0.18959999999999999</v>
      </c>
      <c r="AK6" s="521">
        <v>-1E-4</v>
      </c>
      <c r="AL6" s="521">
        <f t="shared" si="7"/>
        <v>0.1895</v>
      </c>
      <c r="AM6" s="521">
        <v>-1.04E-2</v>
      </c>
      <c r="AN6" s="521">
        <f t="shared" si="8"/>
        <v>0.17910000000000001</v>
      </c>
      <c r="AO6" s="521">
        <v>1.2999999999999999E-3</v>
      </c>
      <c r="AP6" s="521">
        <v>0.1804</v>
      </c>
      <c r="AQ6" s="521">
        <v>-2E-3</v>
      </c>
      <c r="AR6" s="522">
        <v>0.1784</v>
      </c>
      <c r="AS6" s="521">
        <v>-2.7000000000000001E-3</v>
      </c>
      <c r="AT6" s="521">
        <v>0.1757</v>
      </c>
      <c r="AU6" s="521">
        <v>-2.5000000000000001E-3</v>
      </c>
      <c r="AV6" s="521">
        <v>0.17319999999999999</v>
      </c>
      <c r="AW6" s="522">
        <v>-1.1999999999999999E-3</v>
      </c>
      <c r="AX6" s="522">
        <v>0.17199999999999999</v>
      </c>
      <c r="AY6" s="521">
        <v>2.5999999999999999E-3</v>
      </c>
      <c r="AZ6" s="521">
        <v>0.17459999999999998</v>
      </c>
      <c r="BA6" s="521">
        <v>-5.0000000000000001E-4</v>
      </c>
      <c r="BB6" s="521">
        <v>0.17409999999999998</v>
      </c>
      <c r="BC6" s="521">
        <v>-4.0000000000000001E-3</v>
      </c>
      <c r="BD6" s="521">
        <v>0.17009999999999997</v>
      </c>
      <c r="BE6" s="521">
        <v>1.9E-3</v>
      </c>
      <c r="BF6" s="521">
        <v>0.17199999999999999</v>
      </c>
      <c r="BG6" s="521">
        <v>4.4000000000000003E-3</v>
      </c>
      <c r="BH6" s="521">
        <v>0.17639999999999997</v>
      </c>
      <c r="BI6" s="522">
        <v>0.01</v>
      </c>
      <c r="BJ6" s="522">
        <v>0.18639999999999998</v>
      </c>
      <c r="BK6" s="522">
        <v>2.3999999999999998E-3</v>
      </c>
      <c r="BL6" s="522">
        <v>0.1888</v>
      </c>
      <c r="BM6" s="522">
        <v>-6.6E-3</v>
      </c>
      <c r="BN6" s="522">
        <v>0.1822</v>
      </c>
      <c r="BO6" s="522">
        <v>1.11E-2</v>
      </c>
      <c r="BP6" s="522">
        <v>0.1933</v>
      </c>
      <c r="BQ6" s="522">
        <v>0</v>
      </c>
      <c r="BR6" s="522">
        <v>0.1933</v>
      </c>
      <c r="BS6" s="522">
        <v>-6.4999999999999997E-3</v>
      </c>
      <c r="BT6" s="522">
        <v>0.18679999999999999</v>
      </c>
      <c r="BU6" s="522">
        <v>2E-3</v>
      </c>
      <c r="BV6" s="522">
        <v>0.1888</v>
      </c>
      <c r="BW6" s="522">
        <v>-4.7999999999999996E-3</v>
      </c>
      <c r="BX6" s="522">
        <v>0.184</v>
      </c>
      <c r="BY6" s="522">
        <v>-3.7000000000000002E-3</v>
      </c>
      <c r="BZ6" s="522">
        <v>0.18029999999999999</v>
      </c>
      <c r="CA6" s="522">
        <v>8.9999999999999998E-4</v>
      </c>
      <c r="CB6" s="522">
        <v>0.1812</v>
      </c>
      <c r="CC6" s="522">
        <v>1.9E-3</v>
      </c>
      <c r="CD6" s="522">
        <v>0.18310000000000001</v>
      </c>
      <c r="CE6" s="522">
        <v>-2.8E-3</v>
      </c>
      <c r="CF6" s="522">
        <v>0.18030000000000002</v>
      </c>
      <c r="CG6" s="522">
        <v>-8.9999999999999998E-4</v>
      </c>
      <c r="CH6" s="522">
        <v>0.1794</v>
      </c>
      <c r="CI6" s="522">
        <v>8.9999999999999998E-4</v>
      </c>
      <c r="CJ6" s="522">
        <v>0.18030000000000002</v>
      </c>
      <c r="CK6" s="522">
        <v>2.3E-3</v>
      </c>
      <c r="CL6" s="522">
        <v>0.18260000000000001</v>
      </c>
      <c r="CM6" s="522">
        <v>4.7000000000000002E-3</v>
      </c>
      <c r="CN6" s="522">
        <v>0.18730000000000002</v>
      </c>
      <c r="CO6" s="522">
        <v>-7.2874999999999997E-3</v>
      </c>
      <c r="CP6" s="522">
        <v>0.18001250000000002</v>
      </c>
      <c r="CQ6" s="522">
        <v>-6.7187499999999999E-3</v>
      </c>
      <c r="CR6" s="522">
        <v>0.17329375000000002</v>
      </c>
      <c r="CS6" s="522">
        <v>-2.6437499999999998E-3</v>
      </c>
      <c r="CT6" s="522">
        <v>0.17065000000000002</v>
      </c>
      <c r="CU6" s="522">
        <v>2.8437499999999999E-3</v>
      </c>
      <c r="CV6" s="522">
        <v>0.17349375000000003</v>
      </c>
      <c r="CW6" s="522">
        <v>1.1375000000000001E-3</v>
      </c>
      <c r="CX6" s="522">
        <v>0.17463125000000004</v>
      </c>
      <c r="CY6" s="522">
        <v>2.6749999999999999E-3</v>
      </c>
      <c r="CZ6" s="522">
        <v>0.17730625000000005</v>
      </c>
      <c r="DA6" s="522">
        <v>-2.2499999999999999E-4</v>
      </c>
      <c r="DB6" s="522">
        <v>0.17708125000000005</v>
      </c>
      <c r="DC6" s="522">
        <v>-4.8999999999999998E-3</v>
      </c>
      <c r="DD6" s="522">
        <v>0.17218125000000006</v>
      </c>
      <c r="DE6" s="522">
        <v>2.8625E-3</v>
      </c>
      <c r="DF6" s="522">
        <v>0.17504375000000005</v>
      </c>
      <c r="DG6" s="522">
        <v>9.1562499999999995E-3</v>
      </c>
      <c r="DH6" s="522">
        <v>0.18420000000000006</v>
      </c>
      <c r="DI6" s="522">
        <v>-4.7000000000000002E-3</v>
      </c>
      <c r="DJ6" s="522">
        <v>0.17950000000000005</v>
      </c>
      <c r="DK6" s="522">
        <v>-2.2374999999999999E-3</v>
      </c>
      <c r="DL6" s="522">
        <v>0.17726250000000005</v>
      </c>
      <c r="DM6" s="522">
        <v>5.3E-3</v>
      </c>
      <c r="DN6" s="522">
        <v>0.18256250000000004</v>
      </c>
      <c r="DO6" s="522">
        <v>0.17726250000000005</v>
      </c>
      <c r="DP6" s="522">
        <v>4.9375000000000005E-4</v>
      </c>
      <c r="DQ6" s="522">
        <v>0.17775625000000003</v>
      </c>
      <c r="DR6" s="562">
        <v>1.35625E-3</v>
      </c>
      <c r="DS6" s="562">
        <v>0.17911250000000004</v>
      </c>
      <c r="DT6" s="562">
        <v>2.7812499999999999E-3</v>
      </c>
      <c r="DU6" s="562">
        <v>0.18189375000000005</v>
      </c>
      <c r="DV6" s="562">
        <f>IFERROR(VLOOKUP(D6,'[1]APR 2019'!$C:$K,9,FALSE),0)</f>
        <v>-1.10625E-3</v>
      </c>
      <c r="DW6" s="562">
        <f t="shared" si="9"/>
        <v>0.18078750000000005</v>
      </c>
      <c r="DX6" s="591">
        <v>3.9750000000000002E-3</v>
      </c>
      <c r="DY6" s="591">
        <v>0.18476250000000005</v>
      </c>
    </row>
    <row r="7" spans="1:129" ht="26.4">
      <c r="A7" s="327" t="s">
        <v>259</v>
      </c>
      <c r="B7" s="327" t="s">
        <v>265</v>
      </c>
      <c r="C7" s="327" t="s">
        <v>264</v>
      </c>
      <c r="D7" s="298">
        <v>138</v>
      </c>
      <c r="E7" s="530">
        <v>0.23430000000000001</v>
      </c>
      <c r="F7" s="521">
        <v>4.0000000000000002E-4</v>
      </c>
      <c r="G7" s="521">
        <v>1.2999999999999999E-3</v>
      </c>
      <c r="H7" s="521">
        <v>-0.01</v>
      </c>
      <c r="I7" s="521">
        <v>-3.0000000000000001E-3</v>
      </c>
      <c r="J7" s="521">
        <v>0.223</v>
      </c>
      <c r="K7" s="521">
        <v>1.1999999999999999E-3</v>
      </c>
      <c r="L7" s="521">
        <v>0.22420000000000001</v>
      </c>
      <c r="M7" s="521">
        <v>-3.5000000000000001E-3</v>
      </c>
      <c r="N7" s="521">
        <f t="shared" si="0"/>
        <v>0.22070000000000001</v>
      </c>
      <c r="O7" s="521">
        <v>-3.5999999999999999E-3</v>
      </c>
      <c r="P7" s="521">
        <v>0.21710000000000002</v>
      </c>
      <c r="Q7" s="521">
        <v>-2.2000000000000001E-3</v>
      </c>
      <c r="R7" s="521">
        <v>0.21490000000000001</v>
      </c>
      <c r="S7" s="521">
        <v>1.0999999999999999E-2</v>
      </c>
      <c r="T7" s="521">
        <f t="shared" si="1"/>
        <v>0.22590000000000002</v>
      </c>
      <c r="U7" s="521">
        <v>-2.18E-2</v>
      </c>
      <c r="V7" s="521">
        <f t="shared" si="2"/>
        <v>0.2041</v>
      </c>
      <c r="W7" s="521">
        <v>-3.5000000000000001E-3</v>
      </c>
      <c r="X7" s="521">
        <f t="shared" si="3"/>
        <v>0.2006</v>
      </c>
      <c r="Y7" s="521">
        <v>-6.1999999999999998E-3</v>
      </c>
      <c r="Z7" s="521">
        <f t="shared" si="4"/>
        <v>0.19439999999999999</v>
      </c>
      <c r="AA7" s="521">
        <v>-1.1999999999999999E-3</v>
      </c>
      <c r="AB7" s="521">
        <v>0.19319999999999998</v>
      </c>
      <c r="AC7" s="521">
        <v>8.0000000000000004E-4</v>
      </c>
      <c r="AD7" s="521">
        <f t="shared" si="5"/>
        <v>0.19399999999999998</v>
      </c>
      <c r="AE7" s="521">
        <v>-6.9999999999999999E-4</v>
      </c>
      <c r="AF7" s="521">
        <v>0.19329999999999997</v>
      </c>
      <c r="AG7" s="521">
        <v>5.9999999999999995E-4</v>
      </c>
      <c r="AH7" s="521">
        <v>0.19389999999999996</v>
      </c>
      <c r="AI7" s="521">
        <v>-1.8E-3</v>
      </c>
      <c r="AJ7" s="521">
        <f t="shared" si="6"/>
        <v>0.19209999999999997</v>
      </c>
      <c r="AK7" s="521">
        <v>-2.9999999999999997E-4</v>
      </c>
      <c r="AL7" s="521">
        <f t="shared" si="7"/>
        <v>0.19179999999999997</v>
      </c>
      <c r="AM7" s="521">
        <v>-1.0999999999999999E-2</v>
      </c>
      <c r="AN7" s="521">
        <f t="shared" si="8"/>
        <v>0.18079999999999996</v>
      </c>
      <c r="AO7" s="521">
        <v>5.0000000000000001E-4</v>
      </c>
      <c r="AP7" s="521">
        <v>0.18129999999999996</v>
      </c>
      <c r="AQ7" s="521">
        <v>-3.0999999999999999E-3</v>
      </c>
      <c r="AR7" s="522">
        <v>0.17819999999999997</v>
      </c>
      <c r="AS7" s="521">
        <v>-2.3999999999999998E-3</v>
      </c>
      <c r="AT7" s="521">
        <v>0.17579999999999996</v>
      </c>
      <c r="AU7" s="521">
        <v>1.1999999999999999E-3</v>
      </c>
      <c r="AV7" s="521">
        <v>0.17699999999999996</v>
      </c>
      <c r="AW7" s="522">
        <v>-1.9E-3</v>
      </c>
      <c r="AX7" s="522">
        <v>0.17509999999999995</v>
      </c>
      <c r="AY7" s="521">
        <v>3.5999999999999999E-3</v>
      </c>
      <c r="AZ7" s="521">
        <v>0.17869999999999994</v>
      </c>
      <c r="BA7" s="521">
        <v>-5.0000000000000001E-4</v>
      </c>
      <c r="BB7" s="521">
        <v>0.17819999999999994</v>
      </c>
      <c r="BC7" s="521">
        <v>-4.3E-3</v>
      </c>
      <c r="BD7" s="521">
        <v>0.17389999999999994</v>
      </c>
      <c r="BE7" s="521">
        <v>1.5E-3</v>
      </c>
      <c r="BF7" s="521">
        <v>0.17539999999999994</v>
      </c>
      <c r="BG7" s="521">
        <v>3.3E-3</v>
      </c>
      <c r="BH7" s="521">
        <v>0.17869999999999994</v>
      </c>
      <c r="BI7" s="522">
        <v>1.0800000000000001E-2</v>
      </c>
      <c r="BJ7" s="522">
        <v>0.18949999999999995</v>
      </c>
      <c r="BK7" s="522">
        <v>3.2000000000000002E-3</v>
      </c>
      <c r="BL7" s="522">
        <v>0.19269999999999995</v>
      </c>
      <c r="BM7" s="522">
        <v>-5.4999999999999997E-3</v>
      </c>
      <c r="BN7" s="522">
        <v>0.18719999999999995</v>
      </c>
      <c r="BO7" s="522">
        <v>1.11E-2</v>
      </c>
      <c r="BP7" s="522">
        <v>0.19829999999999995</v>
      </c>
      <c r="BQ7" s="522">
        <v>-1.1000000000000001E-3</v>
      </c>
      <c r="BR7" s="522">
        <v>0.19719999999999996</v>
      </c>
      <c r="BS7" s="522">
        <v>-7.4999999999999997E-3</v>
      </c>
      <c r="BT7" s="522">
        <v>0.18969999999999995</v>
      </c>
      <c r="BU7" s="522">
        <v>2.3999999999999998E-3</v>
      </c>
      <c r="BV7" s="522">
        <v>0.19209999999999997</v>
      </c>
      <c r="BW7" s="522">
        <v>-4.7999999999999996E-3</v>
      </c>
      <c r="BX7" s="522">
        <v>0.18729999999999997</v>
      </c>
      <c r="BY7" s="522">
        <v>-3.3E-3</v>
      </c>
      <c r="BZ7" s="522">
        <v>0.18399999999999997</v>
      </c>
      <c r="CA7" s="522">
        <v>1.1000000000000001E-3</v>
      </c>
      <c r="CB7" s="522">
        <v>0.18509999999999996</v>
      </c>
      <c r="CC7" s="522">
        <v>0</v>
      </c>
      <c r="CD7" s="522">
        <v>0.18509999999999996</v>
      </c>
      <c r="CE7" s="522">
        <v>-4.0000000000000001E-3</v>
      </c>
      <c r="CF7" s="522">
        <v>0.18109999999999996</v>
      </c>
      <c r="CG7" s="522">
        <v>0</v>
      </c>
      <c r="CH7" s="522">
        <v>0.18109999999999996</v>
      </c>
      <c r="CI7" s="522">
        <v>0</v>
      </c>
      <c r="CJ7" s="522">
        <v>0.18109999999999996</v>
      </c>
      <c r="CK7" s="522">
        <v>0</v>
      </c>
      <c r="CL7" s="522">
        <v>0.18109999999999996</v>
      </c>
      <c r="CM7" s="522">
        <v>0</v>
      </c>
      <c r="CN7" s="522">
        <v>0.18109999999999996</v>
      </c>
      <c r="CO7" s="522">
        <v>0</v>
      </c>
      <c r="CP7" s="522">
        <v>0.18109999999999996</v>
      </c>
      <c r="CQ7" s="522">
        <v>0</v>
      </c>
      <c r="CR7" s="522">
        <v>0.18109999999999996</v>
      </c>
      <c r="CS7" s="522">
        <v>0</v>
      </c>
      <c r="CT7" s="522">
        <v>0.18109999999999996</v>
      </c>
      <c r="CU7" s="522">
        <v>2.3999999999999998E-3</v>
      </c>
      <c r="CV7" s="522">
        <v>0.18349999999999997</v>
      </c>
      <c r="CW7" s="522">
        <v>2.3999999999999998E-3</v>
      </c>
      <c r="CX7" s="522">
        <v>0.18589999999999998</v>
      </c>
      <c r="CY7" s="522">
        <v>2.0625000000000001E-3</v>
      </c>
      <c r="CZ7" s="522">
        <v>0.18796249999999998</v>
      </c>
      <c r="DA7" s="522" t="s">
        <v>529</v>
      </c>
      <c r="DB7" s="522">
        <v>0.18589999999999998</v>
      </c>
      <c r="DC7" s="522" t="s">
        <v>529</v>
      </c>
      <c r="DD7" s="522">
        <v>0.18589999999999998</v>
      </c>
      <c r="DE7" s="522" t="s">
        <v>529</v>
      </c>
      <c r="DF7" s="522">
        <v>0.18589999999999998</v>
      </c>
      <c r="DG7" s="522" t="s">
        <v>529</v>
      </c>
      <c r="DH7" s="522">
        <v>0.18589999999999998</v>
      </c>
      <c r="DI7" s="522" t="s">
        <v>529</v>
      </c>
      <c r="DJ7" s="522">
        <v>0.18589999999999998</v>
      </c>
      <c r="DK7" s="522" t="s">
        <v>529</v>
      </c>
      <c r="DL7" s="522">
        <v>0.18589999999999998</v>
      </c>
      <c r="DM7" s="522">
        <v>5.3E-3</v>
      </c>
      <c r="DN7" s="522">
        <v>0.19119999999999998</v>
      </c>
      <c r="DO7" s="522">
        <v>0.18590000000000001</v>
      </c>
      <c r="DP7" s="522">
        <v>5.0000000000000001E-4</v>
      </c>
      <c r="DQ7" s="522">
        <v>0.18640000000000001</v>
      </c>
      <c r="DR7" s="562">
        <v>1.5E-3</v>
      </c>
      <c r="DS7" s="562">
        <v>0.18790000000000001</v>
      </c>
      <c r="DT7" s="562">
        <v>2.5000000000000001E-3</v>
      </c>
      <c r="DU7" s="562">
        <v>0.19040000000000001</v>
      </c>
      <c r="DV7" s="562">
        <v>-1.1000000000000001E-3</v>
      </c>
      <c r="DW7" s="562">
        <f t="shared" si="9"/>
        <v>0.18930000000000002</v>
      </c>
      <c r="DX7" s="591">
        <v>0</v>
      </c>
      <c r="DY7" s="591">
        <v>0.18930000000000002</v>
      </c>
    </row>
    <row r="8" spans="1:129" ht="26.4">
      <c r="A8" s="327" t="s">
        <v>259</v>
      </c>
      <c r="B8" s="327" t="s">
        <v>266</v>
      </c>
      <c r="C8" s="327" t="s">
        <v>267</v>
      </c>
      <c r="D8" s="298">
        <v>266</v>
      </c>
      <c r="E8" s="530">
        <v>11.7719</v>
      </c>
      <c r="F8" s="521">
        <v>0.31</v>
      </c>
      <c r="G8" s="521">
        <v>1.9E-2</v>
      </c>
      <c r="H8" s="521">
        <v>-0.06</v>
      </c>
      <c r="I8" s="521">
        <v>0.24</v>
      </c>
      <c r="J8" s="521">
        <v>12.280900000000001</v>
      </c>
      <c r="K8" s="521">
        <v>0.41</v>
      </c>
      <c r="L8" s="521">
        <v>12.690899999999999</v>
      </c>
      <c r="M8" s="521">
        <v>0.2</v>
      </c>
      <c r="N8" s="521">
        <f t="shared" si="0"/>
        <v>12.890899999999998</v>
      </c>
      <c r="O8" s="521">
        <v>0</v>
      </c>
      <c r="P8" s="521">
        <v>12.890899999999998</v>
      </c>
      <c r="Q8" s="521">
        <v>3.5000000000000003E-2</v>
      </c>
      <c r="R8" s="521">
        <v>12.925899999999999</v>
      </c>
      <c r="S8" s="521">
        <v>0</v>
      </c>
      <c r="T8" s="521">
        <f t="shared" si="1"/>
        <v>12.925899999999999</v>
      </c>
      <c r="U8" s="521">
        <v>-0.48480000000000001</v>
      </c>
      <c r="V8" s="521">
        <f t="shared" si="2"/>
        <v>12.441099999999999</v>
      </c>
      <c r="W8" s="521">
        <v>0</v>
      </c>
      <c r="X8" s="521">
        <f t="shared" si="3"/>
        <v>12.441099999999999</v>
      </c>
      <c r="Y8" s="521">
        <v>0</v>
      </c>
      <c r="Z8" s="521">
        <f t="shared" si="4"/>
        <v>12.441099999999999</v>
      </c>
      <c r="AA8" s="521">
        <v>0</v>
      </c>
      <c r="AB8" s="521">
        <v>12.441099999999999</v>
      </c>
      <c r="AC8" s="521">
        <v>0</v>
      </c>
      <c r="AD8" s="521">
        <f t="shared" si="5"/>
        <v>12.441099999999999</v>
      </c>
      <c r="AE8" s="521">
        <v>0</v>
      </c>
      <c r="AF8" s="521">
        <v>12.441099999999999</v>
      </c>
      <c r="AG8" s="521">
        <v>0</v>
      </c>
      <c r="AH8" s="521">
        <v>12.441099999999999</v>
      </c>
      <c r="AI8" s="521">
        <v>0.16</v>
      </c>
      <c r="AJ8" s="521">
        <f t="shared" si="6"/>
        <v>12.601099999999999</v>
      </c>
      <c r="AK8" s="521"/>
      <c r="AL8" s="521">
        <f t="shared" si="7"/>
        <v>12.601099999999999</v>
      </c>
      <c r="AM8" s="521">
        <v>0.51</v>
      </c>
      <c r="AN8" s="521">
        <f t="shared" si="8"/>
        <v>13.111099999999999</v>
      </c>
      <c r="AO8" s="521"/>
      <c r="AP8" s="521">
        <v>13.111099999999999</v>
      </c>
      <c r="AQ8" s="521">
        <v>-0.03</v>
      </c>
      <c r="AR8" s="522">
        <v>13.4161</v>
      </c>
      <c r="AS8" s="521">
        <v>0.06</v>
      </c>
      <c r="AT8" s="521">
        <v>13.476100000000001</v>
      </c>
      <c r="AU8" s="521">
        <v>0.15</v>
      </c>
      <c r="AV8" s="521">
        <v>13.626100000000001</v>
      </c>
      <c r="AW8" s="522">
        <v>0</v>
      </c>
      <c r="AX8" s="522">
        <v>13.626100000000001</v>
      </c>
      <c r="AY8" s="521">
        <v>0</v>
      </c>
      <c r="AZ8" s="521">
        <v>13.626100000000001</v>
      </c>
      <c r="BA8" s="521">
        <v>0</v>
      </c>
      <c r="BB8" s="521">
        <v>13.626100000000001</v>
      </c>
      <c r="BC8" s="521">
        <v>0</v>
      </c>
      <c r="BD8" s="521">
        <v>13.626100000000001</v>
      </c>
      <c r="BE8" s="521">
        <v>0</v>
      </c>
      <c r="BF8" s="521">
        <v>13.626100000000001</v>
      </c>
      <c r="BG8" s="521">
        <v>0.4</v>
      </c>
      <c r="BH8" s="521">
        <v>14.026100000000001</v>
      </c>
      <c r="BI8" s="522">
        <v>0</v>
      </c>
      <c r="BJ8" s="522">
        <v>14.026100000000001</v>
      </c>
      <c r="BK8" s="522">
        <v>0</v>
      </c>
      <c r="BL8" s="522">
        <v>14.026100000000001</v>
      </c>
      <c r="BM8" s="522">
        <v>0</v>
      </c>
      <c r="BN8" s="522">
        <v>14.026100000000001</v>
      </c>
      <c r="BO8" s="522">
        <v>0</v>
      </c>
      <c r="BP8" s="522">
        <v>14.026100000000001</v>
      </c>
      <c r="BQ8" s="522">
        <v>0</v>
      </c>
      <c r="BR8" s="522">
        <v>14.026100000000001</v>
      </c>
      <c r="BS8" s="522">
        <v>0</v>
      </c>
      <c r="BT8" s="522">
        <v>14.026100000000001</v>
      </c>
      <c r="BU8" s="522">
        <v>0</v>
      </c>
      <c r="BV8" s="522">
        <v>14.026100000000001</v>
      </c>
      <c r="BW8" s="522">
        <v>0</v>
      </c>
      <c r="BX8" s="522">
        <v>14.026100000000001</v>
      </c>
      <c r="BY8" s="522">
        <v>0</v>
      </c>
      <c r="BZ8" s="522">
        <v>14.026100000000001</v>
      </c>
      <c r="CA8" s="522">
        <v>0</v>
      </c>
      <c r="CB8" s="522">
        <v>14.026100000000001</v>
      </c>
      <c r="CC8" s="522">
        <v>0</v>
      </c>
      <c r="CD8" s="522">
        <v>14.026100000000001</v>
      </c>
      <c r="CE8" s="522">
        <v>0</v>
      </c>
      <c r="CF8" s="522">
        <v>14.026100000000001</v>
      </c>
      <c r="CG8" s="522">
        <v>0</v>
      </c>
      <c r="CH8" s="522">
        <v>14.026100000000001</v>
      </c>
      <c r="CI8" s="522">
        <v>0</v>
      </c>
      <c r="CJ8" s="522">
        <v>14.026100000000001</v>
      </c>
      <c r="CK8" s="522">
        <v>0</v>
      </c>
      <c r="CL8" s="522">
        <v>14.026100000000001</v>
      </c>
      <c r="CM8" s="522">
        <v>0</v>
      </c>
      <c r="CN8" s="522">
        <v>14.026100000000001</v>
      </c>
      <c r="CO8" s="522">
        <v>0</v>
      </c>
      <c r="CP8" s="522">
        <v>14.026100000000001</v>
      </c>
      <c r="CQ8" s="522">
        <v>0</v>
      </c>
      <c r="CR8" s="522">
        <v>14.026100000000001</v>
      </c>
      <c r="CS8" s="522">
        <v>0</v>
      </c>
      <c r="CT8" s="522">
        <v>14.026100000000001</v>
      </c>
      <c r="CU8" s="522">
        <v>0</v>
      </c>
      <c r="CV8" s="522">
        <v>14.026100000000001</v>
      </c>
      <c r="CW8" s="522">
        <v>0.18</v>
      </c>
      <c r="CX8" s="522">
        <v>14.206100000000001</v>
      </c>
      <c r="CY8" s="522">
        <v>0</v>
      </c>
      <c r="CZ8" s="522">
        <v>14.206100000000001</v>
      </c>
      <c r="DA8" s="522">
        <v>0</v>
      </c>
      <c r="DB8" s="522">
        <v>14.206100000000001</v>
      </c>
      <c r="DC8" s="522">
        <v>0</v>
      </c>
      <c r="DD8" s="522">
        <v>14.206100000000001</v>
      </c>
      <c r="DE8" s="522">
        <v>0</v>
      </c>
      <c r="DF8" s="522">
        <v>14.206100000000001</v>
      </c>
      <c r="DG8" s="522">
        <v>0</v>
      </c>
      <c r="DH8" s="522">
        <v>14.206100000000001</v>
      </c>
      <c r="DI8" s="522">
        <v>7.5499999999999998E-2</v>
      </c>
      <c r="DJ8" s="522">
        <v>14.281600000000001</v>
      </c>
      <c r="DK8" s="522">
        <v>0</v>
      </c>
      <c r="DL8" s="522">
        <v>14.281600000000001</v>
      </c>
      <c r="DM8" s="522">
        <v>8.5900000000000004E-2</v>
      </c>
      <c r="DN8" s="522">
        <v>14.367500000000001</v>
      </c>
      <c r="DO8" s="522">
        <v>14.281600000000001</v>
      </c>
      <c r="DP8" s="522">
        <v>0</v>
      </c>
      <c r="DQ8" s="522">
        <v>14.281600000000001</v>
      </c>
      <c r="DR8" s="562">
        <v>0</v>
      </c>
      <c r="DS8" s="562">
        <v>14.281600000000001</v>
      </c>
      <c r="DT8" s="562">
        <v>0</v>
      </c>
      <c r="DU8" s="562">
        <v>14.281600000000001</v>
      </c>
      <c r="DV8" s="562">
        <f>IFERROR(VLOOKUP(D8,'[1]APR 2019'!$C:$K,9,FALSE),0)</f>
        <v>0</v>
      </c>
      <c r="DW8" s="562">
        <f t="shared" si="9"/>
        <v>14.281600000000001</v>
      </c>
      <c r="DX8" s="591">
        <v>0</v>
      </c>
      <c r="DY8" s="591">
        <v>14.281600000000001</v>
      </c>
    </row>
    <row r="9" spans="1:129" ht="26.4">
      <c r="A9" s="327" t="s">
        <v>259</v>
      </c>
      <c r="B9" s="327" t="s">
        <v>268</v>
      </c>
      <c r="C9" s="327" t="s">
        <v>269</v>
      </c>
      <c r="D9" s="303">
        <v>325</v>
      </c>
      <c r="E9" s="530">
        <v>6.4105999999999996</v>
      </c>
      <c r="F9" s="521">
        <v>0</v>
      </c>
      <c r="G9" s="521">
        <v>0.38</v>
      </c>
      <c r="H9" s="521">
        <v>0</v>
      </c>
      <c r="I9" s="521">
        <v>0</v>
      </c>
      <c r="J9" s="521" t="s">
        <v>416</v>
      </c>
      <c r="K9" s="521" t="s">
        <v>416</v>
      </c>
      <c r="L9" s="521" t="s">
        <v>416</v>
      </c>
      <c r="M9" s="521" t="s">
        <v>416</v>
      </c>
      <c r="N9" s="521" t="s">
        <v>416</v>
      </c>
      <c r="O9" s="521" t="s">
        <v>497</v>
      </c>
      <c r="P9" s="521" t="s">
        <v>497</v>
      </c>
      <c r="Q9" s="521" t="s">
        <v>497</v>
      </c>
      <c r="R9" s="521" t="s">
        <v>497</v>
      </c>
      <c r="S9" s="521" t="s">
        <v>497</v>
      </c>
      <c r="T9" s="521" t="s">
        <v>497</v>
      </c>
      <c r="U9" s="521" t="s">
        <v>497</v>
      </c>
      <c r="V9" s="521">
        <f t="shared" si="2"/>
        <v>0</v>
      </c>
      <c r="W9" s="521">
        <v>0</v>
      </c>
      <c r="X9" s="521">
        <f t="shared" si="3"/>
        <v>0</v>
      </c>
      <c r="Y9" s="521" t="s">
        <v>497</v>
      </c>
      <c r="Z9" s="521" t="s">
        <v>497</v>
      </c>
      <c r="AA9" s="521" t="s">
        <v>497</v>
      </c>
      <c r="AB9" s="521" t="s">
        <v>497</v>
      </c>
      <c r="AC9" s="521" t="s">
        <v>497</v>
      </c>
      <c r="AD9" s="521" t="s">
        <v>497</v>
      </c>
      <c r="AE9" s="521" t="s">
        <v>497</v>
      </c>
      <c r="AF9" s="521" t="s">
        <v>497</v>
      </c>
      <c r="AG9" s="521" t="s">
        <v>497</v>
      </c>
      <c r="AH9" s="521" t="s">
        <v>497</v>
      </c>
      <c r="AI9" s="521" t="s">
        <v>497</v>
      </c>
      <c r="AJ9" s="521" t="s">
        <v>497</v>
      </c>
      <c r="AK9" s="521"/>
      <c r="AL9" s="521">
        <f t="shared" si="7"/>
        <v>0</v>
      </c>
      <c r="AM9" s="521"/>
      <c r="AN9" s="521">
        <f t="shared" si="8"/>
        <v>0</v>
      </c>
      <c r="AO9" s="521"/>
      <c r="AP9" s="521">
        <v>0</v>
      </c>
      <c r="AQ9" s="521">
        <v>0</v>
      </c>
      <c r="AR9" s="522">
        <v>0</v>
      </c>
      <c r="AS9" s="521">
        <v>0</v>
      </c>
      <c r="AT9" s="521">
        <v>0</v>
      </c>
      <c r="AU9" s="521" t="s">
        <v>497</v>
      </c>
      <c r="AV9" s="521" t="s">
        <v>497</v>
      </c>
      <c r="AW9" s="522" t="s">
        <v>497</v>
      </c>
      <c r="AX9" s="522" t="s">
        <v>497</v>
      </c>
      <c r="AY9" s="521" t="s">
        <v>497</v>
      </c>
      <c r="AZ9" s="521" t="s">
        <v>497</v>
      </c>
      <c r="BA9" s="521" t="s">
        <v>497</v>
      </c>
      <c r="BB9" s="521" t="s">
        <v>497</v>
      </c>
      <c r="BC9" s="521" t="s">
        <v>497</v>
      </c>
      <c r="BD9" s="521" t="s">
        <v>497</v>
      </c>
      <c r="BE9" s="521" t="s">
        <v>497</v>
      </c>
      <c r="BF9" s="521" t="s">
        <v>497</v>
      </c>
      <c r="BG9" s="521" t="s">
        <v>497</v>
      </c>
      <c r="BH9" s="521" t="s">
        <v>497</v>
      </c>
      <c r="BI9" s="521" t="s">
        <v>497</v>
      </c>
      <c r="BJ9" s="521" t="s">
        <v>497</v>
      </c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62">
        <v>0</v>
      </c>
      <c r="DS9" s="562">
        <v>0</v>
      </c>
      <c r="DT9" s="562">
        <v>0</v>
      </c>
      <c r="DU9" s="562">
        <v>0</v>
      </c>
      <c r="DV9" s="562">
        <f>IFERROR(VLOOKUP(D9,'[1]APR 2019'!$C:$K,9,FALSE),0)</f>
        <v>0</v>
      </c>
      <c r="DW9" s="562">
        <f t="shared" si="9"/>
        <v>0</v>
      </c>
      <c r="DX9" s="591">
        <v>0</v>
      </c>
      <c r="DY9" s="591">
        <v>0</v>
      </c>
    </row>
    <row r="10" spans="1:129" ht="26.4">
      <c r="A10" s="327" t="s">
        <v>259</v>
      </c>
      <c r="B10" s="327" t="s">
        <v>270</v>
      </c>
      <c r="C10" s="327" t="s">
        <v>271</v>
      </c>
      <c r="D10" s="303">
        <v>371</v>
      </c>
      <c r="E10" s="530">
        <v>0.12970000000000001</v>
      </c>
      <c r="F10" s="521">
        <v>0</v>
      </c>
      <c r="G10" s="521">
        <v>0</v>
      </c>
      <c r="H10" s="521">
        <v>0</v>
      </c>
      <c r="I10" s="521">
        <v>0</v>
      </c>
      <c r="J10" s="521">
        <v>0.12970000000000001</v>
      </c>
      <c r="K10" s="521">
        <v>0</v>
      </c>
      <c r="L10" s="521">
        <v>0.12970000000000001</v>
      </c>
      <c r="M10" s="521"/>
      <c r="N10" s="521">
        <f t="shared" si="0"/>
        <v>0.12970000000000001</v>
      </c>
      <c r="O10" s="521">
        <v>0</v>
      </c>
      <c r="P10" s="521">
        <v>0.13400000000000001</v>
      </c>
      <c r="Q10" s="521">
        <v>0</v>
      </c>
      <c r="R10" s="521">
        <v>0.13400000000000001</v>
      </c>
      <c r="S10" s="521">
        <v>0</v>
      </c>
      <c r="T10" s="521">
        <f t="shared" si="1"/>
        <v>0.13400000000000001</v>
      </c>
      <c r="U10" s="521">
        <v>0</v>
      </c>
      <c r="V10" s="521">
        <f t="shared" si="2"/>
        <v>0.13400000000000001</v>
      </c>
      <c r="W10" s="521">
        <v>0</v>
      </c>
      <c r="X10" s="521">
        <f t="shared" si="3"/>
        <v>0.13400000000000001</v>
      </c>
      <c r="Y10" s="521">
        <v>0</v>
      </c>
      <c r="Z10" s="521">
        <f t="shared" si="4"/>
        <v>0.13400000000000001</v>
      </c>
      <c r="AA10" s="521">
        <v>0</v>
      </c>
      <c r="AB10" s="521">
        <v>0.13400000000000001</v>
      </c>
      <c r="AC10" s="521">
        <v>0</v>
      </c>
      <c r="AD10" s="521">
        <f t="shared" si="5"/>
        <v>0.13400000000000001</v>
      </c>
      <c r="AE10" s="521">
        <v>0</v>
      </c>
      <c r="AF10" s="521">
        <v>0.13400000000000001</v>
      </c>
      <c r="AG10" s="521">
        <v>0</v>
      </c>
      <c r="AH10" s="521">
        <v>0.13400000000000001</v>
      </c>
      <c r="AI10" s="521">
        <v>0</v>
      </c>
      <c r="AJ10" s="521">
        <f t="shared" si="6"/>
        <v>0.13400000000000001</v>
      </c>
      <c r="AK10" s="521">
        <v>2.8999999999999998E-3</v>
      </c>
      <c r="AL10" s="521">
        <f t="shared" si="7"/>
        <v>0.13690000000000002</v>
      </c>
      <c r="AM10" s="521"/>
      <c r="AN10" s="521">
        <f t="shared" si="8"/>
        <v>0.13690000000000002</v>
      </c>
      <c r="AO10" s="521"/>
      <c r="AP10" s="521">
        <v>0.13690000000000002</v>
      </c>
      <c r="AQ10" s="521">
        <v>0</v>
      </c>
      <c r="AR10" s="522">
        <v>0.13690000000000002</v>
      </c>
      <c r="AS10" s="521">
        <v>0</v>
      </c>
      <c r="AT10" s="521">
        <v>0.13690000000000002</v>
      </c>
      <c r="AU10" s="521">
        <v>0</v>
      </c>
      <c r="AV10" s="521">
        <v>0.13690000000000002</v>
      </c>
      <c r="AW10" s="522">
        <v>0</v>
      </c>
      <c r="AX10" s="522">
        <v>0.13690000000000002</v>
      </c>
      <c r="AY10" s="521">
        <v>0</v>
      </c>
      <c r="AZ10" s="521">
        <v>0.13690000000000002</v>
      </c>
      <c r="BA10" s="521">
        <v>0</v>
      </c>
      <c r="BB10" s="521">
        <v>0.13690000000000002</v>
      </c>
      <c r="BC10" s="521">
        <v>0</v>
      </c>
      <c r="BD10" s="521">
        <v>0.13690000000000002</v>
      </c>
      <c r="BE10" s="521">
        <v>0</v>
      </c>
      <c r="BF10" s="521">
        <v>0.13690000000000002</v>
      </c>
      <c r="BG10" s="521">
        <v>1.9E-3</v>
      </c>
      <c r="BH10" s="521">
        <v>0.13880000000000003</v>
      </c>
      <c r="BI10" s="522">
        <v>0</v>
      </c>
      <c r="BJ10" s="521">
        <v>0.13880000000000003</v>
      </c>
      <c r="BK10" s="522">
        <v>4.8999999999999998E-3</v>
      </c>
      <c r="BL10" s="522">
        <v>0.14370000000000002</v>
      </c>
      <c r="BM10" s="522">
        <v>3.0000000000000001E-3</v>
      </c>
      <c r="BN10" s="522">
        <v>0.14670000000000002</v>
      </c>
      <c r="BO10" s="522">
        <v>7.4999999999999997E-3</v>
      </c>
      <c r="BP10" s="522">
        <v>0.15420000000000003</v>
      </c>
      <c r="BQ10" s="522">
        <v>0</v>
      </c>
      <c r="BR10" s="522">
        <v>0.15420000000000003</v>
      </c>
      <c r="BS10" s="522">
        <v>0</v>
      </c>
      <c r="BT10" s="522">
        <v>0.15420000000000003</v>
      </c>
      <c r="BU10" s="522">
        <v>0</v>
      </c>
      <c r="BV10" s="522">
        <v>0.15420000000000003</v>
      </c>
      <c r="BW10" s="522">
        <v>0</v>
      </c>
      <c r="BX10" s="522">
        <v>0.15420000000000003</v>
      </c>
      <c r="BY10" s="522">
        <v>0</v>
      </c>
      <c r="BZ10" s="522">
        <v>0.15420000000000003</v>
      </c>
      <c r="CA10" s="522">
        <v>0</v>
      </c>
      <c r="CB10" s="522">
        <v>0.15420000000000003</v>
      </c>
      <c r="CC10" s="522">
        <v>0</v>
      </c>
      <c r="CD10" s="522">
        <v>0.15420000000000003</v>
      </c>
      <c r="CE10" s="522">
        <v>0</v>
      </c>
      <c r="CF10" s="522">
        <v>0.15420000000000003</v>
      </c>
      <c r="CG10" s="522">
        <v>0</v>
      </c>
      <c r="CH10" s="522">
        <v>0.15420000000000003</v>
      </c>
      <c r="CI10" s="522">
        <v>2.75E-2</v>
      </c>
      <c r="CJ10" s="522">
        <v>0.18170000000000003</v>
      </c>
      <c r="CK10" s="522">
        <v>0</v>
      </c>
      <c r="CL10" s="522">
        <v>0.18170000000000003</v>
      </c>
      <c r="CM10" s="522">
        <v>2.5000000000000001E-3</v>
      </c>
      <c r="CN10" s="522">
        <v>0.18420000000000003</v>
      </c>
      <c r="CO10" s="522">
        <v>0</v>
      </c>
      <c r="CP10" s="522">
        <v>0.18420000000000003</v>
      </c>
      <c r="CQ10" s="522">
        <v>0</v>
      </c>
      <c r="CR10" s="522">
        <v>0.18420000000000003</v>
      </c>
      <c r="CS10" s="522">
        <v>5.9999999999999995E-4</v>
      </c>
      <c r="CT10" s="522">
        <v>0.18480000000000002</v>
      </c>
      <c r="CU10" s="522">
        <v>0</v>
      </c>
      <c r="CV10" s="522">
        <v>0.18480000000000002</v>
      </c>
      <c r="CW10" s="522">
        <v>0</v>
      </c>
      <c r="CX10" s="522">
        <v>0.18480000000000002</v>
      </c>
      <c r="CY10" s="522">
        <v>0</v>
      </c>
      <c r="CZ10" s="522">
        <v>0.18480000000000002</v>
      </c>
      <c r="DA10" s="522">
        <v>0</v>
      </c>
      <c r="DB10" s="522">
        <v>0.18480000000000002</v>
      </c>
      <c r="DC10" s="522">
        <v>1.8749999999999999E-3</v>
      </c>
      <c r="DD10" s="522">
        <v>0.18667500000000001</v>
      </c>
      <c r="DE10" s="522">
        <v>0</v>
      </c>
      <c r="DF10" s="522">
        <v>0.18667500000000001</v>
      </c>
      <c r="DG10" s="522">
        <v>0</v>
      </c>
      <c r="DH10" s="522">
        <v>0.18667500000000001</v>
      </c>
      <c r="DI10" s="522">
        <v>0</v>
      </c>
      <c r="DJ10" s="522">
        <v>0.18667500000000001</v>
      </c>
      <c r="DK10" s="522">
        <v>0</v>
      </c>
      <c r="DL10" s="522">
        <v>0.18667500000000001</v>
      </c>
      <c r="DM10" s="522">
        <v>1.5E-3</v>
      </c>
      <c r="DN10" s="522">
        <v>0.18817500000000001</v>
      </c>
      <c r="DO10" s="522">
        <v>0.18667500000000001</v>
      </c>
      <c r="DP10" s="522">
        <v>0</v>
      </c>
      <c r="DQ10" s="522">
        <v>0.18667500000000001</v>
      </c>
      <c r="DR10" s="562">
        <v>0</v>
      </c>
      <c r="DS10" s="562">
        <v>0.18667500000000001</v>
      </c>
      <c r="DT10" s="562">
        <v>0</v>
      </c>
      <c r="DU10" s="562">
        <v>0.18667500000000001</v>
      </c>
      <c r="DV10" s="562">
        <f>IFERROR(VLOOKUP(D10,'[1]APR 2019'!$C:$K,9,FALSE),0)</f>
        <v>0</v>
      </c>
      <c r="DW10" s="562">
        <f t="shared" si="9"/>
        <v>0.18667500000000001</v>
      </c>
      <c r="DX10" s="591">
        <v>0</v>
      </c>
      <c r="DY10" s="591">
        <v>0.18667500000000001</v>
      </c>
    </row>
    <row r="11" spans="1:129" ht="26.4">
      <c r="A11" s="327" t="s">
        <v>259</v>
      </c>
      <c r="B11" s="327" t="s">
        <v>272</v>
      </c>
      <c r="C11" s="327" t="s">
        <v>273</v>
      </c>
      <c r="D11" s="303"/>
      <c r="E11" s="530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2"/>
      <c r="AX11" s="522"/>
      <c r="AY11" s="521"/>
      <c r="AZ11" s="521"/>
      <c r="BA11" s="521"/>
      <c r="BB11" s="521"/>
      <c r="BC11" s="521"/>
      <c r="BD11" s="521"/>
      <c r="BE11" s="521"/>
      <c r="BF11" s="521"/>
      <c r="BG11" s="521"/>
      <c r="BH11" s="521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2"/>
      <c r="DN11" s="522"/>
      <c r="DO11" s="522"/>
      <c r="DP11" s="522"/>
      <c r="DQ11" s="522"/>
      <c r="DR11" s="542"/>
      <c r="DS11" s="542"/>
      <c r="DT11" s="542"/>
      <c r="DU11" s="542"/>
      <c r="DV11" s="562"/>
      <c r="DW11" s="562"/>
      <c r="DX11" s="591"/>
      <c r="DY11" s="591"/>
    </row>
    <row r="12" spans="1:129" ht="26.4">
      <c r="A12" s="327" t="s">
        <v>259</v>
      </c>
      <c r="B12" s="327" t="s">
        <v>274</v>
      </c>
      <c r="C12" s="327" t="s">
        <v>275</v>
      </c>
      <c r="D12" s="303"/>
      <c r="E12" s="530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2"/>
      <c r="AX12" s="522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  <c r="DG12" s="522"/>
      <c r="DH12" s="522"/>
      <c r="DI12" s="522"/>
      <c r="DJ12" s="522"/>
      <c r="DK12" s="522"/>
      <c r="DL12" s="522"/>
      <c r="DM12" s="522"/>
      <c r="DN12" s="522"/>
      <c r="DO12" s="522"/>
      <c r="DP12" s="522"/>
      <c r="DQ12" s="522"/>
      <c r="DR12" s="542"/>
      <c r="DS12" s="542"/>
      <c r="DT12" s="542"/>
      <c r="DU12" s="542"/>
      <c r="DV12" s="562"/>
      <c r="DW12" s="562"/>
      <c r="DX12" s="591"/>
      <c r="DY12" s="591"/>
    </row>
    <row r="13" spans="1:129">
      <c r="A13" s="327"/>
      <c r="B13" s="327"/>
      <c r="C13" s="327" t="s">
        <v>92</v>
      </c>
      <c r="D13" s="303"/>
      <c r="E13" s="530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2"/>
      <c r="AX13" s="522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2"/>
      <c r="BJ13" s="522"/>
      <c r="BK13" s="522"/>
      <c r="BL13" s="522"/>
      <c r="BM13" s="522"/>
      <c r="BN13" s="522"/>
      <c r="BO13" s="522"/>
      <c r="BP13" s="522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2"/>
      <c r="CD13" s="522"/>
      <c r="CE13" s="522"/>
      <c r="CF13" s="522"/>
      <c r="CG13" s="522"/>
      <c r="CH13" s="522"/>
      <c r="CI13" s="522"/>
      <c r="CJ13" s="522"/>
      <c r="CK13" s="522"/>
      <c r="CL13" s="522"/>
      <c r="CM13" s="522"/>
      <c r="CN13" s="522"/>
      <c r="CO13" s="522"/>
      <c r="CP13" s="522"/>
      <c r="CQ13" s="522"/>
      <c r="CR13" s="522"/>
      <c r="CS13" s="522"/>
      <c r="CT13" s="522"/>
      <c r="CU13" s="522"/>
      <c r="CV13" s="522"/>
      <c r="CW13" s="522"/>
      <c r="CX13" s="522"/>
      <c r="CY13" s="522"/>
      <c r="CZ13" s="522"/>
      <c r="DA13" s="522"/>
      <c r="DB13" s="522"/>
      <c r="DC13" s="522"/>
      <c r="DD13" s="522"/>
      <c r="DE13" s="522"/>
      <c r="DF13" s="522"/>
      <c r="DG13" s="522"/>
      <c r="DH13" s="522"/>
      <c r="DI13" s="522"/>
      <c r="DJ13" s="522"/>
      <c r="DK13" s="522"/>
      <c r="DL13" s="522"/>
      <c r="DM13" s="522"/>
      <c r="DN13" s="522"/>
      <c r="DO13" s="522"/>
      <c r="DP13" s="522"/>
      <c r="DQ13" s="522"/>
      <c r="DR13" s="542"/>
      <c r="DS13" s="542"/>
      <c r="DT13" s="542"/>
      <c r="DU13" s="542"/>
      <c r="DV13" s="562"/>
      <c r="DW13" s="562"/>
      <c r="DX13" s="591"/>
      <c r="DY13" s="591"/>
    </row>
    <row r="14" spans="1:129">
      <c r="A14" s="327"/>
      <c r="B14" s="327"/>
      <c r="C14" s="327" t="s">
        <v>92</v>
      </c>
      <c r="D14" s="303"/>
      <c r="E14" s="530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2"/>
      <c r="AX14" s="522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2"/>
      <c r="BT14" s="522"/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/>
      <c r="CF14" s="522"/>
      <c r="CG14" s="522"/>
      <c r="CH14" s="522"/>
      <c r="CI14" s="522"/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2"/>
      <c r="DC14" s="522"/>
      <c r="DD14" s="522"/>
      <c r="DE14" s="522"/>
      <c r="DF14" s="522"/>
      <c r="DG14" s="522"/>
      <c r="DH14" s="522"/>
      <c r="DI14" s="522"/>
      <c r="DJ14" s="522"/>
      <c r="DK14" s="522"/>
      <c r="DL14" s="522"/>
      <c r="DM14" s="522"/>
      <c r="DN14" s="522"/>
      <c r="DO14" s="522"/>
      <c r="DP14" s="522"/>
      <c r="DQ14" s="522"/>
      <c r="DR14" s="542"/>
      <c r="DS14" s="542"/>
      <c r="DT14" s="542"/>
      <c r="DU14" s="542"/>
      <c r="DV14" s="562"/>
      <c r="DW14" s="562"/>
      <c r="DX14" s="591"/>
      <c r="DY14" s="591"/>
    </row>
    <row r="15" spans="1:129" ht="30.45" customHeight="1">
      <c r="A15" s="327" t="s">
        <v>276</v>
      </c>
      <c r="B15" s="327" t="s">
        <v>260</v>
      </c>
      <c r="C15" s="327" t="s">
        <v>261</v>
      </c>
      <c r="D15" s="303">
        <v>126</v>
      </c>
      <c r="E15" s="530">
        <v>3.9622999999999999</v>
      </c>
      <c r="F15" s="521">
        <v>1E-3</v>
      </c>
      <c r="G15" s="521">
        <v>6.6500000000000004E-2</v>
      </c>
      <c r="H15" s="521">
        <v>-0.13980000000000001</v>
      </c>
      <c r="I15" s="521">
        <v>9.1000000000000004E-3</v>
      </c>
      <c r="J15" s="521">
        <v>3.8990999999999998</v>
      </c>
      <c r="K15" s="521">
        <v>6.9400000000000003E-2</v>
      </c>
      <c r="L15" s="521">
        <v>3.9685000000000001</v>
      </c>
      <c r="M15" s="521">
        <v>-2.3099999999999999E-2</v>
      </c>
      <c r="N15" s="521">
        <f t="shared" si="0"/>
        <v>3.9454000000000002</v>
      </c>
      <c r="O15" s="521">
        <v>5.3800000000000001E-2</v>
      </c>
      <c r="P15" s="521">
        <v>3.9992000000000001</v>
      </c>
      <c r="Q15" s="521">
        <v>-1.24E-2</v>
      </c>
      <c r="R15" s="521">
        <v>3.9868000000000001</v>
      </c>
      <c r="S15" s="521">
        <v>-0.10929999999999999</v>
      </c>
      <c r="T15" s="521">
        <f t="shared" si="1"/>
        <v>3.8774999999999999</v>
      </c>
      <c r="U15" s="521">
        <v>-0.34029999999999999</v>
      </c>
      <c r="V15" s="521">
        <f t="shared" si="2"/>
        <v>3.5371999999999999</v>
      </c>
      <c r="W15" s="521">
        <v>-0.19070000000000001</v>
      </c>
      <c r="X15" s="521">
        <f t="shared" si="3"/>
        <v>3.3464999999999998</v>
      </c>
      <c r="Y15" s="521">
        <v>-6.13E-2</v>
      </c>
      <c r="Z15" s="521">
        <f t="shared" si="4"/>
        <v>3.2851999999999997</v>
      </c>
      <c r="AA15" s="521">
        <v>-6.1999999999999998E-3</v>
      </c>
      <c r="AB15" s="521">
        <v>3.2789999999999995</v>
      </c>
      <c r="AC15" s="521">
        <v>2.7300000000000001E-2</v>
      </c>
      <c r="AD15" s="521">
        <f t="shared" si="5"/>
        <v>3.3062999999999994</v>
      </c>
      <c r="AE15" s="521">
        <v>2.41E-2</v>
      </c>
      <c r="AF15" s="521">
        <v>3.3303999999999991</v>
      </c>
      <c r="AG15" s="521">
        <v>3.1600000000000003E-2</v>
      </c>
      <c r="AH15" s="521">
        <v>3.3619999999999992</v>
      </c>
      <c r="AI15" s="521">
        <v>-2.2200000000000001E-2</v>
      </c>
      <c r="AJ15" s="521">
        <f t="shared" si="6"/>
        <v>3.339799999999999</v>
      </c>
      <c r="AK15" s="521">
        <v>4.7999999999999996E-3</v>
      </c>
      <c r="AL15" s="521">
        <f t="shared" si="7"/>
        <v>3.3445999999999989</v>
      </c>
      <c r="AM15" s="521">
        <v>-5.5100000000000003E-2</v>
      </c>
      <c r="AN15" s="521">
        <f t="shared" ref="AN15:AN17" si="10">SUM(AL15:AM15)</f>
        <v>3.289499999999999</v>
      </c>
      <c r="AO15" s="521">
        <v>5.1499999999999997E-2</v>
      </c>
      <c r="AP15" s="521">
        <v>3.3409999999999989</v>
      </c>
      <c r="AQ15" s="521">
        <v>1.41E-2</v>
      </c>
      <c r="AR15" s="522">
        <v>3.3550999999999989</v>
      </c>
      <c r="AS15" s="521">
        <v>-5.5800000000000002E-2</v>
      </c>
      <c r="AT15" s="521">
        <v>3.2992999999999988</v>
      </c>
      <c r="AU15" s="521">
        <v>-0.1898</v>
      </c>
      <c r="AV15" s="521">
        <v>3.1094999999999988</v>
      </c>
      <c r="AW15" s="522">
        <v>8.9999999999999993E-3</v>
      </c>
      <c r="AX15" s="522">
        <v>3.1184999999999987</v>
      </c>
      <c r="AY15" s="521">
        <v>8.0000000000000004E-4</v>
      </c>
      <c r="AZ15" s="521">
        <v>3.1192999999999986</v>
      </c>
      <c r="BA15" s="521">
        <v>-4.1999999999999997E-3</v>
      </c>
      <c r="BB15" s="521">
        <v>3.1150999999999986</v>
      </c>
      <c r="BC15" s="521">
        <v>-4.9099999999999998E-2</v>
      </c>
      <c r="BD15" s="521">
        <v>3.0659999999999985</v>
      </c>
      <c r="BE15" s="521">
        <v>4.6300000000000001E-2</v>
      </c>
      <c r="BF15" s="521">
        <v>3.1122999999999985</v>
      </c>
      <c r="BG15" s="521">
        <v>0.1129</v>
      </c>
      <c r="BH15" s="521">
        <v>3.2251999999999983</v>
      </c>
      <c r="BI15" s="522">
        <v>0.13100000000000001</v>
      </c>
      <c r="BJ15" s="521">
        <v>3.3561999999999985</v>
      </c>
      <c r="BK15" s="522">
        <v>7.4000000000000003E-3</v>
      </c>
      <c r="BL15" s="522">
        <v>3.3635999999999986</v>
      </c>
      <c r="BM15" s="522">
        <v>-0.1515</v>
      </c>
      <c r="BN15" s="522">
        <v>3.2120999999999986</v>
      </c>
      <c r="BO15" s="522">
        <v>0.18049999999999999</v>
      </c>
      <c r="BP15" s="522">
        <v>3.3925999999999985</v>
      </c>
      <c r="BQ15" s="522">
        <v>4.4299999999999999E-2</v>
      </c>
      <c r="BR15" s="522">
        <v>3.4368999999999983</v>
      </c>
      <c r="BS15" s="522">
        <v>-6.6500000000000004E-2</v>
      </c>
      <c r="BT15" s="522">
        <v>3.3703999999999983</v>
      </c>
      <c r="BU15" s="522">
        <v>1.61E-2</v>
      </c>
      <c r="BV15" s="522">
        <v>3.3864999999999981</v>
      </c>
      <c r="BW15" s="522">
        <v>-7.3300000000000004E-2</v>
      </c>
      <c r="BX15" s="522">
        <v>3.3131999999999979</v>
      </c>
      <c r="BY15" s="522">
        <v>-7.1599999999999997E-2</v>
      </c>
      <c r="BZ15" s="522">
        <v>3.2415999999999978</v>
      </c>
      <c r="CA15" s="522">
        <v>9.7999999999999997E-3</v>
      </c>
      <c r="CB15" s="522">
        <v>3.2513999999999976</v>
      </c>
      <c r="CC15" s="522">
        <v>0.1023</v>
      </c>
      <c r="CD15" s="522">
        <v>3.3536999999999977</v>
      </c>
      <c r="CE15" s="522">
        <v>6.0000000000000001E-3</v>
      </c>
      <c r="CF15" s="522">
        <v>3.3596999999999975</v>
      </c>
      <c r="CG15" s="522">
        <v>-2.3E-3</v>
      </c>
      <c r="CH15" s="522">
        <v>3.3573999999999975</v>
      </c>
      <c r="CI15" s="522">
        <v>-1.95E-2</v>
      </c>
      <c r="CJ15" s="522">
        <v>3.3378999999999976</v>
      </c>
      <c r="CK15" s="522">
        <v>1.1000000000000001E-3</v>
      </c>
      <c r="CL15" s="522">
        <v>3.3389999999999977</v>
      </c>
      <c r="CM15" s="522">
        <v>4.3799999999999999E-2</v>
      </c>
      <c r="CN15" s="522">
        <v>3.3827999999999978</v>
      </c>
      <c r="CO15" s="522">
        <v>-0.1227</v>
      </c>
      <c r="CP15" s="522">
        <v>3.2600999999999978</v>
      </c>
      <c r="CQ15" s="522">
        <v>-0.1028</v>
      </c>
      <c r="CR15" s="522">
        <v>3.1572999999999976</v>
      </c>
      <c r="CS15" s="522">
        <v>-7.3400000000000007E-2</v>
      </c>
      <c r="CT15" s="522">
        <v>3.0838999999999976</v>
      </c>
      <c r="CU15" s="522">
        <v>6.2199999999999998E-2</v>
      </c>
      <c r="CV15" s="522">
        <v>3.1460999999999975</v>
      </c>
      <c r="CW15" s="522">
        <v>2.8000000000000001E-2</v>
      </c>
      <c r="CX15" s="522">
        <v>3.1740999999999975</v>
      </c>
      <c r="CY15" s="522">
        <v>6.7000000000000004E-2</v>
      </c>
      <c r="CZ15" s="522">
        <v>3.2410999999999976</v>
      </c>
      <c r="DA15" s="522">
        <v>7.4999999999999997E-3</v>
      </c>
      <c r="DB15" s="522">
        <v>3.2485999999999975</v>
      </c>
      <c r="DC15" s="522">
        <v>-0.10150000000000001</v>
      </c>
      <c r="DD15" s="522">
        <v>3.1470999999999973</v>
      </c>
      <c r="DE15" s="522">
        <v>5.9400000000000001E-2</v>
      </c>
      <c r="DF15" s="522">
        <v>3.2064999999999975</v>
      </c>
      <c r="DG15" s="522">
        <v>0.12870000000000001</v>
      </c>
      <c r="DH15" s="522">
        <v>3.3351999999999973</v>
      </c>
      <c r="DI15" s="522">
        <v>-6.9699999999999998E-2</v>
      </c>
      <c r="DJ15" s="522">
        <v>3.2654999999999972</v>
      </c>
      <c r="DK15" s="522">
        <v>-4.0599999999999997E-2</v>
      </c>
      <c r="DL15" s="522">
        <v>3.2248999999999972</v>
      </c>
      <c r="DM15" s="522">
        <v>5.7700000000000001E-2</v>
      </c>
      <c r="DN15" s="522">
        <v>3.2825999999999973</v>
      </c>
      <c r="DO15" s="522">
        <v>3.2248999999999972</v>
      </c>
      <c r="DP15" s="522">
        <v>6.4000000000000003E-3</v>
      </c>
      <c r="DQ15" s="522">
        <v>3.2312999999999974</v>
      </c>
      <c r="DR15" s="542">
        <v>1.6199999999999999E-2</v>
      </c>
      <c r="DS15" s="542">
        <v>3.2474999999999974</v>
      </c>
      <c r="DT15" s="542">
        <v>5.7200000000000001E-2</v>
      </c>
      <c r="DU15" s="542">
        <v>3.3046999999999973</v>
      </c>
      <c r="DV15" s="562">
        <f>IFERROR(VLOOKUP(D15,'[1]APR 2019'!$C:$K,9,FALSE),0)</f>
        <v>-1.8599999999999998E-2</v>
      </c>
      <c r="DW15" s="562">
        <f t="shared" si="9"/>
        <v>3.2860999999999971</v>
      </c>
      <c r="DX15" s="591">
        <v>5.7200000000000001E-2</v>
      </c>
      <c r="DY15" s="591">
        <v>3.3432999999999971</v>
      </c>
    </row>
    <row r="16" spans="1:129" ht="39.6">
      <c r="A16" s="327" t="s">
        <v>276</v>
      </c>
      <c r="B16" s="327" t="s">
        <v>277</v>
      </c>
      <c r="C16" s="327" t="s">
        <v>278</v>
      </c>
      <c r="D16" s="303">
        <v>200</v>
      </c>
      <c r="E16" s="530">
        <v>3.1808999999999998</v>
      </c>
      <c r="F16" s="521">
        <v>5.1499999999999997E-2</v>
      </c>
      <c r="G16" s="521">
        <v>0.13370000000000001</v>
      </c>
      <c r="H16" s="521">
        <v>-9.7000000000000003E-3</v>
      </c>
      <c r="I16" s="521">
        <v>0</v>
      </c>
      <c r="J16" s="521">
        <v>3.3563999999999998</v>
      </c>
      <c r="K16" s="521">
        <v>0.39860000000000001</v>
      </c>
      <c r="L16" s="521">
        <v>3.7549999999999999</v>
      </c>
      <c r="M16" s="521">
        <v>-0.04</v>
      </c>
      <c r="N16" s="521">
        <f t="shared" si="0"/>
        <v>3.7149999999999999</v>
      </c>
      <c r="O16" s="521">
        <v>0.31009999999999999</v>
      </c>
      <c r="P16" s="521">
        <v>4.0251000000000001</v>
      </c>
      <c r="Q16" s="521">
        <v>0.24360000000000001</v>
      </c>
      <c r="R16" s="521">
        <v>4.2686999999999999</v>
      </c>
      <c r="S16" s="521">
        <v>-0.45</v>
      </c>
      <c r="T16" s="521">
        <f t="shared" si="1"/>
        <v>3.8186999999999998</v>
      </c>
      <c r="U16" s="521">
        <v>-3.32E-2</v>
      </c>
      <c r="V16" s="521">
        <f t="shared" si="2"/>
        <v>3.7854999999999999</v>
      </c>
      <c r="W16" s="521">
        <v>-0.1961</v>
      </c>
      <c r="X16" s="521">
        <f t="shared" si="3"/>
        <v>3.5893999999999999</v>
      </c>
      <c r="Y16" s="521">
        <v>-3.2800000000000003E-2</v>
      </c>
      <c r="Z16" s="521">
        <f t="shared" si="4"/>
        <v>3.5566</v>
      </c>
      <c r="AA16" s="521">
        <v>0.1036</v>
      </c>
      <c r="AB16" s="521">
        <v>3.6602000000000001</v>
      </c>
      <c r="AC16" s="521">
        <v>5.7000000000000002E-2</v>
      </c>
      <c r="AD16" s="521">
        <f t="shared" si="5"/>
        <v>3.7172000000000001</v>
      </c>
      <c r="AE16" s="521">
        <v>0.1396</v>
      </c>
      <c r="AF16" s="521">
        <v>3.8568000000000002</v>
      </c>
      <c r="AG16" s="521">
        <v>3.2000000000000001E-2</v>
      </c>
      <c r="AH16" s="521">
        <v>3.8888000000000003</v>
      </c>
      <c r="AI16" s="521">
        <v>-9.1999999999999998E-3</v>
      </c>
      <c r="AJ16" s="521">
        <f t="shared" si="6"/>
        <v>3.8796000000000004</v>
      </c>
      <c r="AK16" s="521">
        <v>7.2099999999999997E-2</v>
      </c>
      <c r="AL16" s="521">
        <f t="shared" si="7"/>
        <v>3.9517000000000002</v>
      </c>
      <c r="AM16" s="521">
        <v>0.93369999999999997</v>
      </c>
      <c r="AN16" s="521">
        <f t="shared" si="10"/>
        <v>4.8854000000000006</v>
      </c>
      <c r="AO16" s="521">
        <v>-0.40039999999999998</v>
      </c>
      <c r="AP16" s="521">
        <v>4.4850000000000003</v>
      </c>
      <c r="AQ16" s="521">
        <v>0.16189999999999999</v>
      </c>
      <c r="AR16" s="522">
        <v>4.6469000000000005</v>
      </c>
      <c r="AS16" s="521">
        <v>-2.6100000000000002E-2</v>
      </c>
      <c r="AT16" s="521">
        <v>4.6208000000000009</v>
      </c>
      <c r="AU16" s="521">
        <v>-0.36520000000000002</v>
      </c>
      <c r="AV16" s="521">
        <v>4.2556000000000012</v>
      </c>
      <c r="AW16" s="522">
        <v>0</v>
      </c>
      <c r="AX16" s="522">
        <v>4.2556000000000012</v>
      </c>
      <c r="AY16" s="521">
        <v>-8.5400000000000004E-2</v>
      </c>
      <c r="AZ16" s="521">
        <v>4.1702000000000012</v>
      </c>
      <c r="BA16" s="521">
        <v>-5.2400000000000002E-2</v>
      </c>
      <c r="BB16" s="521">
        <v>4.1178000000000008</v>
      </c>
      <c r="BC16" s="521">
        <v>7.7100000000000002E-2</v>
      </c>
      <c r="BD16" s="521">
        <v>4.1949000000000005</v>
      </c>
      <c r="BE16" s="521">
        <v>0.27229999999999999</v>
      </c>
      <c r="BF16" s="521">
        <v>4.4672000000000001</v>
      </c>
      <c r="BG16" s="521">
        <v>2.23E-2</v>
      </c>
      <c r="BH16" s="521">
        <v>4.4895000000000005</v>
      </c>
      <c r="BI16" s="522">
        <v>1E-3</v>
      </c>
      <c r="BJ16" s="521">
        <v>4.4905000000000008</v>
      </c>
      <c r="BK16" s="522">
        <v>-0.12089999999999999</v>
      </c>
      <c r="BL16" s="522">
        <v>4.369600000000001</v>
      </c>
      <c r="BM16" s="522">
        <v>-0.28810000000000002</v>
      </c>
      <c r="BN16" s="522">
        <v>4.081500000000001</v>
      </c>
      <c r="BO16" s="522">
        <v>0.22389999999999999</v>
      </c>
      <c r="BP16" s="522">
        <v>4.3054000000000006</v>
      </c>
      <c r="BQ16" s="522">
        <v>5.5999999999999999E-3</v>
      </c>
      <c r="BR16" s="522">
        <v>4.3110000000000008</v>
      </c>
      <c r="BS16" s="522">
        <v>0.15679999999999999</v>
      </c>
      <c r="BT16" s="522">
        <v>4.4678000000000004</v>
      </c>
      <c r="BU16" s="522">
        <v>0</v>
      </c>
      <c r="BV16" s="522">
        <v>4.4678000000000004</v>
      </c>
      <c r="BW16" s="522">
        <v>0</v>
      </c>
      <c r="BX16" s="522">
        <v>4.4678000000000004</v>
      </c>
      <c r="BY16" s="522">
        <v>0</v>
      </c>
      <c r="BZ16" s="522">
        <v>4.4678000000000004</v>
      </c>
      <c r="CA16" s="522">
        <v>0</v>
      </c>
      <c r="CB16" s="522">
        <v>4.4678000000000004</v>
      </c>
      <c r="CC16" s="522">
        <v>0.63970000000000005</v>
      </c>
      <c r="CD16" s="522">
        <v>5.1075000000000008</v>
      </c>
      <c r="CE16" s="522">
        <v>0</v>
      </c>
      <c r="CF16" s="522">
        <v>5.1075000000000008</v>
      </c>
      <c r="CG16" s="522">
        <v>0</v>
      </c>
      <c r="CH16" s="522">
        <v>5.1075000000000008</v>
      </c>
      <c r="CI16" s="522">
        <v>-8.5900000000000004E-2</v>
      </c>
      <c r="CJ16" s="522">
        <v>5.0216000000000012</v>
      </c>
      <c r="CK16" s="522">
        <v>0</v>
      </c>
      <c r="CL16" s="522">
        <v>5.0216000000000012</v>
      </c>
      <c r="CM16" s="522">
        <v>-0.11609999999999999</v>
      </c>
      <c r="CN16" s="522">
        <v>4.9055000000000009</v>
      </c>
      <c r="CO16" s="522">
        <v>-3.0800000000000001E-2</v>
      </c>
      <c r="CP16" s="522">
        <v>4.8747000000000007</v>
      </c>
      <c r="CQ16" s="522">
        <v>7.7999999999999996E-3</v>
      </c>
      <c r="CR16" s="522">
        <v>4.8825000000000003</v>
      </c>
      <c r="CS16" s="522">
        <v>0</v>
      </c>
      <c r="CT16" s="522">
        <v>4.8825000000000003</v>
      </c>
      <c r="CU16" s="522">
        <v>0</v>
      </c>
      <c r="CV16" s="522">
        <v>4.8825000000000003</v>
      </c>
      <c r="CW16" s="522">
        <v>0.17319999999999999</v>
      </c>
      <c r="CX16" s="522">
        <v>5.0556999999999999</v>
      </c>
      <c r="CY16" s="522">
        <v>0.21199999999999999</v>
      </c>
      <c r="CZ16" s="522">
        <v>5.2676999999999996</v>
      </c>
      <c r="DA16" s="522">
        <v>0</v>
      </c>
      <c r="DB16" s="522">
        <v>5.2676999999999996</v>
      </c>
      <c r="DC16" s="522">
        <v>-0.1363</v>
      </c>
      <c r="DD16" s="522">
        <v>5.1313999999999993</v>
      </c>
      <c r="DE16" s="522">
        <v>2.3599999999999999E-2</v>
      </c>
      <c r="DF16" s="522">
        <v>5.1549999999999994</v>
      </c>
      <c r="DG16" s="522">
        <v>3.5099999999999999E-2</v>
      </c>
      <c r="DH16" s="522">
        <v>5.1900999999999993</v>
      </c>
      <c r="DI16" s="522">
        <v>0</v>
      </c>
      <c r="DJ16" s="522">
        <v>5.1900999999999993</v>
      </c>
      <c r="DK16" s="522">
        <v>0</v>
      </c>
      <c r="DL16" s="522">
        <v>5.1900999999999993</v>
      </c>
      <c r="DM16" s="522">
        <v>1.9199999999999998E-2</v>
      </c>
      <c r="DN16" s="522">
        <v>5.2092999999999989</v>
      </c>
      <c r="DO16" s="522">
        <v>5.1900999999999993</v>
      </c>
      <c r="DP16" s="522">
        <v>0</v>
      </c>
      <c r="DQ16" s="522">
        <v>5.1900999999999993</v>
      </c>
      <c r="DR16" s="542">
        <v>0</v>
      </c>
      <c r="DS16" s="542">
        <v>5.1900999999999993</v>
      </c>
      <c r="DT16" s="542">
        <v>5.7999999999999996E-3</v>
      </c>
      <c r="DU16" s="542">
        <v>5.1958999999999991</v>
      </c>
      <c r="DV16" s="562">
        <f>IFERROR(VLOOKUP(D16,'[1]APR 2019'!$C:$K,9,FALSE),0)</f>
        <v>7.0800000000000002E-2</v>
      </c>
      <c r="DW16" s="562">
        <f t="shared" si="9"/>
        <v>5.2666999999999993</v>
      </c>
      <c r="DX16" s="591">
        <v>7.0800000000000002E-2</v>
      </c>
      <c r="DY16" s="591">
        <v>5.3374999999999995</v>
      </c>
    </row>
    <row r="17" spans="1:129" ht="39.6">
      <c r="A17" s="327" t="s">
        <v>276</v>
      </c>
      <c r="B17" s="327" t="s">
        <v>279</v>
      </c>
      <c r="C17" s="327" t="s">
        <v>278</v>
      </c>
      <c r="D17" s="303">
        <v>198</v>
      </c>
      <c r="E17" s="530">
        <v>1.7599</v>
      </c>
      <c r="F17" s="521">
        <v>1.78E-2</v>
      </c>
      <c r="G17" s="521">
        <v>2.24E-2</v>
      </c>
      <c r="H17" s="521">
        <v>-1.52E-2</v>
      </c>
      <c r="I17" s="521">
        <v>0</v>
      </c>
      <c r="J17" s="521">
        <v>1.7848999999999999</v>
      </c>
      <c r="K17" s="521">
        <v>4.5699999999999998E-2</v>
      </c>
      <c r="L17" s="521">
        <v>1.8306</v>
      </c>
      <c r="M17" s="521">
        <v>2.7E-2</v>
      </c>
      <c r="N17" s="521">
        <f t="shared" si="0"/>
        <v>1.8575999999999999</v>
      </c>
      <c r="O17" s="521">
        <v>5.0999999999999997E-2</v>
      </c>
      <c r="P17" s="521">
        <v>1.9085999999999999</v>
      </c>
      <c r="Q17" s="521">
        <v>-6.4100000000000004E-2</v>
      </c>
      <c r="R17" s="521">
        <v>1.8444999999999998</v>
      </c>
      <c r="S17" s="521">
        <v>-0.1293</v>
      </c>
      <c r="T17" s="521">
        <f t="shared" si="1"/>
        <v>1.7151999999999998</v>
      </c>
      <c r="U17" s="521">
        <v>-0.1116</v>
      </c>
      <c r="V17" s="521">
        <f t="shared" si="2"/>
        <v>1.6035999999999999</v>
      </c>
      <c r="W17" s="521">
        <v>-5.3499999999999999E-2</v>
      </c>
      <c r="X17" s="521">
        <f t="shared" si="3"/>
        <v>1.5500999999999998</v>
      </c>
      <c r="Y17" s="521">
        <v>3.9E-2</v>
      </c>
      <c r="Z17" s="521">
        <f t="shared" si="4"/>
        <v>1.5890999999999997</v>
      </c>
      <c r="AA17" s="521">
        <v>5.4999999999999997E-3</v>
      </c>
      <c r="AB17" s="521">
        <v>1.5945999999999998</v>
      </c>
      <c r="AC17" s="521">
        <v>6.9999999999999999E-4</v>
      </c>
      <c r="AD17" s="521">
        <f t="shared" si="5"/>
        <v>1.5952999999999997</v>
      </c>
      <c r="AE17" s="521">
        <v>1.9300000000000001E-2</v>
      </c>
      <c r="AF17" s="521">
        <v>1.6145999999999998</v>
      </c>
      <c r="AG17" s="521">
        <v>-1.9E-3</v>
      </c>
      <c r="AH17" s="521">
        <v>1.6126999999999998</v>
      </c>
      <c r="AI17" s="521">
        <v>-1.26E-2</v>
      </c>
      <c r="AJ17" s="521">
        <f t="shared" si="6"/>
        <v>1.6000999999999999</v>
      </c>
      <c r="AK17" s="521">
        <v>8.3099999999999993E-2</v>
      </c>
      <c r="AL17" s="521">
        <f t="shared" si="7"/>
        <v>1.6831999999999998</v>
      </c>
      <c r="AM17" s="521">
        <v>0.2747</v>
      </c>
      <c r="AN17" s="521">
        <f t="shared" si="10"/>
        <v>1.9578999999999998</v>
      </c>
      <c r="AO17" s="521">
        <v>-0.18210000000000001</v>
      </c>
      <c r="AP17" s="521">
        <v>1.7757999999999998</v>
      </c>
      <c r="AQ17" s="521">
        <v>4.6100000000000002E-2</v>
      </c>
      <c r="AR17" s="522">
        <v>2.0116999999999998</v>
      </c>
      <c r="AS17" s="521">
        <v>-1.4E-2</v>
      </c>
      <c r="AT17" s="521">
        <v>1.9976999999999998</v>
      </c>
      <c r="AU17" s="521">
        <v>2.8E-3</v>
      </c>
      <c r="AV17" s="521">
        <v>2.0004999999999997</v>
      </c>
      <c r="AW17" s="522">
        <v>0</v>
      </c>
      <c r="AX17" s="522">
        <v>2.0004999999999997</v>
      </c>
      <c r="AY17" s="521">
        <v>-2.5499999999999998E-2</v>
      </c>
      <c r="AZ17" s="521">
        <v>1.9749999999999996</v>
      </c>
      <c r="BA17" s="521">
        <v>-1.6899999999999998E-2</v>
      </c>
      <c r="BB17" s="521">
        <v>1.9580999999999997</v>
      </c>
      <c r="BC17" s="521">
        <v>2.3099999999999999E-2</v>
      </c>
      <c r="BD17" s="521">
        <v>1.9811999999999996</v>
      </c>
      <c r="BE17" s="521">
        <v>7.9699999999999993E-2</v>
      </c>
      <c r="BF17" s="521">
        <v>2.0608999999999997</v>
      </c>
      <c r="BG17" s="521">
        <v>1.29E-2</v>
      </c>
      <c r="BH17" s="521">
        <v>2.0737999999999999</v>
      </c>
      <c r="BI17" s="522">
        <v>1.5E-3</v>
      </c>
      <c r="BJ17" s="521">
        <v>2.0752999999999999</v>
      </c>
      <c r="BK17" s="522">
        <v>-2.7E-2</v>
      </c>
      <c r="BL17" s="522">
        <v>2.0482999999999998</v>
      </c>
      <c r="BM17" s="522">
        <v>-7.22E-2</v>
      </c>
      <c r="BN17" s="522">
        <v>1.9760999999999997</v>
      </c>
      <c r="BO17" s="522">
        <v>5.0700000000000002E-2</v>
      </c>
      <c r="BP17" s="522">
        <v>2.0267999999999997</v>
      </c>
      <c r="BQ17" s="522">
        <v>8.6E-3</v>
      </c>
      <c r="BR17" s="522">
        <v>2.0353999999999997</v>
      </c>
      <c r="BS17" s="522">
        <v>5.0299999999999997E-2</v>
      </c>
      <c r="BT17" s="522">
        <v>2.0856999999999997</v>
      </c>
      <c r="BU17" s="522">
        <v>0</v>
      </c>
      <c r="BV17" s="522">
        <v>2.0856999999999997</v>
      </c>
      <c r="BW17" s="522">
        <v>0</v>
      </c>
      <c r="BX17" s="522">
        <v>2.0856999999999997</v>
      </c>
      <c r="BY17" s="522">
        <v>0</v>
      </c>
      <c r="BZ17" s="522">
        <v>2.0856999999999997</v>
      </c>
      <c r="CA17" s="522">
        <v>0</v>
      </c>
      <c r="CB17" s="522">
        <v>2.0856999999999997</v>
      </c>
      <c r="CC17" s="522">
        <v>0.17829999999999999</v>
      </c>
      <c r="CD17" s="522">
        <v>2.2639999999999998</v>
      </c>
      <c r="CE17" s="522">
        <v>0</v>
      </c>
      <c r="CF17" s="522">
        <v>2.2639999999999998</v>
      </c>
      <c r="CG17" s="522">
        <v>0</v>
      </c>
      <c r="CH17" s="522">
        <v>2.2639999999999998</v>
      </c>
      <c r="CI17" s="522">
        <v>-2.6100000000000002E-2</v>
      </c>
      <c r="CJ17" s="522">
        <v>2.2378999999999998</v>
      </c>
      <c r="CK17" s="522">
        <v>0</v>
      </c>
      <c r="CL17" s="522">
        <v>2.2378999999999998</v>
      </c>
      <c r="CM17" s="522">
        <v>-4.1300000000000003E-2</v>
      </c>
      <c r="CN17" s="522">
        <v>2.1965999999999997</v>
      </c>
      <c r="CO17" s="522">
        <v>-1.21E-2</v>
      </c>
      <c r="CP17" s="522">
        <v>2.1844999999999999</v>
      </c>
      <c r="CQ17" s="522">
        <v>0</v>
      </c>
      <c r="CR17" s="522">
        <v>2.1844999999999999</v>
      </c>
      <c r="CS17" s="522">
        <v>0</v>
      </c>
      <c r="CT17" s="522">
        <v>2.1844999999999999</v>
      </c>
      <c r="CU17" s="522">
        <v>0</v>
      </c>
      <c r="CV17" s="522">
        <v>2.1844999999999999</v>
      </c>
      <c r="CW17" s="522">
        <v>4.7199999999999999E-2</v>
      </c>
      <c r="CX17" s="522">
        <v>2.2317</v>
      </c>
      <c r="CY17" s="522">
        <v>7.0900000000000005E-2</v>
      </c>
      <c r="CZ17" s="522">
        <v>2.3026</v>
      </c>
      <c r="DA17" s="522">
        <v>0</v>
      </c>
      <c r="DB17" s="522">
        <v>2.3026</v>
      </c>
      <c r="DC17" s="522">
        <v>-4.2799999999999998E-2</v>
      </c>
      <c r="DD17" s="522">
        <v>2.2597999999999998</v>
      </c>
      <c r="DE17" s="522">
        <v>1.06E-2</v>
      </c>
      <c r="DF17" s="522">
        <v>2.2704</v>
      </c>
      <c r="DG17" s="522">
        <v>1.54E-2</v>
      </c>
      <c r="DH17" s="522">
        <v>2.2858000000000001</v>
      </c>
      <c r="DI17" s="522">
        <v>0</v>
      </c>
      <c r="DJ17" s="522">
        <v>2.2858000000000001</v>
      </c>
      <c r="DK17" s="522">
        <v>0</v>
      </c>
      <c r="DL17" s="522">
        <v>2.2858000000000001</v>
      </c>
      <c r="DM17" s="522">
        <v>1.01E-2</v>
      </c>
      <c r="DN17" s="522">
        <v>2.2959000000000001</v>
      </c>
      <c r="DO17" s="522">
        <v>2.2858000000000001</v>
      </c>
      <c r="DP17" s="522">
        <v>0</v>
      </c>
      <c r="DQ17" s="522">
        <v>2.2858000000000001</v>
      </c>
      <c r="DR17" s="542">
        <v>3.4200000000000001E-2</v>
      </c>
      <c r="DS17" s="542">
        <v>2.3199999999999998</v>
      </c>
      <c r="DT17" s="542">
        <v>5.7500000000000002E-2</v>
      </c>
      <c r="DU17" s="542">
        <v>2.3774999999999999</v>
      </c>
      <c r="DV17" s="562">
        <f>IFERROR(VLOOKUP(D17,'[1]APR 2019'!$C:$K,9,FALSE),0)</f>
        <v>0</v>
      </c>
      <c r="DW17" s="562">
        <f t="shared" si="9"/>
        <v>2.3774999999999999</v>
      </c>
      <c r="DX17" s="591">
        <v>0</v>
      </c>
      <c r="DY17" s="591">
        <v>2.3774999999999999</v>
      </c>
    </row>
    <row r="18" spans="1:129" ht="39.6">
      <c r="A18" s="327" t="s">
        <v>276</v>
      </c>
      <c r="B18" s="327" t="s">
        <v>280</v>
      </c>
      <c r="C18" s="327" t="s">
        <v>267</v>
      </c>
      <c r="D18" s="303" t="s">
        <v>92</v>
      </c>
      <c r="E18" s="530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 t="s">
        <v>529</v>
      </c>
      <c r="AT18" s="521"/>
      <c r="AU18" s="521"/>
      <c r="AV18" s="521">
        <v>0</v>
      </c>
      <c r="AW18" s="522"/>
      <c r="AX18" s="522"/>
      <c r="AY18" s="521"/>
      <c r="AZ18" s="521"/>
      <c r="BA18" s="521" t="s">
        <v>529</v>
      </c>
      <c r="BB18" s="521">
        <v>0</v>
      </c>
      <c r="BC18" s="521"/>
      <c r="BD18" s="521"/>
      <c r="BE18" s="521"/>
      <c r="BF18" s="521"/>
      <c r="BG18" s="521"/>
      <c r="BH18" s="521"/>
      <c r="BI18" s="522"/>
      <c r="BJ18" s="521"/>
      <c r="BK18" s="522"/>
      <c r="BL18" s="522"/>
      <c r="BM18" s="522"/>
      <c r="BN18" s="522"/>
      <c r="BO18" s="522"/>
      <c r="BP18" s="522"/>
      <c r="BQ18" s="522"/>
      <c r="BR18" s="522"/>
      <c r="BS18" s="522"/>
      <c r="BT18" s="522"/>
      <c r="BU18" s="522"/>
      <c r="BV18" s="522"/>
      <c r="BW18" s="522"/>
      <c r="BX18" s="522"/>
      <c r="BY18" s="522"/>
      <c r="BZ18" s="522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22"/>
      <c r="CN18" s="522"/>
      <c r="CO18" s="522"/>
      <c r="CP18" s="522"/>
      <c r="CQ18" s="522"/>
      <c r="CR18" s="522"/>
      <c r="CS18" s="522"/>
      <c r="CT18" s="522"/>
      <c r="CU18" s="522"/>
      <c r="CV18" s="522"/>
      <c r="CW18" s="522"/>
      <c r="CX18" s="522"/>
      <c r="CY18" s="522"/>
      <c r="CZ18" s="522"/>
      <c r="DA18" s="522"/>
      <c r="DB18" s="522"/>
      <c r="DC18" s="522"/>
      <c r="DD18" s="522"/>
      <c r="DE18" s="522"/>
      <c r="DF18" s="522"/>
      <c r="DG18" s="522"/>
      <c r="DH18" s="522"/>
      <c r="DI18" s="522"/>
      <c r="DJ18" s="522"/>
      <c r="DK18" s="522"/>
      <c r="DL18" s="522"/>
      <c r="DM18" s="522"/>
      <c r="DN18" s="522"/>
      <c r="DO18" s="522"/>
      <c r="DP18" s="522"/>
      <c r="DQ18" s="522"/>
      <c r="DR18" s="542"/>
      <c r="DS18" s="542"/>
      <c r="DT18" s="542"/>
      <c r="DU18" s="542"/>
      <c r="DV18" s="562"/>
      <c r="DW18" s="562"/>
      <c r="DX18" s="591"/>
      <c r="DY18" s="591"/>
    </row>
    <row r="19" spans="1:129" ht="39.6">
      <c r="A19" s="327" t="s">
        <v>276</v>
      </c>
      <c r="B19" s="327" t="s">
        <v>266</v>
      </c>
      <c r="C19" s="327" t="s">
        <v>267</v>
      </c>
      <c r="D19" s="303">
        <v>266</v>
      </c>
      <c r="E19" s="530">
        <v>11.7719</v>
      </c>
      <c r="F19" s="521">
        <v>0.31</v>
      </c>
      <c r="G19" s="521">
        <v>1.9E-2</v>
      </c>
      <c r="H19" s="521">
        <v>-0.06</v>
      </c>
      <c r="I19" s="521">
        <v>0.24</v>
      </c>
      <c r="J19" s="521">
        <v>12.280900000000001</v>
      </c>
      <c r="K19" s="521">
        <v>0.41</v>
      </c>
      <c r="L19" s="521">
        <v>12.690899999999999</v>
      </c>
      <c r="M19" s="521">
        <v>0.2</v>
      </c>
      <c r="N19" s="521">
        <f t="shared" si="0"/>
        <v>12.890899999999998</v>
      </c>
      <c r="O19" s="521">
        <v>0</v>
      </c>
      <c r="P19" s="521">
        <v>12.890899999999998</v>
      </c>
      <c r="Q19" s="521">
        <v>0.35</v>
      </c>
      <c r="R19" s="521">
        <v>13.240899999999998</v>
      </c>
      <c r="S19" s="521">
        <v>0</v>
      </c>
      <c r="T19" s="521">
        <f t="shared" si="1"/>
        <v>13.240899999999998</v>
      </c>
      <c r="U19" s="521">
        <v>-0.48480000000000001</v>
      </c>
      <c r="V19" s="521">
        <f t="shared" si="2"/>
        <v>12.756099999999998</v>
      </c>
      <c r="W19" s="521">
        <v>0</v>
      </c>
      <c r="X19" s="521">
        <f t="shared" si="3"/>
        <v>12.756099999999998</v>
      </c>
      <c r="Y19" s="521">
        <v>0</v>
      </c>
      <c r="Z19" s="521">
        <f t="shared" si="4"/>
        <v>12.756099999999998</v>
      </c>
      <c r="AA19" s="521">
        <v>0</v>
      </c>
      <c r="AB19" s="521">
        <v>12.756099999999998</v>
      </c>
      <c r="AC19" s="521">
        <v>0</v>
      </c>
      <c r="AD19" s="521">
        <f t="shared" si="5"/>
        <v>12.756099999999998</v>
      </c>
      <c r="AE19" s="521">
        <v>0</v>
      </c>
      <c r="AF19" s="521">
        <v>12.756099999999998</v>
      </c>
      <c r="AG19" s="521">
        <v>0</v>
      </c>
      <c r="AH19" s="521">
        <v>12.756099999999998</v>
      </c>
      <c r="AI19" s="521">
        <v>0.16</v>
      </c>
      <c r="AJ19" s="521">
        <f t="shared" si="6"/>
        <v>12.916099999999998</v>
      </c>
      <c r="AK19" s="521"/>
      <c r="AL19" s="521">
        <f t="shared" si="7"/>
        <v>12.916099999999998</v>
      </c>
      <c r="AM19" s="521">
        <v>0.51</v>
      </c>
      <c r="AN19" s="521">
        <f t="shared" ref="AN19:AN25" si="11">SUM(AL19:AM19)</f>
        <v>13.426099999999998</v>
      </c>
      <c r="AO19" s="521"/>
      <c r="AP19" s="521">
        <v>13.426099999999998</v>
      </c>
      <c r="AQ19" s="521">
        <v>-0.03</v>
      </c>
      <c r="AR19" s="522">
        <v>13.4161</v>
      </c>
      <c r="AS19" s="521">
        <v>0.06</v>
      </c>
      <c r="AT19" s="521">
        <v>13.476100000000001</v>
      </c>
      <c r="AU19" s="521">
        <v>0.15</v>
      </c>
      <c r="AV19" s="521">
        <v>13.626100000000001</v>
      </c>
      <c r="AW19" s="522">
        <v>0</v>
      </c>
      <c r="AX19" s="522">
        <v>13.626100000000001</v>
      </c>
      <c r="AY19" s="521">
        <v>0</v>
      </c>
      <c r="AZ19" s="521">
        <v>13.626100000000001</v>
      </c>
      <c r="BA19" s="521">
        <v>0</v>
      </c>
      <c r="BB19" s="521">
        <v>13.626100000000001</v>
      </c>
      <c r="BC19" s="521">
        <v>0</v>
      </c>
      <c r="BD19" s="521">
        <v>13.626100000000001</v>
      </c>
      <c r="BE19" s="521">
        <v>0</v>
      </c>
      <c r="BF19" s="521">
        <v>13.626100000000001</v>
      </c>
      <c r="BG19" s="521">
        <v>0.4</v>
      </c>
      <c r="BH19" s="521">
        <v>14.026100000000001</v>
      </c>
      <c r="BI19" s="522">
        <v>0</v>
      </c>
      <c r="BJ19" s="521">
        <v>14.026100000000001</v>
      </c>
      <c r="BK19" s="522">
        <v>0</v>
      </c>
      <c r="BL19" s="522">
        <v>14.026100000000001</v>
      </c>
      <c r="BM19" s="522">
        <v>0</v>
      </c>
      <c r="BN19" s="522">
        <v>14.026100000000001</v>
      </c>
      <c r="BO19" s="522">
        <v>0</v>
      </c>
      <c r="BP19" s="522">
        <v>14.026100000000001</v>
      </c>
      <c r="BQ19" s="522">
        <v>0</v>
      </c>
      <c r="BR19" s="522">
        <v>14.026100000000001</v>
      </c>
      <c r="BS19" s="522">
        <v>0</v>
      </c>
      <c r="BT19" s="522">
        <v>14.026100000000001</v>
      </c>
      <c r="BU19" s="522">
        <v>0</v>
      </c>
      <c r="BV19" s="522">
        <v>14.026100000000001</v>
      </c>
      <c r="BW19" s="522">
        <v>0</v>
      </c>
      <c r="BX19" s="522">
        <v>14.026100000000001</v>
      </c>
      <c r="BY19" s="522">
        <v>0</v>
      </c>
      <c r="BZ19" s="522">
        <v>14.026100000000001</v>
      </c>
      <c r="CA19" s="522">
        <v>0</v>
      </c>
      <c r="CB19" s="522">
        <v>14.026100000000001</v>
      </c>
      <c r="CC19" s="522">
        <v>0</v>
      </c>
      <c r="CD19" s="522">
        <v>14.026100000000001</v>
      </c>
      <c r="CE19" s="522">
        <v>0</v>
      </c>
      <c r="CF19" s="522">
        <v>14.026100000000001</v>
      </c>
      <c r="CG19" s="522">
        <v>0</v>
      </c>
      <c r="CH19" s="522">
        <v>14.026100000000001</v>
      </c>
      <c r="CI19" s="522">
        <v>0</v>
      </c>
      <c r="CJ19" s="522">
        <v>14.026100000000001</v>
      </c>
      <c r="CK19" s="522">
        <v>0</v>
      </c>
      <c r="CL19" s="522">
        <v>14.026100000000001</v>
      </c>
      <c r="CM19" s="522">
        <v>0</v>
      </c>
      <c r="CN19" s="522">
        <v>14.026100000000001</v>
      </c>
      <c r="CO19" s="522">
        <v>0</v>
      </c>
      <c r="CP19" s="522">
        <v>14.026100000000001</v>
      </c>
      <c r="CQ19" s="522">
        <v>0</v>
      </c>
      <c r="CR19" s="522">
        <v>14.026100000000001</v>
      </c>
      <c r="CS19" s="522">
        <v>0</v>
      </c>
      <c r="CT19" s="522">
        <v>14.026100000000001</v>
      </c>
      <c r="CU19" s="522">
        <v>0</v>
      </c>
      <c r="CV19" s="522">
        <v>14.026100000000001</v>
      </c>
      <c r="CW19" s="522">
        <v>0.18</v>
      </c>
      <c r="CX19" s="522">
        <v>14.206100000000001</v>
      </c>
      <c r="CY19" s="522">
        <v>0</v>
      </c>
      <c r="CZ19" s="522">
        <v>14.206100000000001</v>
      </c>
      <c r="DA19" s="522">
        <v>0</v>
      </c>
      <c r="DB19" s="522">
        <v>14.206100000000001</v>
      </c>
      <c r="DC19" s="522">
        <v>0</v>
      </c>
      <c r="DD19" s="522">
        <v>14.206100000000001</v>
      </c>
      <c r="DE19" s="522">
        <v>0</v>
      </c>
      <c r="DF19" s="522">
        <v>14.206100000000001</v>
      </c>
      <c r="DG19" s="522">
        <v>0</v>
      </c>
      <c r="DH19" s="522">
        <v>14.206100000000001</v>
      </c>
      <c r="DI19" s="522">
        <v>7.5499999999999998E-2</v>
      </c>
      <c r="DJ19" s="522">
        <v>14.281600000000001</v>
      </c>
      <c r="DK19" s="522">
        <v>0</v>
      </c>
      <c r="DL19" s="522">
        <v>14.281600000000001</v>
      </c>
      <c r="DM19" s="522">
        <v>8.5900000000000004E-2</v>
      </c>
      <c r="DN19" s="522">
        <v>14.367500000000001</v>
      </c>
      <c r="DO19" s="522">
        <v>14.281600000000001</v>
      </c>
      <c r="DP19" s="522">
        <v>0</v>
      </c>
      <c r="DQ19" s="522">
        <v>14.281600000000001</v>
      </c>
      <c r="DR19" s="542">
        <v>0</v>
      </c>
      <c r="DS19" s="542">
        <v>14.281600000000001</v>
      </c>
      <c r="DT19" s="542">
        <v>0</v>
      </c>
      <c r="DU19" s="542">
        <v>14.281600000000001</v>
      </c>
      <c r="DV19" s="562">
        <f>IFERROR(VLOOKUP(D19,'[1]APR 2019'!$C:$K,9,FALSE),0)</f>
        <v>0</v>
      </c>
      <c r="DW19" s="562">
        <f t="shared" si="9"/>
        <v>14.281600000000001</v>
      </c>
      <c r="DX19" s="591">
        <v>0</v>
      </c>
      <c r="DY19" s="591">
        <v>14.281600000000001</v>
      </c>
    </row>
    <row r="20" spans="1:129" ht="39.6">
      <c r="A20" s="327" t="s">
        <v>276</v>
      </c>
      <c r="B20" s="327" t="s">
        <v>281</v>
      </c>
      <c r="C20" s="327" t="s">
        <v>278</v>
      </c>
      <c r="D20" s="298">
        <v>140</v>
      </c>
      <c r="E20" s="530">
        <v>1.3698999999999999</v>
      </c>
      <c r="F20" s="521">
        <v>1.0500000000000001E-2</v>
      </c>
      <c r="G20" s="521">
        <v>8.3000000000000001E-3</v>
      </c>
      <c r="H20" s="521">
        <v>-4.0800000000000003E-2</v>
      </c>
      <c r="I20" s="521">
        <v>-1.0500000000000001E-2</v>
      </c>
      <c r="J20" s="521">
        <v>1.3373999999999999</v>
      </c>
      <c r="K20" s="521">
        <v>4.8999999999999998E-3</v>
      </c>
      <c r="L20" s="521">
        <v>1.3423</v>
      </c>
      <c r="M20" s="521">
        <v>-1.1599999999999999E-2</v>
      </c>
      <c r="N20" s="521">
        <f t="shared" si="0"/>
        <v>1.3307</v>
      </c>
      <c r="O20" s="521">
        <v>-3.7199999999999997E-2</v>
      </c>
      <c r="P20" s="521">
        <v>1.2935000000000001</v>
      </c>
      <c r="Q20" s="521">
        <v>-8.5000000000000006E-3</v>
      </c>
      <c r="R20" s="521">
        <v>1.2850000000000001</v>
      </c>
      <c r="S20" s="521">
        <v>4.3900000000000002E-2</v>
      </c>
      <c r="T20" s="521">
        <f t="shared" si="1"/>
        <v>1.3289000000000002</v>
      </c>
      <c r="U20" s="521">
        <v>-8.9499999999999996E-2</v>
      </c>
      <c r="V20" s="521">
        <f t="shared" si="2"/>
        <v>1.2394000000000003</v>
      </c>
      <c r="W20" s="521">
        <v>-2.1299999999999999E-2</v>
      </c>
      <c r="X20" s="521">
        <f t="shared" si="3"/>
        <v>1.2181000000000002</v>
      </c>
      <c r="Y20" s="521">
        <v>-2.7699999999999999E-2</v>
      </c>
      <c r="Z20" s="521">
        <f t="shared" si="4"/>
        <v>1.1904000000000001</v>
      </c>
      <c r="AA20" s="521">
        <v>-8.2000000000000007E-3</v>
      </c>
      <c r="AB20" s="521">
        <v>1.1822000000000001</v>
      </c>
      <c r="AC20" s="521">
        <v>1.7899999999999999E-2</v>
      </c>
      <c r="AD20" s="521">
        <f t="shared" si="5"/>
        <v>1.2001000000000002</v>
      </c>
      <c r="AE20" s="521">
        <v>-1.6000000000000001E-3</v>
      </c>
      <c r="AF20" s="521">
        <v>1.1985000000000001</v>
      </c>
      <c r="AG20" s="521">
        <v>3.0999999999999999E-3</v>
      </c>
      <c r="AH20" s="521">
        <v>1.2048000000000003</v>
      </c>
      <c r="AI20" s="521">
        <v>-7.1999999999999998E-3</v>
      </c>
      <c r="AJ20" s="521">
        <f t="shared" si="6"/>
        <v>1.1976000000000002</v>
      </c>
      <c r="AK20" s="521">
        <v>-8.0000000000000004E-4</v>
      </c>
      <c r="AL20" s="521">
        <f t="shared" si="7"/>
        <v>1.1968000000000003</v>
      </c>
      <c r="AM20" s="521">
        <v>-5.2900000000000003E-2</v>
      </c>
      <c r="AN20" s="521">
        <f t="shared" si="11"/>
        <v>1.1439000000000004</v>
      </c>
      <c r="AO20" s="521">
        <v>5.1999999999999998E-3</v>
      </c>
      <c r="AP20" s="521">
        <v>1.1491000000000005</v>
      </c>
      <c r="AQ20" s="521">
        <v>-1.0999999999999999E-2</v>
      </c>
      <c r="AR20" s="522">
        <v>1.1381000000000006</v>
      </c>
      <c r="AS20" s="521">
        <v>-1.04E-2</v>
      </c>
      <c r="AT20" s="521">
        <v>1.1277000000000006</v>
      </c>
      <c r="AU20" s="521">
        <v>-1.1000000000000001E-3</v>
      </c>
      <c r="AV20" s="521">
        <v>1.1266000000000005</v>
      </c>
      <c r="AW20" s="522">
        <v>-6.7000000000000002E-3</v>
      </c>
      <c r="AX20" s="522">
        <v>1.1199000000000006</v>
      </c>
      <c r="AY20" s="521">
        <v>1.2999999999999999E-2</v>
      </c>
      <c r="AZ20" s="521">
        <v>1.1329000000000005</v>
      </c>
      <c r="BA20" s="521">
        <v>8.0000000000000004E-4</v>
      </c>
      <c r="BB20" s="521">
        <v>1.1337000000000004</v>
      </c>
      <c r="BC20" s="521">
        <v>-1.5900000000000001E-2</v>
      </c>
      <c r="BD20" s="521">
        <v>1.1178000000000003</v>
      </c>
      <c r="BE20" s="521">
        <v>5.7999999999999996E-3</v>
      </c>
      <c r="BF20" s="521">
        <v>1.1236000000000004</v>
      </c>
      <c r="BG20" s="521">
        <v>1.32E-2</v>
      </c>
      <c r="BH20" s="521">
        <v>1.1368000000000005</v>
      </c>
      <c r="BI20" s="522">
        <v>4.3099999999999999E-2</v>
      </c>
      <c r="BJ20" s="521">
        <v>1.1799000000000004</v>
      </c>
      <c r="BK20" s="522">
        <v>1.2800000000000001E-2</v>
      </c>
      <c r="BL20" s="522">
        <v>1.1927000000000003</v>
      </c>
      <c r="BM20" s="522">
        <v>-2.4E-2</v>
      </c>
      <c r="BN20" s="522">
        <v>1.1687000000000003</v>
      </c>
      <c r="BO20" s="522">
        <v>4.4499999999999998E-2</v>
      </c>
      <c r="BP20" s="522">
        <v>1.2132000000000003</v>
      </c>
      <c r="BQ20" s="522">
        <v>0</v>
      </c>
      <c r="BR20" s="522">
        <v>1.2132000000000003</v>
      </c>
      <c r="BS20" s="522">
        <v>-2.6200000000000001E-2</v>
      </c>
      <c r="BT20" s="522">
        <v>1.1870000000000003</v>
      </c>
      <c r="BU20" s="522">
        <v>9.4999999999999998E-3</v>
      </c>
      <c r="BV20" s="522">
        <v>1.1965000000000003</v>
      </c>
      <c r="BW20" s="522">
        <v>0</v>
      </c>
      <c r="BX20" s="522">
        <v>1.1965000000000003</v>
      </c>
      <c r="BY20" s="522">
        <v>0</v>
      </c>
      <c r="BZ20" s="522">
        <v>1.1965000000000003</v>
      </c>
      <c r="CA20" s="522">
        <v>4.3E-3</v>
      </c>
      <c r="CB20" s="522">
        <v>1.2008000000000003</v>
      </c>
      <c r="CC20" s="522">
        <v>7.6E-3</v>
      </c>
      <c r="CD20" s="522">
        <v>1.2084000000000004</v>
      </c>
      <c r="CE20" s="522">
        <v>-1.0999999999999999E-2</v>
      </c>
      <c r="CF20" s="522">
        <v>1.1974000000000005</v>
      </c>
      <c r="CG20" s="522">
        <v>-3.5000000000000001E-3</v>
      </c>
      <c r="CH20" s="522">
        <v>1.1939000000000004</v>
      </c>
      <c r="CI20" s="522">
        <v>7.0000000000000001E-3</v>
      </c>
      <c r="CJ20" s="522">
        <v>1.2009000000000003</v>
      </c>
      <c r="CK20" s="522">
        <v>1.2800000000000001E-2</v>
      </c>
      <c r="CL20" s="522">
        <v>1.2137000000000002</v>
      </c>
      <c r="CM20" s="522">
        <v>2.1700000000000001E-2</v>
      </c>
      <c r="CN20" s="522">
        <v>1.2354000000000003</v>
      </c>
      <c r="CO20" s="522">
        <v>-2.8549999999999999E-2</v>
      </c>
      <c r="CP20" s="522">
        <v>1.2068500000000002</v>
      </c>
      <c r="CQ20" s="522">
        <v>-2.7349999999999999E-2</v>
      </c>
      <c r="CR20" s="522">
        <v>1.1795000000000002</v>
      </c>
      <c r="CS20" s="522">
        <v>-7.4749999999999999E-3</v>
      </c>
      <c r="CT20" s="522">
        <v>1.1720250000000003</v>
      </c>
      <c r="CU20" s="522">
        <v>9.6749999999999996E-3</v>
      </c>
      <c r="CV20" s="522">
        <v>1.1817000000000004</v>
      </c>
      <c r="CW20" s="522">
        <v>3.5500000000000002E-3</v>
      </c>
      <c r="CX20" s="522">
        <v>1.1852500000000004</v>
      </c>
      <c r="CY20" s="522">
        <v>8.2500000000000004E-3</v>
      </c>
      <c r="CZ20" s="522">
        <v>1.1935000000000004</v>
      </c>
      <c r="DA20" s="522">
        <v>-2.0249999999999999E-3</v>
      </c>
      <c r="DB20" s="522">
        <v>1.1914750000000005</v>
      </c>
      <c r="DC20" s="522">
        <v>-1.7299999999999999E-2</v>
      </c>
      <c r="DD20" s="522">
        <v>1.1741750000000004</v>
      </c>
      <c r="DE20" s="522">
        <v>1.0075000000000001E-2</v>
      </c>
      <c r="DF20" s="522">
        <v>1.1842500000000005</v>
      </c>
      <c r="DG20" s="522">
        <v>3.8425000000000001E-2</v>
      </c>
      <c r="DH20" s="522">
        <v>1.2226750000000004</v>
      </c>
      <c r="DI20" s="522">
        <v>-1.9349999999999999E-2</v>
      </c>
      <c r="DJ20" s="522">
        <v>1.2033250000000004</v>
      </c>
      <c r="DK20" s="522">
        <v>-8.4749999999999999E-3</v>
      </c>
      <c r="DL20" s="522">
        <v>1.1948500000000004</v>
      </c>
      <c r="DM20" s="522">
        <v>8.6999999999999994E-3</v>
      </c>
      <c r="DN20" s="522">
        <v>1.2035500000000003</v>
      </c>
      <c r="DO20" s="522">
        <v>1.2035500000000003</v>
      </c>
      <c r="DP20" s="522">
        <v>2.15E-3</v>
      </c>
      <c r="DQ20" s="522">
        <v>1.2057000000000004</v>
      </c>
      <c r="DR20" s="542">
        <v>5.9750000000000003E-3</v>
      </c>
      <c r="DS20" s="542">
        <v>1.2116750000000005</v>
      </c>
      <c r="DT20" s="542">
        <v>9.8499999999999994E-3</v>
      </c>
      <c r="DU20" s="542">
        <v>1.2215250000000004</v>
      </c>
      <c r="DV20" s="562">
        <f>IFERROR(VLOOKUP(D20,'[1]APR 2019'!$C:$K,9,FALSE),0)</f>
        <v>-4.3249999999999999E-3</v>
      </c>
      <c r="DW20" s="562">
        <f t="shared" si="9"/>
        <v>1.2172000000000005</v>
      </c>
      <c r="DX20" s="591">
        <v>1.6549999999999999E-2</v>
      </c>
      <c r="DY20" s="591">
        <v>1.2337500000000006</v>
      </c>
    </row>
    <row r="21" spans="1:129" ht="39.6">
      <c r="A21" s="327" t="s">
        <v>276</v>
      </c>
      <c r="B21" s="327" t="s">
        <v>282</v>
      </c>
      <c r="C21" s="327" t="s">
        <v>283</v>
      </c>
      <c r="D21" s="298">
        <v>250</v>
      </c>
      <c r="E21" s="530">
        <v>5.9024999999999999</v>
      </c>
      <c r="F21" s="521">
        <v>0.1055</v>
      </c>
      <c r="G21" s="521">
        <v>0.1225</v>
      </c>
      <c r="H21" s="521">
        <v>7.4999999999999997E-3</v>
      </c>
      <c r="I21" s="521">
        <v>0.17499999999999999</v>
      </c>
      <c r="J21" s="521">
        <v>6.3129999999999997</v>
      </c>
      <c r="K21" s="521">
        <v>0.18049999999999999</v>
      </c>
      <c r="L21" s="521">
        <v>6.4935</v>
      </c>
      <c r="M21" s="521">
        <v>0.28749999999999998</v>
      </c>
      <c r="N21" s="521">
        <f t="shared" si="0"/>
        <v>6.7809999999999997</v>
      </c>
      <c r="O21" s="521">
        <v>0.25750000000000001</v>
      </c>
      <c r="P21" s="521">
        <v>7.0385</v>
      </c>
      <c r="Q21" s="521">
        <v>8.5000000000000006E-2</v>
      </c>
      <c r="R21" s="521">
        <v>7.1234999999999999</v>
      </c>
      <c r="S21" s="521">
        <v>-0.97</v>
      </c>
      <c r="T21" s="521">
        <f t="shared" si="1"/>
        <v>6.1535000000000002</v>
      </c>
      <c r="U21" s="521">
        <v>-7.3999999999999996E-2</v>
      </c>
      <c r="V21" s="521">
        <f t="shared" si="2"/>
        <v>6.0795000000000003</v>
      </c>
      <c r="W21" s="521">
        <v>-0.44840000000000002</v>
      </c>
      <c r="X21" s="521">
        <f t="shared" si="3"/>
        <v>5.6311</v>
      </c>
      <c r="Y21" s="521">
        <v>0.11799999999999999</v>
      </c>
      <c r="Z21" s="521">
        <f t="shared" si="4"/>
        <v>5.7491000000000003</v>
      </c>
      <c r="AA21" s="521">
        <v>5.2999999999999999E-2</v>
      </c>
      <c r="AB21" s="521">
        <v>5.8021000000000003</v>
      </c>
      <c r="AC21" s="521">
        <v>1.7999999999999999E-2</v>
      </c>
      <c r="AD21" s="521">
        <f t="shared" si="5"/>
        <v>5.8201000000000001</v>
      </c>
      <c r="AE21" s="521">
        <v>0.1135</v>
      </c>
      <c r="AF21" s="521">
        <v>5.9336000000000002</v>
      </c>
      <c r="AG21" s="521">
        <v>7.2499999999999995E-2</v>
      </c>
      <c r="AH21" s="521">
        <v>6.0061</v>
      </c>
      <c r="AI21" s="521">
        <v>-8.9999999999999993E-3</v>
      </c>
      <c r="AJ21" s="521">
        <f t="shared" si="6"/>
        <v>5.9970999999999997</v>
      </c>
      <c r="AK21" s="521">
        <v>-7.0000000000000001E-3</v>
      </c>
      <c r="AL21" s="521">
        <f t="shared" si="7"/>
        <v>5.9901</v>
      </c>
      <c r="AM21" s="521">
        <v>0.53049999999999997</v>
      </c>
      <c r="AN21" s="521">
        <f t="shared" si="11"/>
        <v>6.5206</v>
      </c>
      <c r="AO21" s="521">
        <v>0.184</v>
      </c>
      <c r="AP21" s="521">
        <v>6.7046000000000001</v>
      </c>
      <c r="AQ21" s="521">
        <v>0.188</v>
      </c>
      <c r="AR21" s="522">
        <v>6.8921000000000001</v>
      </c>
      <c r="AS21" s="521">
        <v>-8.1000000000000003E-2</v>
      </c>
      <c r="AT21" s="521">
        <v>6.8110999999999997</v>
      </c>
      <c r="AU21" s="521">
        <v>-0.71650000000000003</v>
      </c>
      <c r="AV21" s="521">
        <v>6.0945999999999998</v>
      </c>
      <c r="AW21" s="522">
        <v>0.127</v>
      </c>
      <c r="AX21" s="522">
        <v>6.2215999999999996</v>
      </c>
      <c r="AY21" s="521">
        <v>-0.191</v>
      </c>
      <c r="AZ21" s="521">
        <v>6.0305999999999997</v>
      </c>
      <c r="BA21" s="521">
        <v>6.9999999999999999E-4</v>
      </c>
      <c r="BB21" s="521">
        <v>6.0312999999999999</v>
      </c>
      <c r="BC21" s="521">
        <v>6.6500000000000004E-2</v>
      </c>
      <c r="BD21" s="521">
        <v>6.0977999999999994</v>
      </c>
      <c r="BE21" s="521">
        <v>9.8000000000000004E-2</v>
      </c>
      <c r="BF21" s="521">
        <v>6.1957999999999993</v>
      </c>
      <c r="BG21" s="521">
        <v>0.22900000000000001</v>
      </c>
      <c r="BH21" s="521">
        <v>6.4247999999999994</v>
      </c>
      <c r="BI21" s="522">
        <v>-0.11700000000000001</v>
      </c>
      <c r="BJ21" s="521">
        <v>6.3077999999999994</v>
      </c>
      <c r="BK21" s="522">
        <v>-0.1295</v>
      </c>
      <c r="BL21" s="522">
        <v>6.1782999999999992</v>
      </c>
      <c r="BM21" s="522">
        <v>-0.216</v>
      </c>
      <c r="BN21" s="522">
        <v>5.962299999999999</v>
      </c>
      <c r="BO21" s="522">
        <v>0.224</v>
      </c>
      <c r="BP21" s="522">
        <v>6.1862999999999992</v>
      </c>
      <c r="BQ21" s="522">
        <v>0.22800000000000001</v>
      </c>
      <c r="BR21" s="522">
        <v>6.414299999999999</v>
      </c>
      <c r="BS21" s="522">
        <v>0.189</v>
      </c>
      <c r="BT21" s="522">
        <v>6.6032999999999991</v>
      </c>
      <c r="BU21" s="522">
        <v>0</v>
      </c>
      <c r="BV21" s="522">
        <v>6.6032999999999991</v>
      </c>
      <c r="BW21" s="522">
        <v>0</v>
      </c>
      <c r="BX21" s="522">
        <v>6.6032999999999991</v>
      </c>
      <c r="BY21" s="522">
        <v>0</v>
      </c>
      <c r="BZ21" s="522">
        <v>6.6032999999999991</v>
      </c>
      <c r="CA21" s="522">
        <v>0</v>
      </c>
      <c r="CB21" s="522">
        <v>6.6032999999999991</v>
      </c>
      <c r="CC21" s="522">
        <v>0.46500000000000002</v>
      </c>
      <c r="CD21" s="522">
        <v>7.0682999999999989</v>
      </c>
      <c r="CE21" s="522">
        <v>0</v>
      </c>
      <c r="CF21" s="522">
        <v>7.0682999999999989</v>
      </c>
      <c r="CG21" s="522">
        <v>0</v>
      </c>
      <c r="CH21" s="522">
        <v>7.0682999999999989</v>
      </c>
      <c r="CI21" s="522">
        <v>0</v>
      </c>
      <c r="CJ21" s="522">
        <v>7.0682999999999989</v>
      </c>
      <c r="CK21" s="522">
        <v>0</v>
      </c>
      <c r="CL21" s="522">
        <v>7.0682999999999989</v>
      </c>
      <c r="CM21" s="522">
        <v>-0.15</v>
      </c>
      <c r="CN21" s="522">
        <v>6.9182999999999986</v>
      </c>
      <c r="CO21" s="522">
        <v>0</v>
      </c>
      <c r="CP21" s="522">
        <v>6.9182999999999986</v>
      </c>
      <c r="CQ21" s="522">
        <v>0</v>
      </c>
      <c r="CR21" s="522">
        <v>6.9182999999999986</v>
      </c>
      <c r="CS21" s="522">
        <v>0</v>
      </c>
      <c r="CT21" s="522">
        <v>6.9182999999999986</v>
      </c>
      <c r="CU21" s="522">
        <v>0</v>
      </c>
      <c r="CV21" s="522">
        <v>6.9182999999999986</v>
      </c>
      <c r="CW21" s="522">
        <v>0.05</v>
      </c>
      <c r="CX21" s="522">
        <v>6.9682999999999984</v>
      </c>
      <c r="CY21" s="522">
        <v>0.155</v>
      </c>
      <c r="CZ21" s="522">
        <v>7.1232999999999986</v>
      </c>
      <c r="DA21" s="522">
        <v>6.1499999999999999E-2</v>
      </c>
      <c r="DB21" s="522">
        <v>7.1847999999999983</v>
      </c>
      <c r="DC21" s="522">
        <v>0</v>
      </c>
      <c r="DD21" s="522">
        <v>7.1847999999999983</v>
      </c>
      <c r="DE21" s="522">
        <v>8.1000000000000003E-2</v>
      </c>
      <c r="DF21" s="522">
        <v>7.2657999999999987</v>
      </c>
      <c r="DG21" s="522">
        <v>0</v>
      </c>
      <c r="DH21" s="522">
        <v>7.2657999999999987</v>
      </c>
      <c r="DI21" s="522">
        <v>2.3E-2</v>
      </c>
      <c r="DJ21" s="522">
        <v>7.2887999999999984</v>
      </c>
      <c r="DK21" s="522">
        <v>0</v>
      </c>
      <c r="DL21" s="522">
        <v>7.2887999999999984</v>
      </c>
      <c r="DM21" s="522">
        <v>0.10589999999999999</v>
      </c>
      <c r="DN21" s="522">
        <v>7.3946999999999985</v>
      </c>
      <c r="DO21" s="522">
        <v>7.2887999999999984</v>
      </c>
      <c r="DP21" s="522">
        <v>0.2475</v>
      </c>
      <c r="DQ21" s="522">
        <v>7.536299999999998</v>
      </c>
      <c r="DR21" s="542">
        <v>0</v>
      </c>
      <c r="DS21" s="542">
        <v>7.536299999999998</v>
      </c>
      <c r="DT21" s="542">
        <v>8.3500000000000005E-2</v>
      </c>
      <c r="DU21" s="542">
        <v>7.6197999999999979</v>
      </c>
      <c r="DV21" s="562">
        <f>IFERROR(VLOOKUP(D21,'[1]APR 2019'!$C:$K,9,FALSE),0)</f>
        <v>0</v>
      </c>
      <c r="DW21" s="562">
        <f t="shared" si="9"/>
        <v>7.6197999999999979</v>
      </c>
      <c r="DX21" s="591">
        <v>0</v>
      </c>
      <c r="DY21" s="591">
        <v>7.6197999999999979</v>
      </c>
    </row>
    <row r="22" spans="1:129" ht="39.6">
      <c r="A22" s="327" t="s">
        <v>276</v>
      </c>
      <c r="B22" s="327" t="s">
        <v>284</v>
      </c>
      <c r="C22" s="327" t="s">
        <v>283</v>
      </c>
      <c r="D22" s="298">
        <v>300</v>
      </c>
      <c r="E22" s="530">
        <v>7.5594000000000001</v>
      </c>
      <c r="F22" s="521">
        <v>4.4999999999999997E-3</v>
      </c>
      <c r="G22" s="521">
        <v>-0.1205</v>
      </c>
      <c r="H22" s="521">
        <v>-0.19350000000000001</v>
      </c>
      <c r="I22" s="521">
        <v>2.5000000000000001E-3</v>
      </c>
      <c r="J22" s="521">
        <v>7.2523999999999997</v>
      </c>
      <c r="K22" s="521">
        <v>7.7499999999999999E-2</v>
      </c>
      <c r="L22" s="521">
        <v>7.3299000000000003</v>
      </c>
      <c r="M22" s="521">
        <v>-5.5500000000000001E-2</v>
      </c>
      <c r="N22" s="521">
        <f t="shared" si="0"/>
        <v>7.2744</v>
      </c>
      <c r="O22" s="521">
        <v>-0.4425</v>
      </c>
      <c r="P22" s="521">
        <v>6.8319000000000001</v>
      </c>
      <c r="Q22" s="521">
        <v>6.4500000000000002E-2</v>
      </c>
      <c r="R22" s="521">
        <v>6.8963999999999999</v>
      </c>
      <c r="S22" s="521">
        <v>-0.30499999999999999</v>
      </c>
      <c r="T22" s="521">
        <f t="shared" si="1"/>
        <v>6.5914000000000001</v>
      </c>
      <c r="U22" s="521">
        <v>-0.27800000000000002</v>
      </c>
      <c r="V22" s="521">
        <f t="shared" si="2"/>
        <v>6.3133999999999997</v>
      </c>
      <c r="W22" s="521">
        <v>-0.52400000000000002</v>
      </c>
      <c r="X22" s="521">
        <f t="shared" si="3"/>
        <v>5.7893999999999997</v>
      </c>
      <c r="Y22" s="521">
        <v>2.1999999999999999E-2</v>
      </c>
      <c r="Z22" s="521">
        <f t="shared" si="4"/>
        <v>5.8113999999999999</v>
      </c>
      <c r="AA22" s="521">
        <v>6.7000000000000004E-2</v>
      </c>
      <c r="AB22" s="521">
        <v>5.8784000000000001</v>
      </c>
      <c r="AC22" s="521">
        <v>-0.13100000000000001</v>
      </c>
      <c r="AD22" s="521">
        <f t="shared" si="5"/>
        <v>5.7473999999999998</v>
      </c>
      <c r="AE22" s="521">
        <v>-7.0000000000000001E-3</v>
      </c>
      <c r="AF22" s="521">
        <v>5.7404000000000002</v>
      </c>
      <c r="AG22" s="521">
        <v>-2.5000000000000001E-3</v>
      </c>
      <c r="AH22" s="521">
        <v>5.7378999999999998</v>
      </c>
      <c r="AI22" s="521">
        <v>-0.1285</v>
      </c>
      <c r="AJ22" s="521">
        <f t="shared" si="6"/>
        <v>5.6093999999999999</v>
      </c>
      <c r="AK22" s="521">
        <v>-0.1585</v>
      </c>
      <c r="AL22" s="521">
        <f t="shared" si="7"/>
        <v>5.4508999999999999</v>
      </c>
      <c r="AM22" s="521">
        <v>0.2165</v>
      </c>
      <c r="AN22" s="521">
        <f t="shared" si="11"/>
        <v>5.6673999999999998</v>
      </c>
      <c r="AO22" s="521">
        <v>0.19600000000000001</v>
      </c>
      <c r="AP22" s="521">
        <v>5.8633999999999995</v>
      </c>
      <c r="AQ22" s="521">
        <v>-6.0499999999999998E-2</v>
      </c>
      <c r="AR22" s="522">
        <v>5.8028999999999993</v>
      </c>
      <c r="AS22" s="521">
        <v>-9.4500000000000001E-2</v>
      </c>
      <c r="AT22" s="521">
        <v>5.7083999999999993</v>
      </c>
      <c r="AU22" s="521">
        <v>-0.188</v>
      </c>
      <c r="AV22" s="521">
        <v>5.5203999999999995</v>
      </c>
      <c r="AW22" s="522">
        <v>8.0000000000000002E-3</v>
      </c>
      <c r="AX22" s="522">
        <v>5.5283999999999995</v>
      </c>
      <c r="AY22" s="521">
        <v>-7.0999999999999994E-2</v>
      </c>
      <c r="AZ22" s="521">
        <v>5.4573999999999998</v>
      </c>
      <c r="BA22" s="521">
        <v>-0.03</v>
      </c>
      <c r="BB22" s="521">
        <v>5.4273999999999996</v>
      </c>
      <c r="BC22" s="521">
        <v>4.1500000000000002E-2</v>
      </c>
      <c r="BD22" s="521">
        <v>5.4688999999999997</v>
      </c>
      <c r="BE22" s="521">
        <v>9.2999999999999999E-2</v>
      </c>
      <c r="BF22" s="521">
        <v>5.5618999999999996</v>
      </c>
      <c r="BG22" s="521">
        <v>0.1285</v>
      </c>
      <c r="BH22" s="521">
        <v>5.6903999999999995</v>
      </c>
      <c r="BI22" s="522">
        <v>-1.2999999999999999E-2</v>
      </c>
      <c r="BJ22" s="521">
        <v>5.6773999999999996</v>
      </c>
      <c r="BK22" s="522">
        <v>3.0499999999999999E-2</v>
      </c>
      <c r="BL22" s="522">
        <v>5.7078999999999995</v>
      </c>
      <c r="BM22" s="522">
        <v>7.4999999999999997E-3</v>
      </c>
      <c r="BN22" s="522">
        <v>5.7153999999999998</v>
      </c>
      <c r="BO22" s="522">
        <v>0</v>
      </c>
      <c r="BP22" s="522">
        <v>5.7153999999999998</v>
      </c>
      <c r="BQ22" s="522">
        <v>0.13</v>
      </c>
      <c r="BR22" s="522">
        <v>5.8453999999999997</v>
      </c>
      <c r="BS22" s="522">
        <v>0.13300000000000001</v>
      </c>
      <c r="BT22" s="522">
        <v>5.9783999999999997</v>
      </c>
      <c r="BU22" s="522">
        <v>0</v>
      </c>
      <c r="BV22" s="522">
        <v>5.9783999999999997</v>
      </c>
      <c r="BW22" s="522">
        <v>0</v>
      </c>
      <c r="BX22" s="522">
        <v>5.9783999999999997</v>
      </c>
      <c r="BY22" s="522">
        <v>0</v>
      </c>
      <c r="BZ22" s="522">
        <v>5.9783999999999997</v>
      </c>
      <c r="CA22" s="522">
        <v>0</v>
      </c>
      <c r="CB22" s="522">
        <v>5.9783999999999997</v>
      </c>
      <c r="CC22" s="522">
        <v>0.27300000000000002</v>
      </c>
      <c r="CD22" s="522">
        <v>6.2513999999999994</v>
      </c>
      <c r="CE22" s="522">
        <v>0</v>
      </c>
      <c r="CF22" s="522">
        <v>6.2513999999999994</v>
      </c>
      <c r="CG22" s="522">
        <v>0</v>
      </c>
      <c r="CH22" s="522">
        <v>6.2513999999999994</v>
      </c>
      <c r="CI22" s="522">
        <v>0</v>
      </c>
      <c r="CJ22" s="522">
        <v>6.2513999999999994</v>
      </c>
      <c r="CK22" s="522">
        <v>0</v>
      </c>
      <c r="CL22" s="522">
        <v>6.2513999999999994</v>
      </c>
      <c r="CM22" s="522">
        <v>-0.14749999999999999</v>
      </c>
      <c r="CN22" s="522">
        <v>6.1038999999999994</v>
      </c>
      <c r="CO22" s="522">
        <v>0</v>
      </c>
      <c r="CP22" s="522">
        <v>6.1038999999999994</v>
      </c>
      <c r="CQ22" s="522">
        <v>0</v>
      </c>
      <c r="CR22" s="522">
        <v>6.1038999999999994</v>
      </c>
      <c r="CS22" s="522">
        <v>0</v>
      </c>
      <c r="CT22" s="522">
        <v>6.1038999999999994</v>
      </c>
      <c r="CU22" s="522">
        <v>0</v>
      </c>
      <c r="CV22" s="522">
        <v>6.1038999999999994</v>
      </c>
      <c r="CW22" s="522">
        <v>1.8499999999999999E-2</v>
      </c>
      <c r="CX22" s="522">
        <v>6.1223999999999998</v>
      </c>
      <c r="CY22" s="522">
        <v>0.1875</v>
      </c>
      <c r="CZ22" s="522">
        <v>6.3098999999999998</v>
      </c>
      <c r="DA22" s="522">
        <v>5.1999999999999998E-2</v>
      </c>
      <c r="DB22" s="522">
        <v>6.3618999999999994</v>
      </c>
      <c r="DC22" s="522">
        <v>0</v>
      </c>
      <c r="DD22" s="522">
        <v>6.3618999999999994</v>
      </c>
      <c r="DE22" s="522">
        <v>6.5000000000000002E-2</v>
      </c>
      <c r="DF22" s="522">
        <v>6.4268999999999998</v>
      </c>
      <c r="DG22" s="522">
        <v>5.3499999999999999E-2</v>
      </c>
      <c r="DH22" s="522">
        <v>6.4803999999999995</v>
      </c>
      <c r="DI22" s="522">
        <v>3.15E-2</v>
      </c>
      <c r="DJ22" s="522">
        <v>6.5118999999999998</v>
      </c>
      <c r="DK22" s="522">
        <v>0</v>
      </c>
      <c r="DL22" s="522">
        <v>6.5118999999999998</v>
      </c>
      <c r="DM22" s="522">
        <v>0.10589999999999999</v>
      </c>
      <c r="DN22" s="522">
        <v>6.6177999999999999</v>
      </c>
      <c r="DO22" s="522">
        <v>6.5118999999999998</v>
      </c>
      <c r="DP22" s="522">
        <v>0.26650000000000001</v>
      </c>
      <c r="DQ22" s="522">
        <v>6.7783999999999995</v>
      </c>
      <c r="DR22" s="542">
        <v>4.5499999999999999E-2</v>
      </c>
      <c r="DS22" s="542">
        <v>6.8238999999999992</v>
      </c>
      <c r="DT22" s="542">
        <v>9.7000000000000003E-2</v>
      </c>
      <c r="DU22" s="542">
        <v>6.9208999999999996</v>
      </c>
      <c r="DV22" s="562">
        <f>IFERROR(VLOOKUP(D22,'[1]APR 2019'!$C:$K,9,FALSE),0)</f>
        <v>0</v>
      </c>
      <c r="DW22" s="562">
        <f t="shared" si="9"/>
        <v>6.9208999999999996</v>
      </c>
      <c r="DX22" s="591">
        <v>0</v>
      </c>
      <c r="DY22" s="591">
        <v>6.9208999999999996</v>
      </c>
    </row>
    <row r="23" spans="1:129" ht="39.6">
      <c r="A23" s="327" t="s">
        <v>276</v>
      </c>
      <c r="B23" s="327" t="s">
        <v>268</v>
      </c>
      <c r="C23" s="327" t="s">
        <v>269</v>
      </c>
      <c r="D23" s="298">
        <v>325</v>
      </c>
      <c r="E23" s="530">
        <v>6.4105999999999996</v>
      </c>
      <c r="F23" s="521">
        <v>0</v>
      </c>
      <c r="G23" s="521">
        <v>0.38</v>
      </c>
      <c r="H23" s="521">
        <v>0</v>
      </c>
      <c r="I23" s="521">
        <v>0</v>
      </c>
      <c r="J23" s="521" t="s">
        <v>416</v>
      </c>
      <c r="K23" s="521" t="s">
        <v>416</v>
      </c>
      <c r="L23" s="521" t="s">
        <v>416</v>
      </c>
      <c r="M23" s="521" t="s">
        <v>416</v>
      </c>
      <c r="N23" s="521" t="s">
        <v>416</v>
      </c>
      <c r="O23" s="521" t="s">
        <v>495</v>
      </c>
      <c r="P23" s="521" t="s">
        <v>495</v>
      </c>
      <c r="Q23" s="521" t="s">
        <v>495</v>
      </c>
      <c r="R23" s="521" t="s">
        <v>495</v>
      </c>
      <c r="S23" s="521" t="s">
        <v>495</v>
      </c>
      <c r="T23" s="521" t="s">
        <v>495</v>
      </c>
      <c r="U23" s="521" t="s">
        <v>497</v>
      </c>
      <c r="V23" s="521">
        <f t="shared" si="2"/>
        <v>0</v>
      </c>
      <c r="W23" s="521" t="s">
        <v>497</v>
      </c>
      <c r="X23" s="521" t="s">
        <v>497</v>
      </c>
      <c r="Y23" s="521" t="s">
        <v>497</v>
      </c>
      <c r="Z23" s="521" t="s">
        <v>497</v>
      </c>
      <c r="AA23" s="521" t="s">
        <v>497</v>
      </c>
      <c r="AB23" s="521" t="s">
        <v>497</v>
      </c>
      <c r="AC23" s="521" t="s">
        <v>497</v>
      </c>
      <c r="AD23" s="521" t="s">
        <v>497</v>
      </c>
      <c r="AE23" s="521" t="s">
        <v>497</v>
      </c>
      <c r="AF23" s="521" t="s">
        <v>497</v>
      </c>
      <c r="AG23" s="521" t="s">
        <v>497</v>
      </c>
      <c r="AH23" s="521" t="s">
        <v>497</v>
      </c>
      <c r="AI23" s="521" t="s">
        <v>497</v>
      </c>
      <c r="AJ23" s="521" t="s">
        <v>497</v>
      </c>
      <c r="AK23" s="521"/>
      <c r="AL23" s="521">
        <f t="shared" si="7"/>
        <v>0</v>
      </c>
      <c r="AM23" s="521"/>
      <c r="AN23" s="521">
        <f t="shared" si="11"/>
        <v>0</v>
      </c>
      <c r="AO23" s="521"/>
      <c r="AP23" s="521"/>
      <c r="AQ23" s="521" t="s">
        <v>497</v>
      </c>
      <c r="AR23" s="521" t="s">
        <v>497</v>
      </c>
      <c r="AS23" s="521" t="s">
        <v>497</v>
      </c>
      <c r="AT23" s="521" t="s">
        <v>497</v>
      </c>
      <c r="AU23" s="521" t="s">
        <v>497</v>
      </c>
      <c r="AV23" s="521" t="s">
        <v>497</v>
      </c>
      <c r="AW23" s="522" t="s">
        <v>497</v>
      </c>
      <c r="AX23" s="522" t="s">
        <v>497</v>
      </c>
      <c r="AY23" s="521" t="s">
        <v>497</v>
      </c>
      <c r="AZ23" s="521" t="s">
        <v>497</v>
      </c>
      <c r="BA23" s="521" t="s">
        <v>497</v>
      </c>
      <c r="BB23" s="521" t="s">
        <v>497</v>
      </c>
      <c r="BC23" s="521"/>
      <c r="BD23" s="521"/>
      <c r="BE23" s="521"/>
      <c r="BF23" s="521"/>
      <c r="BG23" s="521" t="s">
        <v>497</v>
      </c>
      <c r="BH23" s="521" t="s">
        <v>497</v>
      </c>
      <c r="BI23" s="522"/>
      <c r="BJ23" s="522"/>
      <c r="BK23" s="522"/>
      <c r="BL23" s="522"/>
      <c r="BM23" s="522"/>
      <c r="BN23" s="522"/>
      <c r="BO23" s="522"/>
      <c r="BP23" s="522"/>
      <c r="BQ23" s="522"/>
      <c r="BR23" s="522"/>
      <c r="BS23" s="522"/>
      <c r="BT23" s="522"/>
      <c r="BU23" s="522"/>
      <c r="BV23" s="522"/>
      <c r="BW23" s="522"/>
      <c r="BX23" s="522"/>
      <c r="BY23" s="522"/>
      <c r="BZ23" s="522"/>
      <c r="CA23" s="522"/>
      <c r="CB23" s="522"/>
      <c r="CC23" s="522"/>
      <c r="CD23" s="522"/>
      <c r="CE23" s="522"/>
      <c r="CF23" s="522"/>
      <c r="CG23" s="522"/>
      <c r="CH23" s="522"/>
      <c r="CI23" s="522"/>
      <c r="CJ23" s="522"/>
      <c r="CK23" s="522"/>
      <c r="CL23" s="522"/>
      <c r="CM23" s="522"/>
      <c r="CN23" s="522"/>
      <c r="CO23" s="522"/>
      <c r="CP23" s="522"/>
      <c r="CQ23" s="522"/>
      <c r="CR23" s="522"/>
      <c r="CS23" s="522"/>
      <c r="CT23" s="522"/>
      <c r="CU23" s="522"/>
      <c r="CV23" s="522"/>
      <c r="CW23" s="522"/>
      <c r="CX23" s="522"/>
      <c r="CY23" s="522"/>
      <c r="CZ23" s="522"/>
      <c r="DA23" s="522"/>
      <c r="DB23" s="522"/>
      <c r="DC23" s="522"/>
      <c r="DD23" s="522"/>
      <c r="DE23" s="522"/>
      <c r="DF23" s="522"/>
      <c r="DG23" s="522"/>
      <c r="DH23" s="522"/>
      <c r="DI23" s="522"/>
      <c r="DJ23" s="522"/>
      <c r="DK23" s="522"/>
      <c r="DL23" s="522"/>
      <c r="DM23" s="522"/>
      <c r="DN23" s="522"/>
      <c r="DO23" s="522"/>
      <c r="DP23" s="522"/>
      <c r="DQ23" s="522"/>
      <c r="DR23" s="542">
        <v>0</v>
      </c>
      <c r="DS23" s="542">
        <v>0</v>
      </c>
      <c r="DT23" s="542">
        <v>0</v>
      </c>
      <c r="DU23" s="542">
        <v>0</v>
      </c>
      <c r="DV23" s="562"/>
      <c r="DW23" s="562"/>
      <c r="DX23" s="591">
        <v>0</v>
      </c>
      <c r="DY23" s="591">
        <v>0</v>
      </c>
    </row>
    <row r="24" spans="1:129" ht="39.6">
      <c r="A24" s="327" t="s">
        <v>276</v>
      </c>
      <c r="B24" s="327" t="s">
        <v>285</v>
      </c>
      <c r="C24" s="327" t="s">
        <v>278</v>
      </c>
      <c r="D24" s="298">
        <v>47601</v>
      </c>
      <c r="E24" s="530">
        <v>2.7696999999999998</v>
      </c>
      <c r="F24" s="521">
        <v>0</v>
      </c>
      <c r="G24" s="521">
        <v>0.11</v>
      </c>
      <c r="H24" s="521">
        <v>0</v>
      </c>
      <c r="I24" s="521">
        <v>0</v>
      </c>
      <c r="J24" s="521">
        <v>2.8797000000000001</v>
      </c>
      <c r="K24" s="521">
        <v>0</v>
      </c>
      <c r="L24" s="521">
        <v>2.8797000000000001</v>
      </c>
      <c r="M24" s="521"/>
      <c r="N24" s="521">
        <f t="shared" si="0"/>
        <v>2.8797000000000001</v>
      </c>
      <c r="O24" s="521">
        <v>0</v>
      </c>
      <c r="P24" s="521">
        <v>2.8797000000000001</v>
      </c>
      <c r="Q24" s="521">
        <v>0</v>
      </c>
      <c r="R24" s="521">
        <v>2.8797000000000001</v>
      </c>
      <c r="S24" s="521">
        <v>0</v>
      </c>
      <c r="T24" s="521">
        <f t="shared" si="1"/>
        <v>2.8797000000000001</v>
      </c>
      <c r="U24" s="521">
        <v>0</v>
      </c>
      <c r="V24" s="521">
        <f t="shared" si="2"/>
        <v>2.8797000000000001</v>
      </c>
      <c r="W24" s="521">
        <v>0</v>
      </c>
      <c r="X24" s="521">
        <f t="shared" si="3"/>
        <v>2.8797000000000001</v>
      </c>
      <c r="Y24" s="521">
        <v>0</v>
      </c>
      <c r="Z24" s="521">
        <f t="shared" si="4"/>
        <v>2.8797000000000001</v>
      </c>
      <c r="AA24" s="521">
        <v>0</v>
      </c>
      <c r="AB24" s="521">
        <v>2.8797000000000001</v>
      </c>
      <c r="AC24" s="521">
        <v>0</v>
      </c>
      <c r="AD24" s="521">
        <f t="shared" si="5"/>
        <v>2.8797000000000001</v>
      </c>
      <c r="AE24" s="521">
        <v>0</v>
      </c>
      <c r="AF24" s="521">
        <v>2.8797000000000001</v>
      </c>
      <c r="AG24" s="521">
        <v>0</v>
      </c>
      <c r="AH24" s="521">
        <v>2.8797000000000001</v>
      </c>
      <c r="AI24" s="521">
        <v>0</v>
      </c>
      <c r="AJ24" s="521">
        <f t="shared" si="6"/>
        <v>2.8797000000000001</v>
      </c>
      <c r="AK24" s="521"/>
      <c r="AL24" s="521">
        <f t="shared" si="7"/>
        <v>2.8797000000000001</v>
      </c>
      <c r="AM24" s="521"/>
      <c r="AN24" s="521">
        <f t="shared" si="11"/>
        <v>2.8797000000000001</v>
      </c>
      <c r="AO24" s="521"/>
      <c r="AP24" s="521">
        <v>2.8797000000000001</v>
      </c>
      <c r="AQ24" s="521">
        <v>0</v>
      </c>
      <c r="AR24" s="522">
        <v>2.8797000000000001</v>
      </c>
      <c r="AS24" s="521">
        <v>0</v>
      </c>
      <c r="AT24" s="521">
        <v>2.8797000000000001</v>
      </c>
      <c r="AU24" s="521">
        <v>0</v>
      </c>
      <c r="AV24" s="521">
        <v>2.8797000000000001</v>
      </c>
      <c r="AW24" s="522">
        <v>0</v>
      </c>
      <c r="AX24" s="522">
        <v>2.8797000000000001</v>
      </c>
      <c r="AY24" s="521">
        <v>0</v>
      </c>
      <c r="AZ24" s="521">
        <v>2.8797000000000001</v>
      </c>
      <c r="BA24" s="521">
        <v>0</v>
      </c>
      <c r="BB24" s="521">
        <v>2.8797000000000001</v>
      </c>
      <c r="BC24" s="521">
        <v>0</v>
      </c>
      <c r="BD24" s="521">
        <v>2.8797000000000001</v>
      </c>
      <c r="BE24" s="521">
        <v>0</v>
      </c>
      <c r="BF24" s="521">
        <v>2.8797000000000001</v>
      </c>
      <c r="BG24" s="521">
        <v>0</v>
      </c>
      <c r="BH24" s="521">
        <v>2.8797000000000001</v>
      </c>
      <c r="BI24" s="522">
        <v>0</v>
      </c>
      <c r="BJ24" s="521">
        <v>2.8797000000000001</v>
      </c>
      <c r="BK24" s="522">
        <v>0</v>
      </c>
      <c r="BL24" s="522">
        <v>2.8797000000000001</v>
      </c>
      <c r="BM24" s="522">
        <v>0</v>
      </c>
      <c r="BN24" s="522">
        <v>2.8797000000000001</v>
      </c>
      <c r="BO24" s="522">
        <v>0</v>
      </c>
      <c r="BP24" s="522">
        <v>2.8797000000000001</v>
      </c>
      <c r="BQ24" s="522">
        <v>0</v>
      </c>
      <c r="BR24" s="522">
        <v>2.8797000000000001</v>
      </c>
      <c r="BS24" s="522">
        <v>0</v>
      </c>
      <c r="BT24" s="522">
        <v>2.8797000000000001</v>
      </c>
      <c r="BU24" s="522">
        <v>0</v>
      </c>
      <c r="BV24" s="522">
        <v>2.8797000000000001</v>
      </c>
      <c r="BW24" s="522">
        <v>0</v>
      </c>
      <c r="BX24" s="522">
        <v>2.8797000000000001</v>
      </c>
      <c r="BY24" s="522">
        <v>0</v>
      </c>
      <c r="BZ24" s="522">
        <v>2.8797000000000001</v>
      </c>
      <c r="CA24" s="522">
        <v>0</v>
      </c>
      <c r="CB24" s="522">
        <v>2.8797000000000001</v>
      </c>
      <c r="CC24" s="522">
        <v>0</v>
      </c>
      <c r="CD24" s="522">
        <v>2.8797000000000001</v>
      </c>
      <c r="CE24" s="522">
        <v>0</v>
      </c>
      <c r="CF24" s="522">
        <v>2.8797000000000001</v>
      </c>
      <c r="CG24" s="522">
        <v>0</v>
      </c>
      <c r="CH24" s="522">
        <v>2.8797000000000001</v>
      </c>
      <c r="CI24" s="522">
        <v>0</v>
      </c>
      <c r="CJ24" s="522">
        <v>2.8797000000000001</v>
      </c>
      <c r="CK24" s="522">
        <v>0</v>
      </c>
      <c r="CL24" s="522">
        <v>2.8797000000000001</v>
      </c>
      <c r="CM24" s="522">
        <v>0</v>
      </c>
      <c r="CN24" s="522">
        <v>2.8797000000000001</v>
      </c>
      <c r="CO24" s="522">
        <v>0</v>
      </c>
      <c r="CP24" s="522">
        <v>2.8797000000000001</v>
      </c>
      <c r="CQ24" s="522">
        <v>0</v>
      </c>
      <c r="CR24" s="522">
        <v>2.8797000000000001</v>
      </c>
      <c r="CS24" s="522">
        <v>0</v>
      </c>
      <c r="CT24" s="522">
        <v>2.8797000000000001</v>
      </c>
      <c r="CU24" s="522"/>
      <c r="CV24" s="522">
        <v>2.9597000000000002</v>
      </c>
      <c r="CW24" s="522">
        <v>0</v>
      </c>
      <c r="CX24" s="522">
        <v>2.9597000000000002</v>
      </c>
      <c r="CY24" s="522">
        <v>0</v>
      </c>
      <c r="CZ24" s="522">
        <v>2.9597000000000002</v>
      </c>
      <c r="DA24" s="522">
        <v>0</v>
      </c>
      <c r="DB24" s="522">
        <v>2.9597000000000002</v>
      </c>
      <c r="DC24" s="522">
        <v>0</v>
      </c>
      <c r="DD24" s="522">
        <v>2.9597000000000002</v>
      </c>
      <c r="DE24" s="522">
        <v>0</v>
      </c>
      <c r="DF24" s="522">
        <v>2.9597000000000002</v>
      </c>
      <c r="DG24" s="522">
        <v>0</v>
      </c>
      <c r="DH24" s="522">
        <v>2.9597000000000002</v>
      </c>
      <c r="DI24" s="522">
        <v>0</v>
      </c>
      <c r="DJ24" s="522">
        <v>2.9597000000000002</v>
      </c>
      <c r="DK24" s="522">
        <v>0</v>
      </c>
      <c r="DL24" s="522">
        <v>2.9597000000000002</v>
      </c>
      <c r="DM24" s="522">
        <v>0</v>
      </c>
      <c r="DN24" s="522">
        <v>3.0084000000000004</v>
      </c>
      <c r="DO24" s="522">
        <v>2.9597000000000002</v>
      </c>
      <c r="DP24" s="522">
        <v>0</v>
      </c>
      <c r="DQ24" s="522">
        <v>2.9597000000000002</v>
      </c>
      <c r="DR24" s="542">
        <v>0</v>
      </c>
      <c r="DS24" s="542">
        <v>2.9597000000000002</v>
      </c>
      <c r="DT24" s="542">
        <v>0</v>
      </c>
      <c r="DU24" s="542">
        <v>2.9597000000000002</v>
      </c>
      <c r="DV24" s="562">
        <f>IFERROR(VLOOKUP(D24,'[1]APR 2019'!$C:$K,9,FALSE),0)</f>
        <v>0</v>
      </c>
      <c r="DW24" s="562">
        <f t="shared" si="9"/>
        <v>2.9597000000000002</v>
      </c>
      <c r="DX24" s="591">
        <v>0</v>
      </c>
      <c r="DY24" s="591">
        <v>2.9597000000000002</v>
      </c>
    </row>
    <row r="25" spans="1:129" ht="39.6">
      <c r="A25" s="327" t="s">
        <v>276</v>
      </c>
      <c r="B25" s="327" t="s">
        <v>286</v>
      </c>
      <c r="C25" s="327" t="s">
        <v>287</v>
      </c>
      <c r="D25" s="298">
        <v>390</v>
      </c>
      <c r="E25" s="530">
        <v>1.8008999999999999</v>
      </c>
      <c r="F25" s="521">
        <v>-0.05</v>
      </c>
      <c r="G25" s="521">
        <v>-0.1</v>
      </c>
      <c r="H25" s="521">
        <v>0.05</v>
      </c>
      <c r="I25" s="521">
        <v>-0.08</v>
      </c>
      <c r="J25" s="521">
        <v>1.6209</v>
      </c>
      <c r="K25" s="521">
        <v>0.32</v>
      </c>
      <c r="L25" s="521">
        <v>1.9409000000000001</v>
      </c>
      <c r="M25" s="521"/>
      <c r="N25" s="521">
        <f t="shared" si="0"/>
        <v>1.9409000000000001</v>
      </c>
      <c r="O25" s="521">
        <v>0</v>
      </c>
      <c r="P25" s="521">
        <v>1.9409000000000001</v>
      </c>
      <c r="Q25" s="521">
        <v>-0.03</v>
      </c>
      <c r="R25" s="521">
        <v>1.9109</v>
      </c>
      <c r="S25" s="521">
        <v>0.77</v>
      </c>
      <c r="T25" s="521">
        <f t="shared" si="1"/>
        <v>2.6809000000000003</v>
      </c>
      <c r="U25" s="521">
        <v>-0.21</v>
      </c>
      <c r="V25" s="521">
        <f t="shared" si="2"/>
        <v>2.4709000000000003</v>
      </c>
      <c r="W25" s="521">
        <v>-0.19089999999999999</v>
      </c>
      <c r="X25" s="521">
        <f t="shared" si="3"/>
        <v>2.2800000000000002</v>
      </c>
      <c r="Y25" s="521">
        <v>-0.1391</v>
      </c>
      <c r="Z25" s="521">
        <f t="shared" si="4"/>
        <v>2.1409000000000002</v>
      </c>
      <c r="AA25" s="521">
        <v>0.39</v>
      </c>
      <c r="AB25" s="521">
        <v>2.5309000000000004</v>
      </c>
      <c r="AC25" s="521">
        <v>-0.36</v>
      </c>
      <c r="AD25" s="521">
        <f t="shared" si="5"/>
        <v>2.1709000000000005</v>
      </c>
      <c r="AE25" s="521">
        <v>0.97</v>
      </c>
      <c r="AF25" s="521">
        <v>3.1409000000000002</v>
      </c>
      <c r="AG25" s="521">
        <v>-0.24</v>
      </c>
      <c r="AH25" s="521">
        <v>2.9009</v>
      </c>
      <c r="AI25" s="521">
        <v>0.68</v>
      </c>
      <c r="AJ25" s="521">
        <f t="shared" si="6"/>
        <v>3.5809000000000002</v>
      </c>
      <c r="AK25" s="521"/>
      <c r="AL25" s="521">
        <f t="shared" si="7"/>
        <v>3.5809000000000002</v>
      </c>
      <c r="AM25" s="521"/>
      <c r="AN25" s="521">
        <f t="shared" si="11"/>
        <v>3.5809000000000002</v>
      </c>
      <c r="AO25" s="521"/>
      <c r="AP25" s="521">
        <v>3.5809000000000002</v>
      </c>
      <c r="AQ25" s="521"/>
      <c r="AR25" s="521"/>
      <c r="AS25" s="521"/>
      <c r="AT25" s="521"/>
      <c r="AU25" s="521"/>
      <c r="AV25" s="521"/>
      <c r="AW25" s="522"/>
      <c r="AX25" s="522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2"/>
      <c r="BJ25" s="522"/>
      <c r="BK25" s="522"/>
      <c r="BL25" s="522"/>
      <c r="BM25" s="522"/>
      <c r="BN25" s="522"/>
      <c r="BO25" s="522"/>
      <c r="BP25" s="522"/>
      <c r="BQ25" s="522"/>
      <c r="BR25" s="522"/>
      <c r="BS25" s="522"/>
      <c r="BT25" s="522"/>
      <c r="BU25" s="522"/>
      <c r="BV25" s="522"/>
      <c r="BW25" s="522"/>
      <c r="BX25" s="522"/>
      <c r="BY25" s="522"/>
      <c r="BZ25" s="522"/>
      <c r="CA25" s="522"/>
      <c r="CB25" s="522"/>
      <c r="CC25" s="522"/>
      <c r="CD25" s="522"/>
      <c r="CE25" s="522"/>
      <c r="CF25" s="522"/>
      <c r="CG25" s="522"/>
      <c r="CH25" s="522"/>
      <c r="CI25" s="522"/>
      <c r="CJ25" s="522"/>
      <c r="CK25" s="522"/>
      <c r="CL25" s="522"/>
      <c r="CM25" s="522"/>
      <c r="CN25" s="522"/>
      <c r="CO25" s="522">
        <v>0</v>
      </c>
      <c r="CP25" s="522">
        <v>0</v>
      </c>
      <c r="CQ25" s="522"/>
      <c r="CR25" s="522"/>
      <c r="CS25" s="522">
        <v>0</v>
      </c>
      <c r="CT25" s="522">
        <v>0</v>
      </c>
      <c r="CU25" s="522"/>
      <c r="CV25" s="522"/>
      <c r="CW25" s="522">
        <v>0</v>
      </c>
      <c r="CX25" s="522">
        <v>0</v>
      </c>
      <c r="CY25" s="522"/>
      <c r="CZ25" s="522"/>
      <c r="DA25" s="522"/>
      <c r="DB25" s="522"/>
      <c r="DC25" s="522"/>
      <c r="DD25" s="522"/>
      <c r="DE25" s="522"/>
      <c r="DF25" s="522"/>
      <c r="DG25" s="522"/>
      <c r="DH25" s="522"/>
      <c r="DI25" s="522"/>
      <c r="DJ25" s="522"/>
      <c r="DK25" s="522"/>
      <c r="DL25" s="522"/>
      <c r="DM25" s="522"/>
      <c r="DN25" s="522"/>
      <c r="DO25" s="522"/>
      <c r="DP25" s="522"/>
      <c r="DQ25" s="522"/>
      <c r="DR25" s="542"/>
      <c r="DS25" s="542"/>
      <c r="DT25" s="542"/>
      <c r="DU25" s="542"/>
      <c r="DV25" s="562"/>
      <c r="DW25" s="562"/>
      <c r="DX25" s="591"/>
      <c r="DY25" s="591"/>
    </row>
    <row r="26" spans="1:129" ht="39.6">
      <c r="A26" s="327" t="s">
        <v>276</v>
      </c>
      <c r="B26" s="327" t="s">
        <v>288</v>
      </c>
      <c r="C26" s="327" t="s">
        <v>289</v>
      </c>
      <c r="D26" s="298"/>
      <c r="E26" s="530"/>
      <c r="F26" s="521"/>
      <c r="G26" s="521"/>
      <c r="H26" s="521"/>
      <c r="I26" s="521"/>
      <c r="J26" s="521"/>
      <c r="K26" s="521"/>
      <c r="L26" s="521"/>
      <c r="M26" s="521"/>
      <c r="N26" s="521" t="s">
        <v>92</v>
      </c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2"/>
      <c r="AX26" s="522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2"/>
      <c r="BJ26" s="522"/>
      <c r="BK26" s="522"/>
      <c r="BL26" s="522"/>
      <c r="BM26" s="522"/>
      <c r="BN26" s="522"/>
      <c r="BO26" s="522"/>
      <c r="BP26" s="522"/>
      <c r="BQ26" s="522"/>
      <c r="BR26" s="522"/>
      <c r="BS26" s="522"/>
      <c r="BT26" s="522"/>
      <c r="BU26" s="522"/>
      <c r="BV26" s="522"/>
      <c r="BW26" s="522"/>
      <c r="BX26" s="522"/>
      <c r="BY26" s="522"/>
      <c r="BZ26" s="522"/>
      <c r="CA26" s="522"/>
      <c r="CB26" s="522"/>
      <c r="CC26" s="522"/>
      <c r="CD26" s="522"/>
      <c r="CE26" s="522"/>
      <c r="CF26" s="522"/>
      <c r="CG26" s="522"/>
      <c r="CH26" s="522"/>
      <c r="CI26" s="522"/>
      <c r="CJ26" s="522"/>
      <c r="CK26" s="522"/>
      <c r="CL26" s="522"/>
      <c r="CM26" s="522"/>
      <c r="CN26" s="522"/>
      <c r="CO26" s="522"/>
      <c r="CP26" s="522"/>
      <c r="CQ26" s="522"/>
      <c r="CR26" s="522"/>
      <c r="CS26" s="522"/>
      <c r="CT26" s="522"/>
      <c r="CU26" s="522"/>
      <c r="CV26" s="522"/>
      <c r="CW26" s="522"/>
      <c r="CX26" s="522"/>
      <c r="CY26" s="522"/>
      <c r="CZ26" s="522"/>
      <c r="DA26" s="522"/>
      <c r="DB26" s="522"/>
      <c r="DC26" s="522"/>
      <c r="DD26" s="522"/>
      <c r="DE26" s="522"/>
      <c r="DF26" s="522"/>
      <c r="DG26" s="522"/>
      <c r="DH26" s="522"/>
      <c r="DI26" s="522"/>
      <c r="DJ26" s="522"/>
      <c r="DK26" s="522"/>
      <c r="DL26" s="522"/>
      <c r="DM26" s="522"/>
      <c r="DN26" s="522"/>
      <c r="DO26" s="522"/>
      <c r="DP26" s="522"/>
      <c r="DQ26" s="522"/>
      <c r="DR26" s="542"/>
      <c r="DS26" s="542"/>
      <c r="DT26" s="542"/>
      <c r="DU26" s="542"/>
      <c r="DV26" s="562"/>
      <c r="DW26" s="562"/>
      <c r="DX26" s="591"/>
      <c r="DY26" s="591"/>
    </row>
    <row r="27" spans="1:129">
      <c r="A27" s="327"/>
      <c r="B27" s="327"/>
      <c r="C27" s="327" t="s">
        <v>92</v>
      </c>
      <c r="D27" s="298"/>
      <c r="E27" s="530"/>
      <c r="F27" s="521"/>
      <c r="G27" s="521"/>
      <c r="H27" s="521"/>
      <c r="I27" s="521"/>
      <c r="J27" s="521"/>
      <c r="K27" s="521"/>
      <c r="L27" s="521"/>
      <c r="M27" s="521"/>
      <c r="N27" s="521" t="s">
        <v>92</v>
      </c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2"/>
      <c r="AX27" s="522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2"/>
      <c r="BJ27" s="522"/>
      <c r="BK27" s="522"/>
      <c r="BL27" s="522"/>
      <c r="BM27" s="522"/>
      <c r="BN27" s="522"/>
      <c r="BO27" s="522"/>
      <c r="BP27" s="522"/>
      <c r="BQ27" s="522"/>
      <c r="BR27" s="522"/>
      <c r="BS27" s="522"/>
      <c r="BT27" s="522"/>
      <c r="BU27" s="522"/>
      <c r="BV27" s="522"/>
      <c r="BW27" s="522"/>
      <c r="BX27" s="522"/>
      <c r="BY27" s="522"/>
      <c r="BZ27" s="522"/>
      <c r="CA27" s="522"/>
      <c r="CB27" s="522"/>
      <c r="CC27" s="522"/>
      <c r="CD27" s="522"/>
      <c r="CE27" s="522"/>
      <c r="CF27" s="522"/>
      <c r="CG27" s="522"/>
      <c r="CH27" s="522"/>
      <c r="CI27" s="522"/>
      <c r="CJ27" s="522"/>
      <c r="CK27" s="522"/>
      <c r="CL27" s="522"/>
      <c r="CM27" s="522"/>
      <c r="CN27" s="522"/>
      <c r="CO27" s="522"/>
      <c r="CP27" s="522"/>
      <c r="CQ27" s="522"/>
      <c r="CR27" s="522"/>
      <c r="CS27" s="522"/>
      <c r="CT27" s="522"/>
      <c r="CU27" s="522"/>
      <c r="CV27" s="522"/>
      <c r="CW27" s="522"/>
      <c r="CX27" s="522"/>
      <c r="CY27" s="522"/>
      <c r="CZ27" s="522"/>
      <c r="DA27" s="522"/>
      <c r="DB27" s="522"/>
      <c r="DC27" s="522"/>
      <c r="DD27" s="522"/>
      <c r="DE27" s="522"/>
      <c r="DF27" s="522"/>
      <c r="DG27" s="522"/>
      <c r="DH27" s="522"/>
      <c r="DI27" s="522"/>
      <c r="DJ27" s="522"/>
      <c r="DK27" s="522"/>
      <c r="DL27" s="522"/>
      <c r="DM27" s="522"/>
      <c r="DN27" s="522"/>
      <c r="DO27" s="522"/>
      <c r="DP27" s="522"/>
      <c r="DQ27" s="522"/>
      <c r="DR27" s="542"/>
      <c r="DS27" s="542"/>
      <c r="DT27" s="542"/>
      <c r="DU27" s="542"/>
      <c r="DV27" s="562"/>
      <c r="DW27" s="562"/>
      <c r="DX27" s="591"/>
      <c r="DY27" s="591"/>
    </row>
    <row r="28" spans="1:129">
      <c r="A28" s="327"/>
      <c r="B28" s="327"/>
      <c r="C28" s="327" t="s">
        <v>92</v>
      </c>
      <c r="D28" s="303"/>
      <c r="E28" s="530"/>
      <c r="F28" s="521"/>
      <c r="G28" s="521"/>
      <c r="H28" s="521"/>
      <c r="I28" s="521"/>
      <c r="J28" s="521"/>
      <c r="K28" s="521"/>
      <c r="L28" s="521"/>
      <c r="M28" s="521"/>
      <c r="N28" s="521">
        <f t="shared" si="0"/>
        <v>0</v>
      </c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1"/>
      <c r="AL28" s="521"/>
      <c r="AM28" s="521"/>
      <c r="AN28" s="521"/>
      <c r="AO28" s="521"/>
      <c r="AP28" s="521"/>
      <c r="AQ28" s="521"/>
      <c r="AR28" s="521"/>
      <c r="AS28" s="521"/>
      <c r="AT28" s="521"/>
      <c r="AU28" s="521"/>
      <c r="AV28" s="521"/>
      <c r="AW28" s="522"/>
      <c r="AX28" s="522"/>
      <c r="AY28" s="521"/>
      <c r="AZ28" s="521"/>
      <c r="BA28" s="521"/>
      <c r="BB28" s="521"/>
      <c r="BC28" s="521"/>
      <c r="BD28" s="521"/>
      <c r="BE28" s="521"/>
      <c r="BF28" s="521"/>
      <c r="BG28" s="521"/>
      <c r="BH28" s="521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  <c r="BS28" s="522"/>
      <c r="BT28" s="522"/>
      <c r="BU28" s="522"/>
      <c r="BV28" s="522"/>
      <c r="BW28" s="522"/>
      <c r="BX28" s="522"/>
      <c r="BY28" s="522"/>
      <c r="BZ28" s="522"/>
      <c r="CA28" s="522"/>
      <c r="CB28" s="522"/>
      <c r="CC28" s="522"/>
      <c r="CD28" s="522"/>
      <c r="CE28" s="522"/>
      <c r="CF28" s="522"/>
      <c r="CG28" s="522"/>
      <c r="CH28" s="522"/>
      <c r="CI28" s="522"/>
      <c r="CJ28" s="522"/>
      <c r="CK28" s="522"/>
      <c r="CL28" s="522"/>
      <c r="CM28" s="522"/>
      <c r="CN28" s="522"/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2"/>
      <c r="DA28" s="522"/>
      <c r="DB28" s="522"/>
      <c r="DC28" s="522"/>
      <c r="DD28" s="522"/>
      <c r="DE28" s="522"/>
      <c r="DF28" s="522"/>
      <c r="DG28" s="522"/>
      <c r="DH28" s="522"/>
      <c r="DI28" s="522"/>
      <c r="DJ28" s="522"/>
      <c r="DK28" s="522"/>
      <c r="DL28" s="522"/>
      <c r="DM28" s="522"/>
      <c r="DN28" s="522"/>
      <c r="DO28" s="522"/>
      <c r="DP28" s="522"/>
      <c r="DQ28" s="522"/>
      <c r="DR28" s="542"/>
      <c r="DS28" s="542"/>
      <c r="DT28" s="542"/>
      <c r="DU28" s="542"/>
      <c r="DV28" s="562"/>
      <c r="DW28" s="562"/>
      <c r="DX28" s="591"/>
      <c r="DY28" s="591"/>
    </row>
    <row r="29" spans="1:129" ht="66">
      <c r="A29" s="327" t="s">
        <v>290</v>
      </c>
      <c r="B29" s="327" t="s">
        <v>291</v>
      </c>
      <c r="C29" s="327" t="s">
        <v>292</v>
      </c>
      <c r="D29" s="303">
        <v>126</v>
      </c>
      <c r="E29" s="530">
        <v>3.9622999999999999</v>
      </c>
      <c r="F29" s="521">
        <v>1E-3</v>
      </c>
      <c r="G29" s="521">
        <v>6.6500000000000004E-2</v>
      </c>
      <c r="H29" s="521">
        <v>-0.13980000000000001</v>
      </c>
      <c r="I29" s="521">
        <v>9.1000000000000004E-3</v>
      </c>
      <c r="J29" s="521">
        <v>3.8990999999999998</v>
      </c>
      <c r="K29" s="521">
        <v>6.9400000000000003E-2</v>
      </c>
      <c r="L29" s="521">
        <v>3.9685000000000001</v>
      </c>
      <c r="M29" s="521">
        <v>-2.3099999999999999E-2</v>
      </c>
      <c r="N29" s="521">
        <f t="shared" si="0"/>
        <v>3.9454000000000002</v>
      </c>
      <c r="O29" s="521">
        <v>5.3800000000000001E-2</v>
      </c>
      <c r="P29" s="521">
        <v>3.9992000000000001</v>
      </c>
      <c r="Q29" s="521">
        <v>-1.24E-2</v>
      </c>
      <c r="R29" s="521">
        <v>3.9868000000000001</v>
      </c>
      <c r="S29" s="521">
        <v>-0.10929999999999999</v>
      </c>
      <c r="T29" s="521">
        <f t="shared" si="1"/>
        <v>3.8774999999999999</v>
      </c>
      <c r="U29" s="521">
        <v>-0.34029999999999999</v>
      </c>
      <c r="V29" s="521">
        <f t="shared" si="2"/>
        <v>3.5371999999999999</v>
      </c>
      <c r="W29" s="521">
        <v>-0.19070000000000001</v>
      </c>
      <c r="X29" s="521">
        <f t="shared" si="3"/>
        <v>3.3464999999999998</v>
      </c>
      <c r="Y29" s="521">
        <v>-6.13E-2</v>
      </c>
      <c r="Z29" s="521">
        <f t="shared" si="4"/>
        <v>3.2851999999999997</v>
      </c>
      <c r="AA29" s="521">
        <v>-6.1999999999999998E-3</v>
      </c>
      <c r="AB29" s="521">
        <v>3.2789999999999995</v>
      </c>
      <c r="AC29" s="521">
        <v>0.13650000000000001</v>
      </c>
      <c r="AD29" s="521">
        <f t="shared" si="5"/>
        <v>3.4154999999999993</v>
      </c>
      <c r="AE29" s="521">
        <v>0.1205</v>
      </c>
      <c r="AF29" s="521">
        <v>15.9459</v>
      </c>
      <c r="AG29" s="521">
        <v>0.158</v>
      </c>
      <c r="AH29" s="521">
        <v>16.103899999999999</v>
      </c>
      <c r="AI29" s="521"/>
      <c r="AJ29" s="521">
        <f t="shared" si="6"/>
        <v>16.103899999999999</v>
      </c>
      <c r="AK29" s="521">
        <v>2.4E-2</v>
      </c>
      <c r="AL29" s="521">
        <f t="shared" si="7"/>
        <v>16.1279</v>
      </c>
      <c r="AM29" s="521">
        <v>-0.27550000000000002</v>
      </c>
      <c r="AN29" s="521">
        <f t="shared" ref="AN29:AN32" si="12">SUM(AL29:AM29)</f>
        <v>15.852400000000001</v>
      </c>
      <c r="AO29" s="521">
        <v>0.25750000000000001</v>
      </c>
      <c r="AP29" s="521">
        <v>15.998900000000001</v>
      </c>
      <c r="AQ29" s="521">
        <v>7.0499999999999993E-2</v>
      </c>
      <c r="AR29" s="522">
        <v>16.069400000000002</v>
      </c>
      <c r="AS29" s="521">
        <v>-0.27900000000000003</v>
      </c>
      <c r="AT29" s="521">
        <v>15.790400000000002</v>
      </c>
      <c r="AU29" s="521">
        <v>-0.94899999999999995</v>
      </c>
      <c r="AV29" s="521">
        <v>14.841400000000002</v>
      </c>
      <c r="AW29" s="522">
        <v>4.4999999999999998E-2</v>
      </c>
      <c r="AX29" s="522">
        <v>14.886400000000002</v>
      </c>
      <c r="AY29" s="521">
        <v>4.0000000000000001E-3</v>
      </c>
      <c r="AZ29" s="521">
        <v>14.890400000000001</v>
      </c>
      <c r="BA29" s="521"/>
      <c r="BB29" s="521">
        <v>14.890400000000001</v>
      </c>
      <c r="BC29" s="521">
        <v>-0.2455</v>
      </c>
      <c r="BD29" s="521">
        <v>14.623900000000001</v>
      </c>
      <c r="BE29" s="521">
        <v>0.23150000000000001</v>
      </c>
      <c r="BF29" s="521">
        <v>14.855400000000001</v>
      </c>
      <c r="BG29" s="521">
        <v>0.5645</v>
      </c>
      <c r="BH29" s="521">
        <v>15.419900000000002</v>
      </c>
      <c r="BI29" s="522"/>
      <c r="BJ29" s="521">
        <v>15.419900000000002</v>
      </c>
      <c r="BK29" s="522">
        <v>3.6999999999999998E-2</v>
      </c>
      <c r="BL29" s="522">
        <v>15.456900000000003</v>
      </c>
      <c r="BM29" s="522">
        <v>-0.75749999999999995</v>
      </c>
      <c r="BN29" s="522">
        <v>14.699400000000002</v>
      </c>
      <c r="BO29" s="522">
        <v>0.90249999999999997</v>
      </c>
      <c r="BP29" s="522">
        <v>15.601900000000002</v>
      </c>
      <c r="BQ29" s="522">
        <v>0.2215</v>
      </c>
      <c r="BR29" s="522">
        <v>15.823400000000003</v>
      </c>
      <c r="BS29" s="522">
        <v>-0.33250000000000002</v>
      </c>
      <c r="BT29" s="522">
        <v>15.490900000000003</v>
      </c>
      <c r="BU29" s="522">
        <v>8.0500000000000002E-2</v>
      </c>
      <c r="BV29" s="522">
        <v>15.571400000000004</v>
      </c>
      <c r="BW29" s="522">
        <v>-0.36649999999999999</v>
      </c>
      <c r="BX29" s="522">
        <v>15.204900000000004</v>
      </c>
      <c r="BY29" s="522">
        <v>-0.35799999999999998</v>
      </c>
      <c r="BZ29" s="522">
        <v>14.846900000000003</v>
      </c>
      <c r="CA29" s="522">
        <v>4.9000000000000002E-2</v>
      </c>
      <c r="CB29" s="522">
        <v>14.895900000000003</v>
      </c>
      <c r="CC29" s="522">
        <v>0.51149999999999995</v>
      </c>
      <c r="CD29" s="522">
        <v>15.407400000000003</v>
      </c>
      <c r="CE29" s="522">
        <v>0.03</v>
      </c>
      <c r="CF29" s="522">
        <v>15.437400000000002</v>
      </c>
      <c r="CG29" s="522">
        <v>-1.15E-2</v>
      </c>
      <c r="CH29" s="522">
        <v>15.425900000000002</v>
      </c>
      <c r="CI29" s="522">
        <v>-9.7500000000000003E-2</v>
      </c>
      <c r="CJ29" s="522">
        <v>15.328400000000002</v>
      </c>
      <c r="CK29" s="522">
        <v>5.4999999999999997E-3</v>
      </c>
      <c r="CL29" s="522">
        <v>15.333900000000002</v>
      </c>
      <c r="CM29" s="522">
        <v>0.219</v>
      </c>
      <c r="CN29" s="522">
        <v>15.552900000000001</v>
      </c>
      <c r="CO29" s="522">
        <v>-0.61350000000000005</v>
      </c>
      <c r="CP29" s="522">
        <v>14.939400000000001</v>
      </c>
      <c r="CQ29" s="522">
        <v>-0.51400000000000001</v>
      </c>
      <c r="CR29" s="522">
        <v>14.425400000000002</v>
      </c>
      <c r="CS29" s="522">
        <v>-0.36700000000000005</v>
      </c>
      <c r="CT29" s="522">
        <v>14.058400000000001</v>
      </c>
      <c r="CU29" s="522">
        <v>0.311</v>
      </c>
      <c r="CV29" s="522">
        <v>14.369400000000001</v>
      </c>
      <c r="CW29" s="522">
        <v>0.14000000000000001</v>
      </c>
      <c r="CX29" s="522">
        <v>14.509400000000001</v>
      </c>
      <c r="CY29" s="522">
        <v>0.33500000000000002</v>
      </c>
      <c r="CZ29" s="522">
        <v>14.844400000000002</v>
      </c>
      <c r="DA29" s="522">
        <v>3.7499999999999999E-2</v>
      </c>
      <c r="DB29" s="522">
        <v>14.881900000000002</v>
      </c>
      <c r="DC29" s="522">
        <v>-0.50750000000000006</v>
      </c>
      <c r="DD29" s="522">
        <v>14.374400000000001</v>
      </c>
      <c r="DE29" s="522">
        <v>0.29699999999999999</v>
      </c>
      <c r="DF29" s="522">
        <v>14.671400000000002</v>
      </c>
      <c r="DG29" s="522">
        <v>0.64350000000000007</v>
      </c>
      <c r="DH29" s="522">
        <v>15.314900000000002</v>
      </c>
      <c r="DI29" s="522">
        <v>-0.34849999999999998</v>
      </c>
      <c r="DJ29" s="522">
        <v>14.966400000000002</v>
      </c>
      <c r="DK29" s="522">
        <v>-0.20299999999999999</v>
      </c>
      <c r="DL29" s="522">
        <v>14.763400000000003</v>
      </c>
      <c r="DM29" s="522">
        <v>0.2863</v>
      </c>
      <c r="DN29" s="522">
        <v>15.049700000000003</v>
      </c>
      <c r="DO29" s="522">
        <v>15.049700000000003</v>
      </c>
      <c r="DP29" s="522">
        <v>3.2000000000000001E-2</v>
      </c>
      <c r="DQ29" s="522">
        <v>15.081700000000003</v>
      </c>
      <c r="DR29" s="542">
        <v>8.0999999999999989E-2</v>
      </c>
      <c r="DS29" s="542">
        <v>15.162700000000003</v>
      </c>
      <c r="DT29" s="542">
        <v>0.28600000000000003</v>
      </c>
      <c r="DU29" s="542">
        <v>15.448700000000002</v>
      </c>
      <c r="DV29" s="562">
        <f>IFERROR(VLOOKUP(D29,'[1]APR 2019'!$C:$K,9,FALSE),0)</f>
        <v>-1.8599999999999998E-2</v>
      </c>
      <c r="DW29" s="562">
        <f t="shared" si="9"/>
        <v>15.430100000000003</v>
      </c>
      <c r="DX29" s="591">
        <v>0.28600000000000003</v>
      </c>
      <c r="DY29" s="591">
        <v>15.641700000000002</v>
      </c>
    </row>
    <row r="30" spans="1:129" ht="66">
      <c r="A30" s="327" t="s">
        <v>290</v>
      </c>
      <c r="B30" s="327" t="s">
        <v>277</v>
      </c>
      <c r="C30" s="327" t="s">
        <v>278</v>
      </c>
      <c r="D30" s="303">
        <v>200</v>
      </c>
      <c r="E30" s="530">
        <v>3.1808999999999998</v>
      </c>
      <c r="F30" s="521">
        <v>5.1499999999999997E-2</v>
      </c>
      <c r="G30" s="521">
        <v>0.13370000000000001</v>
      </c>
      <c r="H30" s="521">
        <v>-9.7000000000000003E-3</v>
      </c>
      <c r="I30" s="521">
        <v>0</v>
      </c>
      <c r="J30" s="521">
        <v>3.3563999999999998</v>
      </c>
      <c r="K30" s="521">
        <v>0.39860000000000001</v>
      </c>
      <c r="L30" s="521">
        <v>3.7549999999999999</v>
      </c>
      <c r="M30" s="521">
        <v>-0.04</v>
      </c>
      <c r="N30" s="521">
        <f t="shared" si="0"/>
        <v>3.7149999999999999</v>
      </c>
      <c r="O30" s="521">
        <v>0.31009999999999999</v>
      </c>
      <c r="P30" s="521">
        <v>4.0251000000000001</v>
      </c>
      <c r="Q30" s="521">
        <v>0.24360000000000001</v>
      </c>
      <c r="R30" s="521">
        <v>4.2686999999999999</v>
      </c>
      <c r="S30" s="521">
        <v>-0.45</v>
      </c>
      <c r="T30" s="521">
        <f t="shared" si="1"/>
        <v>3.8186999999999998</v>
      </c>
      <c r="U30" s="521">
        <v>-3.32E-2</v>
      </c>
      <c r="V30" s="521">
        <f t="shared" si="2"/>
        <v>3.7854999999999999</v>
      </c>
      <c r="W30" s="521">
        <v>-0.1961</v>
      </c>
      <c r="X30" s="521">
        <f t="shared" si="3"/>
        <v>3.5893999999999999</v>
      </c>
      <c r="Y30" s="521">
        <v>-3.2800000000000003E-2</v>
      </c>
      <c r="Z30" s="521">
        <f t="shared" si="4"/>
        <v>3.5566</v>
      </c>
      <c r="AA30" s="521">
        <v>0.1036</v>
      </c>
      <c r="AB30" s="521">
        <v>3.6602000000000001</v>
      </c>
      <c r="AC30" s="521">
        <v>5.7000000000000002E-2</v>
      </c>
      <c r="AD30" s="521">
        <f t="shared" si="5"/>
        <v>3.7172000000000001</v>
      </c>
      <c r="AE30" s="521">
        <v>0.1396</v>
      </c>
      <c r="AF30" s="521">
        <v>3.8568000000000002</v>
      </c>
      <c r="AG30" s="521">
        <v>3.2000000000000001E-2</v>
      </c>
      <c r="AH30" s="521">
        <v>3.8888000000000003</v>
      </c>
      <c r="AI30" s="521"/>
      <c r="AJ30" s="521">
        <f t="shared" si="6"/>
        <v>3.8888000000000003</v>
      </c>
      <c r="AK30" s="521">
        <v>7.2099999999999997E-2</v>
      </c>
      <c r="AL30" s="521">
        <f t="shared" si="7"/>
        <v>3.9609000000000001</v>
      </c>
      <c r="AM30" s="521">
        <v>0.93369999999999997</v>
      </c>
      <c r="AN30" s="521">
        <f t="shared" si="12"/>
        <v>4.8946000000000005</v>
      </c>
      <c r="AO30" s="521">
        <v>-0.40039999999999998</v>
      </c>
      <c r="AP30" s="521">
        <v>4.4850000000000003</v>
      </c>
      <c r="AQ30" s="521">
        <v>0.16189999999999999</v>
      </c>
      <c r="AR30" s="522">
        <v>4.6469000000000005</v>
      </c>
      <c r="AS30" s="521">
        <v>-2.6100000000000002E-2</v>
      </c>
      <c r="AT30" s="521">
        <v>4.6208000000000009</v>
      </c>
      <c r="AU30" s="521">
        <v>-0.36520000000000002</v>
      </c>
      <c r="AV30" s="521">
        <v>4.2556000000000012</v>
      </c>
      <c r="AW30" s="522">
        <v>0</v>
      </c>
      <c r="AX30" s="522">
        <v>4.2556000000000012</v>
      </c>
      <c r="AY30" s="521">
        <v>-8.5400000000000004E-2</v>
      </c>
      <c r="AZ30" s="521">
        <v>4.1702000000000012</v>
      </c>
      <c r="BA30" s="521"/>
      <c r="BB30" s="521">
        <v>4.1702000000000012</v>
      </c>
      <c r="BC30" s="521">
        <v>7.7100000000000002E-2</v>
      </c>
      <c r="BD30" s="521">
        <v>4.1949000000000005</v>
      </c>
      <c r="BE30" s="521">
        <v>0.27229999999999999</v>
      </c>
      <c r="BF30" s="521">
        <v>4.4672000000000001</v>
      </c>
      <c r="BG30" s="521">
        <v>2.23E-2</v>
      </c>
      <c r="BH30" s="521">
        <v>4.4895000000000005</v>
      </c>
      <c r="BI30" s="522"/>
      <c r="BJ30" s="521">
        <v>4.4895000000000005</v>
      </c>
      <c r="BK30" s="522">
        <v>-0.12089999999999999</v>
      </c>
      <c r="BL30" s="522">
        <v>4.3686000000000007</v>
      </c>
      <c r="BM30" s="522">
        <v>-0.28810000000000002</v>
      </c>
      <c r="BN30" s="522">
        <v>4.0805000000000007</v>
      </c>
      <c r="BO30" s="522">
        <v>0.22389999999999999</v>
      </c>
      <c r="BP30" s="522">
        <v>4.3044000000000011</v>
      </c>
      <c r="BQ30" s="522">
        <v>5.5999999999999999E-3</v>
      </c>
      <c r="BR30" s="522">
        <v>4.3100000000000014</v>
      </c>
      <c r="BS30" s="522">
        <v>0.15679999999999999</v>
      </c>
      <c r="BT30" s="522">
        <v>4.466800000000001</v>
      </c>
      <c r="BU30" s="522">
        <v>0</v>
      </c>
      <c r="BV30" s="522">
        <v>4.466800000000001</v>
      </c>
      <c r="BW30" s="522">
        <v>0</v>
      </c>
      <c r="BX30" s="522">
        <v>4.466800000000001</v>
      </c>
      <c r="BY30" s="522">
        <v>0</v>
      </c>
      <c r="BZ30" s="522">
        <v>4.466800000000001</v>
      </c>
      <c r="CA30" s="522">
        <v>0</v>
      </c>
      <c r="CB30" s="522">
        <v>4.466800000000001</v>
      </c>
      <c r="CC30" s="522">
        <v>0.63970000000000005</v>
      </c>
      <c r="CD30" s="522">
        <v>5.1065000000000014</v>
      </c>
      <c r="CE30" s="522">
        <v>0</v>
      </c>
      <c r="CF30" s="522">
        <v>5.1065000000000014</v>
      </c>
      <c r="CG30" s="522">
        <v>0</v>
      </c>
      <c r="CH30" s="522">
        <v>5.1065000000000014</v>
      </c>
      <c r="CI30" s="522">
        <v>-8.5900000000000004E-2</v>
      </c>
      <c r="CJ30" s="522">
        <v>5.0206000000000017</v>
      </c>
      <c r="CK30" s="522">
        <v>0</v>
      </c>
      <c r="CL30" s="522">
        <v>5.0206000000000017</v>
      </c>
      <c r="CM30" s="522">
        <v>-0.11609999999999999</v>
      </c>
      <c r="CN30" s="522">
        <v>4.9045000000000014</v>
      </c>
      <c r="CO30" s="522">
        <v>-3.0800000000000001E-2</v>
      </c>
      <c r="CP30" s="522">
        <v>4.8737000000000013</v>
      </c>
      <c r="CQ30" s="522">
        <v>7.7999999999999996E-3</v>
      </c>
      <c r="CR30" s="522">
        <v>4.8815000000000008</v>
      </c>
      <c r="CS30" s="522">
        <v>0</v>
      </c>
      <c r="CT30" s="522">
        <v>4.8815000000000008</v>
      </c>
      <c r="CU30" s="522">
        <v>0</v>
      </c>
      <c r="CV30" s="522">
        <v>4.8815000000000008</v>
      </c>
      <c r="CW30" s="522">
        <v>0.17319999999999999</v>
      </c>
      <c r="CX30" s="522">
        <v>5.0547000000000004</v>
      </c>
      <c r="CY30" s="522">
        <v>0.21199999999999999</v>
      </c>
      <c r="CZ30" s="522">
        <v>5.2667000000000002</v>
      </c>
      <c r="DA30" s="522">
        <v>0</v>
      </c>
      <c r="DB30" s="522">
        <v>5.2667000000000002</v>
      </c>
      <c r="DC30" s="522">
        <v>-0.1363</v>
      </c>
      <c r="DD30" s="522">
        <v>5.1303999999999998</v>
      </c>
      <c r="DE30" s="522">
        <v>2.3599999999999999E-2</v>
      </c>
      <c r="DF30" s="522">
        <v>5.1539999999999999</v>
      </c>
      <c r="DG30" s="522">
        <v>3.5099999999999999E-2</v>
      </c>
      <c r="DH30" s="522">
        <v>5.1890999999999998</v>
      </c>
      <c r="DI30" s="522">
        <v>0</v>
      </c>
      <c r="DJ30" s="522">
        <v>5.1890999999999998</v>
      </c>
      <c r="DK30" s="522">
        <v>0</v>
      </c>
      <c r="DL30" s="522">
        <v>5.1890999999999998</v>
      </c>
      <c r="DM30" s="522">
        <v>1.9199999999999998E-2</v>
      </c>
      <c r="DN30" s="522">
        <v>5.2082999999999995</v>
      </c>
      <c r="DO30" s="522">
        <v>5.1890999999999998</v>
      </c>
      <c r="DP30" s="522">
        <v>0</v>
      </c>
      <c r="DQ30" s="522">
        <v>5.1890999999999998</v>
      </c>
      <c r="DR30" s="542">
        <v>0</v>
      </c>
      <c r="DS30" s="542">
        <v>5.1890999999999998</v>
      </c>
      <c r="DT30" s="542">
        <v>5.7999999999999996E-3</v>
      </c>
      <c r="DU30" s="542">
        <v>5.1948999999999996</v>
      </c>
      <c r="DV30" s="562">
        <f>IFERROR(VLOOKUP(D30,'[1]APR 2019'!$C:$K,9,FALSE),0)</f>
        <v>7.0800000000000002E-2</v>
      </c>
      <c r="DW30" s="562">
        <f t="shared" si="9"/>
        <v>5.2656999999999998</v>
      </c>
      <c r="DX30" s="591">
        <v>7.0800000000000002E-2</v>
      </c>
      <c r="DY30" s="591">
        <v>5.3365</v>
      </c>
    </row>
    <row r="31" spans="1:129" ht="66">
      <c r="A31" s="327" t="s">
        <v>290</v>
      </c>
      <c r="B31" s="327" t="s">
        <v>293</v>
      </c>
      <c r="C31" s="327" t="s">
        <v>278</v>
      </c>
      <c r="D31" s="303">
        <v>192</v>
      </c>
      <c r="E31" s="530">
        <v>3.0245000000000002</v>
      </c>
      <c r="F31" s="521">
        <v>5.1499999999999997E-2</v>
      </c>
      <c r="G31" s="521">
        <v>0.13370000000000001</v>
      </c>
      <c r="H31" s="521">
        <v>9.7000000000000003E-3</v>
      </c>
      <c r="I31" s="521">
        <v>0</v>
      </c>
      <c r="J31" s="521">
        <v>3.2193999999999998</v>
      </c>
      <c r="K31" s="521">
        <v>0.15740000000000001</v>
      </c>
      <c r="L31" s="521">
        <v>3.3767999999999998</v>
      </c>
      <c r="M31" s="521">
        <v>0.14710000000000001</v>
      </c>
      <c r="N31" s="521">
        <f t="shared" si="0"/>
        <v>3.5238999999999998</v>
      </c>
      <c r="O31" s="521">
        <v>0.35970000000000002</v>
      </c>
      <c r="P31" s="521">
        <v>3.9211999999999998</v>
      </c>
      <c r="Q31" s="521">
        <v>-0.27979999999999999</v>
      </c>
      <c r="R31" s="521">
        <v>3.6414</v>
      </c>
      <c r="S31" s="521">
        <v>0</v>
      </c>
      <c r="T31" s="521">
        <f t="shared" si="1"/>
        <v>3.6414</v>
      </c>
      <c r="U31" s="521">
        <v>-0.42049999999999998</v>
      </c>
      <c r="V31" s="521">
        <f t="shared" si="2"/>
        <v>3.2208999999999999</v>
      </c>
      <c r="W31" s="521">
        <v>-5.6000000000000001E-2</v>
      </c>
      <c r="X31" s="521">
        <f t="shared" si="3"/>
        <v>3.1648999999999998</v>
      </c>
      <c r="Y31" s="521">
        <v>0</v>
      </c>
      <c r="Z31" s="521">
        <f t="shared" si="4"/>
        <v>3.1648999999999998</v>
      </c>
      <c r="AA31" s="521">
        <v>0</v>
      </c>
      <c r="AB31" s="521">
        <v>3.1648999999999998</v>
      </c>
      <c r="AC31" s="521">
        <v>5.6000000000000001E-2</v>
      </c>
      <c r="AD31" s="521">
        <f t="shared" si="5"/>
        <v>3.2208999999999999</v>
      </c>
      <c r="AE31" s="521">
        <v>8.9599999999999999E-2</v>
      </c>
      <c r="AF31" s="521">
        <v>3.3104999999999998</v>
      </c>
      <c r="AG31" s="521">
        <v>-2.9999999999999997E-4</v>
      </c>
      <c r="AH31" s="521">
        <v>3.3101999999999996</v>
      </c>
      <c r="AI31" s="521"/>
      <c r="AJ31" s="521">
        <f t="shared" si="6"/>
        <v>3.3101999999999996</v>
      </c>
      <c r="AK31" s="521">
        <v>0.39169999999999999</v>
      </c>
      <c r="AL31" s="521">
        <f t="shared" si="7"/>
        <v>3.7018999999999997</v>
      </c>
      <c r="AM31" s="521">
        <v>1.0185</v>
      </c>
      <c r="AN31" s="521">
        <f t="shared" si="12"/>
        <v>4.7203999999999997</v>
      </c>
      <c r="AO31" s="521">
        <v>-0.69420000000000004</v>
      </c>
      <c r="AP31" s="521">
        <v>4.0261999999999993</v>
      </c>
      <c r="AQ31" s="521">
        <v>0.2238</v>
      </c>
      <c r="AR31" s="522">
        <v>4.3934999999999995</v>
      </c>
      <c r="AS31" s="521">
        <v>-2.6100000000000002E-2</v>
      </c>
      <c r="AT31" s="521">
        <v>4.3673999999999999</v>
      </c>
      <c r="AU31" s="521">
        <v>1.2999999999999999E-2</v>
      </c>
      <c r="AV31" s="521">
        <v>4.3803999999999998</v>
      </c>
      <c r="AW31" s="522">
        <v>0</v>
      </c>
      <c r="AX31" s="522">
        <v>4.3803999999999998</v>
      </c>
      <c r="AY31" s="521">
        <v>-8.5400000000000004E-2</v>
      </c>
      <c r="AZ31" s="521">
        <v>4.2949999999999999</v>
      </c>
      <c r="BA31" s="521"/>
      <c r="BB31" s="521">
        <v>4.2949999999999999</v>
      </c>
      <c r="BC31" s="521">
        <v>7.7100000000000002E-2</v>
      </c>
      <c r="BD31" s="521">
        <v>4.3196999999999992</v>
      </c>
      <c r="BE31" s="521">
        <v>0.27229999999999999</v>
      </c>
      <c r="BF31" s="521">
        <v>4.5919999999999987</v>
      </c>
      <c r="BG31" s="521">
        <v>2.23E-2</v>
      </c>
      <c r="BH31" s="521">
        <v>4.6142999999999992</v>
      </c>
      <c r="BI31" s="522"/>
      <c r="BJ31" s="521">
        <v>4.6142999999999992</v>
      </c>
      <c r="BK31" s="522">
        <v>-0.12089999999999999</v>
      </c>
      <c r="BL31" s="522">
        <v>4.4933999999999994</v>
      </c>
      <c r="BM31" s="522">
        <v>-0.28810000000000002</v>
      </c>
      <c r="BN31" s="522">
        <v>4.2052999999999994</v>
      </c>
      <c r="BO31" s="522">
        <v>0.22389999999999999</v>
      </c>
      <c r="BP31" s="522">
        <v>4.4291999999999998</v>
      </c>
      <c r="BQ31" s="522">
        <v>5.5999999999999999E-3</v>
      </c>
      <c r="BR31" s="522">
        <v>4.4348000000000001</v>
      </c>
      <c r="BS31" s="522">
        <v>0.15679999999999999</v>
      </c>
      <c r="BT31" s="522">
        <v>4.5915999999999997</v>
      </c>
      <c r="BU31" s="522">
        <v>0</v>
      </c>
      <c r="BV31" s="522">
        <v>4.5915999999999997</v>
      </c>
      <c r="BW31" s="522">
        <v>0</v>
      </c>
      <c r="BX31" s="522">
        <v>4.5915999999999997</v>
      </c>
      <c r="BY31" s="522">
        <v>0</v>
      </c>
      <c r="BZ31" s="522">
        <v>4.5915999999999997</v>
      </c>
      <c r="CA31" s="522">
        <v>0</v>
      </c>
      <c r="CB31" s="522">
        <v>4.5915999999999997</v>
      </c>
      <c r="CC31" s="522">
        <v>0.63270000000000004</v>
      </c>
      <c r="CD31" s="522">
        <v>5.2242999999999995</v>
      </c>
      <c r="CE31" s="522">
        <v>0</v>
      </c>
      <c r="CF31" s="522">
        <v>5.2242999999999995</v>
      </c>
      <c r="CG31" s="522">
        <v>0</v>
      </c>
      <c r="CH31" s="522">
        <v>5.2242999999999995</v>
      </c>
      <c r="CI31" s="522">
        <v>-8.5900000000000004E-2</v>
      </c>
      <c r="CJ31" s="522">
        <v>5.1383999999999999</v>
      </c>
      <c r="CK31" s="522">
        <v>0</v>
      </c>
      <c r="CL31" s="522">
        <v>5.1383999999999999</v>
      </c>
      <c r="CM31" s="522">
        <v>-0.11609999999999999</v>
      </c>
      <c r="CN31" s="522">
        <v>5.0222999999999995</v>
      </c>
      <c r="CO31" s="522">
        <v>-3.0800000000000001E-2</v>
      </c>
      <c r="CP31" s="522">
        <v>4.9914999999999994</v>
      </c>
      <c r="CQ31" s="522">
        <v>0</v>
      </c>
      <c r="CR31" s="522">
        <v>4.9914999999999994</v>
      </c>
      <c r="CS31" s="522">
        <v>0</v>
      </c>
      <c r="CT31" s="522">
        <v>4.9914999999999994</v>
      </c>
      <c r="CU31" s="522">
        <v>0</v>
      </c>
      <c r="CV31" s="522">
        <v>4.9914999999999994</v>
      </c>
      <c r="CW31" s="522">
        <v>0.17319999999999999</v>
      </c>
      <c r="CX31" s="522">
        <v>5.164699999999999</v>
      </c>
      <c r="CY31" s="522">
        <v>0.21199999999999999</v>
      </c>
      <c r="CZ31" s="522">
        <v>5.3766999999999987</v>
      </c>
      <c r="DA31" s="522">
        <v>0</v>
      </c>
      <c r="DB31" s="522">
        <v>5.3766999999999987</v>
      </c>
      <c r="DC31" s="522">
        <v>-0.1363</v>
      </c>
      <c r="DD31" s="522">
        <v>5.2403999999999984</v>
      </c>
      <c r="DE31" s="522">
        <v>2.3599999999999999E-2</v>
      </c>
      <c r="DF31" s="522">
        <v>5.2639999999999985</v>
      </c>
      <c r="DG31" s="522">
        <v>3.5099999999999999E-2</v>
      </c>
      <c r="DH31" s="522">
        <v>5.2990999999999984</v>
      </c>
      <c r="DI31" s="522">
        <v>0</v>
      </c>
      <c r="DJ31" s="522">
        <v>5.2990999999999984</v>
      </c>
      <c r="DK31" s="522">
        <v>0</v>
      </c>
      <c r="DL31" s="522">
        <v>5.2990999999999984</v>
      </c>
      <c r="DM31" s="522">
        <v>1.01E-2</v>
      </c>
      <c r="DN31" s="522">
        <v>5.3091999999999988</v>
      </c>
      <c r="DO31" s="522">
        <v>5.3091999999999988</v>
      </c>
      <c r="DP31" s="522">
        <v>0</v>
      </c>
      <c r="DQ31" s="522">
        <v>5.3091999999999988</v>
      </c>
      <c r="DR31" s="542">
        <v>0.125</v>
      </c>
      <c r="DS31" s="542">
        <v>5.4341999999999988</v>
      </c>
      <c r="DT31" s="542">
        <v>0.1696</v>
      </c>
      <c r="DU31" s="542">
        <v>5.6037999999999988</v>
      </c>
      <c r="DV31" s="562">
        <f>IFERROR(VLOOKUP(D31,'[1]APR 2019'!$C:$K,9,FALSE),0)</f>
        <v>0</v>
      </c>
      <c r="DW31" s="562">
        <f t="shared" si="9"/>
        <v>5.6037999999999988</v>
      </c>
      <c r="DX31" s="591">
        <v>0</v>
      </c>
      <c r="DY31" s="591">
        <v>5.6037999999999988</v>
      </c>
    </row>
    <row r="32" spans="1:129" ht="66">
      <c r="A32" s="327" t="s">
        <v>290</v>
      </c>
      <c r="B32" s="327" t="s">
        <v>281</v>
      </c>
      <c r="C32" s="327" t="s">
        <v>278</v>
      </c>
      <c r="D32" s="303">
        <v>140</v>
      </c>
      <c r="E32" s="530">
        <v>1.3698999999999999</v>
      </c>
      <c r="F32" s="521">
        <v>1.0500000000000001E-2</v>
      </c>
      <c r="G32" s="521">
        <v>8.3000000000000001E-3</v>
      </c>
      <c r="H32" s="521">
        <v>-4.0800000000000003E-2</v>
      </c>
      <c r="I32" s="521">
        <v>-1.0500000000000001E-2</v>
      </c>
      <c r="J32" s="521">
        <v>1.3373999999999999</v>
      </c>
      <c r="K32" s="521">
        <v>4.8999999999999998E-3</v>
      </c>
      <c r="L32" s="521">
        <v>1.3423</v>
      </c>
      <c r="M32" s="521">
        <v>-1.1599999999999999E-2</v>
      </c>
      <c r="N32" s="521">
        <f t="shared" si="0"/>
        <v>1.3307</v>
      </c>
      <c r="O32" s="521">
        <v>-0.372</v>
      </c>
      <c r="P32" s="521">
        <v>0.9587</v>
      </c>
      <c r="Q32" s="521">
        <v>-8.5000000000000006E-3</v>
      </c>
      <c r="R32" s="521">
        <v>0.95020000000000004</v>
      </c>
      <c r="S32" s="521">
        <v>4.3900000000000002E-2</v>
      </c>
      <c r="T32" s="521">
        <f t="shared" si="1"/>
        <v>0.99410000000000009</v>
      </c>
      <c r="U32" s="521">
        <v>-8.9499999999999996E-2</v>
      </c>
      <c r="V32" s="521">
        <f t="shared" si="2"/>
        <v>0.90460000000000007</v>
      </c>
      <c r="W32" s="521">
        <v>-2.1299999999999999E-2</v>
      </c>
      <c r="X32" s="521">
        <f t="shared" si="3"/>
        <v>0.88330000000000009</v>
      </c>
      <c r="Y32" s="521">
        <v>-2.7699999999999999E-2</v>
      </c>
      <c r="Z32" s="521">
        <f t="shared" si="4"/>
        <v>0.85560000000000014</v>
      </c>
      <c r="AA32" s="521">
        <v>-8.2000000000000007E-3</v>
      </c>
      <c r="AB32" s="521">
        <v>1.1822000000000001</v>
      </c>
      <c r="AC32" s="521">
        <v>1.7899999999999999E-2</v>
      </c>
      <c r="AD32" s="521">
        <f t="shared" si="5"/>
        <v>1.2001000000000002</v>
      </c>
      <c r="AE32" s="521">
        <v>-1.6000000000000001E-3</v>
      </c>
      <c r="AF32" s="521">
        <v>1.1985000000000001</v>
      </c>
      <c r="AG32" s="521">
        <v>3.0999999999999999E-3</v>
      </c>
      <c r="AH32" s="521">
        <v>1.2048000000000003</v>
      </c>
      <c r="AI32" s="521"/>
      <c r="AJ32" s="521">
        <f t="shared" si="6"/>
        <v>1.2048000000000003</v>
      </c>
      <c r="AK32" s="521">
        <v>-8.0000000000000004E-4</v>
      </c>
      <c r="AL32" s="521">
        <f t="shared" si="7"/>
        <v>1.2040000000000004</v>
      </c>
      <c r="AM32" s="521">
        <v>-5.2900000000000003E-2</v>
      </c>
      <c r="AN32" s="521">
        <f t="shared" si="12"/>
        <v>1.1511000000000005</v>
      </c>
      <c r="AO32" s="521">
        <v>5.1999999999999998E-3</v>
      </c>
      <c r="AP32" s="521">
        <v>1.1495000000000006</v>
      </c>
      <c r="AQ32" s="521">
        <v>-1.0999999999999999E-2</v>
      </c>
      <c r="AR32" s="522">
        <v>1.1381000000000001</v>
      </c>
      <c r="AS32" s="521">
        <v>-1.04E-2</v>
      </c>
      <c r="AT32" s="521">
        <v>1.1277000000000001</v>
      </c>
      <c r="AU32" s="521">
        <v>-1.1000000000000001E-3</v>
      </c>
      <c r="AV32" s="521">
        <v>1.1266</v>
      </c>
      <c r="AW32" s="522">
        <v>-6.7000000000000002E-3</v>
      </c>
      <c r="AX32" s="522">
        <v>1.1199000000000001</v>
      </c>
      <c r="AY32" s="521">
        <v>1.2999999999999999E-2</v>
      </c>
      <c r="AZ32" s="521">
        <v>1.1329</v>
      </c>
      <c r="BA32" s="521"/>
      <c r="BB32" s="521"/>
      <c r="BC32" s="521">
        <v>-1.5900000000000001E-2</v>
      </c>
      <c r="BD32" s="521">
        <v>1.1177999999999999</v>
      </c>
      <c r="BE32" s="521">
        <v>5.7999999999999996E-3</v>
      </c>
      <c r="BF32" s="521">
        <v>1.1235999999999999</v>
      </c>
      <c r="BG32" s="521">
        <v>1.32E-2</v>
      </c>
      <c r="BH32" s="521">
        <v>1.1368</v>
      </c>
      <c r="BI32" s="522"/>
      <c r="BJ32" s="521">
        <v>1.1368</v>
      </c>
      <c r="BK32" s="522">
        <v>1.2800000000000001E-2</v>
      </c>
      <c r="BL32" s="522">
        <v>1.1496</v>
      </c>
      <c r="BM32" s="522">
        <v>-2.4E-2</v>
      </c>
      <c r="BN32" s="522">
        <v>1.1255999999999999</v>
      </c>
      <c r="BO32" s="522">
        <v>4.4499999999999998E-2</v>
      </c>
      <c r="BP32" s="522">
        <v>1.1700999999999999</v>
      </c>
      <c r="BQ32" s="522">
        <v>0</v>
      </c>
      <c r="BR32" s="522">
        <v>1.1700999999999999</v>
      </c>
      <c r="BS32" s="522">
        <v>-2.6200000000000001E-2</v>
      </c>
      <c r="BT32" s="522">
        <v>1.1438999999999999</v>
      </c>
      <c r="BU32" s="522">
        <v>9.4999999999999998E-3</v>
      </c>
      <c r="BV32" s="522">
        <v>1.1534</v>
      </c>
      <c r="BW32" s="522">
        <v>0</v>
      </c>
      <c r="BX32" s="522">
        <v>1.1534</v>
      </c>
      <c r="BY32" s="522">
        <v>0</v>
      </c>
      <c r="BZ32" s="522">
        <v>1.1534</v>
      </c>
      <c r="CA32" s="522">
        <v>4.3E-3</v>
      </c>
      <c r="CB32" s="522">
        <v>1.1577</v>
      </c>
      <c r="CC32" s="522">
        <v>7.6E-3</v>
      </c>
      <c r="CD32" s="522">
        <v>1.1653</v>
      </c>
      <c r="CE32" s="522">
        <v>-1.0999999999999999E-2</v>
      </c>
      <c r="CF32" s="522">
        <v>1.1543000000000001</v>
      </c>
      <c r="CG32" s="522">
        <v>-3.5000000000000001E-3</v>
      </c>
      <c r="CH32" s="522">
        <v>1.1508</v>
      </c>
      <c r="CI32" s="522">
        <v>7.0000000000000001E-3</v>
      </c>
      <c r="CJ32" s="522">
        <v>1.1577999999999999</v>
      </c>
      <c r="CK32" s="522">
        <v>1.2800000000000001E-2</v>
      </c>
      <c r="CL32" s="522">
        <v>1.1705999999999999</v>
      </c>
      <c r="CM32" s="522">
        <v>2.1700000000000001E-2</v>
      </c>
      <c r="CN32" s="522">
        <v>1.1922999999999999</v>
      </c>
      <c r="CO32" s="522">
        <v>-2.8549999999999999E-2</v>
      </c>
      <c r="CP32" s="522">
        <v>1.1637499999999998</v>
      </c>
      <c r="CQ32" s="522">
        <v>-2.7349999999999999E-2</v>
      </c>
      <c r="CR32" s="522">
        <v>1.1363999999999999</v>
      </c>
      <c r="CS32" s="522">
        <v>-7.4749999999999999E-3</v>
      </c>
      <c r="CT32" s="522">
        <v>1.128925</v>
      </c>
      <c r="CU32" s="522">
        <v>9.6749999999999996E-3</v>
      </c>
      <c r="CV32" s="522">
        <v>1.1386000000000001</v>
      </c>
      <c r="CW32" s="522">
        <v>3.5500000000000002E-3</v>
      </c>
      <c r="CX32" s="522">
        <v>1.14215</v>
      </c>
      <c r="CY32" s="522">
        <v>8.2500000000000004E-3</v>
      </c>
      <c r="CZ32" s="522">
        <v>1.1504000000000001</v>
      </c>
      <c r="DA32" s="522">
        <v>-2.0249999999999999E-3</v>
      </c>
      <c r="DB32" s="522">
        <v>1.1483750000000001</v>
      </c>
      <c r="DC32" s="522">
        <v>-1.7299999999999999E-2</v>
      </c>
      <c r="DD32" s="522">
        <v>1.1310750000000001</v>
      </c>
      <c r="DE32" s="522">
        <v>1.0075000000000001E-2</v>
      </c>
      <c r="DF32" s="522">
        <v>1.1411500000000001</v>
      </c>
      <c r="DG32" s="522">
        <v>3.8425000000000001E-2</v>
      </c>
      <c r="DH32" s="522">
        <v>1.179575</v>
      </c>
      <c r="DI32" s="522">
        <v>-1.9349999999999999E-2</v>
      </c>
      <c r="DJ32" s="522">
        <v>1.1602250000000001</v>
      </c>
      <c r="DK32" s="522">
        <v>-8.4749999999999999E-3</v>
      </c>
      <c r="DL32" s="522">
        <v>1.1517500000000001</v>
      </c>
      <c r="DM32" s="522">
        <v>8.6999999999999994E-3</v>
      </c>
      <c r="DN32" s="522">
        <v>1.16045</v>
      </c>
      <c r="DO32" s="522">
        <v>1.16045</v>
      </c>
      <c r="DP32" s="522">
        <v>2.15E-3</v>
      </c>
      <c r="DQ32" s="522">
        <v>1.1626000000000001</v>
      </c>
      <c r="DR32" s="542">
        <v>5.9750000000000003E-3</v>
      </c>
      <c r="DS32" s="542">
        <v>1.1685750000000001</v>
      </c>
      <c r="DT32" s="542">
        <v>9.8499999999999994E-3</v>
      </c>
      <c r="DU32" s="542">
        <v>1.1784250000000001</v>
      </c>
      <c r="DV32" s="562">
        <f>IFERROR(VLOOKUP(D32,'[1]APR 2019'!$C:$K,9,FALSE),0)</f>
        <v>-4.3249999999999999E-3</v>
      </c>
      <c r="DW32" s="562">
        <f t="shared" si="9"/>
        <v>1.1741000000000001</v>
      </c>
      <c r="DX32" s="591">
        <v>1.6549999999999999E-2</v>
      </c>
      <c r="DY32" s="591">
        <v>1.1906500000000002</v>
      </c>
    </row>
    <row r="33" spans="1:129" ht="66">
      <c r="A33" s="327" t="s">
        <v>290</v>
      </c>
      <c r="B33" s="327" t="s">
        <v>294</v>
      </c>
      <c r="C33" s="327" t="s">
        <v>283</v>
      </c>
      <c r="D33" s="303"/>
      <c r="E33" s="530"/>
      <c r="F33" s="521"/>
      <c r="G33" s="521"/>
      <c r="H33" s="521"/>
      <c r="I33" s="521"/>
      <c r="J33" s="521"/>
      <c r="K33" s="521"/>
      <c r="L33" s="521"/>
      <c r="M33" s="521"/>
      <c r="N33" s="521" t="s">
        <v>92</v>
      </c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521"/>
      <c r="AR33" s="521"/>
      <c r="AS33" s="521"/>
      <c r="AT33" s="521"/>
      <c r="AU33" s="521"/>
      <c r="AV33" s="521"/>
      <c r="AW33" s="522"/>
      <c r="AX33" s="522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2"/>
      <c r="BJ33" s="522"/>
      <c r="BK33" s="522"/>
      <c r="BL33" s="522"/>
      <c r="BM33" s="522"/>
      <c r="BN33" s="522"/>
      <c r="BO33" s="522"/>
      <c r="BP33" s="522"/>
      <c r="BQ33" s="522"/>
      <c r="BR33" s="522"/>
      <c r="BS33" s="522"/>
      <c r="BT33" s="522"/>
      <c r="BU33" s="522"/>
      <c r="BV33" s="522"/>
      <c r="BW33" s="522"/>
      <c r="BX33" s="522"/>
      <c r="BY33" s="522"/>
      <c r="BZ33" s="522"/>
      <c r="CA33" s="522"/>
      <c r="CB33" s="522"/>
      <c r="CC33" s="522"/>
      <c r="CD33" s="522"/>
      <c r="CE33" s="522"/>
      <c r="CF33" s="522"/>
      <c r="CG33" s="522"/>
      <c r="CH33" s="522"/>
      <c r="CI33" s="522"/>
      <c r="CJ33" s="522"/>
      <c r="CK33" s="522"/>
      <c r="CL33" s="522"/>
      <c r="CM33" s="522"/>
      <c r="CN33" s="522"/>
      <c r="CO33" s="522"/>
      <c r="CP33" s="522"/>
      <c r="CQ33" s="522"/>
      <c r="CR33" s="522"/>
      <c r="CS33" s="522"/>
      <c r="CT33" s="522"/>
      <c r="CU33" s="522"/>
      <c r="CV33" s="522"/>
      <c r="CW33" s="522"/>
      <c r="CX33" s="522"/>
      <c r="CY33" s="522"/>
      <c r="CZ33" s="522"/>
      <c r="DA33" s="522"/>
      <c r="DB33" s="522"/>
      <c r="DC33" s="522"/>
      <c r="DD33" s="522"/>
      <c r="DE33" s="522"/>
      <c r="DF33" s="522"/>
      <c r="DG33" s="522"/>
      <c r="DH33" s="522"/>
      <c r="DI33" s="522"/>
      <c r="DJ33" s="522"/>
      <c r="DK33" s="522"/>
      <c r="DL33" s="522"/>
      <c r="DM33" s="522"/>
      <c r="DN33" s="522"/>
      <c r="DO33" s="522"/>
      <c r="DP33" s="522"/>
      <c r="DQ33" s="522"/>
      <c r="DR33" s="542"/>
      <c r="DS33" s="542"/>
      <c r="DT33" s="542"/>
      <c r="DU33" s="542"/>
      <c r="DV33" s="562"/>
      <c r="DW33" s="562"/>
      <c r="DX33" s="591"/>
      <c r="DY33" s="591"/>
    </row>
    <row r="34" spans="1:129" ht="66">
      <c r="A34" s="327" t="s">
        <v>290</v>
      </c>
      <c r="B34" s="327" t="s">
        <v>295</v>
      </c>
      <c r="C34" s="327" t="s">
        <v>289</v>
      </c>
      <c r="D34" s="298"/>
      <c r="E34" s="530"/>
      <c r="F34" s="521"/>
      <c r="G34" s="521"/>
      <c r="H34" s="521"/>
      <c r="I34" s="521"/>
      <c r="J34" s="521"/>
      <c r="K34" s="521"/>
      <c r="L34" s="521"/>
      <c r="M34" s="521"/>
      <c r="N34" s="521" t="s">
        <v>92</v>
      </c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1"/>
      <c r="AL34" s="521"/>
      <c r="AM34" s="521"/>
      <c r="AN34" s="521"/>
      <c r="AO34" s="521"/>
      <c r="AP34" s="521"/>
      <c r="AQ34" s="521"/>
      <c r="AR34" s="521"/>
      <c r="AS34" s="521"/>
      <c r="AT34" s="521"/>
      <c r="AU34" s="521"/>
      <c r="AV34" s="521"/>
      <c r="AW34" s="522"/>
      <c r="AX34" s="522"/>
      <c r="AY34" s="521"/>
      <c r="AZ34" s="521"/>
      <c r="BA34" s="521"/>
      <c r="BB34" s="521"/>
      <c r="BC34" s="521"/>
      <c r="BD34" s="521"/>
      <c r="BE34" s="521"/>
      <c r="BF34" s="521"/>
      <c r="BG34" s="521"/>
      <c r="BH34" s="521"/>
      <c r="BI34" s="522"/>
      <c r="BJ34" s="522"/>
      <c r="BK34" s="522"/>
      <c r="BL34" s="522"/>
      <c r="BM34" s="522"/>
      <c r="BN34" s="522"/>
      <c r="BO34" s="522"/>
      <c r="BP34" s="522"/>
      <c r="BQ34" s="522"/>
      <c r="BR34" s="522"/>
      <c r="BS34" s="522"/>
      <c r="BT34" s="522"/>
      <c r="BU34" s="522"/>
      <c r="BV34" s="522"/>
      <c r="BW34" s="522"/>
      <c r="BX34" s="522"/>
      <c r="BY34" s="522"/>
      <c r="BZ34" s="522"/>
      <c r="CA34" s="522"/>
      <c r="CB34" s="522"/>
      <c r="CC34" s="522"/>
      <c r="CD34" s="522"/>
      <c r="CE34" s="522"/>
      <c r="CF34" s="522"/>
      <c r="CG34" s="522"/>
      <c r="CH34" s="522"/>
      <c r="CI34" s="522"/>
      <c r="CJ34" s="522"/>
      <c r="CK34" s="522"/>
      <c r="CL34" s="522"/>
      <c r="CM34" s="522"/>
      <c r="CN34" s="522"/>
      <c r="CO34" s="522"/>
      <c r="CP34" s="522"/>
      <c r="CQ34" s="522"/>
      <c r="CR34" s="522"/>
      <c r="CS34" s="522"/>
      <c r="CT34" s="522"/>
      <c r="CU34" s="522"/>
      <c r="CV34" s="522"/>
      <c r="CW34" s="522"/>
      <c r="CX34" s="522"/>
      <c r="CY34" s="522"/>
      <c r="CZ34" s="522"/>
      <c r="DA34" s="522"/>
      <c r="DB34" s="522"/>
      <c r="DC34" s="522"/>
      <c r="DD34" s="522"/>
      <c r="DE34" s="522"/>
      <c r="DF34" s="522"/>
      <c r="DG34" s="522"/>
      <c r="DH34" s="522"/>
      <c r="DI34" s="522"/>
      <c r="DJ34" s="522"/>
      <c r="DK34" s="522"/>
      <c r="DL34" s="522"/>
      <c r="DM34" s="522"/>
      <c r="DN34" s="522"/>
      <c r="DO34" s="522"/>
      <c r="DP34" s="522"/>
      <c r="DQ34" s="522"/>
      <c r="DR34" s="542"/>
      <c r="DS34" s="542"/>
      <c r="DT34" s="542"/>
      <c r="DU34" s="542"/>
      <c r="DV34" s="562"/>
      <c r="DW34" s="562"/>
      <c r="DX34" s="591"/>
      <c r="DY34" s="591"/>
    </row>
    <row r="35" spans="1:129" ht="66">
      <c r="A35" s="327" t="s">
        <v>290</v>
      </c>
      <c r="B35" s="327" t="s">
        <v>296</v>
      </c>
      <c r="C35" s="327" t="s">
        <v>297</v>
      </c>
      <c r="D35" s="298"/>
      <c r="E35" s="530"/>
      <c r="F35" s="521"/>
      <c r="G35" s="521"/>
      <c r="H35" s="521"/>
      <c r="I35" s="521"/>
      <c r="J35" s="521"/>
      <c r="K35" s="521"/>
      <c r="L35" s="521"/>
      <c r="M35" s="521"/>
      <c r="N35" s="521" t="s">
        <v>92</v>
      </c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1"/>
      <c r="AH35" s="521"/>
      <c r="AI35" s="521"/>
      <c r="AJ35" s="521"/>
      <c r="AK35" s="521"/>
      <c r="AL35" s="521"/>
      <c r="AM35" s="521"/>
      <c r="AN35" s="521"/>
      <c r="AO35" s="521"/>
      <c r="AP35" s="521"/>
      <c r="AQ35" s="521"/>
      <c r="AR35" s="521"/>
      <c r="AS35" s="521"/>
      <c r="AT35" s="521"/>
      <c r="AU35" s="521"/>
      <c r="AV35" s="521"/>
      <c r="AW35" s="522"/>
      <c r="AX35" s="522"/>
      <c r="AY35" s="521"/>
      <c r="AZ35" s="521"/>
      <c r="BA35" s="521"/>
      <c r="BB35" s="521"/>
      <c r="BC35" s="521"/>
      <c r="BD35" s="521"/>
      <c r="BE35" s="521"/>
      <c r="BF35" s="521"/>
      <c r="BG35" s="521"/>
      <c r="BH35" s="521"/>
      <c r="BI35" s="522"/>
      <c r="BJ35" s="522"/>
      <c r="BK35" s="522"/>
      <c r="BL35" s="522"/>
      <c r="BM35" s="522"/>
      <c r="BN35" s="522"/>
      <c r="BO35" s="522"/>
      <c r="BP35" s="522"/>
      <c r="BQ35" s="522"/>
      <c r="BR35" s="522"/>
      <c r="BS35" s="522"/>
      <c r="BT35" s="522"/>
      <c r="BU35" s="522"/>
      <c r="BV35" s="522"/>
      <c r="BW35" s="522"/>
      <c r="BX35" s="522"/>
      <c r="BY35" s="522"/>
      <c r="BZ35" s="522"/>
      <c r="CA35" s="522"/>
      <c r="CB35" s="522"/>
      <c r="CC35" s="522"/>
      <c r="CD35" s="522"/>
      <c r="CE35" s="522"/>
      <c r="CF35" s="522"/>
      <c r="CG35" s="522"/>
      <c r="CH35" s="522"/>
      <c r="CI35" s="522"/>
      <c r="CJ35" s="522"/>
      <c r="CK35" s="522"/>
      <c r="CL35" s="522"/>
      <c r="CM35" s="522"/>
      <c r="CN35" s="522"/>
      <c r="CO35" s="522"/>
      <c r="CP35" s="522"/>
      <c r="CQ35" s="522"/>
      <c r="CR35" s="522"/>
      <c r="CS35" s="522"/>
      <c r="CT35" s="522"/>
      <c r="CU35" s="522"/>
      <c r="CV35" s="522"/>
      <c r="CW35" s="522"/>
      <c r="CX35" s="522"/>
      <c r="CY35" s="522"/>
      <c r="CZ35" s="522"/>
      <c r="DA35" s="522"/>
      <c r="DB35" s="522"/>
      <c r="DC35" s="522"/>
      <c r="DD35" s="522"/>
      <c r="DE35" s="522"/>
      <c r="DF35" s="522"/>
      <c r="DG35" s="522"/>
      <c r="DH35" s="522"/>
      <c r="DI35" s="522"/>
      <c r="DJ35" s="522"/>
      <c r="DK35" s="522"/>
      <c r="DL35" s="522"/>
      <c r="DM35" s="522"/>
      <c r="DN35" s="522"/>
      <c r="DO35" s="522"/>
      <c r="DP35" s="522"/>
      <c r="DQ35" s="522"/>
      <c r="DR35" s="542"/>
      <c r="DS35" s="542"/>
      <c r="DT35" s="542"/>
      <c r="DU35" s="542"/>
      <c r="DV35" s="562"/>
      <c r="DW35" s="562"/>
      <c r="DX35" s="591"/>
      <c r="DY35" s="591"/>
    </row>
    <row r="36" spans="1:129" ht="66">
      <c r="A36" s="327" t="s">
        <v>290</v>
      </c>
      <c r="B36" s="327" t="s">
        <v>282</v>
      </c>
      <c r="C36" s="327" t="s">
        <v>283</v>
      </c>
      <c r="D36" s="303">
        <v>250</v>
      </c>
      <c r="E36" s="530">
        <v>5.9024999999999999</v>
      </c>
      <c r="F36" s="521">
        <v>0.1055</v>
      </c>
      <c r="G36" s="521">
        <v>0.1225</v>
      </c>
      <c r="H36" s="521">
        <v>7.4999999999999997E-3</v>
      </c>
      <c r="I36" s="521">
        <v>0.17499999999999999</v>
      </c>
      <c r="J36" s="521">
        <v>6.3129999999999997</v>
      </c>
      <c r="K36" s="521">
        <v>0.18049999999999999</v>
      </c>
      <c r="L36" s="521">
        <v>6.4935</v>
      </c>
      <c r="M36" s="521">
        <v>0.28749999999999998</v>
      </c>
      <c r="N36" s="521">
        <f t="shared" si="0"/>
        <v>6.7809999999999997</v>
      </c>
      <c r="O36" s="521">
        <v>0.25750000000000001</v>
      </c>
      <c r="P36" s="521">
        <v>7.0385</v>
      </c>
      <c r="Q36" s="521">
        <v>8.5000000000000006E-2</v>
      </c>
      <c r="R36" s="521">
        <v>7.1234999999999999</v>
      </c>
      <c r="S36" s="521">
        <v>-0.97</v>
      </c>
      <c r="T36" s="521">
        <f t="shared" si="1"/>
        <v>6.1535000000000002</v>
      </c>
      <c r="U36" s="521">
        <v>-7.3999999999999996E-2</v>
      </c>
      <c r="V36" s="521">
        <f t="shared" si="2"/>
        <v>6.0795000000000003</v>
      </c>
      <c r="W36" s="521">
        <v>-0.44840000000000002</v>
      </c>
      <c r="X36" s="521">
        <f t="shared" si="3"/>
        <v>5.6311</v>
      </c>
      <c r="Y36" s="521">
        <v>0.11799999999999999</v>
      </c>
      <c r="Z36" s="521">
        <f t="shared" si="4"/>
        <v>5.7491000000000003</v>
      </c>
      <c r="AA36" s="521">
        <v>5.2999999999999999E-2</v>
      </c>
      <c r="AB36" s="521">
        <v>5.8021000000000003</v>
      </c>
      <c r="AC36" s="521">
        <v>1.7999999999999999E-2</v>
      </c>
      <c r="AD36" s="521">
        <f t="shared" si="5"/>
        <v>5.8201000000000001</v>
      </c>
      <c r="AE36" s="521">
        <v>0.1135</v>
      </c>
      <c r="AF36" s="521">
        <v>5.9336000000000002</v>
      </c>
      <c r="AG36" s="521">
        <v>7.2499999999999995E-2</v>
      </c>
      <c r="AH36" s="521">
        <v>6.0061</v>
      </c>
      <c r="AI36" s="521"/>
      <c r="AJ36" s="521">
        <f t="shared" si="6"/>
        <v>6.0061</v>
      </c>
      <c r="AK36" s="521">
        <v>-6.9999999999999999E-4</v>
      </c>
      <c r="AL36" s="521">
        <f t="shared" si="7"/>
        <v>6.0053999999999998</v>
      </c>
      <c r="AM36" s="521">
        <v>0.53049999999999997</v>
      </c>
      <c r="AN36" s="521">
        <f>SUM(AL36:AM36)</f>
        <v>6.5358999999999998</v>
      </c>
      <c r="AO36" s="521">
        <v>0.184</v>
      </c>
      <c r="AP36" s="521">
        <v>6.7153999999999998</v>
      </c>
      <c r="AQ36" s="521">
        <v>0.188</v>
      </c>
      <c r="AR36" s="522">
        <v>6.8921000000000001</v>
      </c>
      <c r="AS36" s="521">
        <v>-8.1000000000000003E-2</v>
      </c>
      <c r="AT36" s="521">
        <v>6.8110999999999997</v>
      </c>
      <c r="AU36" s="521">
        <v>-0.71650000000000003</v>
      </c>
      <c r="AV36" s="521">
        <v>6.0945999999999998</v>
      </c>
      <c r="AW36" s="522">
        <v>0.127</v>
      </c>
      <c r="AX36" s="522">
        <v>6.2215999999999996</v>
      </c>
      <c r="AY36" s="521">
        <v>-0.191</v>
      </c>
      <c r="AZ36" s="521">
        <v>6.0305999999999997</v>
      </c>
      <c r="BA36" s="521">
        <v>6.9999999999999999E-4</v>
      </c>
      <c r="BB36" s="521">
        <v>6.0312999999999999</v>
      </c>
      <c r="BC36" s="521">
        <v>6.6500000000000004E-2</v>
      </c>
      <c r="BD36" s="521">
        <v>6.0970999999999993</v>
      </c>
      <c r="BE36" s="521">
        <v>9.8000000000000004E-2</v>
      </c>
      <c r="BF36" s="521">
        <v>6.1950999999999992</v>
      </c>
      <c r="BG36" s="521">
        <v>0.22900000000000001</v>
      </c>
      <c r="BH36" s="521">
        <v>6.4240999999999993</v>
      </c>
      <c r="BI36" s="522"/>
      <c r="BJ36" s="521">
        <v>6.4240999999999993</v>
      </c>
      <c r="BK36" s="522">
        <v>-0.1295</v>
      </c>
      <c r="BL36" s="522">
        <v>6.2945999999999991</v>
      </c>
      <c r="BM36" s="522">
        <v>-0.216</v>
      </c>
      <c r="BN36" s="522">
        <v>6.0785999999999989</v>
      </c>
      <c r="BO36" s="522">
        <v>0.224</v>
      </c>
      <c r="BP36" s="522">
        <v>6.3025999999999991</v>
      </c>
      <c r="BQ36" s="522">
        <v>0.22800000000000001</v>
      </c>
      <c r="BR36" s="522">
        <v>6.5305999999999989</v>
      </c>
      <c r="BS36" s="522">
        <v>0.189</v>
      </c>
      <c r="BT36" s="522">
        <v>6.7195999999999989</v>
      </c>
      <c r="BU36" s="522">
        <v>0</v>
      </c>
      <c r="BV36" s="522">
        <v>6.7195999999999989</v>
      </c>
      <c r="BW36" s="522">
        <v>0</v>
      </c>
      <c r="BX36" s="522">
        <v>6.7195999999999989</v>
      </c>
      <c r="BY36" s="522">
        <v>0</v>
      </c>
      <c r="BZ36" s="522">
        <v>6.7195999999999989</v>
      </c>
      <c r="CA36" s="522">
        <v>0</v>
      </c>
      <c r="CB36" s="522">
        <v>6.7195999999999989</v>
      </c>
      <c r="CC36" s="522">
        <v>0.46500000000000002</v>
      </c>
      <c r="CD36" s="522">
        <v>7.1845999999999988</v>
      </c>
      <c r="CE36" s="522">
        <v>0</v>
      </c>
      <c r="CF36" s="522">
        <v>7.1845999999999988</v>
      </c>
      <c r="CG36" s="522">
        <v>0</v>
      </c>
      <c r="CH36" s="522">
        <v>7.1845999999999988</v>
      </c>
      <c r="CI36" s="522">
        <v>0</v>
      </c>
      <c r="CJ36" s="522">
        <v>7.1845999999999988</v>
      </c>
      <c r="CK36" s="522">
        <v>0</v>
      </c>
      <c r="CL36" s="522">
        <v>7.1845999999999988</v>
      </c>
      <c r="CM36" s="522">
        <v>-0.15</v>
      </c>
      <c r="CN36" s="522">
        <v>7.0345999999999984</v>
      </c>
      <c r="CO36" s="522">
        <v>0</v>
      </c>
      <c r="CP36" s="522">
        <v>7.0345999999999984</v>
      </c>
      <c r="CQ36" s="522">
        <v>0</v>
      </c>
      <c r="CR36" s="522">
        <v>7.0345999999999984</v>
      </c>
      <c r="CS36" s="522">
        <v>0</v>
      </c>
      <c r="CT36" s="522">
        <v>7.0345999999999984</v>
      </c>
      <c r="CU36" s="522">
        <v>0</v>
      </c>
      <c r="CV36" s="522">
        <v>7.0345999999999984</v>
      </c>
      <c r="CW36" s="522">
        <v>0.05</v>
      </c>
      <c r="CX36" s="522">
        <v>7.0845999999999982</v>
      </c>
      <c r="CY36" s="522">
        <v>0.155</v>
      </c>
      <c r="CZ36" s="522">
        <v>7.2395999999999985</v>
      </c>
      <c r="DA36" s="522">
        <v>6.1499999999999999E-2</v>
      </c>
      <c r="DB36" s="522">
        <v>7.3010999999999981</v>
      </c>
      <c r="DC36" s="522">
        <v>0</v>
      </c>
      <c r="DD36" s="522">
        <v>7.3010999999999981</v>
      </c>
      <c r="DE36" s="522">
        <v>8.1000000000000003E-2</v>
      </c>
      <c r="DF36" s="522">
        <v>7.3820999999999986</v>
      </c>
      <c r="DG36" s="522">
        <v>0</v>
      </c>
      <c r="DH36" s="522">
        <v>7.3820999999999986</v>
      </c>
      <c r="DI36" s="522">
        <v>2.3E-2</v>
      </c>
      <c r="DJ36" s="522">
        <v>7.4050999999999982</v>
      </c>
      <c r="DK36" s="522">
        <v>0</v>
      </c>
      <c r="DL36" s="522">
        <v>7.4050999999999982</v>
      </c>
      <c r="DM36" s="522">
        <v>0.10589999999999999</v>
      </c>
      <c r="DN36" s="522">
        <v>7.5109999999999983</v>
      </c>
      <c r="DO36" s="522">
        <v>7.4050999999999982</v>
      </c>
      <c r="DP36" s="522">
        <v>0.2475</v>
      </c>
      <c r="DQ36" s="522">
        <v>7.6525999999999978</v>
      </c>
      <c r="DR36" s="542">
        <v>0</v>
      </c>
      <c r="DS36" s="542">
        <v>7.6525999999999978</v>
      </c>
      <c r="DT36" s="542">
        <v>8.3500000000000005E-2</v>
      </c>
      <c r="DU36" s="542">
        <v>7.7360999999999978</v>
      </c>
      <c r="DV36" s="562">
        <f>IFERROR(VLOOKUP(D36,'[1]APR 2019'!$C:$K,9,FALSE),0)</f>
        <v>0</v>
      </c>
      <c r="DW36" s="562">
        <f t="shared" si="9"/>
        <v>7.7360999999999978</v>
      </c>
      <c r="DX36" s="591">
        <v>0</v>
      </c>
      <c r="DY36" s="591">
        <v>7.7360999999999978</v>
      </c>
    </row>
    <row r="37" spans="1:129" ht="66">
      <c r="A37" s="327" t="s">
        <v>290</v>
      </c>
      <c r="B37" s="327" t="s">
        <v>298</v>
      </c>
      <c r="C37" s="327" t="s">
        <v>289</v>
      </c>
      <c r="D37" s="303"/>
      <c r="E37" s="530"/>
      <c r="F37" s="521"/>
      <c r="G37" s="521"/>
      <c r="H37" s="521"/>
      <c r="I37" s="521"/>
      <c r="J37" s="521"/>
      <c r="K37" s="521"/>
      <c r="L37" s="521"/>
      <c r="M37" s="521"/>
      <c r="N37" s="521" t="s">
        <v>92</v>
      </c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>
        <v>0</v>
      </c>
      <c r="AC37" s="521"/>
      <c r="AD37" s="521"/>
      <c r="AE37" s="521"/>
      <c r="AF37" s="521"/>
      <c r="AG37" s="521"/>
      <c r="AH37" s="521">
        <v>0</v>
      </c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21"/>
      <c r="AV37" s="521"/>
      <c r="AW37" s="522"/>
      <c r="AX37" s="522"/>
      <c r="AY37" s="521"/>
      <c r="AZ37" s="521"/>
      <c r="BA37" s="521"/>
      <c r="BB37" s="521"/>
      <c r="BC37" s="521"/>
      <c r="BD37" s="521"/>
      <c r="BE37" s="521"/>
      <c r="BF37" s="521"/>
      <c r="BG37" s="521"/>
      <c r="BH37" s="521"/>
      <c r="BI37" s="522"/>
      <c r="BJ37" s="522"/>
      <c r="BK37" s="522"/>
      <c r="BL37" s="522"/>
      <c r="BM37" s="522"/>
      <c r="BN37" s="522"/>
      <c r="BO37" s="522"/>
      <c r="BP37" s="522"/>
      <c r="BQ37" s="522"/>
      <c r="BR37" s="522"/>
      <c r="BS37" s="522"/>
      <c r="BT37" s="522"/>
      <c r="BU37" s="522"/>
      <c r="BV37" s="522"/>
      <c r="BW37" s="522"/>
      <c r="BX37" s="522"/>
      <c r="BY37" s="522"/>
      <c r="BZ37" s="522"/>
      <c r="CA37" s="522"/>
      <c r="CB37" s="522"/>
      <c r="CC37" s="522"/>
      <c r="CD37" s="522"/>
      <c r="CE37" s="522"/>
      <c r="CF37" s="522"/>
      <c r="CG37" s="522"/>
      <c r="CH37" s="522"/>
      <c r="CI37" s="522"/>
      <c r="CJ37" s="522"/>
      <c r="CK37" s="522"/>
      <c r="CL37" s="522"/>
      <c r="CM37" s="522"/>
      <c r="CN37" s="522"/>
      <c r="CO37" s="522"/>
      <c r="CP37" s="522"/>
      <c r="CQ37" s="522"/>
      <c r="CR37" s="522"/>
      <c r="CS37" s="522"/>
      <c r="CT37" s="522"/>
      <c r="CU37" s="522" t="s">
        <v>529</v>
      </c>
      <c r="CV37" s="522">
        <v>0</v>
      </c>
      <c r="CW37" s="522"/>
      <c r="CX37" s="522"/>
      <c r="CY37" s="522"/>
      <c r="CZ37" s="522"/>
      <c r="DA37" s="522"/>
      <c r="DB37" s="522"/>
      <c r="DC37" s="522"/>
      <c r="DD37" s="522"/>
      <c r="DE37" s="522" t="s">
        <v>529</v>
      </c>
      <c r="DF37" s="522">
        <v>0</v>
      </c>
      <c r="DG37" s="522" t="s">
        <v>529</v>
      </c>
      <c r="DH37" s="522">
        <v>0</v>
      </c>
      <c r="DI37" s="522" t="s">
        <v>529</v>
      </c>
      <c r="DJ37" s="522">
        <v>0</v>
      </c>
      <c r="DK37" s="522"/>
      <c r="DL37" s="522"/>
      <c r="DM37" s="522"/>
      <c r="DN37" s="522"/>
      <c r="DO37" s="522"/>
      <c r="DP37" s="522"/>
      <c r="DQ37" s="522"/>
      <c r="DR37" s="542"/>
      <c r="DS37" s="542"/>
      <c r="DT37" s="542"/>
      <c r="DU37" s="542"/>
      <c r="DV37" s="562"/>
      <c r="DW37" s="562"/>
      <c r="DX37" s="591"/>
      <c r="DY37" s="591"/>
    </row>
    <row r="38" spans="1:129" ht="66">
      <c r="A38" s="327" t="s">
        <v>290</v>
      </c>
      <c r="B38" s="327" t="s">
        <v>286</v>
      </c>
      <c r="C38" s="327" t="s">
        <v>287</v>
      </c>
      <c r="D38" s="303">
        <v>390</v>
      </c>
      <c r="E38" s="530">
        <v>1.8008999999999999</v>
      </c>
      <c r="F38" s="521">
        <v>-0.05</v>
      </c>
      <c r="G38" s="521">
        <v>-0.1</v>
      </c>
      <c r="H38" s="521">
        <v>0.05</v>
      </c>
      <c r="I38" s="521">
        <v>-0.08</v>
      </c>
      <c r="J38" s="521">
        <v>1.6209</v>
      </c>
      <c r="K38" s="521">
        <v>0.32</v>
      </c>
      <c r="L38" s="521">
        <v>1.9409000000000001</v>
      </c>
      <c r="M38" s="521"/>
      <c r="N38" s="521">
        <f t="shared" si="0"/>
        <v>1.9409000000000001</v>
      </c>
      <c r="O38" s="521">
        <v>0</v>
      </c>
      <c r="P38" s="521">
        <v>1.9409000000000001</v>
      </c>
      <c r="Q38" s="521">
        <v>-0.03</v>
      </c>
      <c r="R38" s="521">
        <v>1.9109</v>
      </c>
      <c r="S38" s="521">
        <v>0.77</v>
      </c>
      <c r="T38" s="521">
        <f t="shared" si="1"/>
        <v>2.6809000000000003</v>
      </c>
      <c r="U38" s="521">
        <v>-0.21</v>
      </c>
      <c r="V38" s="521">
        <f t="shared" si="2"/>
        <v>2.4709000000000003</v>
      </c>
      <c r="W38" s="521">
        <v>-0.19089999999999999</v>
      </c>
      <c r="X38" s="521">
        <f t="shared" si="3"/>
        <v>2.2800000000000002</v>
      </c>
      <c r="Y38" s="521">
        <v>-0.1391</v>
      </c>
      <c r="Z38" s="521">
        <f t="shared" si="4"/>
        <v>2.1409000000000002</v>
      </c>
      <c r="AA38" s="521">
        <v>0.39</v>
      </c>
      <c r="AB38" s="521">
        <v>2.5309000000000004</v>
      </c>
      <c r="AC38" s="521">
        <v>-0.36</v>
      </c>
      <c r="AD38" s="521">
        <f t="shared" si="5"/>
        <v>2.1709000000000005</v>
      </c>
      <c r="AE38" s="521">
        <v>0.97</v>
      </c>
      <c r="AF38" s="521">
        <v>3.1409000000000002</v>
      </c>
      <c r="AG38" s="521">
        <v>-0.24</v>
      </c>
      <c r="AH38" s="521">
        <v>2.9009</v>
      </c>
      <c r="AI38" s="521"/>
      <c r="AJ38" s="521">
        <f t="shared" si="6"/>
        <v>2.9009</v>
      </c>
      <c r="AK38" s="521">
        <v>0.64</v>
      </c>
      <c r="AL38" s="521">
        <f t="shared" si="7"/>
        <v>3.5409000000000002</v>
      </c>
      <c r="AM38" s="521"/>
      <c r="AN38" s="521">
        <f>SUM(AL38:AM38)</f>
        <v>3.5409000000000002</v>
      </c>
      <c r="AO38" s="521"/>
      <c r="AP38" s="521">
        <v>3.5409000000000002</v>
      </c>
      <c r="AQ38" s="521">
        <v>0</v>
      </c>
      <c r="AR38" s="522">
        <v>3.2309000000000001</v>
      </c>
      <c r="AS38" s="521">
        <v>0</v>
      </c>
      <c r="AT38" s="521">
        <v>3.2309000000000001</v>
      </c>
      <c r="AU38" s="521">
        <v>0</v>
      </c>
      <c r="AV38" s="521">
        <v>3.2309000000000001</v>
      </c>
      <c r="AW38" s="522">
        <v>0</v>
      </c>
      <c r="AX38" s="522">
        <v>3.2309000000000001</v>
      </c>
      <c r="AY38" s="521">
        <v>0</v>
      </c>
      <c r="AZ38" s="521">
        <v>3.2309000000000001</v>
      </c>
      <c r="BA38" s="521"/>
      <c r="BB38" s="521">
        <v>3.2309000000000001</v>
      </c>
      <c r="BC38" s="521">
        <v>0</v>
      </c>
      <c r="BD38" s="521">
        <v>3.2309000000000001</v>
      </c>
      <c r="BE38" s="521">
        <v>0</v>
      </c>
      <c r="BF38" s="521">
        <v>3.2309000000000001</v>
      </c>
      <c r="BG38" s="521">
        <v>0</v>
      </c>
      <c r="BH38" s="521">
        <v>3.2309000000000001</v>
      </c>
      <c r="BI38" s="522"/>
      <c r="BJ38" s="521">
        <v>3.2309000000000001</v>
      </c>
      <c r="BK38" s="522">
        <v>0</v>
      </c>
      <c r="BL38" s="522">
        <v>3.2309000000000001</v>
      </c>
      <c r="BM38" s="522">
        <v>0</v>
      </c>
      <c r="BN38" s="522">
        <v>3.2309000000000001</v>
      </c>
      <c r="BO38" s="522">
        <v>0</v>
      </c>
      <c r="BP38" s="522">
        <v>3.2309000000000001</v>
      </c>
      <c r="BQ38" s="522">
        <v>0</v>
      </c>
      <c r="BR38" s="522">
        <v>3.2309000000000001</v>
      </c>
      <c r="BS38" s="522">
        <v>0</v>
      </c>
      <c r="BT38" s="522">
        <v>3.2309000000000001</v>
      </c>
      <c r="BU38" s="522">
        <v>0</v>
      </c>
      <c r="BV38" s="522">
        <v>3.2309000000000001</v>
      </c>
      <c r="BW38" s="522">
        <v>0</v>
      </c>
      <c r="BX38" s="522">
        <v>3.2309000000000001</v>
      </c>
      <c r="BY38" s="522">
        <v>0</v>
      </c>
      <c r="BZ38" s="522">
        <v>3.2309000000000001</v>
      </c>
      <c r="CA38" s="522">
        <v>0</v>
      </c>
      <c r="CB38" s="522">
        <v>3.2309000000000001</v>
      </c>
      <c r="CC38" s="522">
        <v>0</v>
      </c>
      <c r="CD38" s="522">
        <v>3.2309000000000001</v>
      </c>
      <c r="CE38" s="522">
        <v>0</v>
      </c>
      <c r="CF38" s="522">
        <v>3.2309000000000001</v>
      </c>
      <c r="CG38" s="522">
        <v>0</v>
      </c>
      <c r="CH38" s="522">
        <v>3.2309000000000001</v>
      </c>
      <c r="CI38" s="522">
        <v>0</v>
      </c>
      <c r="CJ38" s="522">
        <v>3.2309000000000001</v>
      </c>
      <c r="CK38" s="522">
        <v>0</v>
      </c>
      <c r="CL38" s="522">
        <v>3.2309000000000001</v>
      </c>
      <c r="CM38" s="522">
        <v>0</v>
      </c>
      <c r="CN38" s="522">
        <v>3.2309000000000001</v>
      </c>
      <c r="CO38" s="522">
        <v>0</v>
      </c>
      <c r="CP38" s="522">
        <v>3.2309000000000001</v>
      </c>
      <c r="CQ38" s="522">
        <v>0</v>
      </c>
      <c r="CR38" s="522">
        <v>3.2309000000000001</v>
      </c>
      <c r="CS38" s="522">
        <v>0</v>
      </c>
      <c r="CT38" s="522">
        <v>3.2309000000000001</v>
      </c>
      <c r="CU38" s="522">
        <v>0</v>
      </c>
      <c r="CV38" s="522">
        <v>3.2309000000000001</v>
      </c>
      <c r="CW38" s="522">
        <v>0</v>
      </c>
      <c r="CX38" s="522">
        <v>3.2309000000000001</v>
      </c>
      <c r="CY38" s="522">
        <v>0</v>
      </c>
      <c r="CZ38" s="522">
        <v>3.2309000000000001</v>
      </c>
      <c r="DA38" s="522" t="s">
        <v>529</v>
      </c>
      <c r="DB38" s="522">
        <v>3.2309000000000001</v>
      </c>
      <c r="DC38" s="522" t="s">
        <v>529</v>
      </c>
      <c r="DD38" s="522">
        <v>3.2309000000000001</v>
      </c>
      <c r="DE38" s="522" t="s">
        <v>529</v>
      </c>
      <c r="DF38" s="522">
        <v>3.2309000000000001</v>
      </c>
      <c r="DG38" s="522" t="s">
        <v>529</v>
      </c>
      <c r="DH38" s="522">
        <v>3.2309000000000001</v>
      </c>
      <c r="DI38" s="522" t="s">
        <v>529</v>
      </c>
      <c r="DJ38" s="522">
        <v>3.2309000000000001</v>
      </c>
      <c r="DK38" s="522" t="s">
        <v>529</v>
      </c>
      <c r="DL38" s="522">
        <v>3.2309000000000001</v>
      </c>
      <c r="DM38" s="522">
        <v>0</v>
      </c>
      <c r="DN38" s="522">
        <v>3.2309000000000001</v>
      </c>
      <c r="DO38" s="522"/>
      <c r="DP38" s="522"/>
      <c r="DQ38" s="522"/>
      <c r="DR38" s="542"/>
      <c r="DS38" s="542"/>
      <c r="DT38" s="542"/>
      <c r="DU38" s="542"/>
      <c r="DV38" s="562"/>
      <c r="DW38" s="562"/>
      <c r="DX38" s="591"/>
      <c r="DY38" s="591"/>
    </row>
    <row r="39" spans="1:129" ht="66">
      <c r="A39" s="327" t="s">
        <v>290</v>
      </c>
      <c r="B39" s="327" t="s">
        <v>299</v>
      </c>
      <c r="C39" s="327" t="s">
        <v>289</v>
      </c>
      <c r="D39" s="303"/>
      <c r="E39" s="530"/>
      <c r="F39" s="521"/>
      <c r="G39" s="521"/>
      <c r="H39" s="521"/>
      <c r="I39" s="521"/>
      <c r="J39" s="521"/>
      <c r="K39" s="521"/>
      <c r="L39" s="521"/>
      <c r="M39" s="521"/>
      <c r="N39" s="521" t="s">
        <v>92</v>
      </c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1"/>
      <c r="AH39" s="521"/>
      <c r="AI39" s="521"/>
      <c r="AJ39" s="521"/>
      <c r="AK39" s="521"/>
      <c r="AL39" s="521"/>
      <c r="AM39" s="521"/>
      <c r="AN39" s="521"/>
      <c r="AO39" s="521"/>
      <c r="AP39" s="521"/>
      <c r="AQ39" s="521"/>
      <c r="AR39" s="521"/>
      <c r="AS39" s="521"/>
      <c r="AT39" s="521"/>
      <c r="AU39" s="521"/>
      <c r="AV39" s="521"/>
      <c r="AW39" s="522"/>
      <c r="AX39" s="522"/>
      <c r="AY39" s="521"/>
      <c r="AZ39" s="521"/>
      <c r="BA39" s="521"/>
      <c r="BB39" s="521"/>
      <c r="BC39" s="521"/>
      <c r="BD39" s="521"/>
      <c r="BE39" s="521"/>
      <c r="BF39" s="521"/>
      <c r="BG39" s="521"/>
      <c r="BH39" s="521"/>
      <c r="BI39" s="522"/>
      <c r="BJ39" s="522"/>
      <c r="BK39" s="522"/>
      <c r="BL39" s="522"/>
      <c r="BM39" s="522"/>
      <c r="BN39" s="522"/>
      <c r="BO39" s="522"/>
      <c r="BP39" s="522"/>
      <c r="BQ39" s="522"/>
      <c r="BR39" s="522"/>
      <c r="BS39" s="522"/>
      <c r="BT39" s="522"/>
      <c r="BU39" s="522"/>
      <c r="BV39" s="522"/>
      <c r="BW39" s="522"/>
      <c r="BX39" s="522"/>
      <c r="BY39" s="522"/>
      <c r="BZ39" s="522"/>
      <c r="CA39" s="522"/>
      <c r="CB39" s="522"/>
      <c r="CC39" s="522"/>
      <c r="CD39" s="522"/>
      <c r="CE39" s="522"/>
      <c r="CF39" s="522"/>
      <c r="CG39" s="522"/>
      <c r="CH39" s="522"/>
      <c r="CI39" s="522"/>
      <c r="CJ39" s="522"/>
      <c r="CK39" s="522"/>
      <c r="CL39" s="522"/>
      <c r="CM39" s="522"/>
      <c r="CN39" s="522"/>
      <c r="CO39" s="522"/>
      <c r="CP39" s="522"/>
      <c r="CQ39" s="522"/>
      <c r="CR39" s="522"/>
      <c r="CS39" s="522"/>
      <c r="CT39" s="522"/>
      <c r="CU39" s="522"/>
      <c r="CV39" s="522"/>
      <c r="CW39" s="522"/>
      <c r="CX39" s="522"/>
      <c r="CY39" s="522"/>
      <c r="CZ39" s="522"/>
      <c r="DA39" s="522"/>
      <c r="DB39" s="522"/>
      <c r="DC39" s="522"/>
      <c r="DD39" s="522"/>
      <c r="DE39" s="522"/>
      <c r="DF39" s="522"/>
      <c r="DG39" s="522"/>
      <c r="DH39" s="522"/>
      <c r="DI39" s="522"/>
      <c r="DJ39" s="522"/>
      <c r="DK39" s="522"/>
      <c r="DL39" s="522"/>
      <c r="DM39" s="522"/>
      <c r="DN39" s="522"/>
      <c r="DO39" s="522"/>
      <c r="DP39" s="522"/>
      <c r="DQ39" s="522"/>
      <c r="DR39" s="542"/>
      <c r="DS39" s="542"/>
      <c r="DT39" s="542"/>
      <c r="DU39" s="542"/>
      <c r="DV39" s="562"/>
      <c r="DW39" s="562"/>
      <c r="DX39" s="591"/>
      <c r="DY39" s="591"/>
    </row>
    <row r="40" spans="1:129">
      <c r="A40" s="327"/>
      <c r="B40" s="327"/>
      <c r="C40" s="327" t="s">
        <v>92</v>
      </c>
      <c r="D40" s="303"/>
      <c r="E40" s="530"/>
      <c r="F40" s="521"/>
      <c r="G40" s="521"/>
      <c r="H40" s="521"/>
      <c r="I40" s="521"/>
      <c r="J40" s="521"/>
      <c r="K40" s="521"/>
      <c r="L40" s="521"/>
      <c r="M40" s="521"/>
      <c r="N40" s="521" t="s">
        <v>92</v>
      </c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21"/>
      <c r="AV40" s="521"/>
      <c r="AW40" s="522"/>
      <c r="AX40" s="522"/>
      <c r="AY40" s="521"/>
      <c r="AZ40" s="521"/>
      <c r="BA40" s="521"/>
      <c r="BB40" s="521"/>
      <c r="BC40" s="521"/>
      <c r="BD40" s="521"/>
      <c r="BE40" s="521"/>
      <c r="BF40" s="521"/>
      <c r="BG40" s="521"/>
      <c r="BH40" s="521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522"/>
      <c r="CA40" s="522"/>
      <c r="CB40" s="522"/>
      <c r="CC40" s="522"/>
      <c r="CD40" s="522"/>
      <c r="CE40" s="522"/>
      <c r="CF40" s="522"/>
      <c r="CG40" s="522"/>
      <c r="CH40" s="522"/>
      <c r="CI40" s="522"/>
      <c r="CJ40" s="522"/>
      <c r="CK40" s="522"/>
      <c r="CL40" s="522"/>
      <c r="CM40" s="522"/>
      <c r="CN40" s="522"/>
      <c r="CO40" s="522"/>
      <c r="CP40" s="522"/>
      <c r="CQ40" s="522"/>
      <c r="CR40" s="522"/>
      <c r="CS40" s="522"/>
      <c r="CT40" s="522"/>
      <c r="CU40" s="522"/>
      <c r="CV40" s="522"/>
      <c r="CW40" s="522"/>
      <c r="CX40" s="522"/>
      <c r="CY40" s="522"/>
      <c r="CZ40" s="522"/>
      <c r="DA40" s="522"/>
      <c r="DB40" s="522"/>
      <c r="DC40" s="522"/>
      <c r="DD40" s="522"/>
      <c r="DE40" s="522"/>
      <c r="DF40" s="522"/>
      <c r="DG40" s="522"/>
      <c r="DH40" s="522"/>
      <c r="DI40" s="522"/>
      <c r="DJ40" s="522"/>
      <c r="DK40" s="522"/>
      <c r="DL40" s="522"/>
      <c r="DM40" s="522"/>
      <c r="DN40" s="522"/>
      <c r="DO40" s="522"/>
      <c r="DP40" s="522"/>
      <c r="DQ40" s="522"/>
      <c r="DR40" s="542"/>
      <c r="DS40" s="542"/>
      <c r="DT40" s="542"/>
      <c r="DU40" s="542"/>
      <c r="DV40" s="562"/>
      <c r="DW40" s="562"/>
      <c r="DX40" s="591"/>
      <c r="DY40" s="591"/>
    </row>
    <row r="41" spans="1:129">
      <c r="A41" s="327"/>
      <c r="B41" s="327"/>
      <c r="C41" s="327" t="s">
        <v>92</v>
      </c>
      <c r="D41" s="303"/>
      <c r="E41" s="530"/>
      <c r="F41" s="521"/>
      <c r="G41" s="521"/>
      <c r="H41" s="521"/>
      <c r="I41" s="521"/>
      <c r="J41" s="521"/>
      <c r="K41" s="521"/>
      <c r="L41" s="521"/>
      <c r="M41" s="521"/>
      <c r="N41" s="521" t="s">
        <v>92</v>
      </c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1"/>
      <c r="AV41" s="521"/>
      <c r="AW41" s="522"/>
      <c r="AX41" s="522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  <c r="CA41" s="522"/>
      <c r="CB41" s="522"/>
      <c r="CC41" s="522"/>
      <c r="CD41" s="522"/>
      <c r="CE41" s="522"/>
      <c r="CF41" s="522"/>
      <c r="CG41" s="522"/>
      <c r="CH41" s="522"/>
      <c r="CI41" s="522"/>
      <c r="CJ41" s="522"/>
      <c r="CK41" s="522"/>
      <c r="CL41" s="522"/>
      <c r="CM41" s="522"/>
      <c r="CN41" s="522"/>
      <c r="CO41" s="522"/>
      <c r="CP41" s="522"/>
      <c r="CQ41" s="522"/>
      <c r="CR41" s="522"/>
      <c r="CS41" s="522"/>
      <c r="CT41" s="522"/>
      <c r="CU41" s="522"/>
      <c r="CV41" s="522"/>
      <c r="CW41" s="522"/>
      <c r="CX41" s="522"/>
      <c r="CY41" s="522"/>
      <c r="CZ41" s="522"/>
      <c r="DA41" s="522"/>
      <c r="DB41" s="522"/>
      <c r="DC41" s="522"/>
      <c r="DD41" s="522"/>
      <c r="DE41" s="522"/>
      <c r="DF41" s="522"/>
      <c r="DG41" s="522"/>
      <c r="DH41" s="522"/>
      <c r="DI41" s="522"/>
      <c r="DJ41" s="522"/>
      <c r="DK41" s="522"/>
      <c r="DL41" s="522"/>
      <c r="DM41" s="522"/>
      <c r="DN41" s="522"/>
      <c r="DO41" s="522"/>
      <c r="DP41" s="522"/>
      <c r="DQ41" s="522"/>
      <c r="DR41" s="542"/>
      <c r="DS41" s="542"/>
      <c r="DT41" s="542"/>
      <c r="DU41" s="542"/>
      <c r="DV41" s="562"/>
      <c r="DW41" s="562"/>
      <c r="DX41" s="591"/>
      <c r="DY41" s="591"/>
    </row>
    <row r="42" spans="1:129" ht="52.8">
      <c r="A42" s="327" t="s">
        <v>300</v>
      </c>
      <c r="B42" s="327" t="s">
        <v>260</v>
      </c>
      <c r="C42" s="327" t="s">
        <v>261</v>
      </c>
      <c r="D42" s="303">
        <v>126</v>
      </c>
      <c r="E42" s="530">
        <v>3.9622999999999999</v>
      </c>
      <c r="F42" s="521">
        <v>1E-3</v>
      </c>
      <c r="G42" s="521">
        <v>6.6500000000000004E-2</v>
      </c>
      <c r="H42" s="521">
        <v>-0.13980000000000001</v>
      </c>
      <c r="I42" s="521">
        <v>9.1000000000000004E-3</v>
      </c>
      <c r="J42" s="521">
        <v>3.8990999999999998</v>
      </c>
      <c r="K42" s="521">
        <v>6.9400000000000003E-2</v>
      </c>
      <c r="L42" s="521">
        <v>3.9685000000000001</v>
      </c>
      <c r="M42" s="521">
        <v>-2.3099999999999999E-2</v>
      </c>
      <c r="N42" s="521">
        <f t="shared" si="0"/>
        <v>3.9454000000000002</v>
      </c>
      <c r="O42" s="521">
        <v>5.3800000000000001E-2</v>
      </c>
      <c r="P42" s="521">
        <v>3.9992000000000001</v>
      </c>
      <c r="Q42" s="521">
        <v>-1.24E-2</v>
      </c>
      <c r="R42" s="521">
        <v>3.9868000000000001</v>
      </c>
      <c r="S42" s="521">
        <v>-0.10929999999999999</v>
      </c>
      <c r="T42" s="521">
        <f t="shared" si="1"/>
        <v>3.8774999999999999</v>
      </c>
      <c r="U42" s="521">
        <v>-0.34029999999999999</v>
      </c>
      <c r="V42" s="521">
        <f t="shared" si="2"/>
        <v>3.5371999999999999</v>
      </c>
      <c r="W42" s="521">
        <v>-0.19070000000000001</v>
      </c>
      <c r="X42" s="521">
        <f t="shared" si="3"/>
        <v>3.3464999999999998</v>
      </c>
      <c r="Y42" s="521">
        <v>-6.13E-2</v>
      </c>
      <c r="Z42" s="521">
        <f t="shared" si="4"/>
        <v>3.2851999999999997</v>
      </c>
      <c r="AA42" s="521">
        <v>-6.1999999999999998E-3</v>
      </c>
      <c r="AB42" s="521">
        <v>3.2789999999999995</v>
      </c>
      <c r="AC42" s="521">
        <v>2.7300000000000001E-2</v>
      </c>
      <c r="AD42" s="521">
        <f t="shared" si="5"/>
        <v>3.3062999999999994</v>
      </c>
      <c r="AE42" s="521">
        <v>2.41E-2</v>
      </c>
      <c r="AF42" s="521">
        <v>3.3303999999999991</v>
      </c>
      <c r="AG42" s="521">
        <v>3.1600000000000003E-2</v>
      </c>
      <c r="AH42" s="521">
        <v>3.3619999999999992</v>
      </c>
      <c r="AI42" s="521"/>
      <c r="AJ42" s="521">
        <f t="shared" si="6"/>
        <v>3.3619999999999992</v>
      </c>
      <c r="AK42" s="521">
        <v>4.7999999999999996E-3</v>
      </c>
      <c r="AL42" s="521">
        <f t="shared" si="7"/>
        <v>3.3667999999999991</v>
      </c>
      <c r="AM42" s="521">
        <v>-5.5100000000000003E-2</v>
      </c>
      <c r="AN42" s="521">
        <f t="shared" ref="AN42:AN50" si="13">SUM(AL42:AM42)</f>
        <v>3.3116999999999992</v>
      </c>
      <c r="AO42" s="521">
        <v>5.1499999999999997E-2</v>
      </c>
      <c r="AP42" s="521">
        <v>3.3409999999999989</v>
      </c>
      <c r="AQ42" s="521">
        <v>1.41E-2</v>
      </c>
      <c r="AR42" s="522">
        <v>3.3550999999999989</v>
      </c>
      <c r="AS42" s="521">
        <v>-5.5800000000000002E-2</v>
      </c>
      <c r="AT42" s="521">
        <v>3.2992999999999988</v>
      </c>
      <c r="AU42" s="521">
        <v>-0.1898</v>
      </c>
      <c r="AV42" s="521">
        <v>3.1094999999999988</v>
      </c>
      <c r="AW42" s="522">
        <v>8.9999999999999993E-3</v>
      </c>
      <c r="AX42" s="522">
        <v>3.1184999999999987</v>
      </c>
      <c r="AY42" s="521">
        <v>8.0000000000000004E-4</v>
      </c>
      <c r="AZ42" s="521">
        <v>3.1192999999999986</v>
      </c>
      <c r="BA42" s="521"/>
      <c r="BB42" s="521">
        <v>3.1192999999999986</v>
      </c>
      <c r="BC42" s="521">
        <v>-4.9099999999999998E-2</v>
      </c>
      <c r="BD42" s="521">
        <v>3.0659999999999985</v>
      </c>
      <c r="BE42" s="521">
        <v>4.6300000000000001E-2</v>
      </c>
      <c r="BF42" s="521">
        <v>3.1122999999999985</v>
      </c>
      <c r="BG42" s="521">
        <v>0.1129</v>
      </c>
      <c r="BH42" s="521">
        <v>3.2251999999999983</v>
      </c>
      <c r="BI42" s="522"/>
      <c r="BJ42" s="521">
        <v>3.2251999999999983</v>
      </c>
      <c r="BK42" s="522">
        <v>7.4000000000000003E-3</v>
      </c>
      <c r="BL42" s="522">
        <v>3.2325999999999984</v>
      </c>
      <c r="BM42" s="522">
        <v>-0.1515</v>
      </c>
      <c r="BN42" s="522">
        <v>3.0810999999999984</v>
      </c>
      <c r="BO42" s="522">
        <v>0.18049999999999999</v>
      </c>
      <c r="BP42" s="522">
        <v>3.2615999999999983</v>
      </c>
      <c r="BQ42" s="522">
        <v>4.4299999999999999E-2</v>
      </c>
      <c r="BR42" s="522">
        <v>3.3058999999999981</v>
      </c>
      <c r="BS42" s="522">
        <v>-6.6500000000000004E-2</v>
      </c>
      <c r="BT42" s="522">
        <v>3.2393999999999981</v>
      </c>
      <c r="BU42" s="522">
        <v>1.61E-2</v>
      </c>
      <c r="BV42" s="522">
        <v>3.2554999999999978</v>
      </c>
      <c r="BW42" s="522">
        <v>-7.3300000000000004E-2</v>
      </c>
      <c r="BX42" s="522">
        <v>3.1821999999999977</v>
      </c>
      <c r="BY42" s="522">
        <v>-7.1599999999999997E-2</v>
      </c>
      <c r="BZ42" s="522">
        <v>3.1105999999999976</v>
      </c>
      <c r="CA42" s="522">
        <v>9.7999999999999997E-3</v>
      </c>
      <c r="CB42" s="522">
        <v>3.1203999999999974</v>
      </c>
      <c r="CC42" s="522">
        <v>0.1023</v>
      </c>
      <c r="CD42" s="522">
        <v>3.2226999999999975</v>
      </c>
      <c r="CE42" s="522">
        <v>6.0000000000000001E-3</v>
      </c>
      <c r="CF42" s="522">
        <v>3.2286999999999972</v>
      </c>
      <c r="CG42" s="522">
        <v>-2.3E-3</v>
      </c>
      <c r="CH42" s="522">
        <v>3.2263999999999973</v>
      </c>
      <c r="CI42" s="522">
        <v>-1.95E-2</v>
      </c>
      <c r="CJ42" s="522">
        <v>3.2068999999999974</v>
      </c>
      <c r="CK42" s="522">
        <v>1.1000000000000001E-3</v>
      </c>
      <c r="CL42" s="522">
        <v>3.2079999999999975</v>
      </c>
      <c r="CM42" s="522">
        <v>4.3799999999999999E-2</v>
      </c>
      <c r="CN42" s="522">
        <v>3.2517999999999976</v>
      </c>
      <c r="CO42" s="522">
        <v>-0.1227</v>
      </c>
      <c r="CP42" s="522">
        <v>3.1290999999999976</v>
      </c>
      <c r="CQ42" s="522">
        <v>-0.1028</v>
      </c>
      <c r="CR42" s="522">
        <v>3.0262999999999973</v>
      </c>
      <c r="CS42" s="522">
        <v>-7.3400000000000007E-2</v>
      </c>
      <c r="CT42" s="522">
        <v>2.9528999999999974</v>
      </c>
      <c r="CU42" s="522">
        <v>6.2199999999999998E-2</v>
      </c>
      <c r="CV42" s="522">
        <v>3.0150999999999972</v>
      </c>
      <c r="CW42" s="522">
        <v>2.8000000000000001E-2</v>
      </c>
      <c r="CX42" s="522">
        <v>3.0430999999999973</v>
      </c>
      <c r="CY42" s="522">
        <v>6.7000000000000004E-2</v>
      </c>
      <c r="CZ42" s="522">
        <v>3.1100999999999974</v>
      </c>
      <c r="DA42" s="522">
        <v>7.4999999999999997E-3</v>
      </c>
      <c r="DB42" s="522">
        <v>3.1175999999999973</v>
      </c>
      <c r="DC42" s="522">
        <v>-0.10150000000000001</v>
      </c>
      <c r="DD42" s="522">
        <v>3.0160999999999971</v>
      </c>
      <c r="DE42" s="522">
        <v>5.9400000000000001E-2</v>
      </c>
      <c r="DF42" s="522">
        <v>3.0754999999999972</v>
      </c>
      <c r="DG42" s="522">
        <v>0.12870000000000001</v>
      </c>
      <c r="DH42" s="522">
        <v>3.2041999999999971</v>
      </c>
      <c r="DI42" s="522">
        <v>-6.9699999999999998E-2</v>
      </c>
      <c r="DJ42" s="522">
        <v>3.134499999999997</v>
      </c>
      <c r="DK42" s="522">
        <v>-4.0599999999999997E-2</v>
      </c>
      <c r="DL42" s="522">
        <v>3.093899999999997</v>
      </c>
      <c r="DM42" s="522">
        <v>5.7700000000000001E-2</v>
      </c>
      <c r="DN42" s="522">
        <v>3.1515999999999971</v>
      </c>
      <c r="DO42" s="522">
        <v>3.093899999999997</v>
      </c>
      <c r="DP42" s="522">
        <v>6.4000000000000003E-3</v>
      </c>
      <c r="DQ42" s="522">
        <v>3.1002999999999972</v>
      </c>
      <c r="DR42" s="542">
        <v>1.6199999999999999E-2</v>
      </c>
      <c r="DS42" s="542">
        <v>3.1164999999999972</v>
      </c>
      <c r="DT42" s="542">
        <v>5.7200000000000001E-2</v>
      </c>
      <c r="DU42" s="542">
        <v>3.1736999999999971</v>
      </c>
      <c r="DV42" s="562">
        <f>IFERROR(VLOOKUP(D42,'[1]APR 2019'!$C:$K,9,FALSE),0)</f>
        <v>-1.8599999999999998E-2</v>
      </c>
      <c r="DW42" s="562">
        <f t="shared" si="9"/>
        <v>3.1550999999999969</v>
      </c>
      <c r="DX42" s="591">
        <v>5.7200000000000001E-2</v>
      </c>
      <c r="DY42" s="591">
        <v>3.2122999999999968</v>
      </c>
    </row>
    <row r="43" spans="1:129" ht="52.8">
      <c r="A43" s="327" t="s">
        <v>300</v>
      </c>
      <c r="B43" s="327" t="s">
        <v>301</v>
      </c>
      <c r="C43" s="327" t="s">
        <v>234</v>
      </c>
      <c r="D43" s="303">
        <v>109</v>
      </c>
      <c r="E43" s="530">
        <v>2.0236000000000001</v>
      </c>
      <c r="F43" s="521">
        <v>5.0000000000000001E-4</v>
      </c>
      <c r="G43" s="521">
        <v>3.3300000000000003E-2</v>
      </c>
      <c r="H43" s="521">
        <v>-6.9900000000000004E-2</v>
      </c>
      <c r="I43" s="521">
        <v>4.5999999999999999E-3</v>
      </c>
      <c r="J43" s="521">
        <v>1.9921</v>
      </c>
      <c r="K43" s="521">
        <v>3.4700000000000002E-2</v>
      </c>
      <c r="L43" s="521">
        <v>2.0268000000000002</v>
      </c>
      <c r="M43" s="521">
        <v>-1.1599999999999999E-2</v>
      </c>
      <c r="N43" s="521">
        <f t="shared" si="0"/>
        <v>2.0152000000000001</v>
      </c>
      <c r="O43" s="521">
        <v>2.69E-2</v>
      </c>
      <c r="P43" s="521">
        <v>2.0421</v>
      </c>
      <c r="Q43" s="521">
        <v>-6.1999999999999998E-3</v>
      </c>
      <c r="R43" s="521">
        <v>2.0358999999999998</v>
      </c>
      <c r="S43" s="521">
        <v>-5.4699999999999999E-2</v>
      </c>
      <c r="T43" s="521">
        <f t="shared" si="1"/>
        <v>1.9811999999999999</v>
      </c>
      <c r="U43" s="521">
        <v>-0.17019999999999999</v>
      </c>
      <c r="V43" s="521">
        <f t="shared" si="2"/>
        <v>1.8109999999999999</v>
      </c>
      <c r="W43" s="521">
        <v>-0.19070000000000001</v>
      </c>
      <c r="X43" s="521">
        <f t="shared" si="3"/>
        <v>1.6202999999999999</v>
      </c>
      <c r="Y43" s="521">
        <v>-3.0700000000000002E-2</v>
      </c>
      <c r="Z43" s="521">
        <f t="shared" si="4"/>
        <v>1.5895999999999999</v>
      </c>
      <c r="AA43" s="521">
        <v>-3.0999999999999999E-3</v>
      </c>
      <c r="AB43" s="521">
        <v>1.6818</v>
      </c>
      <c r="AC43" s="521">
        <v>2.7300000000000001E-2</v>
      </c>
      <c r="AD43" s="521">
        <f t="shared" si="5"/>
        <v>1.7091000000000001</v>
      </c>
      <c r="AE43" s="521">
        <v>1.21E-2</v>
      </c>
      <c r="AF43" s="521">
        <v>1.7212000000000001</v>
      </c>
      <c r="AG43" s="521">
        <v>1.5800000000000002E-2</v>
      </c>
      <c r="AH43" s="521">
        <v>1.7370000000000001</v>
      </c>
      <c r="AI43" s="521"/>
      <c r="AJ43" s="521">
        <f t="shared" si="6"/>
        <v>1.7370000000000001</v>
      </c>
      <c r="AK43" s="521">
        <v>2.3999999999999998E-3</v>
      </c>
      <c r="AL43" s="521">
        <f t="shared" si="7"/>
        <v>1.7394000000000001</v>
      </c>
      <c r="AM43" s="521">
        <v>-2.76E-2</v>
      </c>
      <c r="AN43" s="521">
        <f t="shared" si="13"/>
        <v>1.7118</v>
      </c>
      <c r="AO43" s="521">
        <v>2.58E-2</v>
      </c>
      <c r="AP43" s="521">
        <v>1.7264999999999999</v>
      </c>
      <c r="AQ43" s="521">
        <v>7.1000000000000004E-3</v>
      </c>
      <c r="AR43" s="522">
        <v>1.7200000000000002</v>
      </c>
      <c r="AS43" s="521">
        <v>-2.7900000000000001E-2</v>
      </c>
      <c r="AT43" s="521">
        <v>1.6921000000000002</v>
      </c>
      <c r="AU43" s="521">
        <v>-9.4899999999999998E-2</v>
      </c>
      <c r="AV43" s="521">
        <v>1.5972000000000002</v>
      </c>
      <c r="AW43" s="522">
        <v>4.4999999999999997E-3</v>
      </c>
      <c r="AX43" s="522">
        <v>1.6017000000000001</v>
      </c>
      <c r="AY43" s="521">
        <v>4.0000000000000002E-4</v>
      </c>
      <c r="AZ43" s="521">
        <v>1.6021000000000001</v>
      </c>
      <c r="BA43" s="521"/>
      <c r="BB43" s="521">
        <v>1.6021000000000001</v>
      </c>
      <c r="BC43" s="521">
        <v>-2.46E-2</v>
      </c>
      <c r="BD43" s="521">
        <v>1.5754000000000001</v>
      </c>
      <c r="BE43" s="521">
        <v>2.3199999999999998E-2</v>
      </c>
      <c r="BF43" s="521">
        <v>1.5986000000000002</v>
      </c>
      <c r="BG43" s="521">
        <v>5.6500000000000002E-2</v>
      </c>
      <c r="BH43" s="521">
        <v>1.6551000000000002</v>
      </c>
      <c r="BI43" s="522"/>
      <c r="BJ43" s="521">
        <v>1.6551000000000002</v>
      </c>
      <c r="BK43" s="522">
        <v>3.7000000000000002E-3</v>
      </c>
      <c r="BL43" s="522">
        <v>1.6588000000000003</v>
      </c>
      <c r="BM43" s="522">
        <v>-7.5800000000000006E-2</v>
      </c>
      <c r="BN43" s="522">
        <v>1.5830000000000002</v>
      </c>
      <c r="BO43" s="522">
        <v>9.0300000000000005E-2</v>
      </c>
      <c r="BP43" s="522">
        <v>1.6733000000000002</v>
      </c>
      <c r="BQ43" s="522">
        <v>2.2200000000000001E-2</v>
      </c>
      <c r="BR43" s="522">
        <v>1.6955000000000002</v>
      </c>
      <c r="BS43" s="522">
        <v>-3.3300000000000003E-2</v>
      </c>
      <c r="BT43" s="522">
        <v>1.6622000000000001</v>
      </c>
      <c r="BU43" s="522">
        <v>8.0999999999999996E-3</v>
      </c>
      <c r="BV43" s="522">
        <v>1.6703000000000001</v>
      </c>
      <c r="BW43" s="522">
        <v>-3.6700000000000003E-2</v>
      </c>
      <c r="BX43" s="522">
        <v>1.6336000000000002</v>
      </c>
      <c r="BY43" s="522">
        <v>-3.5799999999999998E-2</v>
      </c>
      <c r="BZ43" s="522">
        <v>1.5978000000000001</v>
      </c>
      <c r="CA43" s="522">
        <v>4.8999999999999998E-3</v>
      </c>
      <c r="CB43" s="522">
        <v>1.6027</v>
      </c>
      <c r="CC43" s="522">
        <v>5.1200000000000002E-2</v>
      </c>
      <c r="CD43" s="522">
        <v>1.6538999999999999</v>
      </c>
      <c r="CE43" s="522">
        <v>3.0000000000000001E-3</v>
      </c>
      <c r="CF43" s="522">
        <v>1.6568999999999998</v>
      </c>
      <c r="CG43" s="522">
        <v>-1.1999999999999999E-3</v>
      </c>
      <c r="CH43" s="522">
        <v>1.6556999999999997</v>
      </c>
      <c r="CI43" s="522">
        <v>-9.7999999999999997E-3</v>
      </c>
      <c r="CJ43" s="522">
        <v>1.6458999999999997</v>
      </c>
      <c r="CK43" s="522">
        <v>5.9999999999999995E-4</v>
      </c>
      <c r="CL43" s="522">
        <v>1.6464999999999996</v>
      </c>
      <c r="CM43" s="522">
        <v>2.1899999999999999E-2</v>
      </c>
      <c r="CN43" s="522">
        <v>1.6683999999999997</v>
      </c>
      <c r="CO43" s="522">
        <v>-6.1350000000000002E-2</v>
      </c>
      <c r="CP43" s="522">
        <v>1.6070499999999996</v>
      </c>
      <c r="CQ43" s="522">
        <v>-5.1400000000000001E-2</v>
      </c>
      <c r="CR43" s="522">
        <v>1.5556499999999995</v>
      </c>
      <c r="CS43" s="522">
        <v>-3.6700000000000003E-2</v>
      </c>
      <c r="CT43" s="522">
        <v>1.5189499999999996</v>
      </c>
      <c r="CU43" s="522">
        <v>3.1099999999999999E-2</v>
      </c>
      <c r="CV43" s="522">
        <v>1.5500499999999995</v>
      </c>
      <c r="CW43" s="522">
        <v>1.4E-2</v>
      </c>
      <c r="CX43" s="522">
        <v>1.5640499999999995</v>
      </c>
      <c r="CY43" s="522">
        <v>3.3500000000000002E-2</v>
      </c>
      <c r="CZ43" s="522">
        <v>1.5975499999999996</v>
      </c>
      <c r="DA43" s="522">
        <v>3.7499999999999999E-3</v>
      </c>
      <c r="DB43" s="522">
        <v>1.6012999999999995</v>
      </c>
      <c r="DC43" s="522">
        <v>-5.0750000000000003E-2</v>
      </c>
      <c r="DD43" s="522">
        <v>1.5505499999999994</v>
      </c>
      <c r="DE43" s="522">
        <v>2.9700000000000001E-2</v>
      </c>
      <c r="DF43" s="522">
        <v>1.5802499999999995</v>
      </c>
      <c r="DG43" s="522">
        <v>6.4350000000000004E-2</v>
      </c>
      <c r="DH43" s="522">
        <v>1.6445999999999994</v>
      </c>
      <c r="DI43" s="522">
        <v>-3.4849999999999999E-2</v>
      </c>
      <c r="DJ43" s="522">
        <v>1.6097499999999993</v>
      </c>
      <c r="DK43" s="522">
        <v>-2.0299999999999999E-2</v>
      </c>
      <c r="DL43" s="522">
        <v>1.5894499999999994</v>
      </c>
      <c r="DM43" s="522">
        <v>3.3500000000000002E-2</v>
      </c>
      <c r="DN43" s="522">
        <v>1.6229499999999994</v>
      </c>
      <c r="DO43" s="522">
        <v>1.6229499999999994</v>
      </c>
      <c r="DP43" s="522">
        <v>3.2000000000000002E-3</v>
      </c>
      <c r="DQ43" s="522">
        <v>1.6261499999999995</v>
      </c>
      <c r="DR43" s="542">
        <v>8.0999999999999996E-3</v>
      </c>
      <c r="DS43" s="542">
        <v>1.6342499999999995</v>
      </c>
      <c r="DT43" s="542">
        <v>2.86E-2</v>
      </c>
      <c r="DU43" s="542">
        <v>1.6628499999999995</v>
      </c>
      <c r="DV43" s="562">
        <f>IFERROR(VLOOKUP(D43,'[1]APR 2019'!$C:$K,9,FALSE),0)</f>
        <v>-9.2999999999999992E-3</v>
      </c>
      <c r="DW43" s="562">
        <f t="shared" si="9"/>
        <v>1.6535499999999994</v>
      </c>
      <c r="DX43" s="591">
        <v>2.86E-2</v>
      </c>
      <c r="DY43" s="591">
        <v>1.6821499999999994</v>
      </c>
    </row>
    <row r="44" spans="1:129" ht="52.8">
      <c r="A44" s="327" t="s">
        <v>300</v>
      </c>
      <c r="B44" s="327" t="s">
        <v>277</v>
      </c>
      <c r="C44" s="327" t="s">
        <v>278</v>
      </c>
      <c r="D44" s="303">
        <v>200</v>
      </c>
      <c r="E44" s="530">
        <v>3.1808999999999998</v>
      </c>
      <c r="F44" s="521">
        <v>5.1499999999999997E-2</v>
      </c>
      <c r="G44" s="521">
        <v>0.13370000000000001</v>
      </c>
      <c r="H44" s="521">
        <v>-9.7000000000000003E-3</v>
      </c>
      <c r="I44" s="521">
        <v>0</v>
      </c>
      <c r="J44" s="521">
        <v>3.3563999999999998</v>
      </c>
      <c r="K44" s="521">
        <v>0.39860000000000001</v>
      </c>
      <c r="L44" s="521">
        <v>3.7549999999999999</v>
      </c>
      <c r="M44" s="521">
        <v>-0.04</v>
      </c>
      <c r="N44" s="521">
        <f t="shared" si="0"/>
        <v>3.7149999999999999</v>
      </c>
      <c r="O44" s="521">
        <v>0.31009999999999999</v>
      </c>
      <c r="P44" s="521">
        <v>4.0251000000000001</v>
      </c>
      <c r="Q44" s="521">
        <v>0.24360000000000001</v>
      </c>
      <c r="R44" s="521">
        <v>4.2686999999999999</v>
      </c>
      <c r="S44" s="521">
        <v>-0.45</v>
      </c>
      <c r="T44" s="521">
        <f t="shared" si="1"/>
        <v>3.8186999999999998</v>
      </c>
      <c r="U44" s="521">
        <v>-3.32E-2</v>
      </c>
      <c r="V44" s="521">
        <f t="shared" si="2"/>
        <v>3.7854999999999999</v>
      </c>
      <c r="W44" s="521">
        <v>-0.1961</v>
      </c>
      <c r="X44" s="521">
        <f t="shared" si="3"/>
        <v>3.5893999999999999</v>
      </c>
      <c r="Y44" s="521">
        <v>-3.2800000000000003E-2</v>
      </c>
      <c r="Z44" s="521">
        <f t="shared" si="4"/>
        <v>3.5566</v>
      </c>
      <c r="AA44" s="521">
        <v>0.1036</v>
      </c>
      <c r="AB44" s="521">
        <v>3.6602000000000001</v>
      </c>
      <c r="AC44" s="521">
        <v>5.7000000000000002E-2</v>
      </c>
      <c r="AD44" s="521">
        <f t="shared" si="5"/>
        <v>3.7172000000000001</v>
      </c>
      <c r="AE44" s="521">
        <v>0.1396</v>
      </c>
      <c r="AF44" s="521">
        <v>3.8568000000000002</v>
      </c>
      <c r="AG44" s="521">
        <v>3.2000000000000001E-2</v>
      </c>
      <c r="AH44" s="521">
        <v>3.8888000000000003</v>
      </c>
      <c r="AI44" s="521"/>
      <c r="AJ44" s="521">
        <f t="shared" si="6"/>
        <v>3.8888000000000003</v>
      </c>
      <c r="AK44" s="521">
        <v>7.2099999999999997E-2</v>
      </c>
      <c r="AL44" s="521">
        <f t="shared" si="7"/>
        <v>3.9609000000000001</v>
      </c>
      <c r="AM44" s="521">
        <v>0.93369999999999997</v>
      </c>
      <c r="AN44" s="521">
        <f t="shared" si="13"/>
        <v>4.8946000000000005</v>
      </c>
      <c r="AO44" s="521">
        <v>-0.40039999999999998</v>
      </c>
      <c r="AP44" s="521">
        <v>4.4850000000000003</v>
      </c>
      <c r="AQ44" s="521">
        <v>0.16189999999999999</v>
      </c>
      <c r="AR44" s="522">
        <v>4.6469000000000005</v>
      </c>
      <c r="AS44" s="521">
        <v>-2.6100000000000002E-2</v>
      </c>
      <c r="AT44" s="521">
        <v>4.6208000000000009</v>
      </c>
      <c r="AU44" s="521">
        <v>-0.36520000000000002</v>
      </c>
      <c r="AV44" s="521">
        <v>4.2556000000000012</v>
      </c>
      <c r="AW44" s="522">
        <v>0</v>
      </c>
      <c r="AX44" s="522">
        <v>4.2556000000000012</v>
      </c>
      <c r="AY44" s="521">
        <v>-8.5400000000000004E-2</v>
      </c>
      <c r="AZ44" s="521">
        <v>4.1702000000000012</v>
      </c>
      <c r="BA44" s="521"/>
      <c r="BB44" s="521">
        <v>4.1702000000000012</v>
      </c>
      <c r="BC44" s="521">
        <v>7.7100000000000002E-2</v>
      </c>
      <c r="BD44" s="521">
        <v>4.1949000000000005</v>
      </c>
      <c r="BE44" s="521">
        <v>0.27229999999999999</v>
      </c>
      <c r="BF44" s="521">
        <v>4.4672000000000001</v>
      </c>
      <c r="BG44" s="521">
        <v>2.23E-2</v>
      </c>
      <c r="BH44" s="521">
        <v>4.4895000000000005</v>
      </c>
      <c r="BI44" s="522"/>
      <c r="BJ44" s="521">
        <v>4.4895000000000005</v>
      </c>
      <c r="BK44" s="522">
        <v>-0.12089999999999999</v>
      </c>
      <c r="BL44" s="522">
        <v>4.3686000000000007</v>
      </c>
      <c r="BM44" s="522">
        <v>-0.28810000000000002</v>
      </c>
      <c r="BN44" s="522">
        <v>4.0805000000000007</v>
      </c>
      <c r="BO44" s="522">
        <v>0.22389999999999999</v>
      </c>
      <c r="BP44" s="522">
        <v>4.3044000000000011</v>
      </c>
      <c r="BQ44" s="522">
        <v>5.5999999999999999E-3</v>
      </c>
      <c r="BR44" s="522">
        <v>4.3100000000000014</v>
      </c>
      <c r="BS44" s="522">
        <v>0.15679999999999999</v>
      </c>
      <c r="BT44" s="522">
        <v>4.466800000000001</v>
      </c>
      <c r="BU44" s="522">
        <v>0</v>
      </c>
      <c r="BV44" s="522">
        <v>4.466800000000001</v>
      </c>
      <c r="BW44" s="522">
        <v>0</v>
      </c>
      <c r="BX44" s="522">
        <v>4.466800000000001</v>
      </c>
      <c r="BY44" s="522">
        <v>0</v>
      </c>
      <c r="BZ44" s="522">
        <v>4.466800000000001</v>
      </c>
      <c r="CA44" s="522">
        <v>0</v>
      </c>
      <c r="CB44" s="522">
        <v>4.466800000000001</v>
      </c>
      <c r="CC44" s="522">
        <v>0.63970000000000005</v>
      </c>
      <c r="CD44" s="522">
        <v>5.1065000000000014</v>
      </c>
      <c r="CE44" s="522">
        <v>0</v>
      </c>
      <c r="CF44" s="522">
        <v>5.1065000000000014</v>
      </c>
      <c r="CG44" s="522">
        <v>0</v>
      </c>
      <c r="CH44" s="522">
        <v>5.1065000000000014</v>
      </c>
      <c r="CI44" s="522">
        <v>-8.5900000000000004E-2</v>
      </c>
      <c r="CJ44" s="522">
        <v>5.0206000000000017</v>
      </c>
      <c r="CK44" s="522">
        <v>0</v>
      </c>
      <c r="CL44" s="522">
        <v>5.0206000000000017</v>
      </c>
      <c r="CM44" s="522">
        <v>-0.11609999999999999</v>
      </c>
      <c r="CN44" s="522">
        <v>4.9045000000000014</v>
      </c>
      <c r="CO44" s="522">
        <v>-3.0800000000000001E-2</v>
      </c>
      <c r="CP44" s="522">
        <v>4.8737000000000013</v>
      </c>
      <c r="CQ44" s="522">
        <v>7.7999999999999996E-3</v>
      </c>
      <c r="CR44" s="522">
        <v>4.8815000000000008</v>
      </c>
      <c r="CS44" s="522">
        <v>0</v>
      </c>
      <c r="CT44" s="522">
        <v>4.8815000000000008</v>
      </c>
      <c r="CU44" s="522">
        <v>0</v>
      </c>
      <c r="CV44" s="522">
        <v>4.8815000000000008</v>
      </c>
      <c r="CW44" s="522">
        <v>0.17319999999999999</v>
      </c>
      <c r="CX44" s="522">
        <v>5.0547000000000004</v>
      </c>
      <c r="CY44" s="522">
        <v>0.21199999999999999</v>
      </c>
      <c r="CZ44" s="522">
        <v>5.2667000000000002</v>
      </c>
      <c r="DA44" s="522">
        <v>0</v>
      </c>
      <c r="DB44" s="522">
        <v>5.2667000000000002</v>
      </c>
      <c r="DC44" s="522">
        <v>-0.1363</v>
      </c>
      <c r="DD44" s="522">
        <v>5.1303999999999998</v>
      </c>
      <c r="DE44" s="522">
        <v>2.3599999999999999E-2</v>
      </c>
      <c r="DF44" s="522">
        <v>5.1539999999999999</v>
      </c>
      <c r="DG44" s="522">
        <v>3.5099999999999999E-2</v>
      </c>
      <c r="DH44" s="522">
        <v>5.1890999999999998</v>
      </c>
      <c r="DI44" s="522">
        <v>0</v>
      </c>
      <c r="DJ44" s="522">
        <v>5.1890999999999998</v>
      </c>
      <c r="DK44" s="522">
        <v>0</v>
      </c>
      <c r="DL44" s="522">
        <v>5.1890999999999998</v>
      </c>
      <c r="DM44" s="522">
        <v>1.9199999999999998E-2</v>
      </c>
      <c r="DN44" s="522">
        <v>5.2082999999999995</v>
      </c>
      <c r="DO44" s="522">
        <v>5.1900999999999993</v>
      </c>
      <c r="DP44" s="522">
        <v>0</v>
      </c>
      <c r="DQ44" s="522">
        <v>5.1900999999999993</v>
      </c>
      <c r="DR44" s="542">
        <v>0</v>
      </c>
      <c r="DS44" s="542">
        <v>5.1900999999999993</v>
      </c>
      <c r="DT44" s="542">
        <v>5.7999999999999996E-3</v>
      </c>
      <c r="DU44" s="542">
        <v>5.1958999999999991</v>
      </c>
      <c r="DV44" s="562">
        <f>IFERROR(VLOOKUP(D44,'[1]APR 2019'!$C:$K,9,FALSE),0)</f>
        <v>7.0800000000000002E-2</v>
      </c>
      <c r="DW44" s="562">
        <f t="shared" si="9"/>
        <v>5.2666999999999993</v>
      </c>
      <c r="DX44" s="591">
        <v>7.0800000000000002E-2</v>
      </c>
      <c r="DY44" s="591">
        <v>5.3374999999999995</v>
      </c>
    </row>
    <row r="45" spans="1:129" ht="52.8">
      <c r="A45" s="327" t="s">
        <v>300</v>
      </c>
      <c r="B45" s="327" t="s">
        <v>266</v>
      </c>
      <c r="C45" s="327" t="s">
        <v>267</v>
      </c>
      <c r="D45" s="303">
        <v>266</v>
      </c>
      <c r="E45" s="530">
        <v>11.7719</v>
      </c>
      <c r="F45" s="521">
        <v>0.31</v>
      </c>
      <c r="G45" s="521">
        <v>1.9E-2</v>
      </c>
      <c r="H45" s="521">
        <v>-0.06</v>
      </c>
      <c r="I45" s="521">
        <v>0.24</v>
      </c>
      <c r="J45" s="521">
        <v>12.280900000000001</v>
      </c>
      <c r="K45" s="521">
        <v>0.41</v>
      </c>
      <c r="L45" s="521">
        <v>12.690899999999999</v>
      </c>
      <c r="M45" s="521">
        <v>0.2</v>
      </c>
      <c r="N45" s="521">
        <f t="shared" si="0"/>
        <v>12.890899999999998</v>
      </c>
      <c r="O45" s="521">
        <v>0</v>
      </c>
      <c r="P45" s="521">
        <v>12.890899999999998</v>
      </c>
      <c r="Q45" s="521">
        <v>0.35</v>
      </c>
      <c r="R45" s="521">
        <v>13.240899999999998</v>
      </c>
      <c r="S45" s="521">
        <v>0</v>
      </c>
      <c r="T45" s="521">
        <f t="shared" si="1"/>
        <v>13.240899999999998</v>
      </c>
      <c r="U45" s="521">
        <v>-0.48480000000000001</v>
      </c>
      <c r="V45" s="521">
        <f t="shared" si="2"/>
        <v>12.756099999999998</v>
      </c>
      <c r="W45" s="521">
        <v>0</v>
      </c>
      <c r="X45" s="521">
        <f t="shared" si="3"/>
        <v>12.756099999999998</v>
      </c>
      <c r="Y45" s="521">
        <v>0</v>
      </c>
      <c r="Z45" s="521">
        <f t="shared" si="4"/>
        <v>12.756099999999998</v>
      </c>
      <c r="AA45" s="521">
        <v>0</v>
      </c>
      <c r="AB45" s="521">
        <v>12.756099999999998</v>
      </c>
      <c r="AC45" s="521">
        <v>0</v>
      </c>
      <c r="AD45" s="521">
        <f t="shared" si="5"/>
        <v>12.756099999999998</v>
      </c>
      <c r="AE45" s="521">
        <v>0</v>
      </c>
      <c r="AF45" s="521">
        <v>12.756099999999998</v>
      </c>
      <c r="AG45" s="521">
        <v>0</v>
      </c>
      <c r="AH45" s="521">
        <v>12.756099999999998</v>
      </c>
      <c r="AI45" s="521"/>
      <c r="AJ45" s="521">
        <f t="shared" si="6"/>
        <v>12.756099999999998</v>
      </c>
      <c r="AK45" s="521"/>
      <c r="AL45" s="521">
        <f t="shared" si="7"/>
        <v>12.756099999999998</v>
      </c>
      <c r="AM45" s="521">
        <v>0.51</v>
      </c>
      <c r="AN45" s="521">
        <f t="shared" si="13"/>
        <v>13.266099999999998</v>
      </c>
      <c r="AO45" s="521"/>
      <c r="AP45" s="521">
        <v>13.446099999999998</v>
      </c>
      <c r="AQ45" s="521">
        <v>-0.03</v>
      </c>
      <c r="AR45" s="522">
        <v>13.416099999999998</v>
      </c>
      <c r="AS45" s="521">
        <v>0.06</v>
      </c>
      <c r="AT45" s="521">
        <v>13.476099999999999</v>
      </c>
      <c r="AU45" s="521">
        <v>0.15</v>
      </c>
      <c r="AV45" s="521">
        <v>13.626099999999999</v>
      </c>
      <c r="AW45" s="522">
        <v>0</v>
      </c>
      <c r="AX45" s="522">
        <v>13.626099999999999</v>
      </c>
      <c r="AY45" s="521">
        <v>0</v>
      </c>
      <c r="AZ45" s="521">
        <v>13.626099999999999</v>
      </c>
      <c r="BA45" s="521"/>
      <c r="BB45" s="521">
        <v>13.626099999999999</v>
      </c>
      <c r="BC45" s="521">
        <v>0</v>
      </c>
      <c r="BD45" s="521">
        <v>13.626099999999999</v>
      </c>
      <c r="BE45" s="521">
        <v>0</v>
      </c>
      <c r="BF45" s="521">
        <v>13.626099999999999</v>
      </c>
      <c r="BG45" s="521">
        <v>0.4</v>
      </c>
      <c r="BH45" s="521">
        <v>14.0261</v>
      </c>
      <c r="BI45" s="522"/>
      <c r="BJ45" s="521">
        <v>14.0261</v>
      </c>
      <c r="BK45" s="522">
        <v>0</v>
      </c>
      <c r="BL45" s="522">
        <v>14.0261</v>
      </c>
      <c r="BM45" s="522">
        <v>0</v>
      </c>
      <c r="BN45" s="522">
        <v>14.0261</v>
      </c>
      <c r="BO45" s="522">
        <v>0</v>
      </c>
      <c r="BP45" s="522">
        <v>14.0261</v>
      </c>
      <c r="BQ45" s="522">
        <v>0</v>
      </c>
      <c r="BR45" s="522">
        <v>14.0261</v>
      </c>
      <c r="BS45" s="522">
        <v>0</v>
      </c>
      <c r="BT45" s="522">
        <v>14.0261</v>
      </c>
      <c r="BU45" s="522">
        <v>0</v>
      </c>
      <c r="BV45" s="522">
        <v>14.0261</v>
      </c>
      <c r="BW45" s="522">
        <v>0</v>
      </c>
      <c r="BX45" s="522">
        <v>14.0261</v>
      </c>
      <c r="BY45" s="522">
        <v>0</v>
      </c>
      <c r="BZ45" s="522">
        <v>14.0261</v>
      </c>
      <c r="CA45" s="522">
        <v>0</v>
      </c>
      <c r="CB45" s="522">
        <v>14.0261</v>
      </c>
      <c r="CC45" s="522">
        <v>0</v>
      </c>
      <c r="CD45" s="522">
        <v>14.0261</v>
      </c>
      <c r="CE45" s="522">
        <v>0</v>
      </c>
      <c r="CF45" s="522">
        <v>14.0261</v>
      </c>
      <c r="CG45" s="522">
        <v>0</v>
      </c>
      <c r="CH45" s="522">
        <v>14.0261</v>
      </c>
      <c r="CI45" s="522">
        <v>0</v>
      </c>
      <c r="CJ45" s="522">
        <v>14.0261</v>
      </c>
      <c r="CK45" s="522">
        <v>0</v>
      </c>
      <c r="CL45" s="522">
        <v>14.0261</v>
      </c>
      <c r="CM45" s="522">
        <v>0</v>
      </c>
      <c r="CN45" s="522">
        <v>14.0261</v>
      </c>
      <c r="CO45" s="522">
        <v>0</v>
      </c>
      <c r="CP45" s="522">
        <v>14.0261</v>
      </c>
      <c r="CQ45" s="522">
        <v>0</v>
      </c>
      <c r="CR45" s="522">
        <v>14.0261</v>
      </c>
      <c r="CS45" s="522">
        <v>0</v>
      </c>
      <c r="CT45" s="522">
        <v>14.0261</v>
      </c>
      <c r="CU45" s="522">
        <v>0</v>
      </c>
      <c r="CV45" s="522">
        <v>14.0261</v>
      </c>
      <c r="CW45" s="522">
        <v>0.18</v>
      </c>
      <c r="CX45" s="522">
        <v>14.206099999999999</v>
      </c>
      <c r="CY45" s="522">
        <v>0</v>
      </c>
      <c r="CZ45" s="522">
        <v>14.206099999999999</v>
      </c>
      <c r="DA45" s="522">
        <v>0</v>
      </c>
      <c r="DB45" s="522">
        <v>14.206099999999999</v>
      </c>
      <c r="DC45" s="522">
        <v>0</v>
      </c>
      <c r="DD45" s="522">
        <v>14.206099999999999</v>
      </c>
      <c r="DE45" s="522">
        <v>0</v>
      </c>
      <c r="DF45" s="522">
        <v>14.206099999999999</v>
      </c>
      <c r="DG45" s="522">
        <v>0</v>
      </c>
      <c r="DH45" s="522">
        <v>14.206099999999999</v>
      </c>
      <c r="DI45" s="522">
        <v>7.5499999999999998E-2</v>
      </c>
      <c r="DJ45" s="522">
        <v>14.281599999999999</v>
      </c>
      <c r="DK45" s="522">
        <v>0</v>
      </c>
      <c r="DL45" s="522">
        <v>14.281599999999999</v>
      </c>
      <c r="DM45" s="522">
        <v>8.5900000000000004E-2</v>
      </c>
      <c r="DN45" s="522">
        <v>14.3675</v>
      </c>
      <c r="DO45" s="522">
        <v>14.281599999999999</v>
      </c>
      <c r="DP45" s="522">
        <v>0</v>
      </c>
      <c r="DQ45" s="522">
        <v>14.281599999999999</v>
      </c>
      <c r="DR45" s="542">
        <v>0</v>
      </c>
      <c r="DS45" s="542">
        <v>14.281599999999999</v>
      </c>
      <c r="DT45" s="542">
        <v>0</v>
      </c>
      <c r="DU45" s="542">
        <v>14.281599999999999</v>
      </c>
      <c r="DV45" s="562">
        <f>IFERROR(VLOOKUP(D45,'[1]APR 2019'!$C:$K,9,FALSE),0)</f>
        <v>0</v>
      </c>
      <c r="DW45" s="562">
        <f t="shared" si="9"/>
        <v>14.281599999999999</v>
      </c>
      <c r="DX45" s="591">
        <v>0</v>
      </c>
      <c r="DY45" s="591">
        <v>14.281599999999999</v>
      </c>
    </row>
    <row r="46" spans="1:129" ht="52.8">
      <c r="A46" s="327" t="s">
        <v>300</v>
      </c>
      <c r="B46" s="327" t="s">
        <v>281</v>
      </c>
      <c r="C46" s="327" t="s">
        <v>278</v>
      </c>
      <c r="D46" s="303">
        <v>140</v>
      </c>
      <c r="E46" s="530">
        <v>1.3698999999999999</v>
      </c>
      <c r="F46" s="521">
        <v>1.0500000000000001E-2</v>
      </c>
      <c r="G46" s="521">
        <v>8.3000000000000001E-3</v>
      </c>
      <c r="H46" s="521">
        <v>-4.0800000000000003E-2</v>
      </c>
      <c r="I46" s="521">
        <v>-1.0500000000000001E-2</v>
      </c>
      <c r="J46" s="521">
        <v>1.3373999999999999</v>
      </c>
      <c r="K46" s="521">
        <v>4.8999999999999998E-3</v>
      </c>
      <c r="L46" s="521">
        <v>1.3423</v>
      </c>
      <c r="M46" s="521">
        <v>-1.1599999999999999E-2</v>
      </c>
      <c r="N46" s="521">
        <f t="shared" si="0"/>
        <v>1.3307</v>
      </c>
      <c r="O46" s="521">
        <v>-3.7199999999999997E-2</v>
      </c>
      <c r="P46" s="521">
        <v>1.2935000000000001</v>
      </c>
      <c r="Q46" s="521">
        <v>-8.5000000000000006E-3</v>
      </c>
      <c r="R46" s="521">
        <v>1.2850000000000001</v>
      </c>
      <c r="S46" s="521">
        <v>4.3900000000000002E-2</v>
      </c>
      <c r="T46" s="521">
        <f t="shared" si="1"/>
        <v>1.3289000000000002</v>
      </c>
      <c r="U46" s="521">
        <v>-8.9499999999999996E-2</v>
      </c>
      <c r="V46" s="521">
        <f t="shared" si="2"/>
        <v>1.2394000000000003</v>
      </c>
      <c r="W46" s="521">
        <v>-2.1299999999999999E-2</v>
      </c>
      <c r="X46" s="521">
        <f t="shared" si="3"/>
        <v>1.2181000000000002</v>
      </c>
      <c r="Y46" s="521">
        <v>-2.7699999999999999E-2</v>
      </c>
      <c r="Z46" s="521">
        <f t="shared" si="4"/>
        <v>1.1904000000000001</v>
      </c>
      <c r="AA46" s="521">
        <v>-8.2000000000000007E-3</v>
      </c>
      <c r="AB46" s="521">
        <v>1.1822000000000001</v>
      </c>
      <c r="AC46" s="521">
        <v>1.7899999999999999E-2</v>
      </c>
      <c r="AD46" s="521">
        <f t="shared" si="5"/>
        <v>1.2001000000000002</v>
      </c>
      <c r="AE46" s="521">
        <v>-1.6000000000000001E-3</v>
      </c>
      <c r="AF46" s="521">
        <v>1.1985000000000001</v>
      </c>
      <c r="AG46" s="521">
        <v>3.0999999999999999E-3</v>
      </c>
      <c r="AH46" s="521">
        <v>1.2048000000000003</v>
      </c>
      <c r="AI46" s="521"/>
      <c r="AJ46" s="521">
        <f t="shared" si="6"/>
        <v>1.2048000000000003</v>
      </c>
      <c r="AK46" s="521">
        <v>-8.0000000000000004E-4</v>
      </c>
      <c r="AL46" s="521">
        <f t="shared" si="7"/>
        <v>1.2040000000000004</v>
      </c>
      <c r="AM46" s="521">
        <v>-5.2900000000000003E-2</v>
      </c>
      <c r="AN46" s="521">
        <f t="shared" si="13"/>
        <v>1.1511000000000005</v>
      </c>
      <c r="AO46" s="521">
        <v>5.1999999999999998E-3</v>
      </c>
      <c r="AP46" s="521">
        <v>1.1495000000000006</v>
      </c>
      <c r="AQ46" s="521">
        <v>-1.0999999999999999E-2</v>
      </c>
      <c r="AR46" s="522">
        <v>1.1381000000000001</v>
      </c>
      <c r="AS46" s="521">
        <v>-1.04E-2</v>
      </c>
      <c r="AT46" s="521">
        <v>1.1277000000000001</v>
      </c>
      <c r="AU46" s="521">
        <v>-1.1000000000000001E-3</v>
      </c>
      <c r="AV46" s="521">
        <v>1.1266</v>
      </c>
      <c r="AW46" s="522">
        <v>-6.7000000000000002E-3</v>
      </c>
      <c r="AX46" s="522">
        <v>1.1199000000000001</v>
      </c>
      <c r="AY46" s="521">
        <v>1.2999999999999999E-2</v>
      </c>
      <c r="AZ46" s="521">
        <v>1.1329</v>
      </c>
      <c r="BA46" s="521"/>
      <c r="BB46" s="521">
        <v>1.1329</v>
      </c>
      <c r="BC46" s="521">
        <v>-1.5900000000000001E-2</v>
      </c>
      <c r="BD46" s="521">
        <v>1.1177999999999999</v>
      </c>
      <c r="BE46" s="521">
        <v>5.7999999999999996E-3</v>
      </c>
      <c r="BF46" s="521">
        <v>1.1235999999999999</v>
      </c>
      <c r="BG46" s="521">
        <v>1.32E-2</v>
      </c>
      <c r="BH46" s="521">
        <v>1.1368</v>
      </c>
      <c r="BI46" s="522"/>
      <c r="BJ46" s="521">
        <v>1.1368</v>
      </c>
      <c r="BK46" s="522">
        <v>1.2800000000000001E-2</v>
      </c>
      <c r="BL46" s="522">
        <v>1.1496</v>
      </c>
      <c r="BM46" s="522">
        <v>-2.4E-2</v>
      </c>
      <c r="BN46" s="522">
        <v>1.1255999999999999</v>
      </c>
      <c r="BO46" s="522">
        <v>4.4499999999999998E-2</v>
      </c>
      <c r="BP46" s="522">
        <v>1.1700999999999999</v>
      </c>
      <c r="BQ46" s="522">
        <v>0</v>
      </c>
      <c r="BR46" s="522">
        <v>1.1700999999999999</v>
      </c>
      <c r="BS46" s="522">
        <v>-2.6200000000000001E-2</v>
      </c>
      <c r="BT46" s="522">
        <v>1.1438999999999999</v>
      </c>
      <c r="BU46" s="522">
        <v>9.4999999999999998E-3</v>
      </c>
      <c r="BV46" s="522">
        <v>1.1534</v>
      </c>
      <c r="BW46" s="522">
        <v>0</v>
      </c>
      <c r="BX46" s="522">
        <v>1.1534</v>
      </c>
      <c r="BY46" s="522">
        <v>0</v>
      </c>
      <c r="BZ46" s="522">
        <v>1.1534</v>
      </c>
      <c r="CA46" s="522">
        <v>4.3E-3</v>
      </c>
      <c r="CB46" s="522">
        <v>1.1577</v>
      </c>
      <c r="CC46" s="522">
        <v>7.6E-3</v>
      </c>
      <c r="CD46" s="522">
        <v>1.1653</v>
      </c>
      <c r="CE46" s="522">
        <v>-1.0999999999999999E-2</v>
      </c>
      <c r="CF46" s="522">
        <v>1.1543000000000001</v>
      </c>
      <c r="CG46" s="522">
        <v>-3.5000000000000001E-3</v>
      </c>
      <c r="CH46" s="522">
        <v>1.1508</v>
      </c>
      <c r="CI46" s="522">
        <v>7.0000000000000001E-3</v>
      </c>
      <c r="CJ46" s="522">
        <v>1.1577999999999999</v>
      </c>
      <c r="CK46" s="522">
        <v>1.2800000000000001E-2</v>
      </c>
      <c r="CL46" s="522">
        <v>1.1705999999999999</v>
      </c>
      <c r="CM46" s="522">
        <v>2.1700000000000001E-2</v>
      </c>
      <c r="CN46" s="522">
        <v>1.1922999999999999</v>
      </c>
      <c r="CO46" s="522">
        <v>-2.8549999999999999E-2</v>
      </c>
      <c r="CP46" s="522">
        <v>1.1637499999999998</v>
      </c>
      <c r="CQ46" s="522">
        <v>-2.7349999999999999E-2</v>
      </c>
      <c r="CR46" s="522">
        <v>1.1363999999999999</v>
      </c>
      <c r="CS46" s="522">
        <v>-7.4749999999999999E-3</v>
      </c>
      <c r="CT46" s="522">
        <v>1.128925</v>
      </c>
      <c r="CU46" s="522">
        <v>9.6749999999999996E-3</v>
      </c>
      <c r="CV46" s="522">
        <v>1.1386000000000001</v>
      </c>
      <c r="CW46" s="522">
        <v>3.5500000000000002E-3</v>
      </c>
      <c r="CX46" s="522">
        <v>1.14215</v>
      </c>
      <c r="CY46" s="522">
        <v>8.2500000000000004E-3</v>
      </c>
      <c r="CZ46" s="522">
        <v>1.1504000000000001</v>
      </c>
      <c r="DA46" s="522">
        <v>-2.0249999999999999E-3</v>
      </c>
      <c r="DB46" s="522">
        <v>1.1483750000000001</v>
      </c>
      <c r="DC46" s="522">
        <v>-1.7299999999999999E-2</v>
      </c>
      <c r="DD46" s="522">
        <v>1.1310750000000001</v>
      </c>
      <c r="DE46" s="522">
        <v>1.0075000000000001E-2</v>
      </c>
      <c r="DF46" s="522">
        <v>1.1411500000000001</v>
      </c>
      <c r="DG46" s="522">
        <v>3.8425000000000001E-2</v>
      </c>
      <c r="DH46" s="522">
        <v>1.179575</v>
      </c>
      <c r="DI46" s="522">
        <v>-1.9349999999999999E-2</v>
      </c>
      <c r="DJ46" s="522">
        <v>1.1602250000000001</v>
      </c>
      <c r="DK46" s="522">
        <v>-8.4749999999999999E-3</v>
      </c>
      <c r="DL46" s="522">
        <v>1.1517500000000001</v>
      </c>
      <c r="DM46" s="522">
        <v>8.6999999999999994E-3</v>
      </c>
      <c r="DN46" s="522">
        <v>1.16045</v>
      </c>
      <c r="DO46" s="522">
        <v>1.16045</v>
      </c>
      <c r="DP46" s="522">
        <v>2.15E-3</v>
      </c>
      <c r="DQ46" s="522">
        <v>1.1626000000000001</v>
      </c>
      <c r="DR46" s="542">
        <v>5.9750000000000003E-3</v>
      </c>
      <c r="DS46" s="542">
        <v>1.1685750000000001</v>
      </c>
      <c r="DT46" s="542">
        <v>9.8499999999999994E-3</v>
      </c>
      <c r="DU46" s="542">
        <v>1.1784250000000001</v>
      </c>
      <c r="DV46" s="562">
        <f>IFERROR(VLOOKUP(D46,'[1]APR 2019'!$C:$K,9,FALSE),0)</f>
        <v>-4.3249999999999999E-3</v>
      </c>
      <c r="DW46" s="562">
        <f t="shared" si="9"/>
        <v>1.1741000000000001</v>
      </c>
      <c r="DX46" s="591">
        <v>1.6549999999999999E-2</v>
      </c>
      <c r="DY46" s="591">
        <v>1.1906500000000002</v>
      </c>
    </row>
    <row r="47" spans="1:129" ht="52.8">
      <c r="A47" s="327" t="s">
        <v>300</v>
      </c>
      <c r="B47" s="327" t="s">
        <v>302</v>
      </c>
      <c r="C47" s="327" t="s">
        <v>278</v>
      </c>
      <c r="D47" s="298">
        <v>292</v>
      </c>
      <c r="E47" s="530">
        <v>2.431</v>
      </c>
      <c r="F47" s="521">
        <v>0</v>
      </c>
      <c r="G47" s="521">
        <v>0</v>
      </c>
      <c r="H47" s="521">
        <v>0</v>
      </c>
      <c r="I47" s="521">
        <v>0</v>
      </c>
      <c r="J47" s="521">
        <v>2.431</v>
      </c>
      <c r="K47" s="521">
        <v>0</v>
      </c>
      <c r="L47" s="521">
        <v>2.431</v>
      </c>
      <c r="M47" s="521"/>
      <c r="N47" s="521">
        <f t="shared" si="0"/>
        <v>2.431</v>
      </c>
      <c r="O47" s="521">
        <v>0</v>
      </c>
      <c r="P47" s="521">
        <v>2.431</v>
      </c>
      <c r="Q47" s="521">
        <v>0</v>
      </c>
      <c r="R47" s="521">
        <v>2.431</v>
      </c>
      <c r="S47" s="521">
        <v>0</v>
      </c>
      <c r="T47" s="521">
        <f t="shared" si="1"/>
        <v>2.431</v>
      </c>
      <c r="U47" s="521">
        <v>0</v>
      </c>
      <c r="V47" s="521">
        <f t="shared" si="2"/>
        <v>2.431</v>
      </c>
      <c r="W47" s="521">
        <v>0</v>
      </c>
      <c r="X47" s="521">
        <f t="shared" si="3"/>
        <v>2.431</v>
      </c>
      <c r="Y47" s="521">
        <v>0</v>
      </c>
      <c r="Z47" s="521">
        <f t="shared" si="4"/>
        <v>2.431</v>
      </c>
      <c r="AA47" s="521">
        <v>0</v>
      </c>
      <c r="AB47" s="521">
        <v>2.431</v>
      </c>
      <c r="AC47" s="521">
        <v>0</v>
      </c>
      <c r="AD47" s="521">
        <f t="shared" si="5"/>
        <v>2.431</v>
      </c>
      <c r="AE47" s="521">
        <v>0</v>
      </c>
      <c r="AF47" s="521">
        <v>2.431</v>
      </c>
      <c r="AG47" s="521">
        <v>0</v>
      </c>
      <c r="AH47" s="521">
        <v>2.431</v>
      </c>
      <c r="AI47" s="521"/>
      <c r="AJ47" s="521">
        <f t="shared" si="6"/>
        <v>2.431</v>
      </c>
      <c r="AK47" s="521"/>
      <c r="AL47" s="521">
        <f t="shared" si="7"/>
        <v>2.431</v>
      </c>
      <c r="AM47" s="521"/>
      <c r="AN47" s="521">
        <f t="shared" si="13"/>
        <v>2.431</v>
      </c>
      <c r="AO47" s="521"/>
      <c r="AP47" s="521">
        <v>2.431</v>
      </c>
      <c r="AQ47" s="521">
        <v>0</v>
      </c>
      <c r="AR47" s="522">
        <v>2.431</v>
      </c>
      <c r="AS47" s="521">
        <v>0</v>
      </c>
      <c r="AT47" s="521">
        <v>2.431</v>
      </c>
      <c r="AU47" s="521">
        <v>0</v>
      </c>
      <c r="AV47" s="521">
        <v>2.431</v>
      </c>
      <c r="AW47" s="522">
        <v>0</v>
      </c>
      <c r="AX47" s="522">
        <v>2.431</v>
      </c>
      <c r="AY47" s="521">
        <v>0</v>
      </c>
      <c r="AZ47" s="521">
        <v>2.431</v>
      </c>
      <c r="BA47" s="521"/>
      <c r="BB47" s="521">
        <v>2.431</v>
      </c>
      <c r="BC47" s="521">
        <v>0</v>
      </c>
      <c r="BD47" s="521">
        <v>2.431</v>
      </c>
      <c r="BE47" s="521">
        <v>0</v>
      </c>
      <c r="BF47" s="521">
        <v>2.431</v>
      </c>
      <c r="BG47" s="521">
        <v>0</v>
      </c>
      <c r="BH47" s="521">
        <v>2.431</v>
      </c>
      <c r="BI47" s="522"/>
      <c r="BJ47" s="521">
        <v>2.431</v>
      </c>
      <c r="BK47" s="522">
        <v>0</v>
      </c>
      <c r="BL47" s="522">
        <v>2.431</v>
      </c>
      <c r="BM47" s="522">
        <v>0</v>
      </c>
      <c r="BN47" s="522">
        <v>2.431</v>
      </c>
      <c r="BO47" s="522">
        <v>0</v>
      </c>
      <c r="BP47" s="522">
        <v>2.431</v>
      </c>
      <c r="BQ47" s="522">
        <v>0</v>
      </c>
      <c r="BR47" s="522">
        <v>2.431</v>
      </c>
      <c r="BS47" s="522">
        <v>0</v>
      </c>
      <c r="BT47" s="522">
        <v>2.431</v>
      </c>
      <c r="BU47" s="522">
        <v>0</v>
      </c>
      <c r="BV47" s="522">
        <v>2.431</v>
      </c>
      <c r="BW47" s="522">
        <v>0</v>
      </c>
      <c r="BX47" s="522">
        <v>2.431</v>
      </c>
      <c r="BY47" s="522">
        <v>0</v>
      </c>
      <c r="BZ47" s="522">
        <v>2.431</v>
      </c>
      <c r="CA47" s="522">
        <v>0</v>
      </c>
      <c r="CB47" s="522">
        <v>2.431</v>
      </c>
      <c r="CC47" s="522">
        <v>0</v>
      </c>
      <c r="CD47" s="522">
        <v>2.431</v>
      </c>
      <c r="CE47" s="522">
        <v>0</v>
      </c>
      <c r="CF47" s="522">
        <v>2.431</v>
      </c>
      <c r="CG47" s="522">
        <v>0</v>
      </c>
      <c r="CH47" s="522">
        <v>2.431</v>
      </c>
      <c r="CI47" s="522">
        <v>0</v>
      </c>
      <c r="CJ47" s="522">
        <v>2.431</v>
      </c>
      <c r="CK47" s="522">
        <v>0</v>
      </c>
      <c r="CL47" s="522">
        <v>2.431</v>
      </c>
      <c r="CM47" s="522">
        <v>0</v>
      </c>
      <c r="CN47" s="522">
        <v>2.431</v>
      </c>
      <c r="CO47" s="522">
        <v>0</v>
      </c>
      <c r="CP47" s="522">
        <v>2.431</v>
      </c>
      <c r="CQ47" s="522">
        <v>0</v>
      </c>
      <c r="CR47" s="522">
        <v>2.431</v>
      </c>
      <c r="CS47" s="522">
        <v>0</v>
      </c>
      <c r="CT47" s="522">
        <v>2.431</v>
      </c>
      <c r="CU47" s="522">
        <v>0</v>
      </c>
      <c r="CV47" s="522">
        <v>2.431</v>
      </c>
      <c r="CW47" s="522">
        <v>0</v>
      </c>
      <c r="CX47" s="522">
        <v>2.431</v>
      </c>
      <c r="CY47" s="522">
        <v>0</v>
      </c>
      <c r="CZ47" s="522">
        <v>2.431</v>
      </c>
      <c r="DA47" s="522" t="s">
        <v>529</v>
      </c>
      <c r="DB47" s="522">
        <v>2.431</v>
      </c>
      <c r="DC47" s="522" t="s">
        <v>529</v>
      </c>
      <c r="DD47" s="522">
        <v>2.431</v>
      </c>
      <c r="DE47" s="522" t="s">
        <v>529</v>
      </c>
      <c r="DF47" s="522">
        <v>2.431</v>
      </c>
      <c r="DG47" s="522" t="s">
        <v>529</v>
      </c>
      <c r="DH47" s="522">
        <v>2.431</v>
      </c>
      <c r="DI47" s="522" t="s">
        <v>529</v>
      </c>
      <c r="DJ47" s="522">
        <v>2.431</v>
      </c>
      <c r="DK47" s="522" t="s">
        <v>529</v>
      </c>
      <c r="DL47" s="522">
        <v>2.431</v>
      </c>
      <c r="DM47" s="522">
        <v>0</v>
      </c>
      <c r="DN47" s="522">
        <v>2.431</v>
      </c>
      <c r="DO47" s="522">
        <v>2.431</v>
      </c>
      <c r="DP47" s="522"/>
      <c r="DQ47" s="522"/>
      <c r="DR47" s="542">
        <v>0</v>
      </c>
      <c r="DS47" s="542">
        <v>0</v>
      </c>
      <c r="DT47" s="542"/>
      <c r="DU47" s="542"/>
      <c r="DV47" s="562"/>
      <c r="DW47" s="562"/>
      <c r="DX47" s="591"/>
      <c r="DY47" s="591"/>
    </row>
    <row r="48" spans="1:129" ht="52.8">
      <c r="A48" s="327" t="s">
        <v>300</v>
      </c>
      <c r="B48" s="327" t="s">
        <v>282</v>
      </c>
      <c r="C48" s="327" t="s">
        <v>283</v>
      </c>
      <c r="D48" s="301">
        <v>250</v>
      </c>
      <c r="E48" s="530">
        <v>5.9024999999999999</v>
      </c>
      <c r="F48" s="521">
        <v>0.1055</v>
      </c>
      <c r="G48" s="521">
        <v>0.1225</v>
      </c>
      <c r="H48" s="521">
        <v>7.4999999999999997E-3</v>
      </c>
      <c r="I48" s="521">
        <v>0.17499999999999999</v>
      </c>
      <c r="J48" s="521">
        <v>6.3129999999999997</v>
      </c>
      <c r="K48" s="521">
        <v>0.18049999999999999</v>
      </c>
      <c r="L48" s="521">
        <v>6.4935</v>
      </c>
      <c r="M48" s="521">
        <v>0.28749999999999998</v>
      </c>
      <c r="N48" s="521">
        <f t="shared" si="0"/>
        <v>6.7809999999999997</v>
      </c>
      <c r="O48" s="521">
        <v>0.25750000000000001</v>
      </c>
      <c r="P48" s="521">
        <v>7.0385</v>
      </c>
      <c r="Q48" s="521">
        <v>8.5000000000000006E-2</v>
      </c>
      <c r="R48" s="521">
        <v>7.1234999999999999</v>
      </c>
      <c r="S48" s="521">
        <v>-0.97</v>
      </c>
      <c r="T48" s="521">
        <f t="shared" si="1"/>
        <v>6.1535000000000002</v>
      </c>
      <c r="U48" s="521">
        <v>-7.3999999999999996E-2</v>
      </c>
      <c r="V48" s="521">
        <f t="shared" si="2"/>
        <v>6.0795000000000003</v>
      </c>
      <c r="W48" s="521">
        <v>-0.44840000000000002</v>
      </c>
      <c r="X48" s="521">
        <f t="shared" si="3"/>
        <v>5.6311</v>
      </c>
      <c r="Y48" s="521">
        <v>0.11799999999999999</v>
      </c>
      <c r="Z48" s="521">
        <f t="shared" si="4"/>
        <v>5.7491000000000003</v>
      </c>
      <c r="AA48" s="521">
        <v>5.2999999999999999E-2</v>
      </c>
      <c r="AB48" s="521">
        <v>5.8021000000000003</v>
      </c>
      <c r="AC48" s="521">
        <v>1.7999999999999999E-2</v>
      </c>
      <c r="AD48" s="521">
        <f t="shared" si="5"/>
        <v>5.8201000000000001</v>
      </c>
      <c r="AE48" s="521">
        <v>0.1135</v>
      </c>
      <c r="AF48" s="521">
        <v>5.9336000000000002</v>
      </c>
      <c r="AG48" s="521">
        <v>7.2499999999999995E-2</v>
      </c>
      <c r="AH48" s="521">
        <v>6.0061</v>
      </c>
      <c r="AI48" s="521"/>
      <c r="AJ48" s="521">
        <f t="shared" si="6"/>
        <v>6.0061</v>
      </c>
      <c r="AK48" s="521">
        <v>-7.0000000000000001E-3</v>
      </c>
      <c r="AL48" s="521">
        <f t="shared" si="7"/>
        <v>5.9991000000000003</v>
      </c>
      <c r="AM48" s="521">
        <v>0.53049999999999997</v>
      </c>
      <c r="AN48" s="521">
        <f t="shared" si="13"/>
        <v>6.5296000000000003</v>
      </c>
      <c r="AO48" s="521">
        <v>0.184</v>
      </c>
      <c r="AP48" s="521">
        <v>6.7091000000000003</v>
      </c>
      <c r="AQ48" s="521">
        <v>0.188</v>
      </c>
      <c r="AR48" s="522">
        <v>6.8921000000000001</v>
      </c>
      <c r="AS48" s="521">
        <v>-8.1000000000000003E-2</v>
      </c>
      <c r="AT48" s="521">
        <v>6.8110999999999997</v>
      </c>
      <c r="AU48" s="521">
        <v>-0.71650000000000003</v>
      </c>
      <c r="AV48" s="521">
        <v>6.0945999999999998</v>
      </c>
      <c r="AW48" s="522">
        <v>0.127</v>
      </c>
      <c r="AX48" s="522">
        <v>6.2215999999999996</v>
      </c>
      <c r="AY48" s="521">
        <v>-0.191</v>
      </c>
      <c r="AZ48" s="521">
        <v>6.0305999999999997</v>
      </c>
      <c r="BA48" s="521">
        <v>6.9999999999999999E-4</v>
      </c>
      <c r="BB48" s="521">
        <v>6.0312999999999999</v>
      </c>
      <c r="BC48" s="521">
        <v>6.6500000000000004E-2</v>
      </c>
      <c r="BD48" s="521">
        <v>6.0970999999999993</v>
      </c>
      <c r="BE48" s="521">
        <v>9.8000000000000004E-2</v>
      </c>
      <c r="BF48" s="521">
        <v>6.1950999999999992</v>
      </c>
      <c r="BG48" s="521">
        <v>0.22900000000000001</v>
      </c>
      <c r="BH48" s="521">
        <v>6.4240999999999993</v>
      </c>
      <c r="BI48" s="522"/>
      <c r="BJ48" s="521">
        <v>6.4240999999999993</v>
      </c>
      <c r="BK48" s="522">
        <v>-0.1295</v>
      </c>
      <c r="BL48" s="522">
        <v>6.2945999999999991</v>
      </c>
      <c r="BM48" s="522">
        <v>-0.216</v>
      </c>
      <c r="BN48" s="522">
        <v>6.0785999999999989</v>
      </c>
      <c r="BO48" s="522">
        <v>0.224</v>
      </c>
      <c r="BP48" s="522">
        <v>6.3025999999999991</v>
      </c>
      <c r="BQ48" s="522">
        <v>0.22800000000000001</v>
      </c>
      <c r="BR48" s="522">
        <v>6.5305999999999989</v>
      </c>
      <c r="BS48" s="522">
        <v>0.189</v>
      </c>
      <c r="BT48" s="522">
        <v>6.7195999999999989</v>
      </c>
      <c r="BU48" s="522">
        <v>0</v>
      </c>
      <c r="BV48" s="522">
        <v>6.7195999999999989</v>
      </c>
      <c r="BW48" s="522">
        <v>0</v>
      </c>
      <c r="BX48" s="522">
        <v>6.7195999999999989</v>
      </c>
      <c r="BY48" s="522">
        <v>0</v>
      </c>
      <c r="BZ48" s="522">
        <v>6.7195999999999989</v>
      </c>
      <c r="CA48" s="522">
        <v>0</v>
      </c>
      <c r="CB48" s="522">
        <v>6.7195999999999989</v>
      </c>
      <c r="CC48" s="522">
        <v>0.46500000000000002</v>
      </c>
      <c r="CD48" s="522">
        <v>7.1845999999999988</v>
      </c>
      <c r="CE48" s="522">
        <v>0</v>
      </c>
      <c r="CF48" s="522">
        <v>7.1845999999999988</v>
      </c>
      <c r="CG48" s="522">
        <v>0</v>
      </c>
      <c r="CH48" s="522">
        <v>7.1845999999999988</v>
      </c>
      <c r="CI48" s="522">
        <v>0</v>
      </c>
      <c r="CJ48" s="522">
        <v>7.1845999999999988</v>
      </c>
      <c r="CK48" s="522">
        <v>0</v>
      </c>
      <c r="CL48" s="522">
        <v>7.1845999999999988</v>
      </c>
      <c r="CM48" s="522">
        <v>-0.15</v>
      </c>
      <c r="CN48" s="522">
        <v>7.0345999999999984</v>
      </c>
      <c r="CO48" s="522">
        <v>0</v>
      </c>
      <c r="CP48" s="522">
        <v>7.0345999999999984</v>
      </c>
      <c r="CQ48" s="522">
        <v>0</v>
      </c>
      <c r="CR48" s="522">
        <v>7.0345999999999984</v>
      </c>
      <c r="CS48" s="522">
        <v>0</v>
      </c>
      <c r="CT48" s="522">
        <v>7.0345999999999984</v>
      </c>
      <c r="CU48" s="522">
        <v>0</v>
      </c>
      <c r="CV48" s="522">
        <v>7.0345999999999984</v>
      </c>
      <c r="CW48" s="522">
        <v>0.05</v>
      </c>
      <c r="CX48" s="522">
        <v>7.0845999999999982</v>
      </c>
      <c r="CY48" s="522">
        <v>0.155</v>
      </c>
      <c r="CZ48" s="522">
        <v>7.2395999999999985</v>
      </c>
      <c r="DA48" s="522">
        <v>6.1499999999999999E-2</v>
      </c>
      <c r="DB48" s="522">
        <v>7.3010999999999981</v>
      </c>
      <c r="DC48" s="522">
        <v>0</v>
      </c>
      <c r="DD48" s="522">
        <v>7.3010999999999981</v>
      </c>
      <c r="DE48" s="522">
        <v>8.1000000000000003E-2</v>
      </c>
      <c r="DF48" s="522">
        <v>7.3820999999999986</v>
      </c>
      <c r="DG48" s="522">
        <v>0</v>
      </c>
      <c r="DH48" s="522">
        <v>7.3820999999999986</v>
      </c>
      <c r="DI48" s="522">
        <v>2.3E-2</v>
      </c>
      <c r="DJ48" s="522">
        <v>7.4050999999999982</v>
      </c>
      <c r="DK48" s="522">
        <v>0</v>
      </c>
      <c r="DL48" s="522">
        <v>7.4050999999999982</v>
      </c>
      <c r="DM48" s="522">
        <v>0.10589999999999999</v>
      </c>
      <c r="DN48" s="522">
        <v>7.5109999999999983</v>
      </c>
      <c r="DO48" s="522">
        <v>7.4050999999999982</v>
      </c>
      <c r="DP48" s="522">
        <v>0.2475</v>
      </c>
      <c r="DQ48" s="522">
        <v>7.6525999999999978</v>
      </c>
      <c r="DR48" s="542">
        <v>0</v>
      </c>
      <c r="DS48" s="542">
        <v>7.6525999999999978</v>
      </c>
      <c r="DT48" s="542">
        <v>8.3500000000000005E-2</v>
      </c>
      <c r="DU48" s="542">
        <v>7.7360999999999978</v>
      </c>
      <c r="DV48" s="562">
        <f>IFERROR(VLOOKUP(D48,'[1]APR 2019'!$C:$K,9,FALSE),0)</f>
        <v>0</v>
      </c>
      <c r="DW48" s="562">
        <f t="shared" si="9"/>
        <v>7.7360999999999978</v>
      </c>
      <c r="DX48" s="591">
        <v>0</v>
      </c>
      <c r="DY48" s="591">
        <v>7.7360999999999978</v>
      </c>
    </row>
    <row r="49" spans="1:129" ht="52.8">
      <c r="A49" s="327" t="s">
        <v>300</v>
      </c>
      <c r="B49" s="327" t="s">
        <v>285</v>
      </c>
      <c r="C49" s="327" t="s">
        <v>278</v>
      </c>
      <c r="D49" s="298">
        <v>47601</v>
      </c>
      <c r="E49" s="530">
        <v>2.7696999999999998</v>
      </c>
      <c r="F49" s="521">
        <v>0</v>
      </c>
      <c r="G49" s="521">
        <v>0.11</v>
      </c>
      <c r="H49" s="521">
        <v>0</v>
      </c>
      <c r="I49" s="521">
        <v>0</v>
      </c>
      <c r="J49" s="521">
        <v>2.8797000000000001</v>
      </c>
      <c r="K49" s="521">
        <v>0</v>
      </c>
      <c r="L49" s="521">
        <v>2.8797000000000001</v>
      </c>
      <c r="M49" s="521"/>
      <c r="N49" s="521">
        <f t="shared" si="0"/>
        <v>2.8797000000000001</v>
      </c>
      <c r="O49" s="521">
        <v>0</v>
      </c>
      <c r="P49" s="521">
        <v>2.8797000000000001</v>
      </c>
      <c r="Q49" s="521">
        <v>0</v>
      </c>
      <c r="R49" s="521">
        <v>2.8797000000000001</v>
      </c>
      <c r="S49" s="521">
        <v>0</v>
      </c>
      <c r="T49" s="521">
        <f t="shared" si="1"/>
        <v>2.8797000000000001</v>
      </c>
      <c r="U49" s="521">
        <v>0</v>
      </c>
      <c r="V49" s="521">
        <f t="shared" si="2"/>
        <v>2.8797000000000001</v>
      </c>
      <c r="W49" s="521">
        <v>0</v>
      </c>
      <c r="X49" s="521">
        <f t="shared" si="3"/>
        <v>2.8797000000000001</v>
      </c>
      <c r="Y49" s="521">
        <v>0</v>
      </c>
      <c r="Z49" s="521">
        <f t="shared" si="4"/>
        <v>2.8797000000000001</v>
      </c>
      <c r="AA49" s="521">
        <v>0</v>
      </c>
      <c r="AB49" s="521">
        <v>2.8797000000000001</v>
      </c>
      <c r="AC49" s="521">
        <v>0</v>
      </c>
      <c r="AD49" s="521">
        <f t="shared" si="5"/>
        <v>2.8797000000000001</v>
      </c>
      <c r="AE49" s="521">
        <v>0</v>
      </c>
      <c r="AF49" s="521">
        <v>2.8797000000000001</v>
      </c>
      <c r="AG49" s="521">
        <v>0</v>
      </c>
      <c r="AH49" s="521">
        <v>2.8797000000000001</v>
      </c>
      <c r="AI49" s="521"/>
      <c r="AJ49" s="521">
        <f t="shared" si="6"/>
        <v>2.8797000000000001</v>
      </c>
      <c r="AK49" s="521"/>
      <c r="AL49" s="521">
        <f t="shared" si="7"/>
        <v>2.8797000000000001</v>
      </c>
      <c r="AM49" s="521"/>
      <c r="AN49" s="521">
        <f t="shared" si="13"/>
        <v>2.8797000000000001</v>
      </c>
      <c r="AO49" s="521"/>
      <c r="AP49" s="521">
        <v>2.8797000000000001</v>
      </c>
      <c r="AQ49" s="521">
        <v>0</v>
      </c>
      <c r="AR49" s="522">
        <v>2.8797000000000001</v>
      </c>
      <c r="AS49" s="521">
        <v>0</v>
      </c>
      <c r="AT49" s="521">
        <v>2.8797000000000001</v>
      </c>
      <c r="AU49" s="521">
        <v>0</v>
      </c>
      <c r="AV49" s="521">
        <v>2.8797000000000001</v>
      </c>
      <c r="AW49" s="522">
        <v>0</v>
      </c>
      <c r="AX49" s="522">
        <v>2.8797000000000001</v>
      </c>
      <c r="AY49" s="521">
        <v>0</v>
      </c>
      <c r="AZ49" s="521">
        <v>2.8797000000000001</v>
      </c>
      <c r="BA49" s="521"/>
      <c r="BB49" s="521">
        <v>2.8797000000000001</v>
      </c>
      <c r="BC49" s="521">
        <v>0</v>
      </c>
      <c r="BD49" s="521">
        <v>2.8797000000000001</v>
      </c>
      <c r="BE49" s="521">
        <v>0</v>
      </c>
      <c r="BF49" s="521">
        <v>2.8797000000000001</v>
      </c>
      <c r="BG49" s="521">
        <v>0</v>
      </c>
      <c r="BH49" s="521">
        <v>2.8797000000000001</v>
      </c>
      <c r="BI49" s="522"/>
      <c r="BJ49" s="521">
        <v>2.8797000000000001</v>
      </c>
      <c r="BK49" s="522">
        <v>0</v>
      </c>
      <c r="BL49" s="522">
        <v>2.8797000000000001</v>
      </c>
      <c r="BM49" s="522">
        <v>0</v>
      </c>
      <c r="BN49" s="522">
        <v>2.8797000000000001</v>
      </c>
      <c r="BO49" s="522">
        <v>0</v>
      </c>
      <c r="BP49" s="522">
        <v>2.8797000000000001</v>
      </c>
      <c r="BQ49" s="522">
        <v>0</v>
      </c>
      <c r="BR49" s="522">
        <v>2.8797000000000001</v>
      </c>
      <c r="BS49" s="522">
        <v>0</v>
      </c>
      <c r="BT49" s="522">
        <v>2.8797000000000001</v>
      </c>
      <c r="BU49" s="522">
        <v>0</v>
      </c>
      <c r="BV49" s="522">
        <v>2.8797000000000001</v>
      </c>
      <c r="BW49" s="522">
        <v>0</v>
      </c>
      <c r="BX49" s="522">
        <v>2.8797000000000001</v>
      </c>
      <c r="BY49" s="522">
        <v>0</v>
      </c>
      <c r="BZ49" s="522">
        <v>2.8797000000000001</v>
      </c>
      <c r="CA49" s="522">
        <v>0</v>
      </c>
      <c r="CB49" s="522">
        <v>2.8797000000000001</v>
      </c>
      <c r="CC49" s="522">
        <v>0</v>
      </c>
      <c r="CD49" s="522">
        <v>2.8797000000000001</v>
      </c>
      <c r="CE49" s="522">
        <v>0</v>
      </c>
      <c r="CF49" s="522">
        <v>2.8797000000000001</v>
      </c>
      <c r="CG49" s="522">
        <v>0</v>
      </c>
      <c r="CH49" s="522">
        <v>2.8797000000000001</v>
      </c>
      <c r="CI49" s="522">
        <v>0</v>
      </c>
      <c r="CJ49" s="522">
        <v>2.8797000000000001</v>
      </c>
      <c r="CK49" s="522">
        <v>0</v>
      </c>
      <c r="CL49" s="522">
        <v>2.8797000000000001</v>
      </c>
      <c r="CM49" s="522">
        <v>0</v>
      </c>
      <c r="CN49" s="522">
        <v>2.8797000000000001</v>
      </c>
      <c r="CO49" s="522">
        <v>0</v>
      </c>
      <c r="CP49" s="522">
        <v>2.8797000000000001</v>
      </c>
      <c r="CQ49" s="522">
        <v>0</v>
      </c>
      <c r="CR49" s="522">
        <v>2.8797000000000001</v>
      </c>
      <c r="CS49" s="522">
        <v>0</v>
      </c>
      <c r="CT49" s="522">
        <v>2.8797000000000001</v>
      </c>
      <c r="CU49" s="522">
        <v>0</v>
      </c>
      <c r="CV49" s="522">
        <v>2.9597000000000002</v>
      </c>
      <c r="CW49" s="522">
        <v>0</v>
      </c>
      <c r="CX49" s="522">
        <v>2.9597000000000002</v>
      </c>
      <c r="CY49" s="522">
        <v>0</v>
      </c>
      <c r="CZ49" s="522">
        <v>2.9597000000000002</v>
      </c>
      <c r="DA49" s="522">
        <v>0</v>
      </c>
      <c r="DB49" s="522">
        <v>2.9597000000000002</v>
      </c>
      <c r="DC49" s="522">
        <v>0</v>
      </c>
      <c r="DD49" s="522">
        <v>2.9597000000000002</v>
      </c>
      <c r="DE49" s="522">
        <v>0</v>
      </c>
      <c r="DF49" s="522">
        <v>2.9597000000000002</v>
      </c>
      <c r="DG49" s="522">
        <v>0</v>
      </c>
      <c r="DH49" s="522">
        <v>2.9597000000000002</v>
      </c>
      <c r="DI49" s="522">
        <v>0</v>
      </c>
      <c r="DJ49" s="522">
        <v>2.9597000000000002</v>
      </c>
      <c r="DK49" s="522">
        <v>0</v>
      </c>
      <c r="DL49" s="522">
        <v>2.9597000000000002</v>
      </c>
      <c r="DM49" s="522">
        <v>0</v>
      </c>
      <c r="DN49" s="522">
        <v>3.0084000000000004</v>
      </c>
      <c r="DO49" s="522">
        <v>2.9597000000000002</v>
      </c>
      <c r="DP49" s="522">
        <v>0</v>
      </c>
      <c r="DQ49" s="522">
        <v>2.9597000000000002</v>
      </c>
      <c r="DR49" s="542">
        <v>0</v>
      </c>
      <c r="DS49" s="542">
        <v>2.9597000000000002</v>
      </c>
      <c r="DT49" s="542">
        <v>0</v>
      </c>
      <c r="DU49" s="542">
        <v>2.9597000000000002</v>
      </c>
      <c r="DV49" s="562">
        <f>IFERROR(VLOOKUP(D49,'[1]APR 2019'!$C:$K,9,FALSE),0)</f>
        <v>0</v>
      </c>
      <c r="DW49" s="562">
        <f t="shared" si="9"/>
        <v>2.9597000000000002</v>
      </c>
      <c r="DX49" s="591">
        <v>0</v>
      </c>
      <c r="DY49" s="591">
        <v>2.9597000000000002</v>
      </c>
    </row>
    <row r="50" spans="1:129" ht="52.8">
      <c r="A50" s="327" t="s">
        <v>300</v>
      </c>
      <c r="B50" s="327" t="s">
        <v>286</v>
      </c>
      <c r="C50" s="327" t="s">
        <v>287</v>
      </c>
      <c r="D50" s="298">
        <v>390</v>
      </c>
      <c r="E50" s="530">
        <v>1.8008999999999999</v>
      </c>
      <c r="F50" s="521">
        <v>-0.05</v>
      </c>
      <c r="G50" s="521">
        <v>-0.1</v>
      </c>
      <c r="H50" s="521">
        <v>0.05</v>
      </c>
      <c r="I50" s="521">
        <v>-0.08</v>
      </c>
      <c r="J50" s="521">
        <v>1.6209</v>
      </c>
      <c r="K50" s="521">
        <v>0.32</v>
      </c>
      <c r="L50" s="521">
        <v>1.9409000000000001</v>
      </c>
      <c r="M50" s="521"/>
      <c r="N50" s="521">
        <f t="shared" si="0"/>
        <v>1.9409000000000001</v>
      </c>
      <c r="O50" s="521">
        <v>0</v>
      </c>
      <c r="P50" s="521">
        <v>1.9409000000000001</v>
      </c>
      <c r="Q50" s="521">
        <v>-0.03</v>
      </c>
      <c r="R50" s="521">
        <v>1.9109</v>
      </c>
      <c r="S50" s="521">
        <v>0.77</v>
      </c>
      <c r="T50" s="521">
        <f t="shared" si="1"/>
        <v>2.6809000000000003</v>
      </c>
      <c r="U50" s="521">
        <v>-0.21</v>
      </c>
      <c r="V50" s="521">
        <f t="shared" si="2"/>
        <v>2.4709000000000003</v>
      </c>
      <c r="W50" s="521">
        <v>-0.19089999999999999</v>
      </c>
      <c r="X50" s="521">
        <f t="shared" si="3"/>
        <v>2.2800000000000002</v>
      </c>
      <c r="Y50" s="521">
        <v>-0.1391</v>
      </c>
      <c r="Z50" s="521">
        <f t="shared" si="4"/>
        <v>2.1409000000000002</v>
      </c>
      <c r="AA50" s="521">
        <v>0.39</v>
      </c>
      <c r="AB50" s="521">
        <v>2.5309000000000004</v>
      </c>
      <c r="AC50" s="521">
        <v>-0.36</v>
      </c>
      <c r="AD50" s="521">
        <f t="shared" si="5"/>
        <v>2.1709000000000005</v>
      </c>
      <c r="AE50" s="521">
        <v>0.97</v>
      </c>
      <c r="AF50" s="521">
        <v>3.1409000000000002</v>
      </c>
      <c r="AG50" s="521">
        <v>-0.24</v>
      </c>
      <c r="AH50" s="521">
        <v>2.9009</v>
      </c>
      <c r="AI50" s="521"/>
      <c r="AJ50" s="521">
        <f t="shared" si="6"/>
        <v>2.9009</v>
      </c>
      <c r="AK50" s="521">
        <v>0.64</v>
      </c>
      <c r="AL50" s="521">
        <f t="shared" si="7"/>
        <v>3.5409000000000002</v>
      </c>
      <c r="AM50" s="521"/>
      <c r="AN50" s="521">
        <f t="shared" si="13"/>
        <v>3.5409000000000002</v>
      </c>
      <c r="AO50" s="521"/>
      <c r="AP50" s="521">
        <v>3.5409000000000002</v>
      </c>
      <c r="AQ50" s="521">
        <v>0</v>
      </c>
      <c r="AR50" s="522">
        <v>3.2309000000000001</v>
      </c>
      <c r="AS50" s="521">
        <v>0</v>
      </c>
      <c r="AT50" s="521">
        <v>3.2309000000000001</v>
      </c>
      <c r="AU50" s="521">
        <v>0</v>
      </c>
      <c r="AV50" s="521">
        <v>3.2309000000000001</v>
      </c>
      <c r="AW50" s="522">
        <v>0</v>
      </c>
      <c r="AX50" s="522">
        <v>3.2309000000000001</v>
      </c>
      <c r="AY50" s="521">
        <v>0</v>
      </c>
      <c r="AZ50" s="521">
        <v>3.2309000000000001</v>
      </c>
      <c r="BA50" s="521"/>
      <c r="BB50" s="521">
        <v>3.2309000000000001</v>
      </c>
      <c r="BC50" s="521"/>
      <c r="BD50" s="521">
        <v>3.2309000000000001</v>
      </c>
      <c r="BE50" s="521"/>
      <c r="BF50" s="521">
        <v>3.2309000000000001</v>
      </c>
      <c r="BG50" s="521"/>
      <c r="BH50" s="521"/>
      <c r="BI50" s="522"/>
      <c r="BJ50" s="522"/>
      <c r="BK50" s="522"/>
      <c r="BL50" s="522"/>
      <c r="BM50" s="522"/>
      <c r="BN50" s="522"/>
      <c r="BO50" s="522"/>
      <c r="BP50" s="522"/>
      <c r="BQ50" s="522"/>
      <c r="BR50" s="522"/>
      <c r="BS50" s="522"/>
      <c r="BT50" s="522"/>
      <c r="BU50" s="522"/>
      <c r="BV50" s="522"/>
      <c r="BW50" s="522"/>
      <c r="BX50" s="522"/>
      <c r="BY50" s="522"/>
      <c r="BZ50" s="522"/>
      <c r="CA50" s="522"/>
      <c r="CB50" s="522"/>
      <c r="CC50" s="522"/>
      <c r="CD50" s="522"/>
      <c r="CE50" s="522"/>
      <c r="CF50" s="522"/>
      <c r="CG50" s="522"/>
      <c r="CH50" s="522"/>
      <c r="CI50" s="522"/>
      <c r="CJ50" s="522"/>
      <c r="CK50" s="522"/>
      <c r="CL50" s="522"/>
      <c r="CM50" s="522"/>
      <c r="CN50" s="522"/>
      <c r="CO50" s="522"/>
      <c r="CP50" s="522"/>
      <c r="CQ50" s="522"/>
      <c r="CR50" s="522"/>
      <c r="CS50" s="522"/>
      <c r="CT50" s="522"/>
      <c r="CU50" s="522"/>
      <c r="CV50" s="522"/>
      <c r="CW50" s="522"/>
      <c r="CX50" s="522"/>
      <c r="CY50" s="522"/>
      <c r="CZ50" s="522"/>
      <c r="DA50" s="522"/>
      <c r="DB50" s="522"/>
      <c r="DC50" s="522"/>
      <c r="DD50" s="522"/>
      <c r="DE50" s="522"/>
      <c r="DF50" s="522"/>
      <c r="DG50" s="522"/>
      <c r="DH50" s="522"/>
      <c r="DI50" s="522"/>
      <c r="DJ50" s="522"/>
      <c r="DK50" s="522"/>
      <c r="DL50" s="522"/>
      <c r="DM50" s="522"/>
      <c r="DN50" s="522"/>
      <c r="DO50" s="522"/>
      <c r="DP50" s="522"/>
      <c r="DQ50" s="522"/>
      <c r="DR50" s="542">
        <v>0</v>
      </c>
      <c r="DS50" s="542">
        <v>0</v>
      </c>
      <c r="DT50" s="542"/>
      <c r="DU50" s="542"/>
      <c r="DV50" s="562"/>
      <c r="DW50" s="562"/>
      <c r="DX50" s="591"/>
      <c r="DY50" s="591"/>
    </row>
    <row r="51" spans="1:129">
      <c r="A51" s="346"/>
      <c r="B51" s="346"/>
      <c r="C51" s="418"/>
      <c r="D51" s="418"/>
      <c r="E51" s="418"/>
      <c r="F51" s="315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X51" s="347">
        <v>133.08169999999998</v>
      </c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CE51" s="355"/>
      <c r="CF51" s="355"/>
      <c r="CG51" s="357"/>
      <c r="CH51" s="357"/>
      <c r="CS51" s="355"/>
      <c r="CT51" s="355"/>
    </row>
    <row r="52" spans="1:129">
      <c r="A52" s="346"/>
      <c r="B52" s="346"/>
      <c r="C52" s="418"/>
      <c r="D52" s="418"/>
      <c r="E52" s="418"/>
      <c r="F52" s="315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CE52" s="355"/>
      <c r="CF52" s="355"/>
    </row>
    <row r="53" spans="1:129">
      <c r="A53" s="346"/>
      <c r="B53" s="346"/>
      <c r="C53" s="418"/>
      <c r="D53" s="418"/>
      <c r="E53" s="418"/>
      <c r="F53" s="315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CE53" s="355"/>
      <c r="CF53" s="355"/>
    </row>
    <row r="54" spans="1:129">
      <c r="A54" s="346"/>
      <c r="B54" s="346"/>
      <c r="C54" s="418"/>
      <c r="D54" s="418"/>
      <c r="E54" s="418"/>
      <c r="F54" s="315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CE54" s="355"/>
      <c r="CF54" s="355"/>
    </row>
    <row r="55" spans="1:129">
      <c r="A55" s="346"/>
      <c r="B55" s="346"/>
      <c r="C55" s="418"/>
      <c r="D55" s="418"/>
      <c r="E55" s="418"/>
      <c r="F55" s="315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CE55" s="355"/>
      <c r="CF55" s="355"/>
    </row>
    <row r="56" spans="1:129">
      <c r="A56" s="346"/>
      <c r="B56" s="346"/>
      <c r="C56" s="418"/>
      <c r="D56" s="418"/>
      <c r="E56" s="418"/>
      <c r="F56" s="315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CE56" s="355"/>
      <c r="CF56" s="355"/>
    </row>
    <row r="57" spans="1:129">
      <c r="A57" s="346"/>
      <c r="B57" s="346"/>
      <c r="C57" s="418"/>
      <c r="D57" s="418"/>
      <c r="E57" s="418"/>
      <c r="F57" s="315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CE57" s="355"/>
      <c r="CF57" s="355"/>
    </row>
    <row r="58" spans="1:129">
      <c r="A58" s="346"/>
      <c r="B58" s="346"/>
      <c r="C58" s="418"/>
      <c r="D58" s="418"/>
      <c r="E58" s="418"/>
      <c r="F58" s="315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CE58" s="355"/>
      <c r="CF58" s="355"/>
    </row>
    <row r="59" spans="1:129">
      <c r="A59" s="346"/>
      <c r="B59" s="346"/>
      <c r="C59" s="418"/>
      <c r="D59" s="418"/>
      <c r="E59" s="418"/>
      <c r="F59" s="315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CE59" s="355"/>
      <c r="CF59" s="355"/>
    </row>
    <row r="60" spans="1:129">
      <c r="A60" s="346"/>
      <c r="B60" s="346"/>
      <c r="C60" s="418"/>
      <c r="D60" s="418"/>
      <c r="E60" s="418"/>
      <c r="F60" s="315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CE60" s="355"/>
      <c r="CF60" s="355"/>
    </row>
    <row r="61" spans="1:129">
      <c r="A61" s="328"/>
      <c r="B61" s="328"/>
      <c r="C61" s="315"/>
      <c r="D61" s="418"/>
      <c r="E61" s="315"/>
      <c r="F61" s="315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CE61" s="355"/>
      <c r="CF61" s="355"/>
    </row>
    <row r="62" spans="1:129">
      <c r="A62" s="328"/>
      <c r="B62" s="328"/>
      <c r="C62" s="315"/>
      <c r="D62" s="418"/>
      <c r="E62" s="315"/>
      <c r="F62" s="315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CE62" s="355"/>
      <c r="CF62" s="355"/>
    </row>
    <row r="63" spans="1:129">
      <c r="A63" s="328"/>
      <c r="B63" s="328"/>
      <c r="C63" s="315"/>
      <c r="D63" s="312"/>
      <c r="E63" s="315"/>
      <c r="F63" s="315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CE63" s="355"/>
      <c r="CF63" s="355"/>
    </row>
    <row r="64" spans="1:129">
      <c r="A64" s="328"/>
      <c r="B64" s="328"/>
      <c r="C64" s="315"/>
      <c r="D64" s="315"/>
      <c r="E64" s="315"/>
      <c r="F64" s="315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CE64" s="355"/>
      <c r="CF64" s="355"/>
    </row>
    <row r="65" spans="1:84">
      <c r="A65" s="328"/>
      <c r="B65" s="328"/>
      <c r="C65" s="315"/>
      <c r="D65" s="418"/>
      <c r="E65" s="315"/>
      <c r="F65" s="315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CE65" s="355"/>
      <c r="CF65" s="355"/>
    </row>
    <row r="66" spans="1:84">
      <c r="A66" s="328"/>
      <c r="B66" s="328"/>
      <c r="C66" s="315"/>
      <c r="D66" s="418"/>
      <c r="E66" s="315"/>
      <c r="F66" s="315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CE66" s="355"/>
      <c r="CF66" s="355"/>
    </row>
    <row r="67" spans="1:84">
      <c r="A67" s="328"/>
      <c r="B67" s="328"/>
      <c r="C67" s="315"/>
      <c r="D67" s="418"/>
      <c r="E67" s="315"/>
      <c r="F67" s="315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CE67" s="355"/>
      <c r="CF67" s="355"/>
    </row>
    <row r="68" spans="1:84">
      <c r="C68" s="317"/>
      <c r="D68" s="419"/>
      <c r="E68" s="317"/>
      <c r="F68" s="315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CE68" s="355"/>
      <c r="CF68" s="355"/>
    </row>
    <row r="69" spans="1:84">
      <c r="C69" s="317"/>
      <c r="D69" s="419"/>
      <c r="E69" s="317"/>
      <c r="F69" s="315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CE69" s="355"/>
      <c r="CF69" s="355"/>
    </row>
    <row r="70" spans="1:84">
      <c r="C70" s="317"/>
      <c r="D70" s="419"/>
      <c r="E70" s="317"/>
      <c r="F70" s="315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CE70" s="355"/>
      <c r="CF70" s="355"/>
    </row>
    <row r="71" spans="1:84">
      <c r="C71" s="317"/>
      <c r="D71" s="419"/>
      <c r="E71" s="317"/>
      <c r="F71" s="315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</row>
    <row r="72" spans="1:84">
      <c r="C72" s="317"/>
      <c r="D72" s="419"/>
      <c r="E72" s="317"/>
      <c r="F72" s="315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</row>
    <row r="73" spans="1:84">
      <c r="C73" s="317"/>
      <c r="D73" s="419"/>
      <c r="E73" s="317"/>
      <c r="F73" s="315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</row>
    <row r="74" spans="1:84">
      <c r="C74" s="317"/>
      <c r="D74" s="419"/>
      <c r="E74" s="317"/>
      <c r="F74" s="315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</row>
    <row r="75" spans="1:84">
      <c r="C75" s="317"/>
      <c r="D75" s="419"/>
      <c r="E75" s="317"/>
      <c r="F75" s="315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</row>
    <row r="76" spans="1:84">
      <c r="C76" s="317"/>
      <c r="D76" s="419"/>
      <c r="E76" s="317"/>
      <c r="F76" s="315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</row>
    <row r="77" spans="1:84">
      <c r="C77" s="317"/>
      <c r="D77" s="419"/>
      <c r="E77" s="317"/>
      <c r="F77" s="315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</row>
    <row r="78" spans="1:84">
      <c r="C78" s="317"/>
      <c r="D78" s="419"/>
      <c r="E78" s="317"/>
      <c r="F78" s="315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</row>
    <row r="79" spans="1:84">
      <c r="C79" s="317"/>
      <c r="D79" s="419"/>
      <c r="E79" s="317"/>
      <c r="F79" s="315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</row>
    <row r="80" spans="1:84">
      <c r="C80" s="317"/>
      <c r="D80" s="419"/>
      <c r="E80" s="317"/>
      <c r="F80" s="315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</row>
    <row r="81" spans="3:60">
      <c r="C81" s="317"/>
      <c r="D81" s="419"/>
      <c r="E81" s="317"/>
      <c r="F81" s="315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</row>
    <row r="82" spans="3:60">
      <c r="C82" s="317"/>
      <c r="D82" s="419"/>
      <c r="E82" s="317"/>
      <c r="F82" s="315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</row>
    <row r="83" spans="3:60">
      <c r="C83" s="317"/>
      <c r="D83" s="419"/>
      <c r="E83" s="317"/>
      <c r="F83" s="315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</row>
    <row r="84" spans="3:60">
      <c r="C84" s="317"/>
      <c r="D84" s="419"/>
      <c r="E84" s="317"/>
      <c r="F84" s="315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8"/>
      <c r="BH84" s="328"/>
    </row>
    <row r="85" spans="3:60">
      <c r="C85" s="317"/>
      <c r="D85" s="419"/>
      <c r="E85" s="317"/>
      <c r="F85" s="315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54"/>
      <c r="AN85" s="354"/>
      <c r="AO85" s="354"/>
      <c r="AP85" s="354"/>
      <c r="AQ85" s="354"/>
      <c r="AR85" s="354"/>
      <c r="AS85" s="354"/>
      <c r="AT85" s="354"/>
      <c r="AU85" s="354"/>
      <c r="AV85" s="354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</row>
    <row r="86" spans="3:60">
      <c r="C86" s="317"/>
      <c r="D86" s="419"/>
      <c r="E86" s="317"/>
      <c r="F86" s="315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54"/>
      <c r="AN86" s="354"/>
      <c r="AO86" s="354"/>
      <c r="AP86" s="354"/>
      <c r="AQ86" s="354"/>
      <c r="AR86" s="354"/>
      <c r="AS86" s="354"/>
      <c r="AT86" s="354"/>
      <c r="AU86" s="354"/>
      <c r="AV86" s="354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8"/>
      <c r="BH86" s="328"/>
    </row>
    <row r="87" spans="3:60">
      <c r="C87" s="317"/>
      <c r="D87" s="419"/>
      <c r="E87" s="317"/>
      <c r="F87" s="315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</row>
    <row r="88" spans="3:60">
      <c r="C88" s="317"/>
      <c r="D88" s="419"/>
      <c r="E88" s="317"/>
      <c r="F88" s="315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54"/>
      <c r="AN88" s="354"/>
      <c r="AO88" s="354"/>
      <c r="AP88" s="354"/>
      <c r="AQ88" s="354"/>
      <c r="AR88" s="354"/>
      <c r="AS88" s="354"/>
      <c r="AT88" s="354"/>
      <c r="AU88" s="354"/>
      <c r="AV88" s="354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</row>
    <row r="89" spans="3:60">
      <c r="C89" s="317"/>
      <c r="D89" s="419"/>
      <c r="E89" s="317"/>
      <c r="F89" s="315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54"/>
      <c r="AN89" s="354"/>
      <c r="AO89" s="354"/>
      <c r="AP89" s="354"/>
      <c r="AQ89" s="354"/>
      <c r="AR89" s="354"/>
      <c r="AS89" s="354"/>
      <c r="AT89" s="354"/>
      <c r="AU89" s="354"/>
      <c r="AV89" s="354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</row>
    <row r="90" spans="3:60">
      <c r="C90" s="317"/>
      <c r="D90" s="419"/>
      <c r="E90" s="317"/>
      <c r="F90" s="315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28"/>
      <c r="AX90" s="328"/>
      <c r="AY90" s="328"/>
      <c r="AZ90" s="328"/>
      <c r="BA90" s="328"/>
      <c r="BB90" s="328"/>
      <c r="BC90" s="328"/>
      <c r="BD90" s="328"/>
      <c r="BE90" s="328"/>
      <c r="BF90" s="328"/>
      <c r="BG90" s="328"/>
      <c r="BH90" s="328"/>
    </row>
    <row r="91" spans="3:60">
      <c r="C91" s="317"/>
      <c r="D91" s="419"/>
      <c r="E91" s="317"/>
      <c r="F91" s="315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  <c r="BH91" s="328"/>
    </row>
    <row r="92" spans="3:60">
      <c r="C92" s="317"/>
      <c r="D92" s="419"/>
      <c r="E92" s="317"/>
      <c r="F92" s="315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28"/>
      <c r="AX92" s="328"/>
      <c r="AY92" s="328"/>
      <c r="AZ92" s="328"/>
      <c r="BA92" s="328"/>
      <c r="BB92" s="328"/>
      <c r="BC92" s="328"/>
      <c r="BD92" s="328"/>
      <c r="BE92" s="328"/>
      <c r="BF92" s="328"/>
      <c r="BG92" s="328"/>
      <c r="BH92" s="328"/>
    </row>
    <row r="93" spans="3:60">
      <c r="C93" s="317"/>
      <c r="D93" s="419"/>
      <c r="E93" s="317"/>
      <c r="F93" s="315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</row>
    <row r="94" spans="3:60">
      <c r="C94" s="317"/>
      <c r="D94" s="419"/>
      <c r="E94" s="317"/>
      <c r="F94" s="315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54"/>
      <c r="AN94" s="354"/>
      <c r="AO94" s="354"/>
      <c r="AP94" s="354"/>
      <c r="AQ94" s="354"/>
      <c r="AR94" s="354"/>
      <c r="AS94" s="354"/>
      <c r="AT94" s="354"/>
      <c r="AU94" s="354"/>
      <c r="AV94" s="354"/>
      <c r="AW94" s="328"/>
      <c r="AX94" s="328"/>
      <c r="AY94" s="328"/>
      <c r="AZ94" s="328"/>
      <c r="BA94" s="328"/>
      <c r="BB94" s="328"/>
      <c r="BC94" s="328"/>
      <c r="BD94" s="328"/>
      <c r="BE94" s="328"/>
      <c r="BF94" s="328"/>
      <c r="BG94" s="328"/>
      <c r="BH94" s="328"/>
    </row>
    <row r="95" spans="3:60">
      <c r="C95" s="317"/>
      <c r="D95" s="419"/>
      <c r="E95" s="317"/>
      <c r="F95" s="315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54"/>
      <c r="AN95" s="354"/>
      <c r="AO95" s="354"/>
      <c r="AP95" s="354"/>
      <c r="AQ95" s="354"/>
      <c r="AR95" s="354"/>
      <c r="AS95" s="354"/>
      <c r="AT95" s="354"/>
      <c r="AU95" s="354"/>
      <c r="AV95" s="354"/>
      <c r="AW95" s="328"/>
      <c r="AX95" s="328"/>
      <c r="AY95" s="328"/>
      <c r="AZ95" s="328"/>
      <c r="BA95" s="328"/>
      <c r="BB95" s="328"/>
      <c r="BC95" s="328"/>
      <c r="BD95" s="328"/>
      <c r="BE95" s="328"/>
      <c r="BF95" s="328"/>
      <c r="BG95" s="328"/>
      <c r="BH95" s="328"/>
    </row>
    <row r="96" spans="3:60">
      <c r="C96" s="317"/>
      <c r="D96" s="313"/>
      <c r="E96" s="317"/>
      <c r="F96" s="315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</row>
    <row r="97" spans="3:60">
      <c r="C97" s="317"/>
      <c r="D97" s="317"/>
      <c r="E97" s="317"/>
      <c r="F97" s="315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</row>
    <row r="98" spans="3:60">
      <c r="C98" s="317"/>
      <c r="D98" s="317"/>
      <c r="E98" s="317"/>
      <c r="F98" s="315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54"/>
      <c r="AN98" s="354"/>
      <c r="AO98" s="354"/>
      <c r="AP98" s="354"/>
      <c r="AQ98" s="354"/>
      <c r="AR98" s="354"/>
      <c r="AS98" s="354"/>
      <c r="AT98" s="354"/>
      <c r="AU98" s="354"/>
      <c r="AV98" s="354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</row>
    <row r="99" spans="3:60">
      <c r="C99" s="317"/>
      <c r="D99" s="317"/>
      <c r="E99" s="317"/>
      <c r="F99" s="315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54"/>
      <c r="AN99" s="354"/>
      <c r="AO99" s="354"/>
      <c r="AP99" s="354"/>
      <c r="AQ99" s="354"/>
      <c r="AR99" s="354"/>
      <c r="AS99" s="354"/>
      <c r="AT99" s="354"/>
      <c r="AU99" s="354"/>
      <c r="AV99" s="354"/>
      <c r="AW99" s="328"/>
      <c r="AX99" s="328"/>
      <c r="AY99" s="328"/>
      <c r="AZ99" s="328"/>
      <c r="BA99" s="328"/>
      <c r="BB99" s="328"/>
      <c r="BC99" s="328"/>
      <c r="BD99" s="328"/>
      <c r="BE99" s="328"/>
      <c r="BF99" s="328"/>
      <c r="BG99" s="328"/>
      <c r="BH99" s="328"/>
    </row>
    <row r="100" spans="3:60">
      <c r="C100" s="317"/>
      <c r="D100" s="313"/>
      <c r="E100" s="317"/>
      <c r="F100" s="315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54"/>
      <c r="AN100" s="354"/>
      <c r="AO100" s="354"/>
      <c r="AP100" s="354"/>
      <c r="AQ100" s="354"/>
      <c r="AR100" s="354"/>
      <c r="AS100" s="354"/>
      <c r="AT100" s="354"/>
      <c r="AU100" s="354"/>
      <c r="AV100" s="354"/>
      <c r="AW100" s="328"/>
      <c r="AX100" s="328"/>
      <c r="AY100" s="328"/>
      <c r="AZ100" s="328"/>
      <c r="BA100" s="328"/>
      <c r="BB100" s="328"/>
      <c r="BC100" s="328"/>
      <c r="BD100" s="328"/>
      <c r="BE100" s="328"/>
      <c r="BF100" s="328"/>
      <c r="BG100" s="328"/>
      <c r="BH100" s="328"/>
    </row>
    <row r="101" spans="3:60">
      <c r="C101" s="317"/>
      <c r="D101" s="313"/>
      <c r="E101" s="317"/>
      <c r="F101" s="315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54"/>
      <c r="AN101" s="354"/>
      <c r="AO101" s="354"/>
      <c r="AP101" s="354"/>
      <c r="AQ101" s="354"/>
      <c r="AR101" s="354"/>
      <c r="AS101" s="354"/>
      <c r="AT101" s="354"/>
      <c r="AU101" s="354"/>
      <c r="AV101" s="354"/>
      <c r="AW101" s="328"/>
      <c r="AX101" s="328"/>
      <c r="AY101" s="328"/>
      <c r="AZ101" s="328"/>
      <c r="BA101" s="328"/>
      <c r="BB101" s="328"/>
      <c r="BC101" s="328"/>
      <c r="BD101" s="328"/>
      <c r="BE101" s="328"/>
      <c r="BF101" s="328"/>
      <c r="BG101" s="328"/>
      <c r="BH101" s="328"/>
    </row>
    <row r="102" spans="3:60">
      <c r="C102" s="317"/>
      <c r="D102" s="313"/>
      <c r="E102" s="317"/>
      <c r="F102" s="315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54"/>
      <c r="AN102" s="354"/>
      <c r="AO102" s="354"/>
      <c r="AP102" s="354"/>
      <c r="AQ102" s="354"/>
      <c r="AR102" s="354"/>
      <c r="AS102" s="354"/>
      <c r="AT102" s="354"/>
      <c r="AU102" s="354"/>
      <c r="AV102" s="354"/>
      <c r="AW102" s="328"/>
      <c r="AX102" s="328"/>
      <c r="AY102" s="328"/>
      <c r="AZ102" s="328"/>
      <c r="BA102" s="328"/>
      <c r="BB102" s="328"/>
      <c r="BC102" s="328"/>
      <c r="BD102" s="328"/>
      <c r="BE102" s="328"/>
      <c r="BF102" s="328"/>
      <c r="BG102" s="328"/>
      <c r="BH102" s="328"/>
    </row>
    <row r="103" spans="3:60">
      <c r="C103" s="317"/>
      <c r="D103" s="313"/>
      <c r="E103" s="317"/>
      <c r="F103" s="315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4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</row>
    <row r="104" spans="3:60">
      <c r="C104" s="317"/>
      <c r="D104" s="313"/>
      <c r="E104" s="317"/>
      <c r="F104" s="315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</row>
    <row r="105" spans="3:60">
      <c r="C105" s="317"/>
      <c r="D105" s="313"/>
      <c r="E105" s="317"/>
      <c r="F105" s="315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54"/>
      <c r="AN105" s="354"/>
      <c r="AO105" s="354"/>
      <c r="AP105" s="354"/>
      <c r="AQ105" s="354"/>
      <c r="AR105" s="354"/>
      <c r="AS105" s="354"/>
      <c r="AT105" s="354"/>
      <c r="AU105" s="354"/>
      <c r="AV105" s="354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</row>
    <row r="106" spans="3:60">
      <c r="C106" s="317"/>
      <c r="D106" s="313"/>
      <c r="E106" s="317"/>
      <c r="F106" s="315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28"/>
      <c r="AX106" s="328"/>
      <c r="AY106" s="328"/>
      <c r="AZ106" s="328"/>
      <c r="BA106" s="328"/>
      <c r="BB106" s="328"/>
      <c r="BC106" s="328"/>
      <c r="BD106" s="328"/>
      <c r="BE106" s="328"/>
      <c r="BF106" s="328"/>
      <c r="BG106" s="328"/>
      <c r="BH106" s="328"/>
    </row>
    <row r="107" spans="3:60">
      <c r="C107" s="317"/>
      <c r="D107" s="313"/>
      <c r="E107" s="317"/>
      <c r="F107" s="315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54"/>
      <c r="AN107" s="354"/>
      <c r="AO107" s="354"/>
      <c r="AP107" s="354"/>
      <c r="AQ107" s="354"/>
      <c r="AR107" s="354"/>
      <c r="AS107" s="354"/>
      <c r="AT107" s="354"/>
      <c r="AU107" s="354"/>
      <c r="AV107" s="354"/>
      <c r="AW107" s="328"/>
      <c r="AX107" s="328"/>
      <c r="AY107" s="328"/>
      <c r="AZ107" s="328"/>
      <c r="BA107" s="328"/>
      <c r="BB107" s="328"/>
      <c r="BC107" s="328"/>
      <c r="BD107" s="328"/>
      <c r="BE107" s="328"/>
      <c r="BF107" s="328"/>
      <c r="BG107" s="328"/>
      <c r="BH107" s="328"/>
    </row>
    <row r="108" spans="3:60">
      <c r="C108" s="317"/>
      <c r="D108" s="313"/>
      <c r="E108" s="317"/>
      <c r="F108" s="315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54"/>
      <c r="AN108" s="354"/>
      <c r="AO108" s="354"/>
      <c r="AP108" s="354"/>
      <c r="AQ108" s="354"/>
      <c r="AR108" s="354"/>
      <c r="AS108" s="354"/>
      <c r="AT108" s="354"/>
      <c r="AU108" s="354"/>
      <c r="AV108" s="354"/>
      <c r="AW108" s="328"/>
      <c r="AX108" s="328"/>
      <c r="AY108" s="328"/>
      <c r="AZ108" s="328"/>
      <c r="BA108" s="328"/>
      <c r="BB108" s="328"/>
      <c r="BC108" s="328"/>
      <c r="BD108" s="328"/>
      <c r="BE108" s="328"/>
      <c r="BF108" s="328"/>
      <c r="BG108" s="328"/>
      <c r="BH108" s="328"/>
    </row>
    <row r="109" spans="3:60">
      <c r="C109" s="317"/>
      <c r="D109" s="313"/>
      <c r="E109" s="317"/>
      <c r="F109" s="315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54"/>
      <c r="AN109" s="354"/>
      <c r="AO109" s="354"/>
      <c r="AP109" s="354"/>
      <c r="AQ109" s="354"/>
      <c r="AR109" s="354"/>
      <c r="AS109" s="354"/>
      <c r="AT109" s="354"/>
      <c r="AU109" s="354"/>
      <c r="AV109" s="354"/>
      <c r="AW109" s="328"/>
      <c r="AX109" s="328"/>
      <c r="AY109" s="328"/>
      <c r="AZ109" s="328"/>
      <c r="BA109" s="328"/>
      <c r="BB109" s="328"/>
      <c r="BC109" s="328"/>
      <c r="BD109" s="328"/>
      <c r="BE109" s="328"/>
      <c r="BF109" s="328"/>
      <c r="BG109" s="328"/>
      <c r="BH109" s="328"/>
    </row>
    <row r="110" spans="3:60">
      <c r="C110" s="317"/>
      <c r="D110" s="313"/>
      <c r="E110" s="317"/>
      <c r="F110" s="315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54"/>
      <c r="AN110" s="354"/>
      <c r="AO110" s="354"/>
      <c r="AP110" s="354"/>
      <c r="AQ110" s="354"/>
      <c r="AR110" s="354"/>
      <c r="AS110" s="354"/>
      <c r="AT110" s="354"/>
      <c r="AU110" s="354"/>
      <c r="AV110" s="354"/>
      <c r="AW110" s="328"/>
      <c r="AX110" s="328"/>
      <c r="AY110" s="328"/>
      <c r="AZ110" s="328"/>
      <c r="BA110" s="328"/>
      <c r="BB110" s="328"/>
      <c r="BC110" s="328"/>
      <c r="BD110" s="328"/>
      <c r="BE110" s="328"/>
      <c r="BF110" s="328"/>
      <c r="BG110" s="328"/>
      <c r="BH110" s="328"/>
    </row>
    <row r="111" spans="3:60">
      <c r="C111" s="317"/>
      <c r="D111" s="313"/>
      <c r="E111" s="317"/>
      <c r="F111" s="315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54"/>
      <c r="AN111" s="354"/>
      <c r="AO111" s="354"/>
      <c r="AP111" s="354"/>
      <c r="AQ111" s="354"/>
      <c r="AR111" s="354"/>
      <c r="AS111" s="354"/>
      <c r="AT111" s="354"/>
      <c r="AU111" s="354"/>
      <c r="AV111" s="354"/>
      <c r="AW111" s="328"/>
      <c r="AX111" s="328"/>
      <c r="AY111" s="328"/>
      <c r="AZ111" s="328"/>
      <c r="BA111" s="328"/>
      <c r="BB111" s="328"/>
      <c r="BC111" s="328"/>
      <c r="BD111" s="328"/>
      <c r="BE111" s="328"/>
      <c r="BF111" s="328"/>
      <c r="BG111" s="328"/>
      <c r="BH111" s="328"/>
    </row>
    <row r="112" spans="3:60">
      <c r="C112" s="317"/>
      <c r="D112" s="313"/>
      <c r="E112" s="317"/>
      <c r="F112" s="315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54"/>
      <c r="AN112" s="354"/>
      <c r="AO112" s="354"/>
      <c r="AP112" s="354"/>
      <c r="AQ112" s="354"/>
      <c r="AR112" s="354"/>
      <c r="AS112" s="354"/>
      <c r="AT112" s="354"/>
      <c r="AU112" s="354"/>
      <c r="AV112" s="354"/>
      <c r="AW112" s="328"/>
      <c r="AX112" s="328"/>
      <c r="AY112" s="328"/>
      <c r="AZ112" s="328"/>
      <c r="BA112" s="328"/>
      <c r="BB112" s="328"/>
      <c r="BC112" s="328"/>
      <c r="BD112" s="328"/>
      <c r="BE112" s="328"/>
      <c r="BF112" s="328"/>
      <c r="BG112" s="328"/>
      <c r="BH112" s="328"/>
    </row>
    <row r="113" spans="3:60">
      <c r="C113" s="317"/>
      <c r="D113" s="313"/>
      <c r="E113" s="317"/>
      <c r="F113" s="315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54"/>
      <c r="AN113" s="354"/>
      <c r="AO113" s="354"/>
      <c r="AP113" s="354"/>
      <c r="AQ113" s="354"/>
      <c r="AR113" s="354"/>
      <c r="AS113" s="354"/>
      <c r="AT113" s="354"/>
      <c r="AU113" s="354"/>
      <c r="AV113" s="354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</row>
    <row r="114" spans="3:60">
      <c r="C114" s="317"/>
      <c r="D114" s="313"/>
      <c r="E114" s="317"/>
      <c r="F114" s="315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54"/>
      <c r="AN114" s="354"/>
      <c r="AO114" s="354"/>
      <c r="AP114" s="354"/>
      <c r="AQ114" s="354"/>
      <c r="AR114" s="354"/>
      <c r="AS114" s="354"/>
      <c r="AT114" s="354"/>
      <c r="AU114" s="354"/>
      <c r="AV114" s="354"/>
      <c r="AW114" s="328"/>
      <c r="AX114" s="328"/>
      <c r="AY114" s="328"/>
      <c r="AZ114" s="328"/>
      <c r="BA114" s="328"/>
      <c r="BB114" s="328"/>
      <c r="BC114" s="328"/>
      <c r="BD114" s="328"/>
      <c r="BE114" s="328"/>
      <c r="BF114" s="328"/>
      <c r="BG114" s="328"/>
      <c r="BH114" s="328"/>
    </row>
    <row r="115" spans="3:60">
      <c r="C115" s="317"/>
      <c r="D115" s="313"/>
      <c r="E115" s="317"/>
      <c r="F115" s="315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54"/>
      <c r="AN115" s="354"/>
      <c r="AO115" s="354"/>
      <c r="AP115" s="354"/>
      <c r="AQ115" s="354"/>
      <c r="AR115" s="354"/>
      <c r="AS115" s="354"/>
      <c r="AT115" s="354"/>
      <c r="AU115" s="354"/>
      <c r="AV115" s="354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8"/>
      <c r="BH115" s="328"/>
    </row>
    <row r="116" spans="3:60">
      <c r="C116" s="317"/>
      <c r="D116" s="313"/>
      <c r="E116" s="317"/>
      <c r="F116" s="317"/>
    </row>
    <row r="117" spans="3:60">
      <c r="C117" s="317"/>
      <c r="D117" s="313"/>
      <c r="E117" s="317"/>
      <c r="F117" s="317"/>
    </row>
    <row r="118" spans="3:60">
      <c r="C118" s="317"/>
      <c r="D118" s="313"/>
      <c r="E118" s="317"/>
      <c r="F118" s="317"/>
    </row>
    <row r="119" spans="3:60">
      <c r="C119" s="317"/>
      <c r="D119" s="313"/>
      <c r="E119" s="317"/>
      <c r="F119" s="317"/>
    </row>
    <row r="120" spans="3:60">
      <c r="C120" s="317"/>
      <c r="D120" s="313"/>
      <c r="E120" s="317"/>
      <c r="F120" s="317"/>
    </row>
    <row r="121" spans="3:60">
      <c r="C121" s="317"/>
      <c r="D121" s="313"/>
      <c r="E121" s="317"/>
      <c r="F121" s="317"/>
    </row>
    <row r="122" spans="3:60">
      <c r="C122" s="317"/>
      <c r="D122" s="313"/>
      <c r="E122" s="317"/>
      <c r="F122" s="317"/>
    </row>
    <row r="123" spans="3:60">
      <c r="C123" s="317"/>
      <c r="D123" s="313"/>
      <c r="E123" s="317"/>
      <c r="F123" s="317"/>
    </row>
    <row r="124" spans="3:60">
      <c r="C124" s="317"/>
      <c r="D124" s="313"/>
      <c r="E124" s="317"/>
      <c r="F124" s="317"/>
    </row>
    <row r="125" spans="3:60">
      <c r="C125" s="317"/>
      <c r="D125" s="313"/>
      <c r="E125" s="317"/>
      <c r="F125" s="317"/>
    </row>
    <row r="126" spans="3:60">
      <c r="C126" s="317"/>
      <c r="D126" s="313"/>
      <c r="E126" s="317"/>
      <c r="F126" s="317"/>
    </row>
    <row r="127" spans="3:60">
      <c r="C127" s="317"/>
      <c r="D127" s="317"/>
      <c r="E127" s="317"/>
      <c r="F127" s="317"/>
    </row>
    <row r="128" spans="3:60">
      <c r="C128" s="317"/>
      <c r="D128" s="317"/>
      <c r="E128" s="317"/>
      <c r="F128" s="317"/>
    </row>
    <row r="129" spans="3:6">
      <c r="C129" s="317"/>
      <c r="D129" s="317"/>
      <c r="E129" s="317"/>
      <c r="F129" s="317"/>
    </row>
    <row r="130" spans="3:6">
      <c r="C130" s="317"/>
      <c r="D130" s="313"/>
      <c r="E130" s="317"/>
      <c r="F130" s="317"/>
    </row>
    <row r="131" spans="3:6">
      <c r="C131" s="317"/>
      <c r="D131" s="313"/>
      <c r="E131" s="317"/>
      <c r="F131" s="317"/>
    </row>
    <row r="132" spans="3:6">
      <c r="C132" s="317"/>
      <c r="D132" s="313"/>
      <c r="E132" s="317"/>
      <c r="F132" s="317"/>
    </row>
    <row r="133" spans="3:6">
      <c r="C133" s="317"/>
      <c r="D133" s="313"/>
      <c r="E133" s="317"/>
      <c r="F133" s="317"/>
    </row>
    <row r="134" spans="3:6">
      <c r="C134" s="317"/>
      <c r="D134" s="313"/>
      <c r="E134" s="317"/>
      <c r="F134" s="317"/>
    </row>
    <row r="135" spans="3:6">
      <c r="C135" s="317"/>
      <c r="D135" s="313"/>
      <c r="E135" s="317"/>
      <c r="F135" s="317"/>
    </row>
    <row r="136" spans="3:6">
      <c r="C136" s="317"/>
      <c r="D136" s="313"/>
      <c r="E136" s="317"/>
      <c r="F136" s="317"/>
    </row>
    <row r="137" spans="3:6">
      <c r="C137" s="317"/>
      <c r="D137" s="313"/>
      <c r="E137" s="317"/>
      <c r="F137" s="317"/>
    </row>
    <row r="138" spans="3:6">
      <c r="C138" s="317"/>
      <c r="D138" s="313"/>
      <c r="E138" s="317"/>
      <c r="F138" s="317"/>
    </row>
    <row r="139" spans="3:6">
      <c r="C139" s="317"/>
      <c r="D139" s="313"/>
      <c r="E139" s="317"/>
      <c r="F139" s="317"/>
    </row>
    <row r="140" spans="3:6">
      <c r="C140" s="317"/>
      <c r="D140" s="313"/>
      <c r="E140" s="317"/>
      <c r="F140" s="317"/>
    </row>
    <row r="141" spans="3:6">
      <c r="C141" s="317"/>
      <c r="D141" s="313"/>
      <c r="E141" s="317"/>
      <c r="F141" s="317"/>
    </row>
    <row r="142" spans="3:6">
      <c r="C142" s="317"/>
      <c r="D142" s="313"/>
      <c r="E142" s="317"/>
      <c r="F142" s="317"/>
    </row>
    <row r="143" spans="3:6">
      <c r="C143" s="317"/>
      <c r="D143" s="313"/>
      <c r="E143" s="317"/>
      <c r="F143" s="317"/>
    </row>
    <row r="144" spans="3:6">
      <c r="C144" s="317"/>
      <c r="D144" s="313"/>
      <c r="E144" s="317"/>
      <c r="F144" s="317"/>
    </row>
    <row r="145" spans="3:6">
      <c r="C145" s="317"/>
      <c r="D145" s="313"/>
      <c r="E145" s="317"/>
      <c r="F145" s="317"/>
    </row>
    <row r="146" spans="3:6">
      <c r="C146" s="317"/>
      <c r="D146" s="313"/>
      <c r="E146" s="317"/>
      <c r="F146" s="317"/>
    </row>
    <row r="147" spans="3:6">
      <c r="C147" s="317"/>
      <c r="D147" s="313"/>
      <c r="E147" s="317"/>
      <c r="F147" s="317"/>
    </row>
    <row r="148" spans="3:6">
      <c r="C148" s="317"/>
      <c r="D148" s="313"/>
      <c r="E148" s="317"/>
      <c r="F148" s="317"/>
    </row>
    <row r="149" spans="3:6">
      <c r="C149" s="317"/>
      <c r="D149" s="313"/>
      <c r="E149" s="317"/>
      <c r="F149" s="317"/>
    </row>
    <row r="150" spans="3:6">
      <c r="C150" s="317"/>
      <c r="D150" s="313"/>
      <c r="E150" s="317"/>
      <c r="F150" s="317"/>
    </row>
    <row r="151" spans="3:6">
      <c r="C151" s="317"/>
      <c r="D151" s="313"/>
      <c r="E151" s="317"/>
      <c r="F151" s="317"/>
    </row>
    <row r="152" spans="3:6">
      <c r="C152" s="317"/>
      <c r="D152" s="317"/>
      <c r="E152" s="317"/>
      <c r="F152" s="317"/>
    </row>
    <row r="153" spans="3:6">
      <c r="C153" s="317"/>
      <c r="D153" s="317"/>
      <c r="E153" s="317"/>
      <c r="F153" s="317"/>
    </row>
    <row r="154" spans="3:6">
      <c r="C154" s="317"/>
      <c r="D154" s="317"/>
      <c r="E154" s="317"/>
      <c r="F154" s="317"/>
    </row>
    <row r="155" spans="3:6">
      <c r="C155" s="317"/>
      <c r="D155" s="317"/>
      <c r="E155" s="317"/>
      <c r="F155" s="317"/>
    </row>
    <row r="156" spans="3:6">
      <c r="C156" s="317"/>
      <c r="D156" s="317"/>
      <c r="E156" s="317"/>
      <c r="F156" s="317"/>
    </row>
    <row r="157" spans="3:6">
      <c r="C157" s="317"/>
      <c r="D157" s="317"/>
      <c r="E157" s="317"/>
      <c r="F157" s="317"/>
    </row>
    <row r="158" spans="3:6">
      <c r="C158" s="317"/>
      <c r="D158" s="317"/>
      <c r="E158" s="317"/>
      <c r="F158" s="317"/>
    </row>
    <row r="159" spans="3:6">
      <c r="C159" s="317"/>
      <c r="D159" s="317"/>
      <c r="E159" s="317"/>
      <c r="F159" s="317"/>
    </row>
    <row r="160" spans="3:6">
      <c r="C160" s="317"/>
      <c r="D160" s="313"/>
      <c r="E160" s="317"/>
      <c r="F160" s="317"/>
    </row>
    <row r="161" spans="3:6">
      <c r="C161" s="317"/>
      <c r="D161" s="313"/>
      <c r="E161" s="317"/>
      <c r="F161" s="317"/>
    </row>
    <row r="162" spans="3:6">
      <c r="C162" s="317"/>
      <c r="D162" s="313"/>
      <c r="E162" s="317"/>
      <c r="F162" s="317"/>
    </row>
    <row r="163" spans="3:6">
      <c r="C163" s="317"/>
      <c r="D163" s="313"/>
      <c r="E163" s="317"/>
      <c r="F163" s="317"/>
    </row>
    <row r="164" spans="3:6">
      <c r="C164" s="317"/>
      <c r="D164" s="313"/>
      <c r="E164" s="317"/>
      <c r="F164" s="317"/>
    </row>
    <row r="165" spans="3:6">
      <c r="C165" s="317"/>
      <c r="D165" s="313"/>
      <c r="E165" s="317"/>
      <c r="F165" s="317"/>
    </row>
    <row r="166" spans="3:6">
      <c r="C166" s="317"/>
      <c r="D166" s="313"/>
      <c r="E166" s="317"/>
      <c r="F166" s="317"/>
    </row>
    <row r="167" spans="3:6">
      <c r="C167" s="317"/>
      <c r="D167" s="313"/>
      <c r="E167" s="317"/>
      <c r="F167" s="317"/>
    </row>
    <row r="168" spans="3:6">
      <c r="C168" s="317"/>
      <c r="D168" s="313"/>
      <c r="E168" s="317"/>
      <c r="F168" s="317"/>
    </row>
    <row r="169" spans="3:6">
      <c r="C169" s="317"/>
      <c r="D169" s="313"/>
      <c r="E169" s="317"/>
      <c r="F169" s="317"/>
    </row>
    <row r="170" spans="3:6">
      <c r="C170" s="317"/>
      <c r="D170" s="313"/>
      <c r="E170" s="317"/>
      <c r="F170" s="317"/>
    </row>
    <row r="171" spans="3:6">
      <c r="C171" s="317"/>
      <c r="D171" s="313"/>
      <c r="E171" s="317"/>
      <c r="F171" s="317"/>
    </row>
    <row r="172" spans="3:6">
      <c r="C172" s="317"/>
      <c r="D172" s="313"/>
      <c r="E172" s="317"/>
      <c r="F172" s="317"/>
    </row>
    <row r="173" spans="3:6">
      <c r="C173" s="317"/>
      <c r="D173" s="313"/>
      <c r="E173" s="317"/>
      <c r="F173" s="317"/>
    </row>
    <row r="174" spans="3:6">
      <c r="C174" s="317"/>
      <c r="D174" s="313"/>
      <c r="E174" s="317"/>
      <c r="F174" s="317"/>
    </row>
    <row r="175" spans="3:6">
      <c r="C175" s="317"/>
      <c r="D175" s="313"/>
      <c r="E175" s="317"/>
      <c r="F175" s="317"/>
    </row>
    <row r="176" spans="3:6">
      <c r="C176" s="317"/>
      <c r="D176" s="313"/>
      <c r="E176" s="317"/>
      <c r="F176" s="317"/>
    </row>
    <row r="177" spans="3:6">
      <c r="C177" s="317"/>
      <c r="D177" s="313"/>
      <c r="E177" s="317"/>
      <c r="F177" s="317"/>
    </row>
    <row r="178" spans="3:6">
      <c r="C178" s="317"/>
      <c r="D178" s="316"/>
      <c r="E178" s="317"/>
      <c r="F178" s="317"/>
    </row>
    <row r="179" spans="3:6">
      <c r="C179" s="317"/>
      <c r="D179" s="318"/>
      <c r="E179" s="317"/>
      <c r="F179" s="317"/>
    </row>
    <row r="180" spans="3:6">
      <c r="C180" s="317"/>
      <c r="D180" s="313"/>
      <c r="E180" s="317"/>
      <c r="F180" s="317"/>
    </row>
    <row r="181" spans="3:6">
      <c r="C181" s="317"/>
      <c r="D181" s="317"/>
      <c r="E181" s="317"/>
      <c r="F181" s="317"/>
    </row>
    <row r="182" spans="3:6">
      <c r="C182" s="317"/>
      <c r="D182" s="317"/>
      <c r="E182" s="317"/>
      <c r="F182" s="317"/>
    </row>
    <row r="183" spans="3:6">
      <c r="C183" s="317"/>
      <c r="D183" s="317"/>
      <c r="E183" s="317"/>
      <c r="F183" s="317"/>
    </row>
    <row r="184" spans="3:6">
      <c r="C184" s="317"/>
      <c r="D184" s="317"/>
      <c r="E184" s="317"/>
      <c r="F184" s="317"/>
    </row>
    <row r="185" spans="3:6">
      <c r="C185" s="317"/>
      <c r="D185" s="317"/>
      <c r="E185" s="317"/>
      <c r="F185" s="317"/>
    </row>
    <row r="186" spans="3:6">
      <c r="C186" s="317"/>
      <c r="D186" s="317"/>
      <c r="E186" s="317"/>
      <c r="F186" s="317"/>
    </row>
    <row r="187" spans="3:6">
      <c r="C187" s="317"/>
      <c r="D187" s="317"/>
      <c r="E187" s="317"/>
      <c r="F187" s="317"/>
    </row>
    <row r="188" spans="3:6">
      <c r="C188" s="317"/>
      <c r="D188" s="317"/>
      <c r="E188" s="317"/>
      <c r="F188" s="317"/>
    </row>
    <row r="189" spans="3:6">
      <c r="C189" s="317"/>
      <c r="D189" s="317"/>
      <c r="E189" s="317"/>
      <c r="F189" s="317"/>
    </row>
    <row r="190" spans="3:6">
      <c r="C190" s="317"/>
      <c r="D190" s="317"/>
      <c r="E190" s="317"/>
      <c r="F190" s="317"/>
    </row>
    <row r="191" spans="3:6">
      <c r="C191" s="317"/>
      <c r="D191" s="317"/>
      <c r="E191" s="317"/>
      <c r="F191" s="317"/>
    </row>
    <row r="192" spans="3:6">
      <c r="C192" s="317"/>
      <c r="D192" s="317"/>
      <c r="E192" s="317"/>
      <c r="F192" s="317"/>
    </row>
    <row r="193" spans="3:6">
      <c r="C193" s="317"/>
      <c r="D193" s="317"/>
      <c r="E193" s="317"/>
      <c r="F193" s="317"/>
    </row>
    <row r="194" spans="3:6">
      <c r="C194" s="317"/>
      <c r="D194" s="317"/>
      <c r="E194" s="317"/>
      <c r="F194" s="317"/>
    </row>
    <row r="195" spans="3:6">
      <c r="C195" s="317"/>
      <c r="D195" s="317"/>
      <c r="E195" s="317"/>
      <c r="F195" s="317"/>
    </row>
    <row r="196" spans="3:6">
      <c r="C196" s="317"/>
      <c r="D196" s="317"/>
      <c r="E196" s="317"/>
      <c r="F196" s="317"/>
    </row>
    <row r="197" spans="3:6">
      <c r="C197" s="317"/>
      <c r="D197" s="317"/>
      <c r="E197" s="317"/>
      <c r="F197" s="317"/>
    </row>
    <row r="198" spans="3:6">
      <c r="C198" s="317"/>
      <c r="D198" s="317"/>
      <c r="E198" s="317"/>
      <c r="F198" s="317"/>
    </row>
    <row r="199" spans="3:6">
      <c r="C199" s="317"/>
      <c r="D199" s="317"/>
      <c r="E199" s="317"/>
      <c r="F199" s="317"/>
    </row>
    <row r="200" spans="3:6">
      <c r="C200" s="317"/>
      <c r="D200" s="313"/>
      <c r="E200" s="317"/>
      <c r="F200" s="317"/>
    </row>
    <row r="201" spans="3:6">
      <c r="C201" s="317"/>
      <c r="D201" s="313"/>
      <c r="E201" s="317"/>
      <c r="F201" s="317"/>
    </row>
    <row r="202" spans="3:6">
      <c r="C202" s="317"/>
      <c r="D202" s="317"/>
      <c r="E202" s="317"/>
      <c r="F202" s="317"/>
    </row>
    <row r="203" spans="3:6">
      <c r="C203" s="317"/>
      <c r="D203" s="317"/>
      <c r="E203" s="317"/>
      <c r="F203" s="317"/>
    </row>
    <row r="204" spans="3:6">
      <c r="C204" s="317"/>
      <c r="D204" s="317"/>
      <c r="E204" s="317"/>
      <c r="F204" s="317"/>
    </row>
    <row r="205" spans="3:6">
      <c r="C205" s="317"/>
      <c r="D205" s="317"/>
      <c r="E205" s="317"/>
      <c r="F205" s="317"/>
    </row>
    <row r="206" spans="3:6">
      <c r="C206" s="317"/>
      <c r="D206" s="317"/>
      <c r="E206" s="317"/>
      <c r="F206" s="317"/>
    </row>
    <row r="207" spans="3:6">
      <c r="C207" s="317"/>
      <c r="D207" s="317"/>
      <c r="E207" s="317"/>
      <c r="F207" s="317"/>
    </row>
    <row r="208" spans="3:6">
      <c r="C208" s="317"/>
      <c r="D208" s="317"/>
      <c r="E208" s="317"/>
      <c r="F208" s="317"/>
    </row>
    <row r="209" spans="3:6">
      <c r="C209" s="317"/>
      <c r="D209" s="317"/>
      <c r="E209" s="317"/>
      <c r="F209" s="317"/>
    </row>
    <row r="210" spans="3:6">
      <c r="C210" s="317"/>
      <c r="D210" s="317"/>
      <c r="E210" s="317"/>
      <c r="F210" s="317"/>
    </row>
    <row r="211" spans="3:6">
      <c r="C211" s="317"/>
      <c r="D211" s="318"/>
      <c r="E211" s="317"/>
      <c r="F211" s="317"/>
    </row>
    <row r="212" spans="3:6">
      <c r="C212" s="317"/>
      <c r="D212" s="318"/>
      <c r="E212" s="317"/>
      <c r="F212" s="317"/>
    </row>
    <row r="213" spans="3:6">
      <c r="C213" s="317"/>
      <c r="D213" s="317"/>
      <c r="E213" s="317"/>
      <c r="F213" s="317"/>
    </row>
    <row r="214" spans="3:6">
      <c r="C214" s="317"/>
      <c r="D214" s="317"/>
      <c r="E214" s="317"/>
      <c r="F214" s="317"/>
    </row>
    <row r="215" spans="3:6">
      <c r="C215" s="317"/>
      <c r="D215" s="317"/>
      <c r="E215" s="317"/>
      <c r="F215" s="317"/>
    </row>
    <row r="216" spans="3:6">
      <c r="C216" s="317"/>
      <c r="D216" s="317"/>
      <c r="E216" s="317"/>
      <c r="F216" s="317"/>
    </row>
    <row r="217" spans="3:6">
      <c r="C217" s="317"/>
      <c r="D217" s="317"/>
      <c r="E217" s="317"/>
      <c r="F217" s="317"/>
    </row>
    <row r="218" spans="3:6">
      <c r="C218" s="317"/>
      <c r="D218" s="318"/>
      <c r="E218" s="317"/>
      <c r="F218" s="317"/>
    </row>
    <row r="219" spans="3:6">
      <c r="C219" s="317"/>
      <c r="D219" s="313"/>
      <c r="E219" s="317"/>
      <c r="F219" s="317"/>
    </row>
    <row r="220" spans="3:6">
      <c r="C220" s="317"/>
      <c r="D220" s="317"/>
      <c r="E220" s="317"/>
      <c r="F220" s="317"/>
    </row>
    <row r="221" spans="3:6">
      <c r="C221" s="317"/>
      <c r="D221" s="317"/>
      <c r="E221" s="317"/>
      <c r="F221" s="317"/>
    </row>
    <row r="222" spans="3:6">
      <c r="C222" s="317"/>
      <c r="D222" s="317"/>
      <c r="E222" s="317"/>
      <c r="F222" s="317"/>
    </row>
    <row r="223" spans="3:6">
      <c r="C223" s="317"/>
      <c r="D223" s="317"/>
      <c r="E223" s="317"/>
      <c r="F223" s="317"/>
    </row>
    <row r="224" spans="3:6">
      <c r="C224" s="317"/>
      <c r="D224" s="317"/>
      <c r="E224" s="317"/>
      <c r="F224" s="317"/>
    </row>
    <row r="225" spans="3:6">
      <c r="C225" s="317"/>
      <c r="D225" s="317"/>
      <c r="E225" s="317"/>
      <c r="F225" s="317"/>
    </row>
    <row r="226" spans="3:6">
      <c r="C226" s="317"/>
      <c r="D226" s="317"/>
      <c r="E226" s="317"/>
      <c r="F226" s="317"/>
    </row>
    <row r="227" spans="3:6">
      <c r="C227" s="317"/>
      <c r="D227" s="317"/>
      <c r="E227" s="317"/>
      <c r="F227" s="317"/>
    </row>
    <row r="228" spans="3:6">
      <c r="C228" s="317"/>
      <c r="D228" s="317"/>
      <c r="E228" s="317"/>
      <c r="F228" s="317"/>
    </row>
    <row r="229" spans="3:6">
      <c r="C229" s="317"/>
      <c r="D229" s="317"/>
      <c r="E229" s="317"/>
      <c r="F229" s="317"/>
    </row>
    <row r="230" spans="3:6">
      <c r="C230" s="317"/>
      <c r="D230" s="317"/>
      <c r="E230" s="317"/>
      <c r="F230" s="317"/>
    </row>
    <row r="231" spans="3:6">
      <c r="C231" s="317"/>
      <c r="D231" s="317"/>
      <c r="E231" s="317"/>
      <c r="F231" s="317"/>
    </row>
    <row r="232" spans="3:6">
      <c r="C232" s="317"/>
      <c r="D232" s="317"/>
      <c r="E232" s="317"/>
      <c r="F232" s="317"/>
    </row>
    <row r="233" spans="3:6">
      <c r="C233" s="317"/>
      <c r="D233" s="317"/>
      <c r="E233" s="317"/>
      <c r="F233" s="317"/>
    </row>
    <row r="234" spans="3:6">
      <c r="C234" s="317"/>
      <c r="D234" s="317"/>
      <c r="E234" s="317"/>
      <c r="F234" s="317"/>
    </row>
    <row r="235" spans="3:6">
      <c r="C235" s="317"/>
      <c r="D235" s="317"/>
      <c r="E235" s="317"/>
      <c r="F235" s="317"/>
    </row>
    <row r="236" spans="3:6">
      <c r="C236" s="317"/>
      <c r="D236" s="317"/>
      <c r="E236" s="317"/>
      <c r="F236" s="317"/>
    </row>
    <row r="237" spans="3:6">
      <c r="C237" s="317"/>
      <c r="D237" s="317"/>
      <c r="E237" s="317"/>
      <c r="F237" s="317"/>
    </row>
    <row r="238" spans="3:6">
      <c r="C238" s="317"/>
      <c r="D238" s="313"/>
      <c r="E238" s="317"/>
      <c r="F238" s="317"/>
    </row>
    <row r="239" spans="3:6">
      <c r="C239" s="317"/>
      <c r="D239" s="313"/>
      <c r="E239" s="317"/>
      <c r="F239" s="317"/>
    </row>
    <row r="240" spans="3:6">
      <c r="C240" s="317"/>
      <c r="D240" s="317"/>
      <c r="E240" s="317"/>
      <c r="F240" s="317"/>
    </row>
    <row r="241" spans="3:6">
      <c r="C241" s="317"/>
      <c r="D241" s="317"/>
      <c r="E241" s="317"/>
      <c r="F241" s="317"/>
    </row>
    <row r="242" spans="3:6">
      <c r="C242" s="317"/>
      <c r="D242" s="317"/>
      <c r="E242" s="317"/>
      <c r="F242" s="317"/>
    </row>
    <row r="243" spans="3:6">
      <c r="C243" s="317"/>
      <c r="D243" s="317"/>
      <c r="E243" s="317"/>
      <c r="F243" s="317"/>
    </row>
    <row r="244" spans="3:6">
      <c r="C244" s="317"/>
      <c r="D244" s="317"/>
      <c r="E244" s="317"/>
      <c r="F244" s="317"/>
    </row>
    <row r="245" spans="3:6">
      <c r="C245" s="317"/>
      <c r="D245" s="317"/>
      <c r="E245" s="317"/>
      <c r="F245" s="317"/>
    </row>
    <row r="246" spans="3:6">
      <c r="C246" s="317"/>
      <c r="D246" s="317"/>
      <c r="E246" s="317"/>
      <c r="F246" s="317"/>
    </row>
    <row r="247" spans="3:6">
      <c r="C247" s="317"/>
      <c r="D247" s="317"/>
      <c r="E247" s="317"/>
      <c r="F247" s="317"/>
    </row>
    <row r="248" spans="3:6">
      <c r="C248" s="317"/>
      <c r="D248" s="317"/>
      <c r="E248" s="317"/>
      <c r="F248" s="317"/>
    </row>
    <row r="249" spans="3:6">
      <c r="C249" s="317"/>
      <c r="D249" s="317"/>
      <c r="E249" s="317"/>
      <c r="F249" s="317"/>
    </row>
    <row r="250" spans="3:6">
      <c r="C250" s="317"/>
      <c r="D250" s="317"/>
      <c r="E250" s="317"/>
      <c r="F250" s="317"/>
    </row>
    <row r="251" spans="3:6">
      <c r="C251" s="317"/>
      <c r="D251" s="317"/>
      <c r="E251" s="317"/>
      <c r="F251" s="317"/>
    </row>
    <row r="252" spans="3:6">
      <c r="C252" s="317"/>
      <c r="D252" s="317"/>
      <c r="E252" s="317"/>
      <c r="F252" s="317"/>
    </row>
    <row r="253" spans="3:6">
      <c r="C253" s="317"/>
      <c r="D253" s="317"/>
      <c r="E253" s="317"/>
      <c r="F253" s="317"/>
    </row>
    <row r="254" spans="3:6">
      <c r="C254" s="317"/>
      <c r="D254" s="317"/>
      <c r="E254" s="317"/>
      <c r="F254" s="317"/>
    </row>
    <row r="255" spans="3:6">
      <c r="C255" s="317"/>
      <c r="D255" s="317"/>
      <c r="E255" s="317"/>
      <c r="F255" s="317"/>
    </row>
    <row r="256" spans="3:6">
      <c r="C256" s="317"/>
      <c r="D256" s="317"/>
      <c r="E256" s="317"/>
      <c r="F256" s="317"/>
    </row>
    <row r="257" spans="3:6">
      <c r="C257" s="317"/>
      <c r="D257" s="317"/>
      <c r="E257" s="317"/>
      <c r="F257" s="317"/>
    </row>
    <row r="258" spans="3:6">
      <c r="C258" s="317"/>
      <c r="D258" s="317"/>
      <c r="E258" s="317"/>
      <c r="F258" s="317"/>
    </row>
    <row r="259" spans="3:6">
      <c r="C259" s="317"/>
      <c r="D259" s="317"/>
      <c r="E259" s="317"/>
      <c r="F259" s="317"/>
    </row>
    <row r="260" spans="3:6">
      <c r="C260" s="317"/>
      <c r="D260" s="317"/>
      <c r="E260" s="317"/>
      <c r="F260" s="317"/>
    </row>
    <row r="261" spans="3:6">
      <c r="C261" s="317"/>
      <c r="D261" s="317"/>
      <c r="E261" s="317"/>
      <c r="F261" s="317"/>
    </row>
    <row r="262" spans="3:6">
      <c r="C262" s="317"/>
      <c r="D262" s="317"/>
      <c r="E262" s="317"/>
      <c r="F262" s="317"/>
    </row>
    <row r="263" spans="3:6">
      <c r="C263" s="317"/>
      <c r="D263" s="313"/>
      <c r="E263" s="317"/>
      <c r="F263" s="317"/>
    </row>
    <row r="264" spans="3:6">
      <c r="C264" s="317"/>
      <c r="D264" s="317"/>
      <c r="E264" s="317"/>
      <c r="F264" s="317"/>
    </row>
    <row r="265" spans="3:6">
      <c r="C265" s="317"/>
      <c r="D265" s="317"/>
      <c r="E265" s="317"/>
      <c r="F265" s="317"/>
    </row>
    <row r="266" spans="3:6">
      <c r="C266" s="317"/>
      <c r="D266" s="317"/>
      <c r="E266" s="317"/>
      <c r="F266" s="317"/>
    </row>
    <row r="267" spans="3:6">
      <c r="C267" s="317"/>
      <c r="D267" s="317"/>
      <c r="E267" s="317"/>
      <c r="F267" s="317"/>
    </row>
    <row r="268" spans="3:6">
      <c r="C268" s="317"/>
      <c r="D268" s="317"/>
      <c r="E268" s="317"/>
      <c r="F268" s="317"/>
    </row>
    <row r="269" spans="3:6">
      <c r="C269" s="317"/>
      <c r="D269" s="317"/>
      <c r="E269" s="317"/>
      <c r="F269" s="317"/>
    </row>
    <row r="270" spans="3:6">
      <c r="C270" s="317"/>
      <c r="D270" s="313"/>
      <c r="E270" s="317"/>
      <c r="F270" s="317"/>
    </row>
    <row r="271" spans="3:6">
      <c r="C271" s="317"/>
      <c r="D271" s="317"/>
      <c r="E271" s="317"/>
      <c r="F271" s="317"/>
    </row>
    <row r="272" spans="3:6">
      <c r="C272" s="317"/>
      <c r="D272" s="317"/>
      <c r="E272" s="317"/>
      <c r="F272" s="317"/>
    </row>
    <row r="273" spans="3:6">
      <c r="C273" s="317"/>
      <c r="D273" s="313"/>
      <c r="E273" s="317"/>
      <c r="F273" s="317"/>
    </row>
    <row r="274" spans="3:6">
      <c r="C274" s="317"/>
      <c r="D274" s="317"/>
      <c r="E274" s="317"/>
      <c r="F274" s="317"/>
    </row>
    <row r="275" spans="3:6">
      <c r="C275" s="317"/>
      <c r="D275" s="317"/>
      <c r="E275" s="317"/>
      <c r="F275" s="317"/>
    </row>
    <row r="276" spans="3:6">
      <c r="C276" s="317"/>
      <c r="D276" s="313"/>
      <c r="E276" s="317"/>
      <c r="F276" s="317"/>
    </row>
    <row r="277" spans="3:6">
      <c r="C277" s="317"/>
      <c r="D277" s="317"/>
      <c r="E277" s="317"/>
      <c r="F277" s="317"/>
    </row>
    <row r="278" spans="3:6">
      <c r="C278" s="317"/>
      <c r="D278" s="317"/>
      <c r="E278" s="317"/>
      <c r="F278" s="317"/>
    </row>
    <row r="279" spans="3:6">
      <c r="C279" s="317"/>
      <c r="D279" s="317"/>
      <c r="E279" s="317"/>
      <c r="F279" s="317"/>
    </row>
    <row r="280" spans="3:6">
      <c r="C280" s="317"/>
      <c r="D280" s="317"/>
      <c r="E280" s="317"/>
      <c r="F280" s="317"/>
    </row>
    <row r="281" spans="3:6">
      <c r="C281" s="317"/>
      <c r="D281" s="317"/>
      <c r="E281" s="317"/>
      <c r="F281" s="317"/>
    </row>
    <row r="282" spans="3:6">
      <c r="C282" s="317"/>
      <c r="D282" s="317"/>
      <c r="E282" s="317"/>
      <c r="F282" s="317"/>
    </row>
    <row r="283" spans="3:6">
      <c r="C283" s="317"/>
      <c r="D283" s="317"/>
      <c r="E283" s="317"/>
      <c r="F283" s="317"/>
    </row>
    <row r="284" spans="3:6">
      <c r="C284" s="317"/>
      <c r="D284" s="317"/>
      <c r="E284" s="317"/>
      <c r="F284" s="317"/>
    </row>
    <row r="285" spans="3:6">
      <c r="C285" s="317"/>
      <c r="D285" s="317"/>
      <c r="E285" s="317"/>
      <c r="F285" s="317"/>
    </row>
    <row r="286" spans="3:6">
      <c r="C286" s="317"/>
      <c r="D286" s="317"/>
      <c r="E286" s="317"/>
      <c r="F286" s="317"/>
    </row>
    <row r="287" spans="3:6">
      <c r="C287" s="317"/>
      <c r="D287" s="317"/>
      <c r="E287" s="317"/>
      <c r="F287" s="317"/>
    </row>
    <row r="288" spans="3:6">
      <c r="C288" s="317"/>
      <c r="D288" s="317"/>
      <c r="E288" s="317"/>
      <c r="F288" s="317"/>
    </row>
    <row r="289" spans="3:6">
      <c r="C289" s="317"/>
      <c r="D289" s="317"/>
      <c r="E289" s="317"/>
      <c r="F289" s="317"/>
    </row>
    <row r="290" spans="3:6">
      <c r="C290" s="317"/>
      <c r="D290" s="317"/>
      <c r="E290" s="317"/>
      <c r="F290" s="317"/>
    </row>
    <row r="291" spans="3:6">
      <c r="C291" s="317"/>
      <c r="D291" s="317"/>
      <c r="E291" s="317"/>
      <c r="F291" s="317"/>
    </row>
    <row r="292" spans="3:6">
      <c r="C292" s="317"/>
      <c r="D292" s="317"/>
      <c r="E292" s="317"/>
      <c r="F292" s="317"/>
    </row>
    <row r="293" spans="3:6">
      <c r="C293" s="317"/>
      <c r="D293" s="317"/>
      <c r="E293" s="317"/>
      <c r="F293" s="317"/>
    </row>
    <row r="294" spans="3:6">
      <c r="C294" s="317"/>
      <c r="D294" s="317"/>
      <c r="E294" s="317"/>
      <c r="F294" s="317"/>
    </row>
    <row r="295" spans="3:6">
      <c r="C295" s="317"/>
      <c r="D295" s="317"/>
      <c r="E295" s="317"/>
      <c r="F295" s="317"/>
    </row>
    <row r="296" spans="3:6">
      <c r="C296" s="317"/>
      <c r="D296" s="317"/>
      <c r="E296" s="317"/>
      <c r="F296" s="317"/>
    </row>
    <row r="297" spans="3:6">
      <c r="C297" s="317"/>
      <c r="D297" s="317"/>
      <c r="E297" s="317"/>
      <c r="F297" s="317"/>
    </row>
    <row r="298" spans="3:6">
      <c r="C298" s="317"/>
      <c r="D298" s="317"/>
      <c r="E298" s="317"/>
      <c r="F298" s="317"/>
    </row>
    <row r="299" spans="3:6">
      <c r="C299" s="317"/>
      <c r="D299" s="317"/>
      <c r="E299" s="317"/>
      <c r="F299" s="317"/>
    </row>
    <row r="300" spans="3:6">
      <c r="C300" s="317"/>
      <c r="D300" s="317"/>
      <c r="E300" s="317"/>
      <c r="F300" s="317"/>
    </row>
    <row r="301" spans="3:6">
      <c r="C301" s="317"/>
      <c r="D301" s="317"/>
      <c r="E301" s="317"/>
      <c r="F301" s="317"/>
    </row>
    <row r="302" spans="3:6">
      <c r="C302" s="317"/>
      <c r="D302" s="317"/>
      <c r="E302" s="317"/>
      <c r="F302" s="317"/>
    </row>
    <row r="303" spans="3:6">
      <c r="C303" s="317"/>
      <c r="D303" s="317"/>
      <c r="E303" s="317"/>
      <c r="F303" s="317"/>
    </row>
    <row r="304" spans="3:6">
      <c r="C304" s="317"/>
      <c r="D304" s="317"/>
      <c r="E304" s="317"/>
      <c r="F304" s="317"/>
    </row>
    <row r="305" spans="3:6">
      <c r="C305" s="317"/>
      <c r="D305" s="317"/>
      <c r="E305" s="317"/>
      <c r="F305" s="317"/>
    </row>
    <row r="306" spans="3:6">
      <c r="C306" s="317"/>
      <c r="D306" s="317"/>
      <c r="E306" s="317"/>
      <c r="F306" s="317"/>
    </row>
    <row r="307" spans="3:6">
      <c r="C307" s="317"/>
      <c r="D307" s="313"/>
      <c r="E307" s="317"/>
      <c r="F307" s="317"/>
    </row>
    <row r="308" spans="3:6">
      <c r="C308" s="317"/>
      <c r="D308" s="317"/>
      <c r="E308" s="317"/>
      <c r="F308" s="317"/>
    </row>
    <row r="309" spans="3:6">
      <c r="C309" s="317"/>
      <c r="D309" s="317"/>
      <c r="E309" s="317"/>
      <c r="F309" s="317"/>
    </row>
    <row r="310" spans="3:6">
      <c r="C310" s="317"/>
      <c r="D310" s="313"/>
      <c r="E310" s="317"/>
      <c r="F310" s="317"/>
    </row>
    <row r="311" spans="3:6">
      <c r="C311" s="317"/>
      <c r="D311" s="313"/>
      <c r="E311" s="317"/>
      <c r="F311" s="317"/>
    </row>
    <row r="312" spans="3:6">
      <c r="C312" s="317"/>
      <c r="D312" s="317"/>
      <c r="E312" s="317"/>
      <c r="F312" s="317"/>
    </row>
    <row r="313" spans="3:6">
      <c r="C313" s="317"/>
      <c r="D313" s="313"/>
      <c r="E313" s="317"/>
      <c r="F313" s="317"/>
    </row>
    <row r="314" spans="3:6">
      <c r="C314" s="317"/>
      <c r="D314" s="317"/>
      <c r="E314" s="317"/>
      <c r="F314" s="317"/>
    </row>
    <row r="315" spans="3:6">
      <c r="C315" s="317"/>
      <c r="D315" s="317"/>
      <c r="E315" s="317"/>
      <c r="F315" s="317"/>
    </row>
    <row r="316" spans="3:6">
      <c r="C316" s="317"/>
      <c r="D316" s="317"/>
      <c r="E316" s="317"/>
      <c r="F316" s="317"/>
    </row>
    <row r="317" spans="3:6">
      <c r="C317" s="317"/>
      <c r="D317" s="317"/>
      <c r="E317" s="317"/>
      <c r="F317" s="317"/>
    </row>
    <row r="318" spans="3:6">
      <c r="C318" s="317"/>
      <c r="D318" s="317"/>
      <c r="E318" s="317"/>
      <c r="F318" s="317"/>
    </row>
    <row r="319" spans="3:6">
      <c r="C319" s="317"/>
      <c r="D319" s="317"/>
      <c r="E319" s="317"/>
      <c r="F319" s="317"/>
    </row>
    <row r="320" spans="3:6">
      <c r="C320" s="317"/>
      <c r="D320" s="317"/>
      <c r="E320" s="317"/>
      <c r="F320" s="317"/>
    </row>
    <row r="321" spans="3:6">
      <c r="C321" s="317"/>
      <c r="D321" s="317"/>
      <c r="E321" s="317"/>
      <c r="F321" s="317"/>
    </row>
    <row r="322" spans="3:6">
      <c r="C322" s="317"/>
      <c r="D322" s="317"/>
      <c r="E322" s="317"/>
      <c r="F322" s="317"/>
    </row>
    <row r="323" spans="3:6">
      <c r="C323" s="317"/>
      <c r="D323" s="317"/>
      <c r="E323" s="317"/>
      <c r="F323" s="317"/>
    </row>
    <row r="324" spans="3:6">
      <c r="C324" s="317"/>
      <c r="D324" s="313"/>
      <c r="E324" s="317"/>
      <c r="F324" s="317"/>
    </row>
    <row r="325" spans="3:6">
      <c r="C325" s="317"/>
      <c r="D325" s="313"/>
      <c r="E325" s="317"/>
      <c r="F325" s="317"/>
    </row>
    <row r="326" spans="3:6">
      <c r="C326" s="317"/>
      <c r="D326" s="313"/>
      <c r="E326" s="317"/>
      <c r="F326" s="317"/>
    </row>
    <row r="327" spans="3:6">
      <c r="C327" s="317"/>
      <c r="D327" s="313"/>
      <c r="E327" s="317"/>
      <c r="F327" s="317"/>
    </row>
    <row r="328" spans="3:6">
      <c r="C328" s="317"/>
      <c r="D328" s="313"/>
      <c r="E328" s="317"/>
      <c r="F328" s="317"/>
    </row>
    <row r="329" spans="3:6">
      <c r="C329" s="317"/>
      <c r="D329" s="313"/>
      <c r="E329" s="317"/>
      <c r="F329" s="317"/>
    </row>
    <row r="330" spans="3:6">
      <c r="C330" s="317"/>
      <c r="D330" s="313"/>
      <c r="E330" s="317"/>
      <c r="F330" s="317"/>
    </row>
    <row r="331" spans="3:6">
      <c r="C331" s="317"/>
      <c r="D331" s="317"/>
      <c r="E331" s="317"/>
      <c r="F331" s="317"/>
    </row>
    <row r="332" spans="3:6">
      <c r="C332" s="317"/>
      <c r="D332" s="317"/>
      <c r="E332" s="317"/>
      <c r="F332" s="317"/>
    </row>
    <row r="333" spans="3:6">
      <c r="C333" s="317"/>
      <c r="D333" s="317"/>
      <c r="E333" s="317"/>
      <c r="F333" s="317"/>
    </row>
    <row r="334" spans="3:6">
      <c r="C334" s="317"/>
      <c r="D334" s="317"/>
      <c r="E334" s="317"/>
      <c r="F334" s="317"/>
    </row>
    <row r="335" spans="3:6">
      <c r="C335" s="317"/>
      <c r="D335" s="317"/>
      <c r="E335" s="317"/>
      <c r="F335" s="317"/>
    </row>
    <row r="336" spans="3:6">
      <c r="C336" s="317"/>
      <c r="D336" s="317"/>
      <c r="E336" s="317"/>
      <c r="F336" s="317"/>
    </row>
    <row r="337" spans="3:6">
      <c r="C337" s="317"/>
      <c r="D337" s="317"/>
      <c r="E337" s="317"/>
      <c r="F337" s="317"/>
    </row>
    <row r="338" spans="3:6">
      <c r="C338" s="317"/>
      <c r="D338" s="317"/>
      <c r="E338" s="317"/>
      <c r="F338" s="317"/>
    </row>
    <row r="339" spans="3:6">
      <c r="C339" s="317"/>
      <c r="D339" s="317"/>
      <c r="E339" s="317"/>
      <c r="F339" s="317"/>
    </row>
    <row r="340" spans="3:6">
      <c r="C340" s="317"/>
      <c r="D340" s="317"/>
      <c r="E340" s="317"/>
      <c r="F340" s="317"/>
    </row>
    <row r="341" spans="3:6">
      <c r="C341" s="317"/>
      <c r="D341" s="317"/>
      <c r="E341" s="317"/>
      <c r="F341" s="317"/>
    </row>
    <row r="342" spans="3:6">
      <c r="C342" s="317"/>
      <c r="D342" s="317"/>
      <c r="E342" s="317"/>
      <c r="F342" s="317"/>
    </row>
    <row r="343" spans="3:6">
      <c r="C343" s="317"/>
      <c r="D343" s="317"/>
      <c r="E343" s="317"/>
      <c r="F343" s="317"/>
    </row>
    <row r="344" spans="3:6">
      <c r="C344" s="317"/>
      <c r="D344" s="317"/>
      <c r="E344" s="317"/>
      <c r="F344" s="317"/>
    </row>
    <row r="345" spans="3:6">
      <c r="C345" s="317"/>
      <c r="D345" s="317"/>
      <c r="E345" s="317"/>
      <c r="F345" s="317"/>
    </row>
    <row r="346" spans="3:6">
      <c r="C346" s="317"/>
      <c r="D346" s="317"/>
      <c r="E346" s="317"/>
      <c r="F346" s="317"/>
    </row>
    <row r="347" spans="3:6">
      <c r="C347" s="317"/>
      <c r="D347" s="317"/>
      <c r="E347" s="317"/>
      <c r="F347" s="317"/>
    </row>
    <row r="348" spans="3:6">
      <c r="C348" s="317"/>
      <c r="D348" s="317"/>
      <c r="E348" s="317"/>
      <c r="F348" s="317"/>
    </row>
    <row r="349" spans="3:6">
      <c r="C349" s="317"/>
      <c r="D349" s="317"/>
      <c r="E349" s="317"/>
      <c r="F349" s="317"/>
    </row>
    <row r="350" spans="3:6">
      <c r="C350" s="317"/>
      <c r="D350" s="317"/>
      <c r="E350" s="317"/>
      <c r="F350" s="317"/>
    </row>
    <row r="351" spans="3:6">
      <c r="C351" s="317"/>
      <c r="D351" s="317"/>
      <c r="E351" s="317"/>
      <c r="F351" s="317"/>
    </row>
    <row r="352" spans="3:6">
      <c r="C352" s="317"/>
      <c r="D352" s="317"/>
      <c r="E352" s="317"/>
      <c r="F352" s="317"/>
    </row>
    <row r="353" spans="3:6">
      <c r="C353" s="317"/>
      <c r="D353" s="317"/>
      <c r="E353" s="317"/>
      <c r="F353" s="317"/>
    </row>
    <row r="354" spans="3:6">
      <c r="C354" s="317"/>
      <c r="D354" s="317"/>
      <c r="E354" s="317"/>
      <c r="F354" s="317"/>
    </row>
    <row r="355" spans="3:6">
      <c r="C355" s="317"/>
      <c r="D355" s="317"/>
      <c r="E355" s="317"/>
      <c r="F355" s="317"/>
    </row>
    <row r="356" spans="3:6">
      <c r="C356" s="317"/>
      <c r="D356" s="319"/>
      <c r="E356" s="317"/>
      <c r="F356" s="317"/>
    </row>
    <row r="357" spans="3:6">
      <c r="C357" s="317"/>
      <c r="D357" s="317"/>
      <c r="E357" s="317"/>
      <c r="F357" s="317"/>
    </row>
    <row r="358" spans="3:6">
      <c r="C358" s="317"/>
      <c r="D358" s="317"/>
      <c r="E358" s="317"/>
      <c r="F358" s="317"/>
    </row>
    <row r="359" spans="3:6">
      <c r="C359" s="317"/>
      <c r="D359" s="317"/>
      <c r="E359" s="317"/>
      <c r="F359" s="317"/>
    </row>
    <row r="360" spans="3:6">
      <c r="C360" s="317"/>
      <c r="D360" s="317"/>
      <c r="E360" s="317"/>
      <c r="F360" s="317"/>
    </row>
    <row r="361" spans="3:6">
      <c r="C361" s="317"/>
      <c r="D361" s="317"/>
      <c r="E361" s="317"/>
      <c r="F361" s="317"/>
    </row>
    <row r="362" spans="3:6">
      <c r="C362" s="317"/>
      <c r="D362" s="317"/>
      <c r="E362" s="317"/>
      <c r="F362" s="317"/>
    </row>
    <row r="363" spans="3:6">
      <c r="C363" s="317"/>
      <c r="D363" s="317"/>
      <c r="E363" s="317"/>
      <c r="F363" s="317"/>
    </row>
    <row r="364" spans="3:6">
      <c r="C364" s="317"/>
      <c r="D364" s="317"/>
      <c r="E364" s="317"/>
      <c r="F364" s="317"/>
    </row>
    <row r="365" spans="3:6">
      <c r="C365" s="317"/>
      <c r="D365" s="313"/>
      <c r="E365" s="317"/>
      <c r="F365" s="317"/>
    </row>
    <row r="366" spans="3:6">
      <c r="C366" s="317"/>
      <c r="D366" s="317"/>
      <c r="E366" s="317"/>
      <c r="F366" s="317"/>
    </row>
    <row r="367" spans="3:6">
      <c r="C367" s="317"/>
      <c r="D367" s="317"/>
      <c r="E367" s="317"/>
      <c r="F367" s="317"/>
    </row>
    <row r="368" spans="3:6">
      <c r="C368" s="317"/>
      <c r="D368" s="317"/>
      <c r="E368" s="317"/>
      <c r="F368" s="317"/>
    </row>
    <row r="369" spans="3:6">
      <c r="C369" s="317"/>
      <c r="D369" s="317"/>
      <c r="E369" s="317"/>
      <c r="F369" s="317"/>
    </row>
    <row r="370" spans="3:6">
      <c r="C370" s="317"/>
      <c r="D370" s="317"/>
      <c r="E370" s="317"/>
      <c r="F370" s="317"/>
    </row>
    <row r="371" spans="3:6">
      <c r="C371" s="317"/>
      <c r="D371" s="317"/>
      <c r="E371" s="317"/>
      <c r="F371" s="317"/>
    </row>
    <row r="372" spans="3:6">
      <c r="C372" s="317"/>
      <c r="D372" s="317"/>
      <c r="E372" s="317"/>
      <c r="F372" s="317"/>
    </row>
    <row r="373" spans="3:6">
      <c r="C373" s="317"/>
      <c r="D373" s="317"/>
      <c r="E373" s="317"/>
      <c r="F373" s="317"/>
    </row>
    <row r="374" spans="3:6">
      <c r="C374" s="317"/>
      <c r="D374" s="317"/>
      <c r="E374" s="317"/>
      <c r="F374" s="317"/>
    </row>
    <row r="375" spans="3:6">
      <c r="C375" s="317"/>
      <c r="D375" s="317"/>
      <c r="E375" s="317"/>
      <c r="F375" s="317"/>
    </row>
    <row r="376" spans="3:6">
      <c r="C376" s="317"/>
      <c r="D376" s="317"/>
      <c r="E376" s="317"/>
      <c r="F376" s="317"/>
    </row>
    <row r="377" spans="3:6">
      <c r="C377" s="317"/>
      <c r="D377" s="317"/>
      <c r="E377" s="317"/>
      <c r="F377" s="317"/>
    </row>
    <row r="378" spans="3:6">
      <c r="C378" s="317"/>
      <c r="D378" s="317"/>
      <c r="E378" s="317"/>
      <c r="F378" s="317"/>
    </row>
    <row r="379" spans="3:6">
      <c r="C379" s="317"/>
      <c r="D379" s="317"/>
      <c r="E379" s="317"/>
      <c r="F379" s="317"/>
    </row>
    <row r="380" spans="3:6">
      <c r="C380" s="317"/>
      <c r="D380" s="317"/>
      <c r="E380" s="317"/>
      <c r="F380" s="317"/>
    </row>
    <row r="381" spans="3:6">
      <c r="C381" s="317"/>
      <c r="D381" s="317"/>
      <c r="E381" s="317"/>
      <c r="F381" s="317"/>
    </row>
    <row r="382" spans="3:6">
      <c r="C382" s="317"/>
      <c r="D382" s="317"/>
      <c r="E382" s="317"/>
      <c r="F382" s="317"/>
    </row>
    <row r="383" spans="3:6">
      <c r="C383" s="317"/>
      <c r="D383" s="318"/>
      <c r="E383" s="317"/>
      <c r="F383" s="317"/>
    </row>
    <row r="384" spans="3:6">
      <c r="C384" s="317"/>
      <c r="D384" s="318"/>
      <c r="E384" s="317"/>
      <c r="F384" s="317"/>
    </row>
    <row r="385" spans="3:6">
      <c r="C385" s="317"/>
      <c r="D385" s="318"/>
      <c r="E385" s="317"/>
      <c r="F385" s="317"/>
    </row>
    <row r="386" spans="3:6">
      <c r="C386" s="317"/>
      <c r="D386" s="318"/>
      <c r="E386" s="317"/>
      <c r="F386" s="317"/>
    </row>
    <row r="387" spans="3:6">
      <c r="C387" s="317"/>
      <c r="D387" s="317"/>
      <c r="E387" s="317"/>
      <c r="F387" s="317"/>
    </row>
    <row r="388" spans="3:6">
      <c r="C388" s="317"/>
      <c r="D388" s="318"/>
      <c r="E388" s="317"/>
      <c r="F388" s="317"/>
    </row>
    <row r="389" spans="3:6">
      <c r="C389" s="317"/>
      <c r="D389" s="318"/>
      <c r="E389" s="317"/>
      <c r="F389" s="317"/>
    </row>
    <row r="390" spans="3:6">
      <c r="C390" s="317"/>
      <c r="D390" s="318"/>
      <c r="E390" s="317"/>
      <c r="F390" s="317"/>
    </row>
    <row r="391" spans="3:6">
      <c r="C391" s="317"/>
      <c r="D391" s="318"/>
      <c r="E391" s="317"/>
      <c r="F391" s="317"/>
    </row>
    <row r="392" spans="3:6">
      <c r="C392" s="317"/>
      <c r="D392" s="318"/>
      <c r="E392" s="317"/>
      <c r="F392" s="317"/>
    </row>
    <row r="393" spans="3:6">
      <c r="C393" s="317"/>
      <c r="D393" s="318"/>
      <c r="E393" s="317"/>
      <c r="F393" s="317"/>
    </row>
    <row r="394" spans="3:6">
      <c r="C394" s="317"/>
      <c r="D394" s="318"/>
      <c r="E394" s="317"/>
      <c r="F394" s="317"/>
    </row>
    <row r="395" spans="3:6">
      <c r="C395" s="317"/>
      <c r="D395" s="318"/>
      <c r="E395" s="317"/>
      <c r="F395" s="317"/>
    </row>
    <row r="396" spans="3:6">
      <c r="C396" s="317"/>
      <c r="D396" s="313"/>
      <c r="E396" s="317"/>
      <c r="F396" s="317"/>
    </row>
    <row r="397" spans="3:6">
      <c r="C397" s="317"/>
      <c r="D397" s="318"/>
      <c r="E397" s="317"/>
      <c r="F397" s="317"/>
    </row>
    <row r="398" spans="3:6">
      <c r="C398" s="317"/>
      <c r="D398" s="320"/>
      <c r="E398" s="317"/>
      <c r="F398" s="317"/>
    </row>
    <row r="399" spans="3:6">
      <c r="C399" s="317"/>
      <c r="D399" s="317"/>
      <c r="E399" s="317"/>
      <c r="F399" s="317"/>
    </row>
    <row r="400" spans="3:6">
      <c r="C400" s="317"/>
      <c r="D400" s="317"/>
      <c r="E400" s="317"/>
      <c r="F400" s="317"/>
    </row>
    <row r="401" spans="3:6">
      <c r="C401" s="317"/>
      <c r="D401" s="318"/>
      <c r="E401" s="317"/>
      <c r="F401" s="317"/>
    </row>
    <row r="402" spans="3:6">
      <c r="C402" s="317"/>
      <c r="D402" s="318"/>
      <c r="E402" s="317"/>
      <c r="F402" s="317"/>
    </row>
    <row r="403" spans="3:6">
      <c r="C403" s="317"/>
      <c r="D403" s="318"/>
      <c r="E403" s="317"/>
      <c r="F403" s="317"/>
    </row>
    <row r="404" spans="3:6">
      <c r="C404" s="317"/>
      <c r="D404" s="313"/>
      <c r="E404" s="317"/>
      <c r="F404" s="317"/>
    </row>
    <row r="405" spans="3:6">
      <c r="C405" s="317"/>
      <c r="D405" s="318"/>
      <c r="E405" s="317"/>
      <c r="F405" s="317"/>
    </row>
    <row r="406" spans="3:6">
      <c r="C406" s="317"/>
      <c r="D406" s="318"/>
      <c r="E406" s="317"/>
      <c r="F406" s="317"/>
    </row>
    <row r="407" spans="3:6">
      <c r="C407" s="317"/>
      <c r="D407" s="318"/>
      <c r="E407" s="317"/>
      <c r="F407" s="317"/>
    </row>
    <row r="408" spans="3:6">
      <c r="C408" s="317"/>
      <c r="D408" s="318"/>
      <c r="E408" s="317"/>
      <c r="F408" s="317"/>
    </row>
    <row r="409" spans="3:6">
      <c r="C409" s="317"/>
      <c r="D409" s="318"/>
      <c r="E409" s="317"/>
      <c r="F409" s="317"/>
    </row>
    <row r="410" spans="3:6">
      <c r="C410" s="317"/>
      <c r="D410" s="318"/>
      <c r="E410" s="317"/>
      <c r="F410" s="317"/>
    </row>
    <row r="411" spans="3:6">
      <c r="C411" s="317"/>
      <c r="D411" s="318"/>
      <c r="E411" s="317"/>
      <c r="F411" s="317"/>
    </row>
    <row r="412" spans="3:6">
      <c r="C412" s="317"/>
      <c r="D412" s="317"/>
      <c r="E412" s="317"/>
      <c r="F412" s="317"/>
    </row>
    <row r="413" spans="3:6">
      <c r="C413" s="317"/>
      <c r="D413" s="317"/>
      <c r="E413" s="317"/>
      <c r="F413" s="317"/>
    </row>
    <row r="414" spans="3:6">
      <c r="C414" s="317"/>
      <c r="D414" s="313"/>
      <c r="E414" s="317"/>
      <c r="F414" s="317"/>
    </row>
    <row r="415" spans="3:6">
      <c r="C415" s="317"/>
      <c r="D415" s="318"/>
      <c r="E415" s="317"/>
      <c r="F415" s="317"/>
    </row>
    <row r="416" spans="3:6">
      <c r="C416" s="317"/>
      <c r="D416" s="318"/>
      <c r="E416" s="317"/>
      <c r="F416" s="317"/>
    </row>
    <row r="417" spans="3:6">
      <c r="C417" s="317"/>
      <c r="D417" s="317"/>
      <c r="E417" s="317"/>
      <c r="F417" s="317"/>
    </row>
    <row r="418" spans="3:6">
      <c r="C418" s="317"/>
      <c r="D418" s="317"/>
      <c r="E418" s="317"/>
      <c r="F418" s="317"/>
    </row>
    <row r="419" spans="3:6">
      <c r="C419" s="317"/>
      <c r="D419" s="317"/>
      <c r="E419" s="317"/>
      <c r="F419" s="317"/>
    </row>
    <row r="420" spans="3:6">
      <c r="C420" s="317"/>
      <c r="D420" s="317"/>
      <c r="E420" s="317"/>
      <c r="F420" s="317"/>
    </row>
    <row r="421" spans="3:6">
      <c r="C421" s="317"/>
      <c r="D421" s="317"/>
      <c r="E421" s="317"/>
      <c r="F421" s="317"/>
    </row>
    <row r="422" spans="3:6">
      <c r="C422" s="317"/>
      <c r="D422" s="313"/>
      <c r="E422" s="317"/>
      <c r="F422" s="317"/>
    </row>
    <row r="423" spans="3:6">
      <c r="C423" s="317"/>
      <c r="D423" s="317"/>
      <c r="E423" s="317"/>
      <c r="F423" s="317"/>
    </row>
    <row r="424" spans="3:6">
      <c r="C424" s="317"/>
      <c r="D424" s="317"/>
      <c r="E424" s="317"/>
      <c r="F424" s="317"/>
    </row>
    <row r="425" spans="3:6">
      <c r="C425" s="317"/>
      <c r="D425" s="317"/>
      <c r="E425" s="317"/>
      <c r="F425" s="317"/>
    </row>
    <row r="426" spans="3:6">
      <c r="C426" s="317"/>
      <c r="D426" s="317"/>
      <c r="E426" s="317"/>
      <c r="F426" s="317"/>
    </row>
    <row r="427" spans="3:6">
      <c r="C427" s="317"/>
      <c r="D427" s="317"/>
      <c r="E427" s="317"/>
      <c r="F427" s="317"/>
    </row>
    <row r="428" spans="3:6">
      <c r="C428" s="317"/>
      <c r="D428" s="317"/>
      <c r="E428" s="317"/>
      <c r="F428" s="317"/>
    </row>
    <row r="429" spans="3:6">
      <c r="C429" s="317"/>
      <c r="D429" s="317"/>
      <c r="E429" s="317"/>
      <c r="F429" s="317"/>
    </row>
    <row r="430" spans="3:6">
      <c r="C430" s="317"/>
      <c r="D430" s="317"/>
      <c r="E430" s="317"/>
      <c r="F430" s="317"/>
    </row>
    <row r="431" spans="3:6">
      <c r="C431" s="317"/>
      <c r="D431" s="313"/>
      <c r="E431" s="317"/>
      <c r="F431" s="317"/>
    </row>
    <row r="432" spans="3:6">
      <c r="C432" s="317"/>
      <c r="D432" s="313"/>
      <c r="E432" s="317"/>
      <c r="F432" s="317"/>
    </row>
    <row r="433" spans="3:6">
      <c r="C433" s="317"/>
      <c r="D433" s="313"/>
      <c r="E433" s="317"/>
      <c r="F433" s="317"/>
    </row>
    <row r="434" spans="3:6">
      <c r="C434" s="317"/>
      <c r="D434" s="317"/>
      <c r="E434" s="317"/>
      <c r="F434" s="317"/>
    </row>
    <row r="435" spans="3:6">
      <c r="C435" s="317"/>
      <c r="D435" s="313"/>
      <c r="E435" s="317"/>
      <c r="F435" s="317"/>
    </row>
    <row r="436" spans="3:6">
      <c r="C436" s="317"/>
      <c r="D436" s="317"/>
      <c r="E436" s="317"/>
      <c r="F436" s="317"/>
    </row>
    <row r="437" spans="3:6">
      <c r="C437" s="317"/>
      <c r="D437" s="317"/>
      <c r="E437" s="317"/>
      <c r="F437" s="317"/>
    </row>
    <row r="438" spans="3:6">
      <c r="C438" s="317"/>
      <c r="D438" s="317"/>
      <c r="E438" s="317"/>
      <c r="F438" s="317"/>
    </row>
    <row r="439" spans="3:6">
      <c r="C439" s="317"/>
      <c r="D439" s="317"/>
      <c r="E439" s="317"/>
      <c r="F439" s="317"/>
    </row>
    <row r="440" spans="3:6">
      <c r="C440" s="317"/>
      <c r="D440" s="317"/>
      <c r="E440" s="317"/>
      <c r="F440" s="317"/>
    </row>
    <row r="441" spans="3:6">
      <c r="C441" s="317"/>
      <c r="D441" s="317"/>
      <c r="E441" s="317"/>
      <c r="F441" s="317"/>
    </row>
    <row r="442" spans="3:6">
      <c r="C442" s="317"/>
      <c r="D442" s="317"/>
      <c r="E442" s="317"/>
      <c r="F442" s="317"/>
    </row>
    <row r="443" spans="3:6">
      <c r="C443" s="317"/>
      <c r="D443" s="317"/>
      <c r="E443" s="317"/>
      <c r="F443" s="317"/>
    </row>
    <row r="444" spans="3:6">
      <c r="C444" s="317"/>
      <c r="D444" s="317"/>
      <c r="E444" s="317"/>
      <c r="F444" s="317"/>
    </row>
    <row r="445" spans="3:6">
      <c r="C445" s="317"/>
      <c r="D445" s="317"/>
      <c r="E445" s="317"/>
      <c r="F445" s="317"/>
    </row>
    <row r="446" spans="3:6">
      <c r="C446" s="317"/>
      <c r="D446" s="317"/>
      <c r="E446" s="317"/>
      <c r="F446" s="317"/>
    </row>
    <row r="447" spans="3:6">
      <c r="C447" s="317"/>
      <c r="D447" s="317"/>
      <c r="E447" s="317"/>
      <c r="F447" s="317"/>
    </row>
    <row r="448" spans="3:6">
      <c r="C448" s="317"/>
      <c r="D448" s="317"/>
      <c r="E448" s="317"/>
      <c r="F448" s="317"/>
    </row>
    <row r="449" spans="3:6">
      <c r="C449" s="317"/>
      <c r="D449" s="317"/>
      <c r="E449" s="317"/>
      <c r="F449" s="317"/>
    </row>
    <row r="450" spans="3:6">
      <c r="C450" s="317"/>
      <c r="D450" s="313"/>
      <c r="E450" s="317"/>
      <c r="F450" s="317"/>
    </row>
    <row r="451" spans="3:6">
      <c r="C451" s="317"/>
      <c r="D451" s="317"/>
      <c r="E451" s="317"/>
      <c r="F451" s="317"/>
    </row>
    <row r="452" spans="3:6">
      <c r="C452" s="317"/>
      <c r="D452" s="317"/>
      <c r="E452" s="317"/>
      <c r="F452" s="317"/>
    </row>
    <row r="453" spans="3:6">
      <c r="C453" s="317"/>
      <c r="D453" s="317"/>
      <c r="E453" s="317"/>
      <c r="F453" s="317"/>
    </row>
    <row r="454" spans="3:6">
      <c r="C454" s="317"/>
      <c r="D454" s="317"/>
      <c r="E454" s="317"/>
      <c r="F454" s="317"/>
    </row>
    <row r="455" spans="3:6">
      <c r="C455" s="317"/>
      <c r="D455" s="317"/>
      <c r="E455" s="317"/>
      <c r="F455" s="317"/>
    </row>
    <row r="456" spans="3:6">
      <c r="C456" s="317"/>
      <c r="D456" s="317"/>
      <c r="E456" s="317"/>
      <c r="F456" s="317"/>
    </row>
    <row r="457" spans="3:6">
      <c r="C457" s="317"/>
      <c r="D457" s="317"/>
      <c r="E457" s="317"/>
      <c r="F457" s="317"/>
    </row>
    <row r="458" spans="3:6">
      <c r="C458" s="317"/>
      <c r="D458" s="317"/>
      <c r="E458" s="317"/>
      <c r="F458" s="317"/>
    </row>
    <row r="459" spans="3:6">
      <c r="C459" s="317"/>
      <c r="D459" s="317"/>
      <c r="E459" s="317"/>
      <c r="F459" s="317"/>
    </row>
    <row r="460" spans="3:6">
      <c r="C460" s="317"/>
      <c r="D460" s="317"/>
      <c r="E460" s="317"/>
      <c r="F460" s="317"/>
    </row>
    <row r="461" spans="3:6">
      <c r="C461" s="317"/>
      <c r="D461" s="317"/>
      <c r="E461" s="317"/>
      <c r="F461" s="317"/>
    </row>
    <row r="462" spans="3:6">
      <c r="C462" s="317"/>
      <c r="D462" s="317"/>
      <c r="E462" s="317"/>
      <c r="F462" s="317"/>
    </row>
    <row r="463" spans="3:6">
      <c r="C463" s="317"/>
      <c r="D463" s="317"/>
      <c r="E463" s="317"/>
      <c r="F463" s="317"/>
    </row>
    <row r="464" spans="3:6">
      <c r="C464" s="317"/>
      <c r="D464" s="317"/>
      <c r="E464" s="317"/>
      <c r="F464" s="317"/>
    </row>
    <row r="465" spans="3:6">
      <c r="C465" s="317"/>
      <c r="D465" s="317"/>
      <c r="E465" s="317"/>
      <c r="F465" s="317"/>
    </row>
    <row r="466" spans="3:6">
      <c r="C466" s="317"/>
      <c r="D466" s="317"/>
      <c r="E466" s="317"/>
      <c r="F466" s="317"/>
    </row>
    <row r="467" spans="3:6">
      <c r="C467" s="317"/>
      <c r="D467" s="317"/>
      <c r="E467" s="317"/>
      <c r="F467" s="317"/>
    </row>
    <row r="468" spans="3:6">
      <c r="C468" s="317"/>
      <c r="D468" s="317"/>
      <c r="E468" s="317"/>
      <c r="F468" s="317"/>
    </row>
    <row r="469" spans="3:6">
      <c r="C469" s="317"/>
      <c r="D469" s="312"/>
      <c r="E469" s="317"/>
      <c r="F469" s="317"/>
    </row>
    <row r="470" spans="3:6">
      <c r="C470" s="317"/>
      <c r="D470" s="317"/>
      <c r="E470" s="317"/>
      <c r="F470" s="317"/>
    </row>
    <row r="471" spans="3:6">
      <c r="C471" s="317"/>
      <c r="D471" s="317"/>
      <c r="E471" s="317"/>
      <c r="F471" s="317"/>
    </row>
    <row r="472" spans="3:6">
      <c r="C472" s="317"/>
      <c r="D472" s="317"/>
      <c r="E472" s="317"/>
      <c r="F472" s="317"/>
    </row>
    <row r="473" spans="3:6">
      <c r="C473" s="317"/>
      <c r="D473" s="317"/>
      <c r="E473" s="317"/>
      <c r="F473" s="317"/>
    </row>
    <row r="474" spans="3:6">
      <c r="C474" s="317"/>
      <c r="D474" s="317"/>
      <c r="E474" s="317"/>
      <c r="F474" s="317"/>
    </row>
    <row r="475" spans="3:6">
      <c r="C475" s="317"/>
      <c r="D475" s="317"/>
      <c r="E475" s="317"/>
      <c r="F475" s="317"/>
    </row>
    <row r="476" spans="3:6">
      <c r="C476" s="317"/>
      <c r="D476" s="312"/>
      <c r="E476" s="317"/>
      <c r="F476" s="317"/>
    </row>
    <row r="477" spans="3:6">
      <c r="C477" s="317"/>
      <c r="D477" s="317"/>
      <c r="E477" s="317"/>
      <c r="F477" s="317"/>
    </row>
    <row r="478" spans="3:6">
      <c r="C478" s="317"/>
      <c r="D478" s="317"/>
      <c r="E478" s="317"/>
      <c r="F478" s="317"/>
    </row>
    <row r="479" spans="3:6">
      <c r="C479" s="317"/>
      <c r="D479" s="317"/>
      <c r="E479" s="317"/>
      <c r="F479" s="317"/>
    </row>
    <row r="480" spans="3:6">
      <c r="C480" s="317"/>
      <c r="D480" s="317"/>
      <c r="E480" s="317"/>
      <c r="F480" s="317"/>
    </row>
    <row r="481" spans="3:6">
      <c r="C481" s="317"/>
      <c r="D481" s="317"/>
      <c r="E481" s="317"/>
      <c r="F481" s="317"/>
    </row>
    <row r="482" spans="3:6">
      <c r="C482" s="317"/>
      <c r="D482" s="317"/>
      <c r="E482" s="317"/>
      <c r="F482" s="317"/>
    </row>
    <row r="483" spans="3:6">
      <c r="C483" s="317"/>
      <c r="D483" s="313"/>
      <c r="E483" s="317"/>
      <c r="F483" s="317"/>
    </row>
    <row r="484" spans="3:6">
      <c r="C484" s="317"/>
      <c r="D484" s="313"/>
      <c r="E484" s="317"/>
      <c r="F484" s="317"/>
    </row>
    <row r="485" spans="3:6">
      <c r="C485" s="317"/>
      <c r="D485" s="317"/>
      <c r="E485" s="317"/>
      <c r="F485" s="317"/>
    </row>
    <row r="486" spans="3:6">
      <c r="C486" s="317"/>
      <c r="D486" s="317"/>
      <c r="E486" s="317"/>
      <c r="F486" s="317"/>
    </row>
    <row r="487" spans="3:6">
      <c r="C487" s="317"/>
      <c r="D487" s="317"/>
      <c r="E487" s="317"/>
      <c r="F487" s="317"/>
    </row>
    <row r="488" spans="3:6">
      <c r="C488" s="317"/>
      <c r="D488" s="317"/>
      <c r="E488" s="317"/>
      <c r="F488" s="317"/>
    </row>
    <row r="489" spans="3:6">
      <c r="C489" s="317"/>
      <c r="D489" s="317"/>
      <c r="E489" s="317"/>
      <c r="F489" s="317"/>
    </row>
    <row r="490" spans="3:6">
      <c r="C490" s="317"/>
      <c r="D490" s="313"/>
      <c r="E490" s="317"/>
      <c r="F490" s="317"/>
    </row>
    <row r="491" spans="3:6">
      <c r="C491" s="317"/>
      <c r="D491" s="317"/>
      <c r="E491" s="317"/>
      <c r="F491" s="317"/>
    </row>
    <row r="492" spans="3:6">
      <c r="C492" s="317"/>
      <c r="D492" s="317"/>
      <c r="E492" s="317"/>
      <c r="F492" s="317"/>
    </row>
    <row r="493" spans="3:6">
      <c r="C493" s="317"/>
      <c r="D493" s="314"/>
      <c r="E493" s="317"/>
      <c r="F493" s="317"/>
    </row>
    <row r="494" spans="3:6">
      <c r="C494" s="317"/>
      <c r="D494" s="317"/>
      <c r="E494" s="317"/>
      <c r="F494" s="317"/>
    </row>
    <row r="495" spans="3:6">
      <c r="C495" s="317"/>
      <c r="D495" s="317"/>
      <c r="E495" s="317"/>
      <c r="F495" s="317"/>
    </row>
    <row r="496" spans="3:6">
      <c r="C496" s="317"/>
      <c r="D496" s="317"/>
      <c r="E496" s="317"/>
      <c r="F496" s="317"/>
    </row>
    <row r="497" spans="3:6">
      <c r="C497" s="317"/>
      <c r="D497" s="317"/>
      <c r="E497" s="317"/>
      <c r="F497" s="317"/>
    </row>
    <row r="498" spans="3:6">
      <c r="C498" s="317"/>
      <c r="D498" s="317"/>
      <c r="E498" s="317"/>
      <c r="F498" s="317"/>
    </row>
    <row r="499" spans="3:6">
      <c r="C499" s="317"/>
      <c r="D499" s="314"/>
      <c r="E499" s="317"/>
      <c r="F499" s="317"/>
    </row>
    <row r="500" spans="3:6">
      <c r="C500" s="317"/>
      <c r="D500" s="314"/>
      <c r="E500" s="317"/>
      <c r="F500" s="317"/>
    </row>
    <row r="501" spans="3:6">
      <c r="C501" s="317"/>
      <c r="D501" s="317"/>
      <c r="E501" s="317"/>
      <c r="F501" s="317"/>
    </row>
    <row r="502" spans="3:6">
      <c r="C502" s="317"/>
      <c r="D502" s="317"/>
      <c r="E502" s="317"/>
      <c r="F502" s="317"/>
    </row>
    <row r="503" spans="3:6">
      <c r="C503" s="317"/>
      <c r="D503" s="317"/>
      <c r="E503" s="317"/>
      <c r="F503" s="317"/>
    </row>
    <row r="504" spans="3:6">
      <c r="C504" s="317"/>
      <c r="D504" s="317"/>
      <c r="E504" s="317"/>
      <c r="F504" s="317"/>
    </row>
    <row r="505" spans="3:6">
      <c r="C505" s="317"/>
      <c r="D505" s="317"/>
      <c r="E505" s="317"/>
      <c r="F505" s="317"/>
    </row>
    <row r="506" spans="3:6">
      <c r="C506" s="317"/>
      <c r="D506" s="317"/>
      <c r="E506" s="317"/>
      <c r="F506" s="317"/>
    </row>
    <row r="507" spans="3:6">
      <c r="C507" s="317"/>
      <c r="D507" s="314"/>
      <c r="E507" s="317"/>
      <c r="F507" s="317"/>
    </row>
    <row r="508" spans="3:6">
      <c r="C508" s="317"/>
      <c r="D508" s="317"/>
      <c r="E508" s="317"/>
      <c r="F508" s="317"/>
    </row>
    <row r="509" spans="3:6">
      <c r="C509" s="317"/>
      <c r="D509" s="317"/>
      <c r="E509" s="317"/>
      <c r="F509" s="317"/>
    </row>
    <row r="510" spans="3:6">
      <c r="C510" s="317"/>
      <c r="D510" s="317"/>
      <c r="E510" s="317"/>
      <c r="F510" s="317"/>
    </row>
    <row r="511" spans="3:6">
      <c r="C511" s="317"/>
      <c r="D511" s="317"/>
      <c r="E511" s="317"/>
      <c r="F511" s="317"/>
    </row>
    <row r="512" spans="3:6">
      <c r="C512" s="317"/>
      <c r="D512" s="314"/>
      <c r="E512" s="317"/>
      <c r="F512" s="317"/>
    </row>
    <row r="513" spans="3:6">
      <c r="C513" s="317"/>
      <c r="D513" s="314"/>
      <c r="E513" s="317"/>
      <c r="F513" s="317"/>
    </row>
    <row r="514" spans="3:6">
      <c r="C514" s="317"/>
      <c r="D514" s="317"/>
      <c r="E514" s="317"/>
      <c r="F514" s="317"/>
    </row>
    <row r="515" spans="3:6">
      <c r="C515" s="317"/>
      <c r="D515" s="317"/>
      <c r="E515" s="317"/>
      <c r="F515" s="317"/>
    </row>
    <row r="516" spans="3:6">
      <c r="C516" s="317"/>
      <c r="D516" s="317"/>
      <c r="E516" s="317"/>
      <c r="F516" s="317"/>
    </row>
    <row r="517" spans="3:6">
      <c r="C517" s="317"/>
      <c r="D517" s="317"/>
      <c r="E517" s="317"/>
      <c r="F517" s="317"/>
    </row>
    <row r="518" spans="3:6">
      <c r="C518" s="317"/>
      <c r="D518" s="314"/>
      <c r="E518" s="317"/>
      <c r="F518" s="317"/>
    </row>
    <row r="519" spans="3:6">
      <c r="C519" s="317"/>
      <c r="D519" s="314"/>
      <c r="E519" s="317"/>
      <c r="F519" s="317"/>
    </row>
    <row r="520" spans="3:6">
      <c r="C520" s="317"/>
      <c r="D520" s="319"/>
      <c r="E520" s="317"/>
      <c r="F520" s="317"/>
    </row>
    <row r="521" spans="3:6">
      <c r="C521" s="317"/>
      <c r="D521" s="317"/>
      <c r="E521" s="317"/>
      <c r="F521" s="317"/>
    </row>
    <row r="522" spans="3:6">
      <c r="C522" s="317"/>
      <c r="D522" s="317"/>
      <c r="E522" s="317"/>
      <c r="F522" s="317"/>
    </row>
    <row r="523" spans="3:6">
      <c r="C523" s="317"/>
      <c r="D523" s="317"/>
      <c r="E523" s="317"/>
      <c r="F523" s="317"/>
    </row>
    <row r="524" spans="3:6">
      <c r="C524" s="317"/>
      <c r="D524" s="317"/>
      <c r="E524" s="317"/>
      <c r="F524" s="317"/>
    </row>
    <row r="525" spans="3:6">
      <c r="C525" s="317"/>
      <c r="D525" s="314"/>
      <c r="E525" s="317"/>
      <c r="F525" s="317"/>
    </row>
    <row r="526" spans="3:6">
      <c r="C526" s="317"/>
      <c r="D526" s="314"/>
      <c r="E526" s="317"/>
      <c r="F526" s="317"/>
    </row>
    <row r="527" spans="3:6">
      <c r="C527" s="317"/>
      <c r="D527" s="321"/>
      <c r="E527" s="317"/>
      <c r="F527" s="317"/>
    </row>
    <row r="528" spans="3:6">
      <c r="C528" s="317"/>
      <c r="D528" s="317"/>
      <c r="E528" s="317"/>
      <c r="F528" s="317"/>
    </row>
    <row r="529" spans="3:6">
      <c r="C529" s="317"/>
      <c r="D529" s="317"/>
      <c r="E529" s="317"/>
      <c r="F529" s="317"/>
    </row>
    <row r="530" spans="3:6">
      <c r="C530" s="317"/>
      <c r="D530" s="317"/>
      <c r="E530" s="317"/>
      <c r="F530" s="317"/>
    </row>
    <row r="531" spans="3:6">
      <c r="C531" s="317"/>
      <c r="D531" s="318"/>
      <c r="E531" s="317"/>
      <c r="F531" s="317"/>
    </row>
    <row r="532" spans="3:6">
      <c r="C532" s="317"/>
      <c r="D532" s="317"/>
      <c r="E532" s="317"/>
      <c r="F532" s="317"/>
    </row>
    <row r="533" spans="3:6">
      <c r="C533" s="317"/>
      <c r="D533" s="317"/>
      <c r="E533" s="317"/>
      <c r="F533" s="317"/>
    </row>
    <row r="534" spans="3:6">
      <c r="C534" s="317"/>
      <c r="D534" s="317"/>
      <c r="E534" s="317"/>
      <c r="F534" s="317"/>
    </row>
    <row r="535" spans="3:6">
      <c r="C535" s="317"/>
      <c r="D535" s="317"/>
      <c r="E535" s="317"/>
      <c r="F535" s="317"/>
    </row>
    <row r="536" spans="3:6">
      <c r="C536" s="317"/>
      <c r="D536" s="317"/>
      <c r="E536" s="317"/>
      <c r="F536" s="317"/>
    </row>
    <row r="537" spans="3:6">
      <c r="C537" s="317"/>
      <c r="D537" s="317"/>
      <c r="E537" s="317"/>
      <c r="F537" s="317"/>
    </row>
    <row r="538" spans="3:6">
      <c r="C538" s="317"/>
      <c r="D538" s="317"/>
      <c r="E538" s="317"/>
      <c r="F538" s="317"/>
    </row>
    <row r="539" spans="3:6">
      <c r="C539" s="317"/>
      <c r="D539" s="317"/>
      <c r="E539" s="317"/>
      <c r="F539" s="317"/>
    </row>
    <row r="540" spans="3:6">
      <c r="C540" s="317"/>
      <c r="D540" s="317"/>
      <c r="E540" s="317"/>
      <c r="F540" s="317"/>
    </row>
    <row r="541" spans="3:6">
      <c r="C541" s="317"/>
      <c r="D541" s="317"/>
      <c r="E541" s="317"/>
      <c r="F541" s="317"/>
    </row>
    <row r="542" spans="3:6">
      <c r="C542" s="317"/>
      <c r="D542" s="318"/>
      <c r="E542" s="317"/>
      <c r="F542" s="317"/>
    </row>
    <row r="543" spans="3:6">
      <c r="C543" s="317"/>
      <c r="D543" s="317"/>
      <c r="E543" s="317"/>
      <c r="F543" s="317"/>
    </row>
    <row r="544" spans="3:6">
      <c r="C544" s="317"/>
      <c r="D544" s="317"/>
      <c r="E544" s="317"/>
      <c r="F544" s="317"/>
    </row>
    <row r="545" spans="3:6">
      <c r="C545" s="317"/>
      <c r="D545" s="314"/>
      <c r="E545" s="317"/>
      <c r="F545" s="317"/>
    </row>
    <row r="546" spans="3:6">
      <c r="C546" s="317"/>
      <c r="D546" s="314"/>
      <c r="E546" s="317"/>
      <c r="F546" s="317"/>
    </row>
    <row r="547" spans="3:6">
      <c r="C547" s="317"/>
      <c r="D547" s="321"/>
      <c r="E547" s="317"/>
      <c r="F547" s="317"/>
    </row>
    <row r="548" spans="3:6">
      <c r="C548" s="317"/>
      <c r="D548" s="322"/>
      <c r="E548" s="317"/>
      <c r="F548" s="317"/>
    </row>
    <row r="549" spans="3:6">
      <c r="C549" s="317"/>
      <c r="D549" s="322"/>
      <c r="E549" s="317"/>
      <c r="F549" s="317"/>
    </row>
    <row r="550" spans="3:6">
      <c r="C550" s="317"/>
      <c r="D550" s="314"/>
      <c r="E550" s="317"/>
      <c r="F550" s="317"/>
    </row>
    <row r="551" spans="3:6">
      <c r="C551" s="317"/>
      <c r="D551" s="314"/>
      <c r="E551" s="317"/>
      <c r="F551" s="317"/>
    </row>
    <row r="552" spans="3:6">
      <c r="C552" s="317"/>
      <c r="D552" s="317"/>
      <c r="E552" s="317"/>
      <c r="F552" s="317"/>
    </row>
    <row r="553" spans="3:6">
      <c r="C553" s="317"/>
      <c r="D553" s="314"/>
      <c r="E553" s="317"/>
      <c r="F553" s="317"/>
    </row>
    <row r="554" spans="3:6">
      <c r="C554" s="317"/>
      <c r="D554" s="314"/>
      <c r="E554" s="317"/>
      <c r="F554" s="317"/>
    </row>
    <row r="555" spans="3:6">
      <c r="C555" s="317"/>
      <c r="D555" s="314"/>
      <c r="E555" s="317"/>
      <c r="F555" s="317"/>
    </row>
    <row r="556" spans="3:6">
      <c r="C556" s="317"/>
      <c r="D556" s="314"/>
      <c r="E556" s="317"/>
      <c r="F556" s="317"/>
    </row>
    <row r="557" spans="3:6">
      <c r="C557" s="317"/>
      <c r="D557" s="314"/>
      <c r="E557" s="317"/>
      <c r="F557" s="317"/>
    </row>
    <row r="558" spans="3:6">
      <c r="C558" s="317"/>
      <c r="D558" s="314"/>
      <c r="E558" s="317"/>
      <c r="F558" s="317"/>
    </row>
    <row r="559" spans="3:6">
      <c r="C559" s="317"/>
      <c r="D559" s="314"/>
      <c r="E559" s="317"/>
      <c r="F559" s="317"/>
    </row>
    <row r="560" spans="3:6">
      <c r="C560" s="317"/>
      <c r="D560" s="314"/>
      <c r="E560" s="317"/>
      <c r="F560" s="317"/>
    </row>
    <row r="561" spans="3:6">
      <c r="C561" s="317"/>
      <c r="D561" s="314"/>
      <c r="E561" s="317"/>
      <c r="F561" s="317"/>
    </row>
    <row r="562" spans="3:6">
      <c r="C562" s="317"/>
      <c r="D562" s="314"/>
      <c r="E562" s="317"/>
      <c r="F562" s="317"/>
    </row>
    <row r="563" spans="3:6">
      <c r="C563" s="317"/>
      <c r="D563" s="314"/>
      <c r="E563" s="317"/>
      <c r="F563" s="317"/>
    </row>
    <row r="564" spans="3:6">
      <c r="C564" s="317"/>
      <c r="D564" s="314"/>
      <c r="E564" s="317"/>
      <c r="F564" s="317"/>
    </row>
    <row r="565" spans="3:6">
      <c r="C565" s="317"/>
      <c r="D565" s="314"/>
      <c r="E565" s="317"/>
      <c r="F565" s="317"/>
    </row>
    <row r="566" spans="3:6">
      <c r="C566" s="317"/>
      <c r="D566" s="314"/>
      <c r="E566" s="317"/>
      <c r="F566" s="317"/>
    </row>
    <row r="567" spans="3:6">
      <c r="C567" s="317"/>
      <c r="D567" s="314"/>
      <c r="E567" s="317"/>
      <c r="F567" s="317"/>
    </row>
    <row r="568" spans="3:6">
      <c r="C568" s="317"/>
      <c r="D568" s="314"/>
      <c r="E568" s="317"/>
      <c r="F568" s="317"/>
    </row>
    <row r="569" spans="3:6">
      <c r="C569" s="317"/>
      <c r="D569" s="314"/>
      <c r="E569" s="317"/>
      <c r="F569" s="317"/>
    </row>
    <row r="570" spans="3:6">
      <c r="C570" s="317"/>
      <c r="D570" s="314"/>
      <c r="E570" s="317"/>
      <c r="F570" s="317"/>
    </row>
    <row r="571" spans="3:6">
      <c r="C571" s="317"/>
      <c r="D571" s="314"/>
      <c r="E571" s="317"/>
      <c r="F571" s="317"/>
    </row>
    <row r="572" spans="3:6">
      <c r="C572" s="317"/>
      <c r="D572" s="314"/>
      <c r="E572" s="317"/>
      <c r="F572" s="317"/>
    </row>
    <row r="573" spans="3:6">
      <c r="C573" s="317"/>
      <c r="D573" s="314"/>
      <c r="E573" s="317"/>
      <c r="F573" s="317"/>
    </row>
    <row r="574" spans="3:6">
      <c r="C574" s="317"/>
      <c r="D574" s="314"/>
      <c r="E574" s="317"/>
      <c r="F574" s="317"/>
    </row>
    <row r="575" spans="3:6">
      <c r="C575" s="317"/>
      <c r="D575" s="314"/>
      <c r="E575" s="317"/>
      <c r="F575" s="317"/>
    </row>
    <row r="576" spans="3:6">
      <c r="C576" s="317"/>
      <c r="D576" s="314"/>
      <c r="E576" s="317"/>
      <c r="F576" s="317"/>
    </row>
    <row r="577" spans="3:6">
      <c r="C577" s="317"/>
      <c r="D577" s="314"/>
      <c r="E577" s="317"/>
      <c r="F577" s="317"/>
    </row>
    <row r="578" spans="3:6">
      <c r="C578" s="317"/>
      <c r="D578" s="314"/>
      <c r="E578" s="317"/>
      <c r="F578" s="317"/>
    </row>
    <row r="579" spans="3:6">
      <c r="C579" s="317"/>
      <c r="D579" s="314"/>
      <c r="E579" s="317"/>
      <c r="F579" s="317"/>
    </row>
    <row r="580" spans="3:6">
      <c r="C580" s="317"/>
      <c r="D580" s="314"/>
      <c r="E580" s="317"/>
      <c r="F580" s="317"/>
    </row>
    <row r="581" spans="3:6">
      <c r="C581" s="317"/>
      <c r="D581" s="314"/>
      <c r="E581" s="317"/>
      <c r="F581" s="317"/>
    </row>
    <row r="582" spans="3:6">
      <c r="C582" s="317"/>
      <c r="D582" s="314"/>
      <c r="E582" s="317"/>
      <c r="F582" s="317"/>
    </row>
    <row r="583" spans="3:6">
      <c r="C583" s="317"/>
      <c r="D583" s="314"/>
      <c r="E583" s="317"/>
      <c r="F583" s="317"/>
    </row>
    <row r="584" spans="3:6">
      <c r="C584" s="317"/>
      <c r="D584" s="314"/>
      <c r="E584" s="317"/>
      <c r="F584" s="317"/>
    </row>
    <row r="585" spans="3:6">
      <c r="C585" s="317"/>
      <c r="D585" s="314"/>
      <c r="E585" s="317"/>
      <c r="F585" s="317"/>
    </row>
    <row r="586" spans="3:6">
      <c r="C586" s="317"/>
      <c r="D586" s="314"/>
      <c r="E586" s="317"/>
      <c r="F586" s="317"/>
    </row>
    <row r="587" spans="3:6">
      <c r="C587" s="317"/>
      <c r="D587" s="314"/>
      <c r="E587" s="317"/>
      <c r="F587" s="317"/>
    </row>
    <row r="588" spans="3:6">
      <c r="C588" s="317"/>
      <c r="D588" s="314"/>
      <c r="E588" s="317"/>
      <c r="F588" s="317"/>
    </row>
    <row r="589" spans="3:6">
      <c r="C589" s="317"/>
      <c r="D589" s="314"/>
      <c r="E589" s="317"/>
      <c r="F589" s="317"/>
    </row>
    <row r="590" spans="3:6">
      <c r="C590" s="317"/>
      <c r="D590" s="314"/>
      <c r="E590" s="317"/>
      <c r="F590" s="317"/>
    </row>
    <row r="591" spans="3:6">
      <c r="C591" s="317"/>
      <c r="D591" s="314"/>
      <c r="E591" s="317"/>
      <c r="F591" s="317"/>
    </row>
    <row r="592" spans="3:6">
      <c r="C592" s="317"/>
      <c r="D592" s="314"/>
      <c r="E592" s="317"/>
      <c r="F592" s="317"/>
    </row>
    <row r="593" spans="3:6">
      <c r="C593" s="317"/>
      <c r="D593" s="314"/>
      <c r="E593" s="317"/>
      <c r="F593" s="317"/>
    </row>
    <row r="594" spans="3:6">
      <c r="C594" s="317"/>
      <c r="D594" s="314"/>
      <c r="E594" s="317"/>
      <c r="F594" s="317"/>
    </row>
    <row r="595" spans="3:6">
      <c r="C595" s="317"/>
      <c r="D595" s="314"/>
      <c r="E595" s="317"/>
      <c r="F595" s="317"/>
    </row>
    <row r="596" spans="3:6">
      <c r="C596" s="317"/>
      <c r="D596" s="314"/>
      <c r="E596" s="317"/>
      <c r="F596" s="317"/>
    </row>
    <row r="597" spans="3:6">
      <c r="C597" s="317"/>
      <c r="D597" s="314"/>
      <c r="E597" s="317"/>
      <c r="F597" s="317"/>
    </row>
    <row r="598" spans="3:6">
      <c r="C598" s="317"/>
      <c r="D598" s="314"/>
      <c r="E598" s="317"/>
      <c r="F598" s="317"/>
    </row>
    <row r="599" spans="3:6">
      <c r="C599" s="317"/>
      <c r="D599" s="314"/>
      <c r="E599" s="317"/>
      <c r="F599" s="317"/>
    </row>
    <row r="600" spans="3:6">
      <c r="C600" s="317"/>
      <c r="D600" s="314"/>
      <c r="E600" s="317"/>
      <c r="F600" s="317"/>
    </row>
    <row r="601" spans="3:6">
      <c r="C601" s="317"/>
      <c r="D601" s="314"/>
      <c r="E601" s="317"/>
      <c r="F601" s="317"/>
    </row>
    <row r="602" spans="3:6">
      <c r="C602" s="317"/>
      <c r="D602" s="314"/>
      <c r="E602" s="317"/>
      <c r="F602" s="317"/>
    </row>
    <row r="603" spans="3:6">
      <c r="C603" s="317"/>
      <c r="D603" s="314"/>
      <c r="E603" s="317"/>
      <c r="F603" s="317"/>
    </row>
    <row r="604" spans="3:6">
      <c r="C604" s="317"/>
      <c r="D604" s="314"/>
      <c r="E604" s="317"/>
      <c r="F604" s="317"/>
    </row>
    <row r="605" spans="3:6">
      <c r="C605" s="317"/>
      <c r="D605" s="314"/>
      <c r="E605" s="317"/>
      <c r="F605" s="317"/>
    </row>
    <row r="606" spans="3:6">
      <c r="C606" s="317"/>
      <c r="D606" s="314"/>
      <c r="E606" s="317"/>
      <c r="F606" s="317"/>
    </row>
    <row r="607" spans="3:6">
      <c r="C607" s="317"/>
      <c r="D607" s="314"/>
      <c r="E607" s="317"/>
      <c r="F607" s="317"/>
    </row>
    <row r="608" spans="3:6">
      <c r="C608" s="317"/>
      <c r="D608" s="314"/>
      <c r="E608" s="317"/>
      <c r="F608" s="317"/>
    </row>
    <row r="609" spans="3:6">
      <c r="C609" s="317"/>
      <c r="D609" s="314"/>
      <c r="E609" s="317"/>
      <c r="F609" s="317"/>
    </row>
    <row r="610" spans="3:6">
      <c r="C610" s="317"/>
      <c r="D610" s="314"/>
      <c r="E610" s="317"/>
      <c r="F610" s="317"/>
    </row>
    <row r="611" spans="3:6">
      <c r="C611" s="317"/>
      <c r="D611" s="314"/>
      <c r="E611" s="317"/>
      <c r="F611" s="317"/>
    </row>
    <row r="612" spans="3:6">
      <c r="C612" s="317"/>
      <c r="D612" s="314"/>
      <c r="E612" s="317"/>
      <c r="F612" s="317"/>
    </row>
    <row r="613" spans="3:6">
      <c r="C613" s="317"/>
      <c r="D613" s="314"/>
      <c r="E613" s="317"/>
      <c r="F613" s="317"/>
    </row>
    <row r="614" spans="3:6">
      <c r="C614" s="317"/>
      <c r="D614" s="314"/>
      <c r="E614" s="317"/>
      <c r="F614" s="317"/>
    </row>
    <row r="615" spans="3:6">
      <c r="C615" s="317"/>
      <c r="D615" s="314"/>
      <c r="E615" s="317"/>
      <c r="F615" s="317"/>
    </row>
    <row r="616" spans="3:6">
      <c r="C616" s="317"/>
      <c r="D616" s="314"/>
      <c r="E616" s="317"/>
      <c r="F616" s="317"/>
    </row>
    <row r="617" spans="3:6">
      <c r="C617" s="317"/>
      <c r="D617" s="314"/>
      <c r="E617" s="317"/>
      <c r="F617" s="317"/>
    </row>
    <row r="618" spans="3:6">
      <c r="C618" s="317"/>
      <c r="D618" s="314"/>
      <c r="E618" s="317"/>
      <c r="F618" s="317"/>
    </row>
    <row r="619" spans="3:6">
      <c r="C619" s="317"/>
      <c r="D619" s="314"/>
      <c r="E619" s="317"/>
      <c r="F619" s="317"/>
    </row>
    <row r="620" spans="3:6">
      <c r="C620" s="317"/>
      <c r="D620" s="314"/>
      <c r="E620" s="317"/>
      <c r="F620" s="317"/>
    </row>
    <row r="621" spans="3:6">
      <c r="C621" s="317"/>
      <c r="D621" s="314"/>
      <c r="E621" s="317"/>
      <c r="F621" s="317"/>
    </row>
    <row r="622" spans="3:6">
      <c r="C622" s="317"/>
      <c r="D622" s="314"/>
      <c r="E622" s="317"/>
      <c r="F622" s="317"/>
    </row>
    <row r="623" spans="3:6">
      <c r="C623" s="317"/>
      <c r="D623" s="314"/>
      <c r="E623" s="317"/>
      <c r="F623" s="317"/>
    </row>
    <row r="624" spans="3:6">
      <c r="C624" s="317"/>
      <c r="D624" s="314"/>
      <c r="E624" s="317"/>
      <c r="F624" s="317"/>
    </row>
    <row r="625" spans="3:6">
      <c r="C625" s="317"/>
      <c r="D625" s="314"/>
      <c r="E625" s="317"/>
      <c r="F625" s="317"/>
    </row>
    <row r="626" spans="3:6">
      <c r="C626" s="317"/>
      <c r="D626" s="314"/>
      <c r="E626" s="317"/>
      <c r="F626" s="317"/>
    </row>
    <row r="627" spans="3:6">
      <c r="C627" s="317"/>
      <c r="D627" s="314"/>
      <c r="E627" s="317"/>
      <c r="F627" s="317"/>
    </row>
    <row r="628" spans="3:6">
      <c r="C628" s="317"/>
      <c r="D628" s="314"/>
      <c r="E628" s="317"/>
      <c r="F628" s="317"/>
    </row>
    <row r="629" spans="3:6">
      <c r="C629" s="317"/>
      <c r="D629" s="314"/>
      <c r="E629" s="317"/>
      <c r="F629" s="317"/>
    </row>
    <row r="630" spans="3:6">
      <c r="C630" s="317"/>
      <c r="D630" s="314"/>
      <c r="E630" s="317"/>
      <c r="F630" s="317"/>
    </row>
    <row r="631" spans="3:6">
      <c r="C631" s="317"/>
      <c r="D631" s="314"/>
      <c r="E631" s="317"/>
      <c r="F631" s="317"/>
    </row>
    <row r="632" spans="3:6">
      <c r="C632" s="317"/>
      <c r="D632" s="314"/>
      <c r="E632" s="317"/>
      <c r="F632" s="317"/>
    </row>
    <row r="633" spans="3:6">
      <c r="C633" s="317"/>
      <c r="D633" s="314"/>
      <c r="E633" s="317"/>
      <c r="F633" s="317"/>
    </row>
    <row r="634" spans="3:6">
      <c r="C634" s="317"/>
      <c r="D634" s="314"/>
      <c r="E634" s="317"/>
      <c r="F634" s="317"/>
    </row>
    <row r="635" spans="3:6">
      <c r="C635" s="317"/>
      <c r="D635" s="314"/>
      <c r="E635" s="317"/>
      <c r="F635" s="317"/>
    </row>
    <row r="636" spans="3:6">
      <c r="C636" s="317"/>
      <c r="D636" s="314"/>
      <c r="E636" s="317"/>
      <c r="F636" s="317"/>
    </row>
    <row r="637" spans="3:6">
      <c r="C637" s="317"/>
      <c r="D637" s="314"/>
      <c r="E637" s="317"/>
      <c r="F637" s="317"/>
    </row>
    <row r="638" spans="3:6">
      <c r="C638" s="317"/>
      <c r="D638" s="314"/>
      <c r="E638" s="317"/>
      <c r="F638" s="317"/>
    </row>
    <row r="639" spans="3:6">
      <c r="C639" s="317"/>
      <c r="D639" s="314"/>
      <c r="E639" s="317"/>
      <c r="F639" s="317"/>
    </row>
    <row r="640" spans="3:6">
      <c r="C640" s="317"/>
      <c r="D640" s="314"/>
      <c r="E640" s="317"/>
      <c r="F640" s="317"/>
    </row>
    <row r="641" spans="3:6">
      <c r="C641" s="317"/>
      <c r="D641" s="314"/>
      <c r="E641" s="317"/>
      <c r="F641" s="317"/>
    </row>
    <row r="642" spans="3:6">
      <c r="C642" s="317"/>
      <c r="D642" s="314"/>
      <c r="E642" s="317"/>
      <c r="F642" s="317"/>
    </row>
    <row r="643" spans="3:6">
      <c r="C643" s="317"/>
      <c r="D643" s="314"/>
      <c r="E643" s="317"/>
      <c r="F643" s="317"/>
    </row>
    <row r="644" spans="3:6">
      <c r="C644" s="317"/>
      <c r="D644" s="314"/>
      <c r="E644" s="317"/>
      <c r="F644" s="317"/>
    </row>
    <row r="645" spans="3:6">
      <c r="C645" s="317"/>
      <c r="D645" s="314"/>
      <c r="E645" s="317"/>
      <c r="F645" s="317"/>
    </row>
    <row r="646" spans="3:6">
      <c r="C646" s="317"/>
      <c r="D646" s="314"/>
      <c r="E646" s="317"/>
      <c r="F646" s="317"/>
    </row>
    <row r="647" spans="3:6">
      <c r="C647" s="317"/>
      <c r="D647" s="314"/>
      <c r="E647" s="317"/>
      <c r="F647" s="317"/>
    </row>
    <row r="648" spans="3:6">
      <c r="C648" s="317"/>
      <c r="D648" s="314"/>
      <c r="E648" s="317"/>
      <c r="F648" s="317"/>
    </row>
    <row r="649" spans="3:6">
      <c r="C649" s="317"/>
      <c r="D649" s="314"/>
      <c r="E649" s="317"/>
      <c r="F649" s="317"/>
    </row>
    <row r="650" spans="3:6">
      <c r="C650" s="317"/>
      <c r="D650" s="314"/>
      <c r="E650" s="317"/>
      <c r="F650" s="317"/>
    </row>
    <row r="651" spans="3:6">
      <c r="C651" s="317"/>
      <c r="D651" s="314"/>
      <c r="E651" s="317"/>
      <c r="F651" s="317"/>
    </row>
    <row r="652" spans="3:6">
      <c r="C652" s="317"/>
      <c r="D652" s="314"/>
      <c r="E652" s="317"/>
      <c r="F652" s="317"/>
    </row>
    <row r="653" spans="3:6">
      <c r="C653" s="317"/>
      <c r="D653" s="314"/>
      <c r="E653" s="317"/>
      <c r="F653" s="317"/>
    </row>
    <row r="654" spans="3:6">
      <c r="C654" s="317"/>
      <c r="D654" s="314"/>
      <c r="E654" s="317"/>
      <c r="F654" s="317"/>
    </row>
    <row r="655" spans="3:6">
      <c r="C655" s="317"/>
      <c r="D655" s="314"/>
      <c r="E655" s="317"/>
      <c r="F655" s="317"/>
    </row>
    <row r="656" spans="3:6">
      <c r="C656" s="317"/>
      <c r="D656" s="314"/>
      <c r="E656" s="317"/>
      <c r="F656" s="317"/>
    </row>
    <row r="657" spans="3:6">
      <c r="C657" s="317"/>
      <c r="D657" s="314"/>
      <c r="E657" s="317"/>
      <c r="F657" s="317"/>
    </row>
    <row r="658" spans="3:6">
      <c r="C658" s="317"/>
      <c r="D658" s="314"/>
      <c r="E658" s="317"/>
      <c r="F658" s="317"/>
    </row>
    <row r="659" spans="3:6">
      <c r="C659" s="317"/>
      <c r="D659" s="314"/>
      <c r="E659" s="317"/>
      <c r="F659" s="317"/>
    </row>
    <row r="660" spans="3:6">
      <c r="C660" s="317"/>
      <c r="D660" s="314"/>
      <c r="E660" s="317"/>
      <c r="F660" s="317"/>
    </row>
    <row r="661" spans="3:6">
      <c r="C661" s="317"/>
      <c r="D661" s="314"/>
      <c r="E661" s="317"/>
      <c r="F661" s="317"/>
    </row>
    <row r="662" spans="3:6">
      <c r="C662" s="317"/>
      <c r="D662" s="314"/>
      <c r="E662" s="317"/>
      <c r="F662" s="317"/>
    </row>
    <row r="663" spans="3:6">
      <c r="C663" s="317"/>
      <c r="D663" s="314"/>
      <c r="E663" s="317"/>
      <c r="F663" s="317"/>
    </row>
    <row r="664" spans="3:6">
      <c r="C664" s="317"/>
      <c r="D664" s="314"/>
      <c r="E664" s="317"/>
      <c r="F664" s="317"/>
    </row>
    <row r="665" spans="3:6">
      <c r="C665" s="317"/>
      <c r="D665" s="314"/>
      <c r="E665" s="317"/>
      <c r="F665" s="317"/>
    </row>
    <row r="666" spans="3:6">
      <c r="C666" s="317"/>
      <c r="D666" s="314"/>
      <c r="E666" s="317"/>
      <c r="F666" s="317"/>
    </row>
    <row r="667" spans="3:6">
      <c r="C667" s="317"/>
      <c r="D667" s="314"/>
      <c r="E667" s="317"/>
      <c r="F667" s="317"/>
    </row>
    <row r="668" spans="3:6">
      <c r="C668" s="317"/>
      <c r="D668" s="314"/>
      <c r="E668" s="317"/>
      <c r="F668" s="317"/>
    </row>
    <row r="669" spans="3:6">
      <c r="C669" s="317"/>
      <c r="D669" s="314"/>
      <c r="E669" s="317"/>
      <c r="F669" s="317"/>
    </row>
    <row r="670" spans="3:6">
      <c r="C670" s="317"/>
      <c r="D670" s="314"/>
      <c r="E670" s="317"/>
      <c r="F670" s="317"/>
    </row>
    <row r="671" spans="3:6">
      <c r="C671" s="317"/>
      <c r="D671" s="314"/>
      <c r="E671" s="317"/>
      <c r="F671" s="317"/>
    </row>
    <row r="672" spans="3:6">
      <c r="C672" s="317"/>
      <c r="D672" s="314"/>
      <c r="E672" s="317"/>
      <c r="F672" s="317"/>
    </row>
    <row r="673" spans="3:6">
      <c r="C673" s="317"/>
      <c r="D673" s="314"/>
      <c r="E673" s="317"/>
      <c r="F673" s="317"/>
    </row>
    <row r="674" spans="3:6">
      <c r="C674" s="317"/>
      <c r="D674" s="314"/>
      <c r="E674" s="317"/>
      <c r="F674" s="317"/>
    </row>
    <row r="675" spans="3:6">
      <c r="C675" s="317"/>
      <c r="D675" s="314"/>
      <c r="E675" s="317"/>
      <c r="F675" s="317"/>
    </row>
    <row r="676" spans="3:6">
      <c r="C676" s="317"/>
      <c r="D676" s="314"/>
      <c r="E676" s="317"/>
      <c r="F676" s="317"/>
    </row>
    <row r="677" spans="3:6">
      <c r="C677" s="317"/>
      <c r="D677" s="314"/>
      <c r="E677" s="317"/>
      <c r="F677" s="317"/>
    </row>
    <row r="678" spans="3:6">
      <c r="C678" s="317"/>
      <c r="D678" s="314"/>
      <c r="E678" s="317"/>
      <c r="F678" s="317"/>
    </row>
    <row r="679" spans="3:6">
      <c r="C679" s="317"/>
      <c r="D679" s="314"/>
      <c r="E679" s="317"/>
      <c r="F679" s="317"/>
    </row>
    <row r="680" spans="3:6">
      <c r="C680" s="317"/>
      <c r="D680" s="314"/>
      <c r="E680" s="317"/>
      <c r="F680" s="317"/>
    </row>
    <row r="681" spans="3:6">
      <c r="C681" s="317"/>
      <c r="D681" s="314"/>
      <c r="E681" s="317"/>
      <c r="F681" s="317"/>
    </row>
    <row r="682" spans="3:6">
      <c r="C682" s="317"/>
      <c r="D682" s="314"/>
      <c r="E682" s="317"/>
      <c r="F682" s="317"/>
    </row>
    <row r="683" spans="3:6">
      <c r="C683" s="317"/>
      <c r="D683" s="314"/>
      <c r="E683" s="317"/>
      <c r="F683" s="317"/>
    </row>
    <row r="684" spans="3:6">
      <c r="C684" s="317"/>
      <c r="D684" s="314"/>
      <c r="E684" s="317"/>
      <c r="F684" s="317"/>
    </row>
    <row r="685" spans="3:6">
      <c r="C685" s="317"/>
      <c r="D685" s="314"/>
      <c r="E685" s="317"/>
      <c r="F685" s="317"/>
    </row>
    <row r="686" spans="3:6">
      <c r="C686" s="317"/>
      <c r="D686" s="314"/>
      <c r="E686" s="317"/>
      <c r="F686" s="317"/>
    </row>
    <row r="687" spans="3:6">
      <c r="C687" s="317"/>
      <c r="D687" s="314"/>
      <c r="E687" s="317"/>
      <c r="F687" s="317"/>
    </row>
    <row r="688" spans="3:6">
      <c r="C688" s="317"/>
      <c r="D688" s="314"/>
      <c r="E688" s="317"/>
      <c r="F688" s="317"/>
    </row>
    <row r="689" spans="3:6">
      <c r="C689" s="317"/>
      <c r="D689" s="314"/>
      <c r="E689" s="317"/>
      <c r="F689" s="317"/>
    </row>
    <row r="690" spans="3:6">
      <c r="C690" s="317"/>
      <c r="D690" s="314"/>
      <c r="E690" s="317"/>
      <c r="F690" s="317"/>
    </row>
    <row r="691" spans="3:6">
      <c r="C691" s="317"/>
      <c r="D691" s="314"/>
      <c r="E691" s="317"/>
      <c r="F691" s="317"/>
    </row>
    <row r="692" spans="3:6">
      <c r="C692" s="317"/>
      <c r="D692" s="314"/>
      <c r="E692" s="317"/>
      <c r="F692" s="317"/>
    </row>
    <row r="693" spans="3:6">
      <c r="C693" s="317"/>
      <c r="D693" s="314"/>
      <c r="E693" s="317"/>
      <c r="F693" s="317"/>
    </row>
    <row r="694" spans="3:6">
      <c r="C694" s="317"/>
      <c r="D694" s="314"/>
      <c r="E694" s="317"/>
      <c r="F694" s="317"/>
    </row>
    <row r="695" spans="3:6">
      <c r="C695" s="317"/>
      <c r="D695" s="314"/>
      <c r="E695" s="317"/>
      <c r="F695" s="317"/>
    </row>
    <row r="696" spans="3:6">
      <c r="C696" s="317"/>
      <c r="D696" s="314"/>
      <c r="E696" s="317"/>
      <c r="F696" s="317"/>
    </row>
    <row r="697" spans="3:6">
      <c r="C697" s="317"/>
      <c r="D697" s="314"/>
      <c r="E697" s="317"/>
      <c r="F697" s="317"/>
    </row>
    <row r="698" spans="3:6">
      <c r="C698" s="317"/>
      <c r="D698" s="314"/>
      <c r="E698" s="317"/>
      <c r="F698" s="317"/>
    </row>
    <row r="699" spans="3:6">
      <c r="C699" s="317"/>
      <c r="D699" s="314"/>
      <c r="E699" s="317"/>
      <c r="F699" s="317"/>
    </row>
    <row r="700" spans="3:6">
      <c r="C700" s="317"/>
      <c r="D700" s="314"/>
      <c r="E700" s="317"/>
      <c r="F700" s="317"/>
    </row>
    <row r="701" spans="3:6">
      <c r="C701" s="317"/>
      <c r="D701" s="314"/>
      <c r="E701" s="317"/>
      <c r="F701" s="317"/>
    </row>
    <row r="702" spans="3:6">
      <c r="C702" s="317"/>
      <c r="D702" s="314"/>
      <c r="E702" s="317"/>
      <c r="F702" s="317"/>
    </row>
    <row r="703" spans="3:6">
      <c r="C703" s="317"/>
      <c r="D703" s="314"/>
      <c r="E703" s="317"/>
      <c r="F703" s="317"/>
    </row>
    <row r="704" spans="3:6">
      <c r="C704" s="317"/>
      <c r="D704" s="314"/>
      <c r="E704" s="317"/>
      <c r="F704" s="317"/>
    </row>
    <row r="705" spans="3:6">
      <c r="C705" s="317"/>
      <c r="D705" s="314"/>
      <c r="E705" s="317"/>
      <c r="F705" s="317"/>
    </row>
    <row r="706" spans="3:6">
      <c r="C706" s="317"/>
      <c r="D706" s="314"/>
      <c r="E706" s="317"/>
      <c r="F706" s="317"/>
    </row>
    <row r="707" spans="3:6">
      <c r="C707" s="317"/>
      <c r="D707" s="314"/>
      <c r="E707" s="317"/>
      <c r="F707" s="317"/>
    </row>
    <row r="708" spans="3:6">
      <c r="C708" s="317"/>
      <c r="D708" s="314"/>
      <c r="E708" s="317"/>
      <c r="F708" s="317"/>
    </row>
    <row r="709" spans="3:6">
      <c r="C709" s="317"/>
      <c r="D709" s="314"/>
      <c r="E709" s="317"/>
      <c r="F709" s="317"/>
    </row>
    <row r="710" spans="3:6">
      <c r="C710" s="317"/>
      <c r="D710" s="314"/>
      <c r="E710" s="317"/>
      <c r="F710" s="317"/>
    </row>
    <row r="711" spans="3:6">
      <c r="C711" s="317"/>
      <c r="D711" s="314"/>
      <c r="E711" s="317"/>
      <c r="F711" s="317"/>
    </row>
    <row r="712" spans="3:6">
      <c r="C712" s="317"/>
      <c r="D712" s="314"/>
      <c r="E712" s="317"/>
      <c r="F712" s="317"/>
    </row>
    <row r="713" spans="3:6">
      <c r="C713" s="317"/>
      <c r="D713" s="314"/>
      <c r="E713" s="317"/>
      <c r="F713" s="317"/>
    </row>
    <row r="714" spans="3:6">
      <c r="C714" s="317"/>
      <c r="D714" s="314"/>
      <c r="E714" s="317"/>
      <c r="F714" s="317"/>
    </row>
    <row r="715" spans="3:6">
      <c r="C715" s="317"/>
      <c r="D715" s="314"/>
      <c r="E715" s="317"/>
      <c r="F715" s="317"/>
    </row>
    <row r="716" spans="3:6">
      <c r="C716" s="317"/>
      <c r="D716" s="314"/>
      <c r="E716" s="317"/>
      <c r="F716" s="317"/>
    </row>
    <row r="717" spans="3:6">
      <c r="C717" s="317"/>
      <c r="D717" s="314"/>
      <c r="E717" s="317"/>
      <c r="F717" s="317"/>
    </row>
    <row r="718" spans="3:6">
      <c r="C718" s="317"/>
      <c r="D718" s="314"/>
      <c r="E718" s="317"/>
      <c r="F718" s="317"/>
    </row>
    <row r="719" spans="3:6">
      <c r="C719" s="317"/>
      <c r="D719" s="314"/>
      <c r="E719" s="317"/>
      <c r="F719" s="317"/>
    </row>
    <row r="720" spans="3:6">
      <c r="C720" s="317"/>
      <c r="D720" s="314"/>
      <c r="E720" s="317"/>
      <c r="F720" s="317"/>
    </row>
    <row r="721" spans="3:6">
      <c r="C721" s="317"/>
      <c r="D721" s="314"/>
      <c r="E721" s="317"/>
      <c r="F721" s="317"/>
    </row>
    <row r="722" spans="3:6">
      <c r="C722" s="317"/>
      <c r="D722" s="314"/>
      <c r="E722" s="317"/>
      <c r="F722" s="317"/>
    </row>
    <row r="723" spans="3:6">
      <c r="C723" s="317"/>
      <c r="D723" s="314"/>
      <c r="E723" s="317"/>
      <c r="F723" s="317"/>
    </row>
    <row r="724" spans="3:6">
      <c r="C724" s="317"/>
      <c r="D724" s="314"/>
      <c r="E724" s="317"/>
      <c r="F724" s="317"/>
    </row>
    <row r="725" spans="3:6">
      <c r="C725" s="317"/>
      <c r="D725" s="314"/>
      <c r="E725" s="317"/>
      <c r="F725" s="317"/>
    </row>
    <row r="726" spans="3:6">
      <c r="C726" s="317"/>
      <c r="D726" s="314"/>
      <c r="E726" s="317"/>
      <c r="F726" s="317"/>
    </row>
    <row r="727" spans="3:6">
      <c r="C727" s="317"/>
      <c r="D727" s="314"/>
      <c r="E727" s="317"/>
      <c r="F727" s="317"/>
    </row>
    <row r="728" spans="3:6">
      <c r="C728" s="317"/>
      <c r="D728" s="314"/>
      <c r="E728" s="317"/>
      <c r="F728" s="317"/>
    </row>
    <row r="729" spans="3:6">
      <c r="C729" s="317"/>
      <c r="D729" s="314"/>
      <c r="E729" s="317"/>
      <c r="F729" s="317"/>
    </row>
    <row r="730" spans="3:6">
      <c r="C730" s="317"/>
      <c r="D730" s="314"/>
      <c r="E730" s="317"/>
      <c r="F730" s="317"/>
    </row>
    <row r="731" spans="3:6">
      <c r="C731" s="317"/>
      <c r="D731" s="314"/>
      <c r="E731" s="317"/>
      <c r="F731" s="317"/>
    </row>
    <row r="732" spans="3:6">
      <c r="C732" s="317"/>
      <c r="D732" s="314"/>
      <c r="E732" s="317"/>
      <c r="F732" s="317"/>
    </row>
    <row r="733" spans="3:6">
      <c r="C733" s="317"/>
      <c r="D733" s="314"/>
      <c r="E733" s="317"/>
      <c r="F733" s="317"/>
    </row>
    <row r="734" spans="3:6">
      <c r="C734" s="317"/>
      <c r="D734" s="314"/>
      <c r="E734" s="317"/>
      <c r="F734" s="317"/>
    </row>
    <row r="735" spans="3:6">
      <c r="C735" s="317"/>
      <c r="D735" s="314"/>
      <c r="E735" s="317"/>
      <c r="F735" s="317"/>
    </row>
    <row r="736" spans="3:6">
      <c r="C736" s="317"/>
      <c r="D736" s="314"/>
      <c r="E736" s="317"/>
      <c r="F736" s="317"/>
    </row>
    <row r="737" spans="3:6">
      <c r="C737" s="317"/>
      <c r="D737" s="314"/>
      <c r="E737" s="317"/>
      <c r="F737" s="317"/>
    </row>
    <row r="738" spans="3:6">
      <c r="C738" s="317"/>
      <c r="D738" s="314"/>
      <c r="E738" s="317"/>
      <c r="F738" s="3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Guida DMHAS</vt:lpstr>
      <vt:lpstr>Guida DCF </vt:lpstr>
      <vt:lpstr>Guida DOC</vt:lpstr>
      <vt:lpstr>Guida DOE</vt:lpstr>
      <vt:lpstr>Guida DPS</vt:lpstr>
      <vt:lpstr>Guida Kent</vt:lpstr>
      <vt:lpstr>Guida Wilderness</vt:lpstr>
      <vt:lpstr>Guida Riverview</vt:lpstr>
      <vt:lpstr>Guida DOE Mixed Sites</vt:lpstr>
      <vt:lpstr>Guida - former Marcus Accounts</vt:lpstr>
      <vt:lpstr>Wade's</vt:lpstr>
      <vt:lpstr>Wade's Counties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simeoneann</dc:creator>
  <cp:lastModifiedBy>St. Amand, Philip</cp:lastModifiedBy>
  <dcterms:created xsi:type="dcterms:W3CDTF">2014-09-09T18:46:36Z</dcterms:created>
  <dcterms:modified xsi:type="dcterms:W3CDTF">2019-05-09T17:01:47Z</dcterms:modified>
</cp:coreProperties>
</file>