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  <externalReference r:id="rId9"/>
  </externalReferences>
  <definedNames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<sst xmlns="http://schemas.openxmlformats.org/spreadsheetml/2006/main" count="3852" uniqueCount="1178">
  <si>
    <t>TRIANGLE2T     50.159       381.26     ITERATION LIMIT EXCEEDED</t>
  </si>
  <si>
    <t>TRIANGLE3T     55.374       502.61     ITERATION LIMIT EXCEEDED</t>
  </si>
  <si>
    <t>HADDAM</t>
  </si>
  <si>
    <t>BOKUM</t>
  </si>
  <si>
    <t>1620SLINE</t>
  </si>
  <si>
    <t>KLEEN</t>
  </si>
  <si>
    <t>381LINE</t>
  </si>
  <si>
    <t>381LREAC</t>
  </si>
  <si>
    <t>ALLINGS2TSTK</t>
  </si>
  <si>
    <t>WAWECS J</t>
  </si>
  <si>
    <t>CARD</t>
  </si>
  <si>
    <t>CARD2TSTK</t>
  </si>
  <si>
    <t>DC3-BES-DEV</t>
  </si>
  <si>
    <t>KLEENCT1</t>
  </si>
  <si>
    <t>KLEENCT2</t>
  </si>
  <si>
    <t>KLEENST1</t>
  </si>
  <si>
    <t>PEQBETAP</t>
  </si>
  <si>
    <t>1570LINE</t>
  </si>
  <si>
    <t>1721LINE</t>
  </si>
  <si>
    <t>1730CLINE</t>
  </si>
  <si>
    <t>1770LINE</t>
  </si>
  <si>
    <t>1977LINENEW</t>
  </si>
  <si>
    <t>DARIEN</t>
  </si>
  <si>
    <t>COMPO</t>
  </si>
  <si>
    <t>ELYTAP</t>
  </si>
  <si>
    <t>88003ALINE</t>
  </si>
  <si>
    <t>88005ALINE</t>
  </si>
  <si>
    <t>88005ALINE-1</t>
  </si>
  <si>
    <t>88005ALINE-2</t>
  </si>
  <si>
    <t>88006ALINE</t>
  </si>
  <si>
    <t>89003BLINE</t>
  </si>
  <si>
    <t>89005BLINE</t>
  </si>
  <si>
    <t>89005BLINE-1</t>
  </si>
  <si>
    <t>89005BLINE-2</t>
  </si>
  <si>
    <t>89006BLINE</t>
  </si>
  <si>
    <t>89006BLINE-1</t>
  </si>
  <si>
    <t>EDEVDEV1</t>
  </si>
  <si>
    <t>E.DEVONJ</t>
  </si>
  <si>
    <t>EDEVDEV2</t>
  </si>
  <si>
    <t>'345KV       '</t>
  </si>
  <si>
    <t>NORWALK</t>
  </si>
  <si>
    <t>330LINE</t>
  </si>
  <si>
    <t>NOERA</t>
  </si>
  <si>
    <t>368LINE</t>
  </si>
  <si>
    <t>371LINE</t>
  </si>
  <si>
    <t>371+AUTO</t>
  </si>
  <si>
    <t>383LINE</t>
  </si>
  <si>
    <t>395LINE</t>
  </si>
  <si>
    <t>395+AUTO</t>
  </si>
  <si>
    <t>398LINE</t>
  </si>
  <si>
    <t>398LREAC</t>
  </si>
  <si>
    <t>PLUMNOR</t>
  </si>
  <si>
    <t>1100-1200DCT</t>
  </si>
  <si>
    <t>1100-1300DCT</t>
  </si>
  <si>
    <t>1310-1763DCT</t>
  </si>
  <si>
    <t>1545-1570DCT</t>
  </si>
  <si>
    <t>1670-1771DCT</t>
  </si>
  <si>
    <t>1710-1730BDC</t>
  </si>
  <si>
    <t>1751-1777DCT</t>
  </si>
  <si>
    <t>1867-1977DCT</t>
  </si>
  <si>
    <t>1880-1977DCT</t>
  </si>
  <si>
    <t>1565-PLNRDCT</t>
  </si>
  <si>
    <t>1751-395DCT</t>
  </si>
  <si>
    <t>1759-353DCT</t>
  </si>
  <si>
    <t>1779-395DCT</t>
  </si>
  <si>
    <t>371-383DCT</t>
  </si>
  <si>
    <t>LOLAKERD</t>
  </si>
  <si>
    <t>ALLINGS1TSTK</t>
  </si>
  <si>
    <t>ASHCREEKBKR</t>
  </si>
  <si>
    <t>CRRA JCT</t>
  </si>
  <si>
    <t>CRRA XFO</t>
  </si>
  <si>
    <t>BAIRDASTK</t>
  </si>
  <si>
    <t>BAIRDBSTK</t>
  </si>
  <si>
    <t>BECONFLSTK</t>
  </si>
  <si>
    <t>BRANFORD2T</t>
  </si>
  <si>
    <t>DEVON6TSTK</t>
  </si>
  <si>
    <t>DEVON7TSTK</t>
  </si>
  <si>
    <t>DEVON24TSTK</t>
  </si>
  <si>
    <t>DEVSWST1TSTK</t>
  </si>
  <si>
    <t>DEVSWST2TSTK</t>
  </si>
  <si>
    <t>DEVSWST3TSTK</t>
  </si>
  <si>
    <t>DEVSWST4TSTK</t>
  </si>
  <si>
    <t>GRNDAV4TSTK</t>
  </si>
  <si>
    <t>GRNDAV5TSTK</t>
  </si>
  <si>
    <t>GRNDAV6TSTK</t>
  </si>
  <si>
    <t>MLLRVR1TSTK</t>
  </si>
  <si>
    <t>MLLRVR2TSTK</t>
  </si>
  <si>
    <t>SACKETT</t>
  </si>
  <si>
    <t>NOHAVN1TSTK</t>
  </si>
  <si>
    <t>NOHAVN2TSTK</t>
  </si>
  <si>
    <t>PEQUON32TSTK</t>
  </si>
  <si>
    <t>PLUMTREE25T</t>
  </si>
  <si>
    <t>QUINIPACST1</t>
  </si>
  <si>
    <t>SOUTHEND5T</t>
  </si>
  <si>
    <t>SOTHNGTN15T</t>
  </si>
  <si>
    <t>CARD1TSTK</t>
  </si>
  <si>
    <t>CARD3TSTK</t>
  </si>
  <si>
    <t>LUDLOWSTBKR</t>
  </si>
  <si>
    <t>WHIP JCT</t>
  </si>
  <si>
    <t>GLNBRKASTK</t>
  </si>
  <si>
    <t>DC5-DEV-NOR</t>
  </si>
  <si>
    <t xml:space="preserve">              OPEN LINE FROM BUS 73211 [CANAL   115.00] TO BUS 73200 [NOERA JA115.00] CKT 1</t>
  </si>
  <si>
    <t>1560LINE    : OPEN LINE FROM BUS 73704 [TRAP FLS115.00] TO BUS 73191 [DRBY J A115.00] CKT 1</t>
  </si>
  <si>
    <t xml:space="preserve">              OPEN LINE FROM BUS 73187 [STEVENSN115.00] TO BUS 73191 [DRBY J A115.00] CKT 1</t>
  </si>
  <si>
    <t xml:space="preserve">              OPEN LINE FROM BUS 73706 [ANSONIA 115.00] TO BUS 73191 [DRBY J A115.00] CKT 1</t>
  </si>
  <si>
    <t>1565LINE    : OPEN LINE FROM BUS 73155 [RDGFLD J115.00] TO BUS 73170 [PLUMTREE115.00] CKT 1</t>
  </si>
  <si>
    <t xml:space="preserve">              OPEN LINE FROM BUS 73155 [RDGFLD J115.00] TO BUS 73174 [PEACEABL115.00] CKT 1</t>
  </si>
  <si>
    <t xml:space="preserve">              OPEN LINE FROM BUS 73155 [RDGFLD J115.00] TO BUS 73146 [RDGEFLDB115.00] CKT 1</t>
  </si>
  <si>
    <t xml:space="preserve">              OPEN LINE FROM BUS 73372 [RDGEFLD 13.800] TO BUS 73146 [RDGEFLDB115.00] CKT 1</t>
  </si>
  <si>
    <t>1570LINE    : OPEN LINE FROM BUS 73126 [DEVON#2 115.00] TO BUS 73192 [DRBY J B115.00] CKT 1</t>
  </si>
  <si>
    <t xml:space="preserve">              OPEN LINE FROM BUS 73192 [DRBY J B115.00] TO BUS 73188 [BCNFL PF115.00] CKT 1</t>
  </si>
  <si>
    <t xml:space="preserve">              OPEN LINE FROM BUS 73192 [DRBY J B115.00] TO BUS 73705 [IND.WELL115.00] CKT 1</t>
  </si>
  <si>
    <t>1572LINE    : OPEN LINE FROM BUS 73241 [MIDDLTWN115.00] TO BUS 73249 [P+W MIDD115.00] CKT 1</t>
  </si>
  <si>
    <t>1572+1772LNS: OPEN LINE FROM BUS 73241 [MIDDLTWN115.00] TO BUS 73249 [P+W MIDD115.00] CKT 1</t>
  </si>
  <si>
    <t xml:space="preserve">              OPEN LINE FROM BUS 73600 [CONN YAN115.00] TO BUS 73249 [P+W MIDD115.00] CKT 1</t>
  </si>
  <si>
    <t>1575LINE    : OPEN LINE FROM BUS 73228 [BALDWNJB115.00] TO BUS 73160 [BALDWINB115.00] CKT 1</t>
  </si>
  <si>
    <t xml:space="preserve">              OPEN LINE FROM BUS 73228 [BALDWNJB115.00] TO BUS 73185 [BUNKER H115.00] CKT 1</t>
  </si>
  <si>
    <t xml:space="preserve">              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</si>
  <si>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</si>
  <si>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</si>
  <si>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</si>
  <si>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</si>
  <si>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1605LINE    : OPEN LINE FROM BUS 73157 [COHNZ JB115.00] TO BUS 73238 [FLANDRSB115.00] CKT 1</t>
  </si>
  <si>
    <t xml:space="preserve">              OPEN LINE FROM BUS 73157 [COHNZ JB115.00] TO BUS 73239 [WILIAMSB115.00] CKT 1</t>
  </si>
  <si>
    <t xml:space="preserve">              OPEN LINE FROM BUS 73157 [COHNZ JB115.00] TO BUS 73210 [MONTVLLE115.00] CKT 1</t>
  </si>
  <si>
    <t>1607LINE    : OPEN LINE FROM BUS 73213 [TUNNEL  115.00] TO BUS 73226 [FRYBRT07115.00] CKT 1</t>
  </si>
  <si>
    <t xml:space="preserve">              OPEN LINE FROM BUS 73226 [FRYBRT07115.00] TO BUS 73229 [FRY BR07115.00] CKT 1</t>
  </si>
  <si>
    <t xml:space="preserve">              OPEN LINE FROM BUS 73226 [FRYBRT07115.00] TO BUS 73281 [EXETR PF115.00] CKT 1</t>
  </si>
  <si>
    <t xml:space="preserve">              OPEN LINE FROM BUS 73212 [TRACY07 115.00] TO BUS 73281 [EXETR PF115.00] CKT 1</t>
  </si>
  <si>
    <t xml:space="preserve">              OPEN LINE FROM BUS 73229 [FRY BR07115.00] TO BUS 73443 [FRY BRK 23.000] CKT 1</t>
  </si>
  <si>
    <t xml:space="preserve">              OPEN LINE FROM BUS 73212 [TRACY07 115.00] TO BUS 73442 [TRACY   23.000] CKT 1</t>
  </si>
  <si>
    <t>1610LINE    : OPEN LINE FROM BUS 73196 [GLEN JCT115.00] TO BUS 73198 [SOUTHGTN115.00] CKT 1</t>
  </si>
  <si>
    <t xml:space="preserve">              OPEN LINE FROM BUS 73196 [GLEN JCT115.00] TO BUS 73675 [MIX AVE 115.00] CKT 1</t>
  </si>
  <si>
    <t xml:space="preserve">              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</si>
  <si>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</si>
  <si>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</si>
  <si>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</si>
  <si>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1622LINE    : OPEN LINE FROM BUS 73178 [SHEPAUG 115.00] TO BUS 73159 [BATES RK115.00] CKT 1</t>
  </si>
  <si>
    <t xml:space="preserve">              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</si>
  <si>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</si>
  <si>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</si>
  <si>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 xml:space="preserve">              OPEN LINE FROM BUS 73632 [WALLFRDJ115.00] TO BUS 73671 [NO.HAVEN115.00] CKT 1</t>
  </si>
  <si>
    <t>1637LINE    : OPEN LINE FROM BUS 73292 [NRWLK RX115.00] TO BUS 73158 [WESTON  115.00] CKT 1</t>
  </si>
  <si>
    <t xml:space="preserve">              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</si>
  <si>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</si>
  <si>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</si>
  <si>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</si>
  <si>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1670LINE    : OPEN LINE FROM BUS 73206 [RES RD J115.00] TO BUS 73198 [SOUTHGTN115.00] CKT 1</t>
  </si>
  <si>
    <t xml:space="preserve">              OPEN LINE FROM BUS 73206 [RES RD J115.00] TO BUS 73243 [BERLIN  115.00] CKT 1</t>
  </si>
  <si>
    <t xml:space="preserve">              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</si>
  <si>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</si>
  <si>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</si>
  <si>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</si>
  <si>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 xml:space="preserve">              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</si>
  <si>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</si>
  <si>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</si>
  <si>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 xml:space="preserve">              OPEN LINE FROM BUS 73225 [TRMB J B115.00] TO BUS 73700 [PEQUONIC115.00] CKT 2</t>
  </si>
  <si>
    <t xml:space="preserve">              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</si>
  <si>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</si>
  <si>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</si>
  <si>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</si>
  <si>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 xml:space="preserve">              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</si>
  <si>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</si>
  <si>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</si>
  <si>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</si>
  <si>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</si>
  <si>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1732LINE    : OPEN LINE FROM BUS 73263 [WEINGART115.00] TO BUS 73262 [CANTON  115.00] CKT 1</t>
  </si>
  <si>
    <t xml:space="preserve">              OPEN LINE FROM BUS 73263 [WEINGART115.00] TO BUS 73260 [FRKLN DR115.00] CKT 1</t>
  </si>
  <si>
    <t xml:space="preserve">              OPEN LINE FROM BUS 73263 [WEINGART115.00] TO BUS 73203 [CAMPV PH115.00] CKT 1</t>
  </si>
  <si>
    <t>1740LINE    : OPEN LINE FROM BUS 73162 [WATERSDE115.00] TO BUS 73163 [COS COB 115.00] CKT 1</t>
  </si>
  <si>
    <t>1750LINE    : OPEN LINE FROM BUS 73167 [SO.END  115.00] TO BUS 73144 [TOMAC   115.00] CKT 1</t>
  </si>
  <si>
    <t xml:space="preserve">              OPEN LINE FROM BUS 73144 [TOMAC   115.00] TO BUS 73163 [COS COB 115.00] CKT 1</t>
  </si>
  <si>
    <t>1751LINE    : OPEN LINE FROM BUS 73251 [BLM JCT 115.00] TO BUS 73244 [N.BLMFLD115.00] CKT 1</t>
  </si>
  <si>
    <t xml:space="preserve">              OPEN LINE FROM BUS 73251 [BLM JCT 115.00] TO BUS 73261 [NW.HTFD 115.00] CKT 1</t>
  </si>
  <si>
    <t xml:space="preserve">              OPEN LINE FROM BUS 73251 [BLM JCT 115.00] TO BUS 73242 [MANCHSTR115.00] CKT 1</t>
  </si>
  <si>
    <t>1752LINE    : OPEN LINE FROM BUS 73243 [BERLIN  115.00] TO BUS 73257 [ROCKY HL115.00]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</si>
  <si>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</si>
  <si>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</si>
  <si>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</si>
  <si>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</si>
  <si>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</si>
  <si>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 xml:space="preserve">              OPEN LINE FROM BUS 73282 [SNDYHK  115.00] TO BUS 73194 [NEWTOWN 115.00] CKT 1</t>
  </si>
  <si>
    <t xml:space="preserve">              OPEN LINE FROM BUS 73194 [NEWTOWN 115.00] TO BUS 73170 [PLUMTREE115.00] CKT 1</t>
  </si>
  <si>
    <t>1763LINE    : OPEN LINE FROM BUS 73242 [MANCHSTR115.00] TO BUS 73284 [SWINDT17115.00] CKT 1</t>
  </si>
  <si>
    <t xml:space="preserve">              OPEN LINE FROM BUS 73284 [SWINDT17115.00] TO BUS 73219 [BARBR HL115.00] CKT 1</t>
  </si>
  <si>
    <t xml:space="preserve">              OPEN LINE FROM BUS 73284 [SWINDT17115.00] TO BUS 73131 [S.WNDSRA115.00] CKT 1</t>
  </si>
  <si>
    <t xml:space="preserve">              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</si>
  <si>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</si>
  <si>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</si>
  <si>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1767LINE    : OPEN LINE FROM BUS 73242 [MANCHSTR115.00] TO BUS 73259 [HOPEWELL115.00] CKT 1</t>
  </si>
  <si>
    <t>1769LINE    : OPEN LINE FROM BUS 73243 [BERLIN  115.00] TO BUS 73256 [E.NBRITN115.00] CKT 1</t>
  </si>
  <si>
    <t>1770LINE    : OPEN LINE FROM BUS 73170 [PLUMTREE115.00] TO BUS 73165 [STONY HL115.00] CKT 1</t>
  </si>
  <si>
    <t xml:space="preserve">              OPEN LINE FROM BUS 73165 [STONY HL115.00] TO BUS 73159 [BATES RK115.00] CKT 1</t>
  </si>
  <si>
    <t>1771LINE    : OPEN LINE FROM BUS 73198 [SOUTHGTN115.00] TO BUS 73243 [BERLIN  115.00] CKT 1</t>
  </si>
  <si>
    <t>1772LINE    : OPEN LINE FROM BUS 73600 [CONN YAN115.00] TO BUS 73249 [P+W MIDD115.00] CKT 1</t>
  </si>
  <si>
    <t>1773LINE    : OPEN LINE FROM BUS 73246 [S.MEADOW115.00] TO BUS 73257 [ROCKY HL115.00] CKT 1</t>
  </si>
  <si>
    <t>1775LINE    : OPEN LINE FROM BUS 73253 [1775 TAP115.00] TO BUS 73246 [S.MEADOW115.00] CKT 1</t>
  </si>
  <si>
    <t xml:space="preserve">              OPEN LINE FROM BUS 73253 [1775 TAP115.00] TO BUS 73274 [RIVDRHIA115.00] CKT 1</t>
  </si>
  <si>
    <t xml:space="preserve">              OPEN LINE FROM BUS 73253 [1775 TAP115.00] TO BUS 73242 [MANCHSTR115.00] CKT 1</t>
  </si>
  <si>
    <t xml:space="preserve">              OPEN LINE FROM BUS 73274 [RIVDRHIA115.00] TO BUS 73537 [RVRSD PF23.000] CKT 1</t>
  </si>
  <si>
    <t>1777LINE    : OPEN LINE FROM BUS 73244 [N.BLMFLD115.00] TO BUS 73258 [BLOOMFLD115.00]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</si>
  <si>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</si>
  <si>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</si>
  <si>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</si>
  <si>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 xml:space="preserve">              OPEN LINE FROM BUS 73254 [NEWINGTN115.00] TO BUS 73256 [E.NBRITN115.00] CKT 1</t>
  </si>
  <si>
    <t>1784LINE    : OPEN LINE FROM BUS 73244 [N.BLMFLD115.00] TO BUS 73288 [NESMBY  115.00] CKT 1</t>
  </si>
  <si>
    <t xml:space="preserve">              OPEN LINE FROM BUS 73288 [NESMBY  115.00] TO BUS 73262 [CANTON  115.00] CKT 1</t>
  </si>
  <si>
    <t>1785LINE    : OPEN LINE FROM BUS 73243 [BERLIN  115.00] TO BUS 73254 [NEWINGTN115.00] CKT 1</t>
  </si>
  <si>
    <t>1786LINE    : OPEN LINE FROM BUS 73252 [1786 TAP115.00] TO BUS 73246 [S.MEADOW115.00] CKT 1</t>
  </si>
  <si>
    <t xml:space="preserve">              OPEN LINE FROM BUS 73252 [1786 TAP115.00] TO BUS 73275 [RIVDRHIB115.00] CKT 1</t>
  </si>
  <si>
    <t xml:space="preserve">              OPEN LINE FROM BUS 73252 [1786 TAP115.00] TO BUS 73250 [E.HTFD  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</si>
  <si>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</si>
  <si>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</si>
  <si>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</si>
  <si>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</si>
  <si>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 xml:space="preserve">              OPEN LINE FROM BUS 73208 [U.A.C.TP115.00] TO BUS 73148 [U.A.C.  115.00] CKT 1</t>
  </si>
  <si>
    <t xml:space="preserve">              OPEN LINE FROM BUS 73208 [U.A.C.TP115.00] TO BUS 73232 [FORESTVL115.00] CKT 1</t>
  </si>
  <si>
    <t>1810LINE    : OPEN LINE FROM BUS 73234 [CHIPP TP115.00] TO BUS 73233 [BRISTOL 115.00] CKT 1</t>
  </si>
  <si>
    <t xml:space="preserve">              OPEN LINE FROM BUS 73234 [CHIPP TP115.00] TO BUS 73235 [CHIP HIL115.00] CKT 1</t>
  </si>
  <si>
    <t xml:space="preserve">              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</si>
  <si>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</si>
  <si>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</si>
  <si>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</si>
  <si>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</si>
  <si>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</si>
  <si>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</si>
  <si>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</si>
  <si>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</si>
  <si>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 xml:space="preserve">              OPEN LINE FROM BUS 73168 [GLNBROOK115.00] TO BUS 73271 [RYTN J B115.00] CKT 1</t>
  </si>
  <si>
    <t xml:space="preserve">              OPEN LINE FROM BUS 73207 [FLAX HIL115.00] TO BUS 73271 [RYTN J B115.00] CKT 1</t>
  </si>
  <si>
    <t>1870LINE    : OPEN LINE FROM BUS 73177 [MYSTICCT115.00] TO BUS 73285 [CTRI1870115.00] CKT 1</t>
  </si>
  <si>
    <t xml:space="preserve">              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</si>
  <si>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</si>
  <si>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</si>
  <si>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 xml:space="preserve">              OPEN LINE FROM BUS 73168 [GLNBROOK115.00] TO BUS 73169 [RYTN J A115.00] CKT 1</t>
  </si>
  <si>
    <t xml:space="preserve">              OPEN LINE FROM BUS 73171 [NWLK HAR115.00] TO BUS 73169 [RYTN J A115.00] CKT 1</t>
  </si>
  <si>
    <t>1887LINE    : OPEN LINE FROM BUS 73179 [W.BRKFLD115.00] TO BUS 73165 [STONY HL115.00] CKT 1</t>
  </si>
  <si>
    <t xml:space="preserve">              OPEN LINE FROM BUS 73165 [STONY HL115.00] TO BUS 73178 [SHEPAUG 115.00] CKT 1</t>
  </si>
  <si>
    <t>1890LINE    : OPEN LINE FROM BUS 73171 [NWLK HAR115.00] TO BUS 73237 [ELYAVE  115.00] CKT 1</t>
  </si>
  <si>
    <t xml:space="preserve">              OPEN LINE FROM BUS 73237 [ELYAVE  115.00] TO BUS 73168 [GLNBROOK115.00] CKT 1</t>
  </si>
  <si>
    <t xml:space="preserve">              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</si>
  <si>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</si>
  <si>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</si>
  <si>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1921LINE    : OPEN LINE FROM BUS 73203 [CAMPV PH115.00] TO BUS 73240 [THOMASTN115.00] CKT 1</t>
  </si>
  <si>
    <t>1950LINE    : OPEN LINE FROM BUS 73128 [SGTNB2 R115.00] TO BUS 73154 [SGTN B  115.00] CKT 2</t>
  </si>
  <si>
    <t>1975LINE    : OPEN LINE FROM BUS 73230 [HADDAM  115.00] TO BUS 73227 [E.MERIDN115.00] CKT 1</t>
  </si>
  <si>
    <t>1977LINENEW : OPEN LINE FROM BUS 73294 [GLNBRK J115.00] TO BUS 73267 [DARIEN  115.00] CKT 1</t>
  </si>
  <si>
    <t xml:space="preserve">              OPEN LINE FROM BUS 73294 [GLNBRK J115.00] TO BUS 73167 [SO.END  115.00] CKT 1</t>
  </si>
  <si>
    <t xml:space="preserve">              OPEN LINE FROM BUS 73294 [GLNBRK J115.00] TO BUS 73168 [GLNBROOK115.00] CKT 1</t>
  </si>
  <si>
    <t>1990LINE    : OPEN LINE FROM BUS 73164 [BALDWNJA115.00] TO BUS 73186 [BALDWINA115.00] CKT 1</t>
  </si>
  <si>
    <t xml:space="preserve">              OPEN LINE FROM BUS 73164 [BALDWNJA115.00] TO BUS 73202 [FROST BR115.00] CKT 1</t>
  </si>
  <si>
    <t xml:space="preserve">              OPEN LINE FROM BUS 73164 [BALDWNJA115.00] TO BUS 73187 [STEVENSN115.00] CKT 1</t>
  </si>
  <si>
    <t>8100LINE    : OPEN LINE FROM BUS 73669 [GRAND AV115.00] TO BUS 73679 [ENG STA 115.00] CKT 1</t>
  </si>
  <si>
    <t xml:space="preserve">              OPEN LINE FROM BUS 73679 [ENG STA 115.00] TO BUS 73668 [E.SHORE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</si>
  <si>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</si>
  <si>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</si>
  <si>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</si>
  <si>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</si>
  <si>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</si>
  <si>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</si>
  <si>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</si>
  <si>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</si>
  <si>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</si>
  <si>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</si>
  <si>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</si>
  <si>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</si>
  <si>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</si>
  <si>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</si>
  <si>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</si>
  <si>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 xml:space="preserve">              OPEN LINE FROM BUS 73673 [SACKPHS 115.00] TO BUS 73675 [MIX AVE 115.00] CKT 1</t>
  </si>
  <si>
    <t>88003ALINE  : OPEN LINE FROM BUS 73681 [WEST RIV115.00] TO BUS 73669 [GRAND AV115.00] CKT 1</t>
  </si>
  <si>
    <t xml:space="preserve">              OPEN LINE FROM BUS 73682 [ELMWST A115.00] TO BUS 73681 [WEST RIV115.00]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</si>
  <si>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</si>
  <si>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</si>
  <si>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</si>
  <si>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</si>
  <si>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</si>
  <si>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</si>
  <si>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</si>
  <si>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</si>
  <si>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</si>
  <si>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</si>
  <si>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</si>
  <si>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</si>
  <si>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</si>
  <si>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</si>
  <si>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</si>
  <si>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</si>
  <si>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SUBSYSTEM DESCRIPTION FILE:   swctnew.sub</t>
  </si>
  <si>
    <t>MONITORED ELEMENT FILE:       swct0802.mon</t>
  </si>
  <si>
    <t>CONTINGENCY DESCRIPTION FILE: contigphase2-091503-newDC.con</t>
  </si>
  <si>
    <t>DC2-BES-SIN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</si>
  <si>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</si>
  <si>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</si>
  <si>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</si>
  <si>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</si>
  <si>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</si>
  <si>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</si>
  <si>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</si>
  <si>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</si>
  <si>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</si>
  <si>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185</t>
  </si>
  <si>
    <t>ZONE 171</t>
  </si>
  <si>
    <t xml:space="preserve">              OPEN LINE FROM BUS 73682 [ELMWST A115.00] TO BUS 73684 [ALLINGSA115.00] CKT 1</t>
  </si>
  <si>
    <t xml:space="preserve">              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</si>
  <si>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</si>
  <si>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</si>
  <si>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</si>
  <si>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</si>
  <si>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 xml:space="preserve">              OPEN LINE FROM BUS 73690 [DEVON178115.00] TO BUS 73688 [MILVON A115.00] CKT 1</t>
  </si>
  <si>
    <t xml:space="preserve">              OPEN LINE FROM BUS 73688 [MILVON A115.00] TO BUS 73686 [WDMONT A115.00] CKT 1</t>
  </si>
  <si>
    <t xml:space="preserve">              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</si>
  <si>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</si>
  <si>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</si>
  <si>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</si>
  <si>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 xml:space="preserve">              OPEN LINE FROM BUS 73692 [BARNUM A115.00] TO BUS 73694 [BAIRD A 115.00] CKT 1</t>
  </si>
  <si>
    <t xml:space="preserve">              OPEN LINE FROM BUS 73694 [BAIRD A 115.00] TO BUS 73754 [BAIRD   13.800] CKT 1</t>
  </si>
  <si>
    <t xml:space="preserve">              OPEN LINE FROM BUS 73692 [BARNUM A115.00] TO BUS 73752 [BARNUM  13.800] CKT 1</t>
  </si>
  <si>
    <t>89003BLINE  : OPEN LINE FROM BUS 73669 [GRAND AV115.00] TO BUS 73681 [WEST RIV115.00] CKT 2</t>
  </si>
  <si>
    <t xml:space="preserve">              OPEN LINE FROM BUS 73681 [WEST RIV115.00] TO BUS 73683 [ELMWST B115.00] CKT 1</t>
  </si>
  <si>
    <t xml:space="preserve">              OPEN LINE FROM BUS 73683 [ELMWST B115.00] TO BUS 73685 [ALLINGSB115.00] CKT 1</t>
  </si>
  <si>
    <t xml:space="preserve">              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</si>
  <si>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</si>
  <si>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</si>
  <si>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</si>
  <si>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</si>
  <si>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 xml:space="preserve">              OPEN LINE FROM BUS 73689 [MILVON B115.00] TO BUS 73687 [WDMONT B115.00] CKT 1</t>
  </si>
  <si>
    <t xml:space="preserve">              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</si>
  <si>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</si>
  <si>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</si>
  <si>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</si>
  <si>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 xml:space="preserve">              OPEN LINE FROM BUS 73693 [BARNUM B115.00] TO BUS 73695 [BAIRD B 115.00] CKT 1</t>
  </si>
  <si>
    <t xml:space="preserve">              OPEN LINE FROM BUS 73195 [DEVON   115.00] TO BUS 73691 [DEVON179115.00] CKT 1</t>
  </si>
  <si>
    <t xml:space="preserve">              OPEN LINE FROM BUS 73693 [BARNUM B115.00] TO BUS 73752 [BARNUM  13.800] CKT 1</t>
  </si>
  <si>
    <t xml:space="preserve">              OPEN LINE FROM BUS 73695 [BAIRD B 115.00] TO BUS 73754 [BAIRD   13.800] CKT 1</t>
  </si>
  <si>
    <t>89006BLINE-1: OPEN LINE FROM BUS 73691 [DEVON179115.00] TO BUS 73693 [BARNUM B115.00] CKT 1</t>
  </si>
  <si>
    <t xml:space="preserve">              OPEN LINE FROM BUS 73112 [MANCHSTR345.00] TO BUS 73242 [MANCHSTR115.00]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</si>
  <si>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</si>
  <si>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</si>
  <si>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</si>
  <si>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</si>
  <si>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 xml:space="preserve">              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</si>
  <si>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</si>
  <si>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</si>
  <si>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</si>
  <si>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 xml:space="preserve">              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</si>
  <si>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</si>
  <si>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</si>
  <si>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 xml:space="preserve">              OPEN LINE FROM BUS 72927 [MANH381 345.00] TO BUS 70486 [VTYNK345345.00] CKT 1</t>
  </si>
  <si>
    <t>381LREAC    : OPEN LINE FROM BUS 72926 [NRTHFLD 345.00] TO BUS 72927 [MANH381 345.00] CKT 1</t>
  </si>
  <si>
    <t>383LINE     : OPEN LINE FROM BUS 73110 [MILLSTNE345.00] TO BUS 73108 [CARD    345.00] CKT 1</t>
  </si>
  <si>
    <t>384LINE     : OPEN LINE FROM BUS 73116 [MIDDLTWN345.00] TO BUS 73557 [MIDDTN#422.000] CKT 1</t>
  </si>
  <si>
    <t xml:space="preserve">              OPEN LINE FROM BUS 73116 [MIDDLTWN345.00] TO BUS 73107 [SCOVL RK345.00] CKT 1</t>
  </si>
  <si>
    <t>387+AUTOS   : OPEN LINE FROM BUS 73663 [E.SHORE 345.00] TO BUS 73668 [E.SHORE 115.00] CKT 1</t>
  </si>
  <si>
    <t xml:space="preserve">              OPEN LINE FROM BUS 73663 [E.SHORE 345.00] TO BUS 73668 [E.SHORE 115.00] CKT 2</t>
  </si>
  <si>
    <t xml:space="preserve">              OPEN LINE FROM BUS 73663 [E.SHORE 345.00] TO BUS 73664 [NHHHVDCL345.00] CKT 1</t>
  </si>
  <si>
    <t xml:space="preserve">              OPEN LINE FROM BUS 73663 [E.SHORE 345.00] TO BUS 73107 [SCOVL RK345.00] CKT 1</t>
  </si>
  <si>
    <t xml:space="preserve">              OPEN LINE FROM BUS 73664 [NHHHVDCL345.00] TO BUS 73665 [NHHHVDCL191.50] CKT 1</t>
  </si>
  <si>
    <t>393LINE     : OPEN LINE FROM BUS 72928 [MANY393 345.00] TO BUS 78700 [ALPS345 345.00] CKT 1</t>
  </si>
  <si>
    <t>395LINE     : OPEN LINE FROM BUS 73103 [MEEKVL J345.00] TO BUS 73111 [NOBLMFLD345.00] CKT 1</t>
  </si>
  <si>
    <t xml:space="preserve">              OPEN LINE FROM BUS 73103 [MEEKVL J345.00] TO BUS 73112 [MANCHSTR345.00] CKT 1</t>
  </si>
  <si>
    <t xml:space="preserve">              OPEN LINE FROM BUS 73103 [MEEKVL J345.00] TO BUS 72925 [LUDLOW  345.00] CKT 1</t>
  </si>
  <si>
    <t xml:space="preserve">              OPEN LINE FROM BUS 73111 [NOBLMFLD345.00] TO BUS 73244 [N.BLMFLD115.00] CKT 1</t>
  </si>
  <si>
    <t>395+AUTO    : OPEN LINE FROM BUS 73103 [MEEKVL J345.00] TO BUS 73111 [NOBLMFLD345.00] CKT 1</t>
  </si>
  <si>
    <t>398LINE     : OPEN LINE FROM BUS 73105 [LONG MTN345.00] TO BUS 73117 [CTNY398 345.00] CKT 1</t>
  </si>
  <si>
    <t xml:space="preserve">              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</si>
  <si>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</si>
  <si>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</si>
  <si>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 xml:space="preserve">              OPEN LINE FROM BUS 73132 [PLUMREAC345.00] TO BUS 73133 [PLUMUG  345.00] CKT 2</t>
  </si>
  <si>
    <t xml:space="preserve">              OPEN LINE FROM BUS 73133 [PLUMUG  345.00] TO BUS 73134 [NORUG   345.00] CKT 3</t>
  </si>
  <si>
    <t xml:space="preserve">              OPEN LINE FROM BUS 73133 [PLUMUG  345.00] TO BUS 73115 [PLUMTREE345.00] CKT 1</t>
  </si>
  <si>
    <t xml:space="preserve">              OPEN LINE FROM BUS 73134 [NORUG   345.00] TO BUS 73135 [NOROH   345.00] CKT 2</t>
  </si>
  <si>
    <t xml:space="preserve">              OPEN LINE FROM BUS 73134 [NORUG   345.00] TO BUS 73135 [NOROH   345.00] CKT 3</t>
  </si>
  <si>
    <t xml:space="preserve">              OPEN LINE FROM BUS 73135 [NOROH   345.00] TO BUS 73293 [NORWALK 345.00] CKT 3</t>
  </si>
  <si>
    <t>1000-1090DCT: OPEN LINE FROM BUS 73210 [MONTVLLE115.00] TO BUS 73611 [DUDLEY T115.00] CKT 1</t>
  </si>
  <si>
    <t xml:space="preserve">              OPEN LINE FROM BUS 73611 [DUDLEY T115.00] TO BUS 73612 [BEAN HLL115.00] CKT 1</t>
  </si>
  <si>
    <t>DISTRIBUTION FACTOR FILE:     DC-phase2-alt2-ne-ny-091503-2KL-upg-redisp.dfx</t>
  </si>
  <si>
    <t xml:space="preserve">              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</si>
  <si>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</si>
  <si>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</si>
  <si>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 xml:space="preserve">              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</si>
  <si>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</si>
  <si>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</si>
  <si>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 xml:space="preserve">              OPEN LINE FROM BUS 73198 [SOUTHGTN115.00] TO BUS 73243 [BERLIN  115.00] CKT 1</t>
  </si>
  <si>
    <t>1670-1830DCT: OPEN LINE FROM BUS 73206 [RES RD J115.00] TO BUS 73198 [SOUTHGTN115.00] CKT 1</t>
  </si>
  <si>
    <t xml:space="preserve">              OPEN LINE FROM BUS 73272 [BLRKHIA 115.00] TO BUS 73198 [SOUTHGTN115.00] CKT 1</t>
  </si>
  <si>
    <t>1710-1730ADC: OPEN LINE FROM BUS 73225 [TRMB J B115.00] TO BUS 73709 [OLD TOWN115.00] CKT 1</t>
  </si>
  <si>
    <t xml:space="preserve">              OPEN LINE FROM BUS 73225 [TRMB J B115.00] TO BUS 73126 [DEVON#2 115.00] CKT 1</t>
  </si>
  <si>
    <t>1710-1730BDC: OPEN LINE FROM BUS 73225 [TRMB J B115.00] TO BUS 73709 [OLD TOWN115.00] CKT 1</t>
  </si>
  <si>
    <t>1710-1730CDC: OPEN LINE FROM BUS 73225 [TRMB J B115.00] TO BUS 73709 [OLD TOWN115.00] CKT 1</t>
  </si>
  <si>
    <t xml:space="preserve">              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</si>
  <si>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</si>
  <si>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</si>
  <si>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 xml:space="preserve">              OPEN LINE FROM BUS 73245 [TORR TER115.00] TO BUS 73260 [FRKLN DR115.00] CKT 1</t>
  </si>
  <si>
    <t>1751-1777DCT: OPEN LINE FROM BUS 73251 [BLM JCT 115.00] TO BUS 73244 [N.BLMFLD115.00] CKT 1</t>
  </si>
  <si>
    <t xml:space="preserve">              OPEN LINE FROM BUS 73244 [N.BLMFLD115.00] TO BUS 73258 [BLOOMFLD115.00] CKT 1</t>
  </si>
  <si>
    <t>1770-1887DCT: OPEN LINE FROM BUS 73165 [STONY HL115.00] TO BUS 73178 [SHEPAUG 115.00] CKT 1</t>
  </si>
  <si>
    <t xml:space="preserve">              OPEN LINE FROM BUS 73170 [PLUMTREE115.00] TO BUS 73165 [STONY HL115.00] CKT 1</t>
  </si>
  <si>
    <t>1777-1779DCT: OPEN LINE FROM BUS 73244 [N.BLMFLD115.00] TO BUS 73258 [BLOOMFLD115.00] CKT 1</t>
  </si>
  <si>
    <t xml:space="preserve">              OPEN LINE FROM BUS 73258 [BLOOMFLD115.00] TO BUS 73246 [S.MEADOW115.00] CKT 1</t>
  </si>
  <si>
    <t>1800-1810DCT: OPEN LINE FROM BUS 73208 [U.A.C.TP115.00] TO BUS 73154 [SGTN B  115.00] CKT 1</t>
  </si>
  <si>
    <t xml:space="preserve">              OPEN LINE FROM BUS 73234 [CHIPP TP115.00] TO BUS 73233 [BRISTOL 115.00] CKT 1</t>
  </si>
  <si>
    <t>1800-1825DCT: OPEN LINE FROM BUS 73208 [U.A.C.TP115.00] TO BUS 73154 [SGTN B  115.00] CKT 1</t>
  </si>
  <si>
    <t xml:space="preserve">              OPEN LINE FROM BUS 73232 [FORESTVL115.00] TO BUS 73233 [BRISTOL 115.00] CKT 1</t>
  </si>
  <si>
    <t>1810-1825DCT: OPEN LINE FROM BUS 73154 [SGTN B  115.00] TO BUS 73234 [CHIPP TP115.00] CKT 1</t>
  </si>
  <si>
    <t>1867-1880DCT: OPEN LINE FROM BUS 73271 [RYTN J B115.00] TO BUS 73168 [GLNBROOK115.00] CKT 1</t>
  </si>
  <si>
    <t xml:space="preserve">              OPEN LINE FROM BUS 73271 [RYTN J B115.00] TO BUS 73207 [FLAX HIL115.00] CKT 1</t>
  </si>
  <si>
    <t xml:space="preserve">              OPEN LINE FROM BUS 73169 [RYTN J A115.00] TO BUS 73172 [NORWALK 115.00] CKT 1</t>
  </si>
  <si>
    <t xml:space="preserve">              OPEN LINE FROM BUS 73552 [NORHAR#220.000] TO BUS 73171 [NWLK HAR115.00] CKT 1</t>
  </si>
  <si>
    <t>1867-1890DCT: OPEN LINE FROM BUS 73237 [ELYAVE  115.00] TO BUS 73168 [GLNBROOK115.00] CKT 1</t>
  </si>
  <si>
    <t xml:space="preserve">              OPEN LINE FROM BUS 73551 [NORHAR#118.000] TO BUS 73171 [NWLK HAR115.00] CKT 1</t>
  </si>
  <si>
    <t>1867-1977DCT: OPEN LINE FROM BUS 73294 [GLNBRK J115.00] TO BUS 73168 [GLNBROOK115.00] CKT 1</t>
  </si>
  <si>
    <t xml:space="preserve">              OPEN LINE FROM BUS 73294 [GLNBRK J115.00] TO BUS 73267 [DARIEN  115.00] CKT 1</t>
  </si>
  <si>
    <t>1880-1890DCT: OPEN LINE FROM BUS 73169 [RYTN J A115.00] TO BUS 73171 [NWLK HAR115.00] CKT 1</t>
  </si>
  <si>
    <t xml:space="preserve">              OPEN LINE FROM BUS 75051 [NRTHPRT1138.00] TO BUS 75053 [NRTHPT P138.00] CKT 1</t>
  </si>
  <si>
    <t>1880-1977DCT: OPEN LINE FROM BUS 73294 [GLNBRK J115.00] TO BUS 73168 [GLNBROOK115.00] CKT 1</t>
  </si>
  <si>
    <t>1890-1977DCT: OPEN LINE FROM BUS 73294 [GLNBRK J115.00] TO BUS 73168 [GLNBROOK115.00] CKT 1</t>
  </si>
  <si>
    <t>1466-362EDCT: OPEN LINE FROM BUS 73227 [E.MERIDN115.00] TO BUS 73633 [NO.WALLF115.00] CKT 1</t>
  </si>
  <si>
    <t xml:space="preserve">              OPEN LINE FROM BUS 73122 [MERID362345.00] TO BUS 73295 [BESECK  345.00] CKT 1</t>
  </si>
  <si>
    <t>1460-387DCT : OPEN LINE FROM BUS 73107 [SCOVL RK345.00] TO BUS 73663 [E.SHORE 345.00] CKT 1</t>
  </si>
  <si>
    <t xml:space="preserve">              OPEN LINE FROM BUS 73663 [E.SHORE 345.00] TO BUS 73668 [E.SHORE 115.00] CKT 1</t>
  </si>
  <si>
    <t xml:space="preserve">              OPEN LINE FROM BUS 73287 [BRANF RR115.00] TO BUS 73668 [E.SHORE 115.00] CKT 1</t>
  </si>
  <si>
    <t>1565-PLNRDCT: OPEN LINE FROM BUS 73155 [RDGFLD J115.00] TO BUS 73170 [PLUMTREE115.00] CKT 1</t>
  </si>
  <si>
    <t xml:space="preserve">              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</si>
  <si>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</si>
  <si>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</si>
  <si>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 xml:space="preserve">              OPEN LINE FROM BUS 73105 [LONG MTN345.00] TO BUS 73115 [PLUMTREE345.00] CKT 1</t>
  </si>
  <si>
    <t>1751-395DCT : OPEN LINE FROM BUS 73103 [MEEKVL J345.00] TO BUS 73111 [NOBLMFLD345.00] CKT 1</t>
  </si>
  <si>
    <t xml:space="preserve">              OPEN LINE FROM BUS 73251 [BLM JCT 115.00] TO BUS 73244 [N.BLMFLD115.00] CKT 1</t>
  </si>
  <si>
    <t>1759-353DCT : OPEN LINE FROM BUS 73241 [MIDDLTWN115.00] TO BUS 73264 [PORTLAND115.00] CKT 1</t>
  </si>
  <si>
    <t>1767-353DCT : OPEN LINE FROM BUS 73242 [MANCHSTR115.00] TO BUS 73259 [HOPEWELL115.00] CKT 1</t>
  </si>
  <si>
    <t>1770-321DCT : OPEN LINE FROM BUS 73170 [PLUMTREE115.00] TO BUS 73165 [STONY HL115.00] CKT 1</t>
  </si>
  <si>
    <t>1779-395DCT : OPEN LINE FROM BUS 73103 [MEEKVL J345.00] TO BUS 73111 [NOBLMFLD345.00] CKT 1</t>
  </si>
  <si>
    <t>1887-321DCT : OPEN LINE FROM BUS 73105 [LONG MTN345.00] TO BUS 73115 [PLUMTREE345.00] CKT 1</t>
  </si>
  <si>
    <t>1975-348DCT : OPEN LINE FROM BUS 73230 [HADDAM  115.00] TO BUS 73227 [E.MERIDN115.00] CKT 1</t>
  </si>
  <si>
    <t xml:space="preserve">              OPEN LINE FROM BUS 73121 [HADAUTO 345.00] TO BUS 73110 [MILLSTNE345.00] CKT 1</t>
  </si>
  <si>
    <t>1975-362WDCT: OPEN LINE FROM BUS 73230 [HADDAM  115.00] TO BUS 73227 [E.MERIDN115.00] CKT 1</t>
  </si>
  <si>
    <t xml:space="preserve">              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</si>
  <si>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</si>
  <si>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</si>
  <si>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 xml:space="preserve">              OPEN LINE FROM BUS 73108 [CARD    345.00] TO BUS 73112 [MANCHSTR345.00] CKT 1</t>
  </si>
  <si>
    <t>310-383DCT  : OPEN LINE FROM BUS 73110 [MILLSTNE345.00] TO BUS 73108 [CARD    345.00] CKT 1</t>
  </si>
  <si>
    <t xml:space="preserve">              OPEN LINE FROM BUS 73110 [MILLSTNE345.00] TO BUS 73112 [MANCHSTR345.00] CKT 1</t>
  </si>
  <si>
    <t>329-352DCT  : OPEN LINE FROM BUS 73105 [LONG MTN345.00] TO BUS 73104 [FRSTBDGE345.00] CKT 1</t>
  </si>
  <si>
    <t xml:space="preserve">              OPEN LINE FROM BUS 73104 [FRSTBDGE345.00] TO BUS 73106 [SOUTHGTN345.00] CKT 1</t>
  </si>
  <si>
    <t>362W-376DCT : OPEN LINE FROM BUS 73113 [HADDM NK345.00] TO BUS 73295 [BESECK  345.00] CKT 1</t>
  </si>
  <si>
    <t xml:space="preserve">              OPEN LINE FROM BUS 73113 [HADDM NK345.00] TO BUS 73107 [SCOVL RK345.00] CKT 1</t>
  </si>
  <si>
    <t>371-383DCT  : OPEN LINE FROM BUS 73110 [MILLSTNE345.00] TO BUS 73108 [CARD    345.00] CKT 1</t>
  </si>
  <si>
    <t xml:space="preserve">              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</si>
  <si>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</si>
  <si>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</si>
  <si>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</si>
  <si>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</si>
  <si>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</si>
  <si>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</si>
  <si>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</si>
  <si>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</si>
  <si>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</si>
  <si>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</si>
  <si>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</si>
  <si>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</si>
  <si>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</si>
  <si>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</si>
  <si>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</si>
  <si>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</si>
  <si>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 xml:space="preserve">              OPEN LINE FROM BUS 73684 [ALLINGSA115.00] TO BUS 73682 [ELMWST A115.00] CKT 1</t>
  </si>
  <si>
    <t xml:space="preserve">              OPEN LINE FROM BUS 73686 [WDMONT A115.00] TO BUS 73684 [ALLINGSA115.00] CKT 1</t>
  </si>
  <si>
    <t xml:space="preserve">              OPEN LINE FROM BUS 73684 [ALLINGSA115.00] TO BUS 73744 [ALLINGS 13.800] CKT 1</t>
  </si>
  <si>
    <t>ALLINGS2TSTK: OPEN LINE FROM BUS 73669 [GRAND AV115.00] TO BUS 73681 [WEST RIV115.00] CKT 2</t>
  </si>
  <si>
    <t xml:space="preserve">              OPEN LINE FROM BUS 73687 [WDMONT B115.00] TO BUS 73685 [ALLINGSB115.00] CKT 1</t>
  </si>
  <si>
    <t xml:space="preserve">              OPEN LINE FROM BUS 73685 [ALLINGSB115.00] TO BUS 73744 [ALLINGS 13.800] CKT 1</t>
  </si>
  <si>
    <t>ASHCREEKBKR : OPEN LINE FROM BUS 73703 [ASHCREEK115.00] TO BUS 73763 [ASHCREEK13.800] CKT 1</t>
  </si>
  <si>
    <t xml:space="preserve">              OPEN LINE FROM BUS 73703 [ASHCREEK115.00] TO BUS 73763 [ASHCREEK13.800] CKT 2</t>
  </si>
  <si>
    <t xml:space="preserve">              OPEN LINE FROM BUS 73703 [ASHCREEK115.00] TO BUS 73714 [ASHCREAC115.00] CKT 1</t>
  </si>
  <si>
    <t xml:space="preserve">              OPEN LINE FROM BUS 73703 [ASHCREEK115.00] TO BUS 73714 [ASHCREAC115.00] CKT 2</t>
  </si>
  <si>
    <t>BAIRDASTK   : OPEN LINE FROM BUS 73700 [PEQUONIC115.00] TO BUS 73696 [CONGRESS115.00] CKT 1</t>
  </si>
  <si>
    <t xml:space="preserve">              OPEN LINE FROM BUS 73696 [CONGRESS115.00] TO BUS 73712 [CNGRES2A115.00] CKT 1</t>
  </si>
  <si>
    <t xml:space="preserve">              OPEN LINE FROM BUS 73712 [CNGRES2A115.00] TO BUS 73694 [BAIRD A 115.00] CKT 1</t>
  </si>
  <si>
    <t xml:space="preserve">              OPEN LINE FROM BUS 73690 [DEVON178115.00] TO BUS 73692 [BARNUM A115.00] CKT 1</t>
  </si>
  <si>
    <t xml:space="preserve">              OPEN LINE FROM BUS 73712 [CNGRES2A115.00] TO BUS 73755 [CONGRES213.800] CKT 1</t>
  </si>
  <si>
    <t>BAIRDBSTK   : OPEN LINE FROM BUS 73691 [DEVON179115.00] TO BUS 73693 [BARNUM B115.00] CKT 1</t>
  </si>
  <si>
    <t xml:space="preserve">              OPEN LINE FROM BUS 73700 [PEQUONIC115.00] TO BUS 73697 [CONGRESS115.00] CKT 1</t>
  </si>
  <si>
    <t xml:space="preserve">              OPEN LINE FROM BUS 73697 [CONGRESS115.00] TO BUS 73713 [CNGRES2B115.00] CKT 1</t>
  </si>
  <si>
    <t xml:space="preserve">              OPEN LINE FROM BUS 73713 [CNGRES2B115.00] TO BUS 73695 [BAIRD B 115.00] CKT 1</t>
  </si>
  <si>
    <t xml:space="preserve">              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</si>
  <si>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</si>
  <si>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</si>
  <si>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 xml:space="preserve">              OPEN LINE FROM BUS 73188 [BCNFL PF115.00] TO BUS 73228 [BALDWNJB115.00] CKT 1</t>
  </si>
  <si>
    <t xml:space="preserve">              OPEN LINE FROM BUS 73188 [BCNFL PF115.00] TO BUS 73387 [BEACON F13.800] CKT 1</t>
  </si>
  <si>
    <t xml:space="preserve">              OPEN LINE FROM BUS 73188 [BCNFL PF115.00] TO BUS 73387 [BEACON F13.800] CKT 2</t>
  </si>
  <si>
    <t>BOKUM2T     : OPEN LINE FROM BUS 73231 [BOKUM   115.00] TO BUS 73230 [HADDAM  115.00] CKT 2</t>
  </si>
  <si>
    <t xml:space="preserve">              OPEN LINE FROM BUS 73231 [BOKUM   115.00] TO BUS 73265 [GREEN HL115.00] CKT 1</t>
  </si>
  <si>
    <t>BOKUM3T     : OPEN LINE FROM BUS 73231 [BOKUM   115.00] TO BUS 73265 [GREEN HL115.00] CKT 1</t>
  </si>
  <si>
    <t xml:space="preserve">              OPEN LINE FROM BUS 73230 [HADDAM  115.00] TO BUS 73231 [BOKUM   115.00] CKT 1</t>
  </si>
  <si>
    <t>BRANFORD1T  : OPEN LINE FROM BUS 73153 [BRANFORD115.00] TO BUS 73265 [GREEN HL115.00] CKT 1</t>
  </si>
  <si>
    <t xml:space="preserve">              OPEN LINE FROM BUS 73153 [BRANFORD115.00] TO BUS 73671 [NO.HAVEN115.00] CKT 1</t>
  </si>
  <si>
    <t>BRANFORD2T  : OPEN LINE FROM BUS 73153 [BRANFORD115.00] TO BUS 73671 [NO.HAVEN115.00] CKT 1</t>
  </si>
  <si>
    <t xml:space="preserve">              OPEN LINE FROM BUS 73287 [BRANF RR115.00] TO BUS 73153 [BRANFORD115.00] CKT 1</t>
  </si>
  <si>
    <t>BRANFORD4T  : OPEN LINE FROM BUS 73287 [BRANF RR115.00] TO BUS 73153 [BRANFORD115.00] CKT 1</t>
  </si>
  <si>
    <t xml:space="preserve">              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</si>
  <si>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</si>
  <si>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</si>
  <si>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 xml:space="preserve">              OPEN LINE FROM BUS 73678 [BROADWAY115.00] TO BUS 73680 [WATER ST115.00] CKT 1</t>
  </si>
  <si>
    <t>BUNKERH1T   : OPEN LINE FROM BUS 73228 [BALDWNJB115.00] TO BUS 73160 [BALDWINB115.00] CKT 1</t>
  </si>
  <si>
    <t xml:space="preserve">              OPEN LINE FROM BUS 73185 [BUNKER H115.00] TO BUS 73189 [FREIGHT 115.00] CKT 1</t>
  </si>
  <si>
    <t>BUNKERH2T   : OPEN LINE FROM BUS 73185 [BUNKER H115.00] TO BUS 73189 [FREIGHT 115.00] CKT 1</t>
  </si>
  <si>
    <t xml:space="preserve">              OPEN LINE FROM BUS 73185 [BUNKER H115.00] TO BUS 73183 [SHAWSHIL115.00] CKT 1</t>
  </si>
  <si>
    <t>BROOKLYN</t>
  </si>
  <si>
    <t>TRACY05</t>
  </si>
  <si>
    <t>NHHHVDCL</t>
  </si>
  <si>
    <t>BALDWINB</t>
  </si>
  <si>
    <t>1975-348DCT</t>
  </si>
  <si>
    <t>ZONE 186</t>
  </si>
  <si>
    <t>ALLINGS</t>
  </si>
  <si>
    <t>WOODMONT</t>
  </si>
  <si>
    <t>UNCASVLA</t>
  </si>
  <si>
    <t>UNCASVLB</t>
  </si>
  <si>
    <t>MONT DSL</t>
  </si>
  <si>
    <t>UNCASVIL</t>
  </si>
  <si>
    <t>ZONE 178</t>
  </si>
  <si>
    <t>BUDDGTNB</t>
  </si>
  <si>
    <t>DC1-BES-NOR</t>
  </si>
  <si>
    <t xml:space="preserve">              OPEN LINE FROM BUS 73300 [ELYTAP  115.00] TO BUS 73267 [DARIEN  115.00] CKT 1</t>
  </si>
  <si>
    <t>DEVON1TSTK  : OPEN LINE FROM BUS 73126 [DEVON#2 115.00] TO BUS 73199 [SO.NAUG 115.00] CKT 1</t>
  </si>
  <si>
    <t>DEVON2TSTK  : OPEN LINE FROM BUS 73225 [TRMB J B115.00] TO BUS 73709 [OLD TOWN115.00] CKT 1</t>
  </si>
  <si>
    <t xml:space="preserve">              OPEN LINE FROM BUS 73129 [E.DEVONJ115.00] TO BUS 73195 [DEVON   115.00] CKT 1</t>
  </si>
  <si>
    <t xml:space="preserve">              OPEN LINE FROM BUS 73129 [E.DEVONJ115.00] TO BUS 73125 [MILFORD 115.00] CKT 1</t>
  </si>
  <si>
    <t xml:space="preserve">              OPEN LINE FROM BUS 73129 [E.DEVONJ115.00] TO BUS 73126 [DEVON#2 115.00] CKT 1</t>
  </si>
  <si>
    <t>DEVON3TSTK  : OPEN LINE FROM BUS 73129 [E.DEVONJ115.00] TO BUS 73195 [DEVON   115.00] CKT 1</t>
  </si>
  <si>
    <t xml:space="preserve">              OPEN LINE FROM BUS 73126 [DEVON#2 115.00] TO BUS 73570 [DEVGAS1113.800] CKT 1</t>
  </si>
  <si>
    <t>DEVON6TSTK  : OPEN LINE FROM BUS 73126 [DEVON#2 115.00] TO BUS 73704 [TRAP FLS115.00] CKT 1</t>
  </si>
  <si>
    <t>DEVON7TSTK  : OPEN LINE FROM BUS 73126 [DEVON#2 115.00] TO BUS 73192 [DRBY J B115.00] CKT 1</t>
  </si>
  <si>
    <t xml:space="preserve">              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</si>
  <si>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</si>
  <si>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</si>
  <si>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 xml:space="preserve">              OPEN LINE FROM BUS 73126 [DEVON#2 115.00] TO BUS 73571 [DEVGAS1213.800] CKT 1</t>
  </si>
  <si>
    <t>DEVON11TSTK : OPEN LINE FROM BUS 73126 [DEVON#2 115.00] TO BUS 73571 [DEVGAS1213.800] CKT 1</t>
  </si>
  <si>
    <t>DEVON12TSTK : OPEN LINE FROM BUS 73126 [DEVON#2 115.00] TO BUS 73570 [DEVGAS1113.800] CKT 1</t>
  </si>
  <si>
    <t xml:space="preserve">              OPEN LINE FROM BUS 73126 [DEVON#2 115.00] TO BUS 73572 [DEVGAS1313.800] CKT 1</t>
  </si>
  <si>
    <t>DEVON23TSTK : OPEN LINE FROM BUS 73195 [DEVON   115.00] TO BUS 73691 [DEVON179115.00] CKT 1</t>
  </si>
  <si>
    <t xml:space="preserve">              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</si>
  <si>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</si>
  <si>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</si>
  <si>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 xml:space="preserve">              OPEN LINE FROM BUS 73195 [DEVON   115.00] TO BUS 73690 [DEVON178115.00] CKT 1</t>
  </si>
  <si>
    <t>DEVON26TSTK : OPEN LINE FROM BUS 73195 [DEVON   115.00] TO BUS 73554 [DEVON#8 13.800] CKT 1</t>
  </si>
  <si>
    <t xml:space="preserve">              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</si>
  <si>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</si>
  <si>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</si>
  <si>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</si>
  <si>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</si>
  <si>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 xml:space="preserve">              OPEN LINE FROM BUS 73691 [DEVON179115.00] TO BUS 73693 [BARNUM B115.00] CKT 1</t>
  </si>
  <si>
    <t>DEVSWST4TSTK: OPEN LINE FROM BUS 73195 [DEVON   115.00] TO BUS 73690 [DEVON178115.00] CKT 1</t>
  </si>
  <si>
    <t>EDEVSTK     : OPEN LINE FROM BUS 73126 [DEVON#2 115.00] TO BUS 73129 [E.DEVONJ115.00] CKT 1</t>
  </si>
  <si>
    <t xml:space="preserve">              OPEN LINE FROM BUS 73125 [MILFORD 115.00] TO BUS 73129 [E.DEVONJ115.00] CKT 1</t>
  </si>
  <si>
    <t xml:space="preserve">              OPEN LINE FROM BUS 73125 [MILFORD 115.00] TO BUS 73574 [MILFD#1 13.800] CKT 1</t>
  </si>
  <si>
    <t>BUNKERH3T   : OPEN LINE FROM BUS 73185 [BUNKER H115.00] TO BUS 73199 [SO.NAUG 115.00] CKT 1</t>
  </si>
  <si>
    <t>COLONY1T    : OPEN LINE FROM BUS 73184 [LUCHJB55115.00] TO BUS 73634 [COLONY  115.00] CKT 1</t>
  </si>
  <si>
    <t xml:space="preserve">              OPEN LINE FROM BUS 73633 [NO.WALLF115.00] TO BUS 73634 [COLONY  115.00] CKT 1</t>
  </si>
  <si>
    <t>DARIEN1T    : OPEN LINE FROM BUS 73294 [GLNBRK J115.00] TO BUS 73267 [DARIEN  115.00] CKT 1</t>
  </si>
  <si>
    <t>CONTINGENCY LEGEND</t>
  </si>
  <si>
    <t>LABEL         EVENTS</t>
  </si>
  <si>
    <t>100LINE     : OPEN LINE FROM BUS 73344 [MONTVLLE69.000] TO BUS 73343 [GALESF A69.000] CKT 1</t>
  </si>
  <si>
    <t>100+400LINES: OPEN LINE FROM BUS 73344 [MONTVLLE69.000] TO BUS 73343 [GALESF A69.000] CKT 1</t>
  </si>
  <si>
    <t xml:space="preserve">              OPEN LINE FROM BUS 73343 [GALESF A69.000] TO BUS 73345 [LEDYARDJ69.000] CKT 1</t>
  </si>
  <si>
    <t xml:space="preserve">              OPEN LINE FROM BUS 73345 [LEDYARDJ69.000] TO BUS 73615 [BUDDGTN 69.000] CKT 1</t>
  </si>
  <si>
    <t xml:space="preserve">              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</si>
  <si>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</si>
  <si>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</si>
  <si>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</si>
  <si>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</si>
  <si>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</si>
  <si>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694LINE     : OPEN LINE FROM BUS 73336 [FALLS V 69.000] TO BUS 73335 [N.CANAAN69.000] CKT 1</t>
  </si>
  <si>
    <t>1000LINE    : OPEN LINE FROM BUS 73210 [MONTVLLE115.00] TO BUS 73611 [DUDLEY T115.00] CKT 1</t>
  </si>
  <si>
    <t xml:space="preserve">              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</si>
  <si>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</si>
  <si>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</si>
  <si>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 xml:space="preserve">              OPEN LINE FROM BUS 73255 [WESTSIDE115.00] TO BUS 73269 [DOOLEY  115.00] CKT 1</t>
  </si>
  <si>
    <t>1060LINE    : OPEN LINE FROM BUS 73170 [PLUMTREE115.00] TO BUS 73176 [TRIANGLE115.00] CKT 1</t>
  </si>
  <si>
    <t xml:space="preserve">              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</si>
  <si>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</si>
  <si>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</si>
  <si>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 xml:space="preserve">              OPEN LINE FROM BUS 73218 [STKHOUSE115.00] TO BUS 73215 [CARD    115.00] CKT 1</t>
  </si>
  <si>
    <t>1080LINE    : OPEN LINE FROM BUS 73214 [WAWECS J115.00] TO BUS 73215 [CARD    115.00] CKT 1</t>
  </si>
  <si>
    <t xml:space="preserve">              OPEN LINE FROM BUS 73214 [WAWECS J115.00] TO BUS 73210 [MONTVLLE115.00] CKT 1</t>
  </si>
  <si>
    <t xml:space="preserve">              OPEN LINE FROM BUS 73214 [WAWECS J115.00] TO BUS 73276 [LISBN PF115.00] CKT 1</t>
  </si>
  <si>
    <t xml:space="preserve">              OPEN LINE FROM BUS 73276 [LISBN PF115.00] TO BUS 73213 [TUNNEL  115.00] CKT 1</t>
  </si>
  <si>
    <t>1090LINE    : OPEN LINE FROM BUS 73210 [MONTVLLE115.00] TO BUS 73291 [FORTHF  115.00] CKT 1</t>
  </si>
  <si>
    <t>1100LINE    : OPEN LINE FROM BUS 73219 [BARBR HL115.00] TO BUS 73220 [ENFIELD 115.00] CKT 1</t>
  </si>
  <si>
    <t>1130LINE    : OPEN LINE FROM BUS 73286 [COMPO   115.00] TO BUS 73700 [PEQUONIC115.00] CKT 1</t>
  </si>
  <si>
    <t>1130+1416LNS: OPEN LINE FROM BUS 73286 [COMPO   115.00] TO BUS 73700 [PEQUONIC115.00] CKT 1</t>
  </si>
  <si>
    <t xml:space="preserve">              OPEN LINE FROM BUS 73286 [COMPO   115.00] TO BUS 73300 [ELYTAP  115.00] CKT 1</t>
  </si>
  <si>
    <t xml:space="preserve">              OPEN LINE FROM BUS 73267 [DARIEN  115.00] TO BUS 73300 [ELYTAP  115.00] CKT 1</t>
  </si>
  <si>
    <t>1163LINE    : OPEN LINE FROM BUS 73204 [TODD    115.00] TO BUS 73205 [NOERA JB115.00] CKT 1</t>
  </si>
  <si>
    <t xml:space="preserve">              OPEN LINE FROM BUS 73205 [NOERA JB115.00] TO BUS 73202 [FROST BR115.00] CKT 1</t>
  </si>
  <si>
    <t xml:space="preserve">              OPEN LINE FROM BUS 73205 [NOERA JB115.00] TO BUS 73201 [NOERA   115.00] CKT 1</t>
  </si>
  <si>
    <t>1163+1910LNS: OPEN LINE FROM BUS 73127 [SGTNB RX115.00] TO BUS 73154 [SGTN B  115.00] CKT 2</t>
  </si>
  <si>
    <t xml:space="preserve">              OPEN LINE FROM BUS 73127 [SGTNB RX115.00] TO BUS 73204 [TODD    115.00] CKT 1</t>
  </si>
  <si>
    <t xml:space="preserve">              OPEN LINE FROM BUS 73204 [TODD    115.00] TO BUS 73205 [NOERA JB115.00] CKT 1</t>
  </si>
  <si>
    <t>MIDDLTWN</t>
  </si>
  <si>
    <t>VERNONRD</t>
  </si>
  <si>
    <t>SBRAT 69</t>
  </si>
  <si>
    <t>ESX B-2</t>
  </si>
  <si>
    <t>WILL #1</t>
  </si>
  <si>
    <t>WILL #2</t>
  </si>
  <si>
    <t>Q CITY</t>
  </si>
  <si>
    <t>Q CTY 34</t>
  </si>
  <si>
    <t>ESSEX 19</t>
  </si>
  <si>
    <t>BURL34</t>
  </si>
  <si>
    <t>MCNEIL T</t>
  </si>
  <si>
    <t>TRIANGLE</t>
  </si>
  <si>
    <t>1165LINE</t>
  </si>
  <si>
    <t>TOMAC</t>
  </si>
  <si>
    <t>SO.END</t>
  </si>
  <si>
    <t>1440LINE</t>
  </si>
  <si>
    <t>BARBR HL</t>
  </si>
  <si>
    <t>354LINE</t>
  </si>
  <si>
    <t>MIDDLRIV</t>
  </si>
  <si>
    <t>1060-1165DCT</t>
  </si>
  <si>
    <t>1060-1270DCT</t>
  </si>
  <si>
    <t>1130-1430DCT</t>
  </si>
  <si>
    <t>113091001DCT</t>
  </si>
  <si>
    <t>BLOOMFLD</t>
  </si>
  <si>
    <t>N.BLMFLD</t>
  </si>
  <si>
    <t>1416-1890DCT</t>
  </si>
  <si>
    <t>1440-1450DCT</t>
  </si>
  <si>
    <t>GLNBRK J</t>
  </si>
  <si>
    <t>GLENBROOK3T</t>
  </si>
  <si>
    <t>WATERSDE</t>
  </si>
  <si>
    <t>COS COB</t>
  </si>
  <si>
    <t>GLNBROOK</t>
  </si>
  <si>
    <t>GLNBRKCSTK</t>
  </si>
  <si>
    <t>10-20</t>
  </si>
  <si>
    <t xml:space="preserve">              OPEN LINE FROM BUS 73125 [MILFORD 115.00] TO BUS 73575 [MILFD#2 13.800] CKT 1</t>
  </si>
  <si>
    <t>EMERIDEN1T  : OPEN LINE FROM BUS 73227 [E.MERIDN115.00] TO BUS 73633 [NO.WALLF115.00] CKT 1</t>
  </si>
  <si>
    <t xml:space="preserve">              OPEN LINE FROM BUS 73230 [HADDAM  115.00] TO BUS 73227 [E.MERIDN115.00] CKT 1</t>
  </si>
  <si>
    <t>ESHORE12TSTK: OPEN LINE FROM BUS 73669 [GRAND AV115.00] TO BUS 73679 [ENG STA 115.00] CKT 1</t>
  </si>
  <si>
    <t xml:space="preserve">              OPEN LINE FROM BUS 73668 [E.SHORE 115.00] TO BUS 73651 [NH HARBR22.000] CKT 1</t>
  </si>
  <si>
    <t>FLAXHILL2T  : OPEN LINE FROM BUS 73207 [FLAX HIL115.00] TO BUS 73172 [NORWALK 115.00] CKT 1</t>
  </si>
  <si>
    <t xml:space="preserve">              OPEN LINE FROM BUS 73171 [NWLK HAR115.00] TO BUS 73271 [RYTN J B115.00] CKT 1</t>
  </si>
  <si>
    <t>FROSTBR15T  : OPEN LINE FROM BUS 73202 [FROST BR115.00] TO BUS 73203 [CAMPV PH115.00] CKT 1</t>
  </si>
  <si>
    <t xml:space="preserve">              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</si>
  <si>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</si>
  <si>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</si>
  <si>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 xml:space="preserve">              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</si>
  <si>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</si>
  <si>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</si>
  <si>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 xml:space="preserve">              OPEN LINE FROM BUS 73171 [NWLK HAR115.00] TO BUS 73237 [ELYAVE  115.00] CKT 1</t>
  </si>
  <si>
    <t>GRNDAV1TSTK : OPEN LINE FROM BUS 73669 [GRAND AV115.00] TO BUS 73679 [ENG STA 115.00] CKT 1</t>
  </si>
  <si>
    <t xml:space="preserve">              OPEN LINE FROM BUS 73680 [WATER ST115.00] TO BUS 73669 [GRAND AV115.00] CKT 1</t>
  </si>
  <si>
    <t>GRNDAV2TSTK : OPEN LINE FROM BUS 73680 [WATER ST115.00] TO BUS 73669 [GRAND AV115.00] CKT 1</t>
  </si>
  <si>
    <t xml:space="preserve">              OPEN LINE FROM BUS 73669 [GRAND AV115.00] TO BUS 73676 [MILL RVR115.00] CKT 1</t>
  </si>
  <si>
    <t>GRNDAV3TSTK : OPEN LINE FROM BUS 73669 [GRAND AV115.00] TO BUS 73676 [MILL RVR115.00] CKT 1</t>
  </si>
  <si>
    <t xml:space="preserve">              OPEN LINE FROM BUS 73668 [E.SHORE 115.00] TO BUS 73669 [GRAND AV115.00] CKT 2</t>
  </si>
  <si>
    <t>GRNDAV4TSTK : OPEN LINE FROM BUS 73668 [E.SHORE 115.00] TO BUS 73669 [GRAND AV115.00] CKT 2</t>
  </si>
  <si>
    <t xml:space="preserve">              OPEN LINE FROM BUS 73669 [GRAND AV115.00] TO BUS 73681 [WEST RIV115.00] CKT 2</t>
  </si>
  <si>
    <t>GRNDAV5TSTK : OPEN LINE FROM BUS 73669 [GRAND AV115.00] TO BUS 73681 [WEST RIV115.00] CKT 2</t>
  </si>
  <si>
    <t xml:space="preserve">              OPEN LINE FROM BUS 73669 [GRAND AV115.00] TO BUS 73672 [SACKETT 115.00] CKT 1</t>
  </si>
  <si>
    <t>GRNDAV6TSTK : OPEN LINE FROM BUS 73669 [GRAND AV115.00] TO BUS 73672 [SACKETT 115.00] CKT 1</t>
  </si>
  <si>
    <t xml:space="preserve">              OPEN LINE FROM BUS 73681 [WEST RIV115.00] TO BUS 73669 [GRAND AV115.00] CKT 1</t>
  </si>
  <si>
    <t>GRNDAV7TSTK : OPEN LINE FROM BUS 73681 [WEST RIV115.00] TO BUS 73669 [GRAND AV115.00] CKT 1</t>
  </si>
  <si>
    <t xml:space="preserve">              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</si>
  <si>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</si>
  <si>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</si>
  <si>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 xml:space="preserve">              OPEN LINE FROM BUS 73230 [HADDAM  115.00] TO BUS 73600 [CONN YAN115.00] CKT 1</t>
  </si>
  <si>
    <t>HAWTHORNST  : OPEN LINE FROM BUS 73172 [NORWALK 115.00] TO BUS 73710 [HAWTHORN115.00] CKT 1</t>
  </si>
  <si>
    <t xml:space="preserve">              OPEN LINE FROM BUS 73710 [HAWTHORN115.00] TO BUS 73711 [HAWTH R 115.00] CKT 2</t>
  </si>
  <si>
    <t xml:space="preserve">              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</si>
  <si>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</si>
  <si>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</si>
  <si>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1443LINE</t>
  </si>
  <si>
    <t>1722LINE</t>
  </si>
  <si>
    <t>348LINE</t>
  </si>
  <si>
    <t>8100-8200DCT</t>
  </si>
  <si>
    <t>NO.HAVEN</t>
  </si>
  <si>
    <t>MANCHAUTO1</t>
  </si>
  <si>
    <t>ENGLISH7</t>
  </si>
  <si>
    <t>ENGLISH8</t>
  </si>
  <si>
    <t>ENGLISH</t>
  </si>
  <si>
    <t>8809ALINE-1</t>
  </si>
  <si>
    <t>8909BLINE-1</t>
  </si>
  <si>
    <t>BRANFORD</t>
  </si>
  <si>
    <t>1165LINE    : OPEN LINE FROM BUS 73170 [PLUMTREE115.00] TO BUS 73176 [TRIANGLE115.00] CKT 2</t>
  </si>
  <si>
    <t xml:space="preserve">              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</si>
  <si>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</si>
  <si>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</si>
  <si>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1206LINE    : OPEN LINE FROM BUS 73230 [HADDAM  115.00] TO BUS 73600 [CONN YAN115.00]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</si>
  <si>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</si>
  <si>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</si>
  <si>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</si>
  <si>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 xml:space="preserve">              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</si>
  <si>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</si>
  <si>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</si>
  <si>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</si>
  <si>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 xml:space="preserve">              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</si>
  <si>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</si>
  <si>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</si>
  <si>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</si>
  <si>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1272LINE    : OPEN LINE FROM BUS 73185 [BUNKER H115.00] TO BUS 73183 [SHAWSHIL115.00] CKT 1</t>
  </si>
  <si>
    <t>1272+1445LNS: OPEN LINE FROM BUS 73185 [BUNKER H115.00] TO BUS 73183 [SHAWSHIL115.00] CKT 1</t>
  </si>
  <si>
    <t xml:space="preserve">              OPEN LINE FROM BUS 73202 [FROST BR115.00] TO BUS 73183 [SHAWSHIL115.00] CKT 1</t>
  </si>
  <si>
    <t>1280LINE    : OPEN LINE FROM BUS 73216 [WHIP JCT115.00] TO BUS 73217 [BUDDGTN 115.00] CKT 1</t>
  </si>
  <si>
    <t xml:space="preserve">              OPEN LINE FROM BUS 73216 [WHIP JCT115.00] TO BUS 73177 [MYSTICCT115.00] CKT 1</t>
  </si>
  <si>
    <t xml:space="preserve">              OPEN LINE FROM BUS 73216 [WHIP JCT115.00] TO BUS 73210 [MONTVLLE115.00] CKT 1</t>
  </si>
  <si>
    <t>1300LINE    : OPEN LINE FROM BUS 73220 [ENFIELD 115.00] TO BUS 73222 [WNDSRLK 115.00] CKT 1</t>
  </si>
  <si>
    <t xml:space="preserve">              OPEN LINE FROM BUS 73222 [WNDSRLK 115.00] TO BUS 73539 [DEXTR PF13.800] CKT 1</t>
  </si>
  <si>
    <t>1310LINE    : OPEN LINE FROM BUS 73283 [SWINDT13115.00] TO BUS 73221 [S.WNDSRB115.00] CKT 1</t>
  </si>
  <si>
    <t xml:space="preserve">              OPEN LINE FROM BUS 73242 [MANCHSTR115.00] TO BUS 73283 [SWINDT13115.00] CKT 1</t>
  </si>
  <si>
    <t xml:space="preserve">              OPEN LINE FROM BUS 73283 [SWINDT13115.00] TO BUS 73219 [BARBR HL115.00] CKT 1</t>
  </si>
  <si>
    <t xml:space="preserve">              OPEN LINE FROM BUS 73221 [S.WNDSRB115.00] TO BUS 73458 [SO.WNDSR13.800] CKT 1</t>
  </si>
  <si>
    <t>1337LINE    : OPEN LINE FROM BUS 73176 [TRIANGLE115.00] TO BUS 73268 [MIDDLRIV115.00] CKT 1</t>
  </si>
  <si>
    <t xml:space="preserve">              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</si>
  <si>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</si>
  <si>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</si>
  <si>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 xml:space="preserve">              OPEN LINE FROM BUS 73184 [LUCHJB55115.00] TO BUS 73182 [HANOVERB115.00] CKT 1</t>
  </si>
  <si>
    <t xml:space="preserve">              OPEN LINE FROM BUS 73184 [LUCHJB55115.00] TO BUS 73198 [SOUTHGTN115.00] CKT 1</t>
  </si>
  <si>
    <t>ONE1385     : OPEN LINE FROM BUS 73166 [NORHR138138.00] TO BUS 75053 [NRTHPT P138.00] CKT 1</t>
  </si>
  <si>
    <t>1385LN+AUTO : OPEN LINE FROM BUS 75051 [NRTHPRT1138.00] TO BUS 75053 [NRTHPT P138.00] CKT 1</t>
  </si>
  <si>
    <t xml:space="preserve">              OPEN LINE FROM BUS 75053 [NRTHPT P138.00] TO BUS 73166 [NORHR138138.00] CKT 1</t>
  </si>
  <si>
    <t xml:space="preserve">              OPEN LINE FROM BUS 75053 [NRTHPT P138.00] TO BUS 73166 [NORHR138138.00] CKT 2</t>
  </si>
  <si>
    <t xml:space="preserve">              OPEN LINE FROM BUS 75053 [NRTHPT P138.00] TO BUS 73166 [NORHR138138.00] CKT 3</t>
  </si>
  <si>
    <t xml:space="preserve">              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</si>
  <si>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</si>
  <si>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</si>
  <si>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</si>
  <si>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1416LINE    : OPEN LINE FROM BUS 73267 [DARIEN  115.00] TO BUS 73300 [ELYTAP  115.00] CKT 1</t>
  </si>
  <si>
    <t xml:space="preserve">              OPEN LINE FROM BUS 73300 [ELYTAP  115.00] TO BUS 73286 [COMPO   115.00] CKT 1</t>
  </si>
  <si>
    <t>1430LINE    : OPEN LINE FROM BUS 73714 [ASHCREAC115.00] TO BUS 73173 [SASCO CR115.00] CKT 1</t>
  </si>
  <si>
    <t xml:space="preserve">              OPEN LINE FROM BUS 73714 [ASHCREAC115.00] TO BUS 73703 [ASHCREEK115.00] CKT 1</t>
  </si>
  <si>
    <t xml:space="preserve">              OPEN LINE FROM BUS 73714 [ASHCREAC115.00] TO BUS 73703 [ASHCREEK115.00] CKT 2</t>
  </si>
  <si>
    <t>1440LINE    : OPEN LINE FROM BUS 73168 [GLNBROOK115.00] TO BUS 73162 [WATERSDE115.00] CKT 1</t>
  </si>
  <si>
    <t>1443LINE    : OPEN LINE FROM BUS 73241 [MIDDLTWN115.00] TO BUS 73264 [PORTLAND115.00] CKT 1</t>
  </si>
  <si>
    <t>1443+1759LNS: OPEN LINE FROM BUS 73241 [MIDDLTWN115.00] TO BUS 73264 [PORTLAND115.00] CKT 1</t>
  </si>
  <si>
    <t xml:space="preserve">              OPEN LINE FROM BUS 73259 [HOPEWELL115.00] TO BUS 73264 [PORTLAND115.00] CKT 1</t>
  </si>
  <si>
    <t>1445LINE    : OPEN LINE FROM BUS 73202 [FROST BR115.00] TO BUS 73183 [SHAWSHIL115.00] CKT 1</t>
  </si>
  <si>
    <t>1450LINE    : OPEN LINE FROM BUS 73168 [GLNBROOK115.00] TO BUS 73167 [SO.END  115.00] CKT 1</t>
  </si>
  <si>
    <t>1460LINE    : OPEN LINE FROM BUS 73287 [BRANF RR115.00] TO BUS 73668 [E.SHORE 115.00] CKT 1</t>
  </si>
  <si>
    <t>1466LINE    : OPEN LINE FROM BUS 73227 [E.MERIDN115.00] TO BUS 73633 [NO.WALLF115.00] CKT 1</t>
  </si>
  <si>
    <t>1470LINE    : OPEN LINE FROM BUS 73172 [NORWALK 115.00] TO BUS 73174 [PEACEABL115.00] CKT 1</t>
  </si>
  <si>
    <t xml:space="preserve">              OPEN LINE FROM BUS 73174 [PEACEABL115.00] TO BUS 73143 [RDGEFLDA115.00] CKT 1</t>
  </si>
  <si>
    <t xml:space="preserve">              OPEN LINE FROM BUS 73372 [RDGEFLD 13.800] TO BUS 73143 [RDGEFLDA115.00] CKT 1</t>
  </si>
  <si>
    <t>1490LINE    : OPEN LINE FROM BUS 73215 [CARD    115.00] TO BUS 73218 [STKHOUSE115.00] CKT 1</t>
  </si>
  <si>
    <t>1500LINE    : OPEN LINE FROM BUS 73156 [COHNZ JA115.00] TO BUS 73150 [FLNDRSA 115.00] CKT 1</t>
  </si>
  <si>
    <t xml:space="preserve">              OPEN LINE FROM BUS 73156 [COHNZ JA115.00] TO BUS 73149 [WILIAMSA115.00] CKT 1</t>
  </si>
  <si>
    <t xml:space="preserve">              OPEN LINE FROM BUS 73156 [COHNZ JA115.00] TO BUS 73210 [MONTVLLE115.00] CKT 1</t>
  </si>
  <si>
    <t>1505LINE    : OPEN LINE FROM BUS 73213 [TUNNEL  115.00] TO BUS 73223 [FRYBRT05115.00] CKT 1</t>
  </si>
  <si>
    <t xml:space="preserve">              OPEN LINE FROM BUS 73223 [FRYBRT05115.00] TO BUS 73236 [FRYBR05 115.00] CKT 1</t>
  </si>
  <si>
    <t xml:space="preserve">              OPEN LINE FROM BUS 73236 [FRYBR05 115.00] TO BUS 73443 [FRY BRK 23.000] CKT 1</t>
  </si>
  <si>
    <t xml:space="preserve">              OPEN LINE FROM BUS 73223 [FRYBRT05115.00] TO BUS 73270 [BROOKLYN115.00] CKT 1</t>
  </si>
  <si>
    <t xml:space="preserve">              OPEN LINE FROM BUS 73476 [TRACY05 115.00] TO BUS 73270 [BROOKLYN115.00] CKT 1</t>
  </si>
  <si>
    <t xml:space="preserve">              OPEN LINE FROM BUS 73270 [BROOKLYN115.00] TO BUS 73444 [BROOKLYN23.000] CKT 1</t>
  </si>
  <si>
    <t xml:space="preserve">              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</si>
  <si>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</si>
  <si>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</si>
  <si>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</si>
  <si>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</si>
  <si>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</si>
  <si>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 xml:space="preserve">              OPEN LINE FROM BUS 73705 [IND.WELL115.00] TO BUS 73706 [ANSONIA 115.00] CKT 1</t>
  </si>
  <si>
    <t>1550LINE    : OPEN LINE FROM BUS 73211 [CANAL   115.00] TO BUS 73200 [NOERA JA115.00] CKT 1</t>
  </si>
  <si>
    <t xml:space="preserve">              OPEN LINE FROM BUS 73200 [NOERA JA115.00] TO BUS 73181 [NOERA   115.00] CKT 1</t>
  </si>
  <si>
    <t xml:space="preserve">              OPEN LINE FROM BUS 73200 [NOERA JA115.00] TO BUS 73202 [FROST BR115.00] CKT 1</t>
  </si>
  <si>
    <t>1550+1950LNS: OPEN LINE FROM BUS 73128 [SGTNB2 R115.00] TO BUS 73154 [SGTN B  115.00] CKT 2</t>
  </si>
  <si>
    <t xml:space="preserve">              OPEN LINE FROM BUS 73128 [SGTNB2 R115.00] TO BUS 73211 [CANAL   115.00] CKT 1</t>
  </si>
  <si>
    <t xml:space="preserve">              OPEN LINE FROM BUS 73737 [MILLRIV213.800] TO BUS 73676 [MILL RVR115.00] CKT 1</t>
  </si>
  <si>
    <t xml:space="preserve">              OPEN LINE FROM BUS 73737 [MILLRIV213.800] TO BUS 73676 [MILL RVR115.00] CKT 2</t>
  </si>
  <si>
    <t>MLLRVR2TSTK : OPEN LINE FROM BUS 73678 [BROADWAY115.00] TO BUS 73676 [MILL RVR115.00] CKT 1</t>
  </si>
  <si>
    <t xml:space="preserve">              OPEN LINE FROM BUS 73670 [QUINNIP 115.00] TO BUS 73676 [MILL RVR115.00] CKT 1</t>
  </si>
  <si>
    <t xml:space="preserve">              OPEN LINE FROM BUS 73736 [MILLRIV113.800] TO BUS 73676 [MILL RVR115.00] CKT 1</t>
  </si>
  <si>
    <t xml:space="preserve">              OPEN LINE FROM BUS 73736 [MILLRIV113.800] TO BUS 73676 [MILL RVR115.00] CKT 2</t>
  </si>
  <si>
    <t>MIXAVE1     : OPEN LINE FROM BUS 73196 [GLEN JCT115.00] TO BUS 73707 [JUNE ST 115.00] CKT 1</t>
  </si>
  <si>
    <t xml:space="preserve">              OPEN LINE FROM BUS 73672 [SACKETT 115.00] TO BUS 73673 [SACKPHS 115.00] CKT 1</t>
  </si>
  <si>
    <t>NOHAVN1TSTK : OPEN LINE FROM BUS 73671 [NO.HAVEN115.00] TO BUS 73731 [NO.HAVEN13.800] CKT 1</t>
  </si>
  <si>
    <t xml:space="preserve">              OPEN LINE FROM BUS 73671 [NO.HAVEN115.00] TO BUS 73731 [NO.HAVEN13.800] CKT 2</t>
  </si>
  <si>
    <t xml:space="preserve">              OPEN LINE FROM BUS 73671 [NO.HAVEN115.00] TO BUS 73153 [BRANFORD115.00] CKT 1</t>
  </si>
  <si>
    <t xml:space="preserve">              OPEN LINE FROM BUS 73671 [NO.HAVEN115.00] TO BUS 73632 [WALLFRDJ115.00] CKT 1</t>
  </si>
  <si>
    <t xml:space="preserve">              OPEN LINE FROM BUS 73671 [NO.HAVEN115.00] TO BUS 73670 [QUINNIP 115.00] CKT 1</t>
  </si>
  <si>
    <t>NOHAVN2TSTK : OPEN LINE FROM BUS 73153 [BRANFORD115.00] TO BUS 73671 [NO.HAVEN115.00] CKT 1</t>
  </si>
  <si>
    <t xml:space="preserve">              OPEN LINE FROM BUS 73631 [WLNGF PF115.00] TO BUS 73632 [WALLFRDJ115.00] CKT 1</t>
  </si>
  <si>
    <t xml:space="preserve">              OPEN LINE FROM BUS 73671 [NO.HAVEN115.00] TO BUS 73731 [NO.HAVEN13.800] CKT 1</t>
  </si>
  <si>
    <t>NWALLING1T  : OPEN LINE FROM BUS 73633 [NO.WALLF115.00] TO BUS 73634 [COLONY  115.00] CKT 1</t>
  </si>
  <si>
    <t xml:space="preserve">              OPEN LINE FROM BUS 73227 [E.MERIDN115.00] TO BUS 73633 [NO.WALLF115.00] CKT 1</t>
  </si>
  <si>
    <t>NORWALKST1  : OPEN LINE FROM BUS 73172 [NORWALK 115.00] TO BUS 73710 [HAWTHORN115.00] CKT 1</t>
  </si>
  <si>
    <t xml:space="preserve">              OPEN LINE FROM BUS 73172 [NORWALK 115.00] TO BUS 73174 [PEACEABL115.00] CKT 1</t>
  </si>
  <si>
    <t xml:space="preserve">              OPEN LINE FROM BUS 73143 [RDGEFLDA115.00] TO BUS 73174 [PEACEABL115.00] CKT 1</t>
  </si>
  <si>
    <t>NORWALKST2  : OPEN LINE FROM BUS 73169 [RYTN J A115.00] TO BUS 73171 [NWLK HAR115.00] CKT 1</t>
  </si>
  <si>
    <t xml:space="preserve">              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</si>
  <si>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</si>
  <si>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</si>
  <si>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</si>
  <si>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</si>
  <si>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</si>
  <si>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OLDTOWNST   : OPEN LINE FROM BUS 73710 [HAWTHORN115.00] TO BUS 73711 [HAWTH R 115.00] CKT 2</t>
  </si>
  <si>
    <t xml:space="preserve">              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</si>
  <si>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</si>
  <si>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</si>
  <si>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 xml:space="preserve">              OPEN LINE FROM BUS 73700 [PEQUONIC115.00] TO BUS 73696 [CONGRESS115.00] CKT 1</t>
  </si>
  <si>
    <t>PEQUON32TSTK: OPEN LINE FROM BUS 73224 [TRMB J A115.00] TO BUS 73700 [PEQUONIC115.00] CKT 1</t>
  </si>
  <si>
    <t xml:space="preserve">              OPEN LINE FROM BUS 73700 [PEQUONIC115.00] TO BUS 73647 [BPTHBR#220.000] CKT 1</t>
  </si>
  <si>
    <t>PEQUON42TSTK: OPEN LINE FROM BUS 73700 [PEQUONIC115.00] TO BUS 73697 [CONGRESS115.00] CKT 1</t>
  </si>
  <si>
    <t xml:space="preserve">              OPEN LINE FROM BUS 73700 [PEQUONIC115.00] TO BUS 73648 [BPTHBR#322.000] CKT 1</t>
  </si>
  <si>
    <t>PLUMTREE25T : OPEN LINE FROM BUS 73170 [PLUMTREE115.00] TO BUS 73268 [MIDDLRIV115.00] CKT 1</t>
  </si>
  <si>
    <t>PLUMTREE28T : OPEN LINE FROM BUS 73170 [PLUMTREE115.00] TO BUS 73176 [TRIANGLE115.00] CKT 1</t>
  </si>
  <si>
    <t xml:space="preserve">              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</si>
  <si>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</si>
  <si>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</si>
  <si>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 xml:space="preserve">              OPEN LINE FROM BUS 73670 [QUINNIP 115.00] TO BUS 73671 [NO.HAVEN115.00] CKT 1</t>
  </si>
  <si>
    <t>ROCKRIVER1T : OPEN LINE FROM BUS 73190 [ROCK RIV115.00] TO BUS 73179 [W.BRKFLD115.00] CKT 1</t>
  </si>
  <si>
    <t xml:space="preserve">              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</si>
  <si>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</si>
  <si>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</si>
  <si>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</si>
  <si>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 xml:space="preserve">              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</si>
  <si>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</si>
  <si>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</si>
  <si>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</si>
  <si>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</si>
  <si>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 xml:space="preserve">              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</si>
  <si>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</si>
  <si>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</si>
  <si>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</si>
  <si>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</si>
  <si>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</si>
  <si>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</si>
  <si>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 xml:space="preserve">              OPEN LINE FROM BUS 73106 [SOUTHGTN345.00] TO BUS 73154 [SGTN B  115.00] CKT 2</t>
  </si>
  <si>
    <t>SOTHNGTN23T : OPEN LINE FROM BUS 73208 [U.A.C.TP115.00] TO BUS 73154 [SGTN B  115.00] CKT 1</t>
  </si>
  <si>
    <t xml:space="preserve">              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</si>
  <si>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</si>
  <si>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</si>
  <si>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</si>
  <si>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</si>
  <si>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</si>
  <si>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 xml:space="preserve">              OPEN LINE FROM BUS 73191 [DRBY J A115.00] TO BUS 73704 [TRAP FLS115.00] CKT 1</t>
  </si>
  <si>
    <t xml:space="preserve">              OPEN LINE FROM BUS 73191 [DRBY J A115.00] TO BUS 73706 [ANSONIA 115.00] CKT 1</t>
  </si>
  <si>
    <t xml:space="preserve">              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</si>
  <si>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</si>
  <si>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</si>
  <si>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 xml:space="preserve">              OPEN LINE FROM BUS 73704 [TRAP FLS115.00] TO BUS 73191 [DRBY J A115.00] CKT 1</t>
  </si>
  <si>
    <t>TRIANGLE4T  : OPEN LINE FROM BUS 73170 [PLUMTREE115.00] TO BUS 73176 [TRIANGLE115.00] CKT 1</t>
  </si>
  <si>
    <t xml:space="preserve">              OPEN LINE FROM BUS 73176 [TRIANGLE115.00] TO BUS 73268 [MIDDLRIV115.00] CKT 1</t>
  </si>
  <si>
    <t xml:space="preserve">              OPEN LINE FROM BUS 73377 [TRIANGLA13.800] TO BUS 73383 [TRIANGLB13.800] CKT 1</t>
  </si>
  <si>
    <t>WALLING1TSTK: OPEN LINE FROM BUS 73631 [WLNGF PF115.00] TO BUS 73632 [WALLFRDJ115.00] CKT 1</t>
  </si>
  <si>
    <t xml:space="preserve">              OPEN LINE FROM BUS 73631 [WLNGF PF115.00] TO BUS 73594 [WALL LV113.800] CKT 1</t>
  </si>
  <si>
    <t>WALLING2TSTK: OPEN LINE FROM BUS 73631 [WLNGF PF115.00] TO BUS 73632 [WALLFRDJ115.00] CKT 1</t>
  </si>
  <si>
    <t xml:space="preserve">              OPEN LINE FROM BUS 73631 [WLNGF PF115.00] TO BUS 73195 [DEVON   115.00] CKT 1</t>
  </si>
  <si>
    <t>WALLING3TSTK: OPEN LINE FROM BUS 73631 [WLNGF PF115.00] TO BUS 73195 [DEVON   115.00] CKT 1</t>
  </si>
  <si>
    <t xml:space="preserve">              OPEN LINE FROM BUS 73631 [WLNGF PF115.00] TO BUS 73595 [WALL LV213.800] CKT 1</t>
  </si>
  <si>
    <t xml:space="preserve">              OPEN LINE FROM BUS 73631 [WLNGF PF115.00] TO BUS 73596 [WALL LV313.800] CKT 1</t>
  </si>
  <si>
    <t>WALLING4TSTK: OPEN LINE FROM BUS 73631 [WLNGF PF115.00] TO BUS 73595 [WALL LV213.800] CKT 1</t>
  </si>
  <si>
    <t xml:space="preserve">              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</si>
  <si>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</si>
  <si>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</si>
  <si>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 xml:space="preserve">              OPEN LINE FROM BUS 73681 [WEST RIV115.00] TO BUS 73680 [WATER ST115.00] CKT 1</t>
  </si>
  <si>
    <t>WATERST2TSTK: OPEN LINE FROM BUS 73681 [WEST RIV115.00] TO BUS 73680 [WATER ST115.00] CKT 1</t>
  </si>
  <si>
    <t>WATERSIDE2T : OPEN LINE FROM BUS 73168 [GLNBROOK115.00] TO BUS 73162 [WATERSDE115.00] CKT 1</t>
  </si>
  <si>
    <t xml:space="preserve">              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</si>
  <si>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</si>
  <si>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</si>
  <si>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WRIVER2TSTK : OPEN LINE FROM BUS 73681 [WEST RIV115.00] TO BUS 73680 [WATER ST115.00] CKT 1</t>
  </si>
  <si>
    <t>WESTON1T    : OPEN LINE FROM BUS 73172 [NORWALK 115.00] TO BUS 73292 [NRWLK RX115.00] CKT 2</t>
  </si>
  <si>
    <t xml:space="preserve">              OPEN LINE FROM BUS 73158 [WESTON  115.00] TO BUS 73224 [TRMB J A115.00] CKT 1</t>
  </si>
  <si>
    <t>WOODMNT1TSTK: OPEN LINE FROM BUS 73686 [WDMONT A115.00] TO BUS 73684 [ALLINGSA115.00] CKT 1</t>
  </si>
  <si>
    <t xml:space="preserve">              OPEN LINE FROM BUS 73686 [WDMONT A115.00] TO BUS 73746 [WOODMONT13.800] CKT 1</t>
  </si>
  <si>
    <t>WOODMNT2TSTK: OPEN LINE FROM BUS 73687 [WDMONT B115.00] TO BUS 73685 [ALLINGSB115.00] CKT 1</t>
  </si>
  <si>
    <t xml:space="preserve">              OPEN LINE FROM BUS 73687 [WDMONT B115.00] TO BUS 73746 [WOODMONT13.800] CKT 1</t>
  </si>
  <si>
    <t xml:space="preserve">              OPEN LINE FROM BUS 73691 [DEVON179115.00] TO BUS 73689 [MILVON B115.00] CKT 1</t>
  </si>
  <si>
    <t>318-362STKBR: OPEN LINE FROM BUS 73122 [MERID362345.00] TO BUS 73588 [MERIDEN121.000] CKT 1</t>
  </si>
  <si>
    <t xml:space="preserve">              OPEN LINE FROM BUS 73122 [MERID362345.00] TO BUS 73589 [MERIDEN221.000] CKT 1</t>
  </si>
  <si>
    <t xml:space="preserve">              OPEN LINE FROM BUS 73122 [MERID362345.00] TO BUS 73590 [MERIDEN321.000] CKT 1</t>
  </si>
  <si>
    <t xml:space="preserve">              OPEN LINE FROM BUS 73122 [MERID362345.00] TO BUS 73106 [SOUTHGTN345.00] CKT 1</t>
  </si>
  <si>
    <t>CARD1TSTK   : OPEN LINE FROM BUS 73108 [CARD    345.00] TO BUS 73112 [MANCHSTR345.00] CKT 1</t>
  </si>
  <si>
    <t xml:space="preserve">              OPEN LINE FROM BUS 73108 [CARD    345.00] TO BUS 73119 [LAKEROAD345.00] CKT 1</t>
  </si>
  <si>
    <t xml:space="preserve">              OPEN LINE FROM BUS 73108 [CARD    345.00] TO BUS 73215 [CARD    115.00] CKT 1</t>
  </si>
  <si>
    <t>CARD1T+LAKE : OPEN LINE FROM BUS 73108 [CARD    345.00] TO BUS 73112 [MANCHSTR345.00] CKT 1</t>
  </si>
  <si>
    <t xml:space="preserve">              OPEN LINE FROM BUS 73565 [LAKERD#121.000] TO BUS 73119 [LAKEROAD345.00] CKT 1</t>
  </si>
  <si>
    <t xml:space="preserve">              OPEN LINE FROM BUS 73566 [LAKERD#221.000] TO BUS 73119 [LAKEROAD345.00] CKT 1</t>
  </si>
  <si>
    <t xml:space="preserve">              OPEN LINE FROM BUS 73567 [LAKERD#321.000] TO BUS 73119 [LAKEROAD345.00] CKT 1</t>
  </si>
  <si>
    <t>CARD2TSTK   : OPEN LINE FROM BUS 73108 [CARD    345.00] TO BUS 73112 [MANCHSTR345.00] CKT 1</t>
  </si>
  <si>
    <t xml:space="preserve">              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</si>
  <si>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</si>
  <si>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</si>
  <si>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</si>
  <si>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 xml:space="preserve">              OPEN LINE FROM BUS 73113 [HADDM NK345.00] TO BUS 73109 [MONTVILE345.00] CKT 1</t>
  </si>
  <si>
    <t>LONGMT5TSTK : OPEN LINE FROM BUS 73105 [LONG MTN345.00] TO BUS 73117 [CTNY398 345.00] CKT 1</t>
  </si>
  <si>
    <t>LUDLOWSTBKR : OPEN LINE FROM BUS 73103 [MEEKVL J345.00] TO BUS 73111 [NOBLMFLD345.00] CKT 1</t>
  </si>
  <si>
    <t xml:space="preserve">              OPEN LINE FROM BUS 72925 [LUDLOW  345.00] TO BUS 72929 [BELCH301345.00] CKT 1</t>
  </si>
  <si>
    <t xml:space="preserve">              OPEN LINE FROM BUS 71797 [MILLBURY345.00] TO BUS 71796 [CARP HL 345.00] CKT 1</t>
  </si>
  <si>
    <t>MANCH21TSTK : OPEN LINE FROM BUS 73112 [MANCHSTR345.00] TO BUS 73110 [MILLSTNE345.00] CKT 1</t>
  </si>
  <si>
    <t xml:space="preserve">              OPEN LINE FROM BUS 73103 [MEEKVL J345.00] TO BUS 73111 [NOBLMFLD345.00] CKT 1</t>
  </si>
  <si>
    <t>MONTVSTBKR  : OPEN LINE FROM BUS 73109 [MONTVILE345.00] TO BUS 73110 [MILLSTNE345.00] CKT 1</t>
  </si>
  <si>
    <t xml:space="preserve">              OPEN LINE FROM BUS 73109 [MONTVILE345.00] TO BUS 73210 [MONTVLLE115.00] CKT 2</t>
  </si>
  <si>
    <t>NOMNTSTBKR  : OPEN LINE FROM BUS 72926 [NRTHFLD 345.00] TO BUS 72924 [BERKSHRE345.00] CKT 1</t>
  </si>
  <si>
    <t xml:space="preserve">              OPEN LINE FROM BUS 72926 [NRTHFLD 345.00] TO BUS 72927 [MANH381 345.00] CKT 1</t>
  </si>
  <si>
    <t>NMSTBKREAC  : OPEN LINE FROM BUS 72926 [NRTHFLD 345.00] TO BUS 72924 [BERKSHRE345.00] CKT 1</t>
  </si>
  <si>
    <t xml:space="preserve">              OPEN LINE FROM BUS 73116 [MIDDLTWN345.00] TO BUS 73557 [MIDDTN#422.000] CKT 1</t>
  </si>
  <si>
    <t>SCOVRK5TSTK : OPEN LINE FROM BUS 73663 [E.SHORE 345.00] TO BUS 73668 [E.SHORE 115.00] CKT 1</t>
  </si>
  <si>
    <t>SCOVRK8TSTK : OPEN LINE FROM BUS 73107 [SCOVL RK345.00] TO BUS 73113 [HADDM NK345.00] CKT 1</t>
  </si>
  <si>
    <t xml:space="preserve">              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</si>
  <si>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</si>
  <si>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</si>
  <si>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</si>
  <si>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 xml:space="preserve">              OPEN LINE FROM BUS 73106 [SOUTHGTN345.00] TO BUS 73104 [FRSTBDGE345.00] CKT 1</t>
  </si>
  <si>
    <t>SGTN5TSTK   : OPEN LINE FROM BUS 73106 [SOUTHGTN345.00] TO BUS 73104 [FRSTBDGE345.00] CKT 1</t>
  </si>
  <si>
    <t xml:space="preserve">              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</si>
  <si>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</si>
  <si>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</si>
  <si>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 xml:space="preserve">              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</si>
  <si>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</si>
  <si>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</si>
  <si>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</si>
  <si>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</si>
  <si>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 xml:space="preserve">              OPEN LINE FROM BUS 73172 [NORWALK 115.00] TO BUS 73207 [FLAX HIL115.00] CKT 1</t>
  </si>
  <si>
    <t>NORWALKST3  : OPEN LINE FROM BUS 73172 [NORWALK 115.00] TO BUS 73174 [PEACEABL115.00] CKT 1</t>
  </si>
  <si>
    <t xml:space="preserve">              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</si>
  <si>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</si>
  <si>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</si>
  <si>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 xml:space="preserve">              OPEN LINE FROM BUS 73166 [NORHR138138.00] TO BUS 75053 [NRTHPT P138.00] CKT 1</t>
  </si>
  <si>
    <t xml:space="preserve">              OPEN LINE FROM BUS 73166 [NORHR138138.00] TO BUS 75053 [NRTHPT P138.00] CKT 2</t>
  </si>
  <si>
    <t xml:space="preserve">              OPEN LINE FROM BUS 73166 [NORHR138138.00] TO BUS 75053 [NRTHPT P138.00] CKT 3</t>
  </si>
  <si>
    <t>NORWLKHARBT : OPEN LINE FROM BUS 73166 [NORHR138138.00] TO BUS 73171 [NWLK HAR115.00] CKT 1</t>
  </si>
  <si>
    <t xml:space="preserve">              OPEN LINE FROM BUS 73168 [GLNBROOK115.00] TO BUS 73171 [NWLK HAR115.00] CKT 1</t>
  </si>
  <si>
    <t>GLNBRKASTK  : OPEN LINE FROM BUS 73168 [GLNBROOK115.00] TO BUS 73145 [CDR HGTS115.00] CKT 1</t>
  </si>
  <si>
    <t>GLNBRKA1STK : OPEN LINE FROM BUS 73168 [GLNBROOK115.00] TO BUS 73145 [CDR HGTS115.00] CKT 1</t>
  </si>
  <si>
    <t xml:space="preserve">              OPEN LINE FROM BUS 73168 [GLNBROOK115.00] TO BUS 73294 [GLNBRK J115.00] CKT 1</t>
  </si>
  <si>
    <t>GLNBRKA2STK : OPEN LINE FROM BUS 73168 [GLNBROOK115.00] TO BUS 73145 [CDR HGTS115.00] CKT 1</t>
  </si>
  <si>
    <t xml:space="preserve">              OPEN LINE FROM BUS 73168 [GLNBROOK115.00] TO BUS 73162 [WATERSDE115.00] CKT 1</t>
  </si>
  <si>
    <t>GLNBRKA3STK : OPEN LINE FROM BUS 73168 [GLNBROOK115.00] TO BUS 73145 [CDR HGTS115.00] CKT 1</t>
  </si>
  <si>
    <t>GLNBRKA4STK : OPEN LINE FROM BUS 73168 [GLNBROOK115.00] TO BUS 73145 [CDR HGTS115.00] CKT 1</t>
  </si>
  <si>
    <t xml:space="preserve">              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</si>
  <si>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</si>
  <si>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</si>
  <si>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</si>
  <si>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GLNBRKB3STK : OPEN LINE FROM BUS 73168 [GLNBROOK115.00] TO BUS 73145 [CDR HGTS115.00] CKT 2</t>
  </si>
  <si>
    <t xml:space="preserve">              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</si>
  <si>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</si>
  <si>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</si>
  <si>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</si>
  <si>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GLNBRKESTK  : OPEN LINE FROM BUS 73168 [GLNBROOK115.00] TO BUS 73172 [NORWALK 115.00] CKT 1</t>
  </si>
  <si>
    <t>DC1-BES-NOR : REMOVE MACHINE 1 FROM BUS 73295 [BESECK  345.00]</t>
  </si>
  <si>
    <t xml:space="preserve">              REMOVE MACHINE 1 FROM BUS 73293 [NORWALK 345.00]</t>
  </si>
  <si>
    <t>DC2-BES-SIN : REMOVE MACHINE 2 FROM BUS 73295 [BESECK  345.00]</t>
  </si>
  <si>
    <t xml:space="preserve">              REMOVE MACHINE 2 FROM BUS 73700 [PEQUONIC115.00]</t>
  </si>
  <si>
    <t>DC3-BES-DEV : REMOVE MACHINE 3 FROM BUS 73295 [BESECK  345.00]</t>
  </si>
  <si>
    <t xml:space="preserve">              REMOVE MACHINE 3 FROM BUS 73129 [E.DEVONJ115.00]</t>
  </si>
  <si>
    <t>DC4-SIN-NOR : REMOVE MACHINE 4 FROM BUS 73700 [PEQUONIC115.00]</t>
  </si>
  <si>
    <t xml:space="preserve">              REMOVE MACHINE 4 FROM BUS 73293 [NORWALK 345.00]</t>
  </si>
  <si>
    <t>DC5-DEV-NOR : REMOVE MACHINE 5 FROM BUS 73129 [E.DEVONJ115.00]</t>
  </si>
  <si>
    <t xml:space="preserve">              REMOVE MACHINE 5 FROM BUS 73293 [NORWALK 345.00]</t>
  </si>
  <si>
    <t>ACCC NON-CONVERGED NETWORK REPORT:</t>
  </si>
  <si>
    <t>BUS MISMATCH TOLERANCE=  2.5000 MVA</t>
  </si>
  <si>
    <t>SYSTEM MISMATCH TOLERANCE= 20.0000 MVA</t>
  </si>
  <si>
    <t xml:space="preserve">                 X--MISMATCH (MVA)--X</t>
  </si>
  <si>
    <t>CONTINGENCY      BUS          SYSTEM   TERMINATION CONDITION</t>
  </si>
  <si>
    <t>8100-8200DCT: OPEN LINE FROM BUS 73669 [GRAND AV115.00] TO BUS 73679 [ENG STA 115.00] CKT 1</t>
  </si>
  <si>
    <t>TRIANGLE2T  : OPEN LINE FROM BUS 73170 [PLUMTREE115.00] TO BUS 73176 [TRIANGLE115.00] CKT 1</t>
  </si>
  <si>
    <t>TRIANGLE3T  : OPEN LINE FROM BUS 73170 [PLUMTREE115.00] TO BUS 73176 [TRIANGLE115.00] CKT 2</t>
  </si>
  <si>
    <t>*</t>
  </si>
  <si>
    <t>SCOVL RK</t>
  </si>
  <si>
    <t>BASE CASE</t>
  </si>
  <si>
    <t>RUTLAND</t>
  </si>
  <si>
    <t>N RUT 46</t>
  </si>
  <si>
    <t>BPTHBR#3</t>
  </si>
  <si>
    <t>PEQUONIC</t>
  </si>
  <si>
    <t>MONTVLLE</t>
  </si>
  <si>
    <t>DUDLEY T</t>
  </si>
  <si>
    <t>1080LINE</t>
  </si>
  <si>
    <t>PLUMTREE</t>
  </si>
  <si>
    <t>BUNKER H</t>
  </si>
  <si>
    <t>FREIGHT</t>
  </si>
  <si>
    <t>1342LINE</t>
  </si>
  <si>
    <t>1508LINE</t>
  </si>
  <si>
    <t>BCNFL PF</t>
  </si>
  <si>
    <t>ROCKVILL</t>
  </si>
  <si>
    <t>1625LINE</t>
  </si>
  <si>
    <t>SOUTHGTN</t>
  </si>
  <si>
    <t>8809ALINE-2</t>
  </si>
  <si>
    <t>8909BLINE-2</t>
  </si>
  <si>
    <t>84004LINE</t>
  </si>
  <si>
    <t>310LINE</t>
  </si>
  <si>
    <t>312LINE</t>
  </si>
  <si>
    <t>312+393LNS</t>
  </si>
  <si>
    <t>312+393REAC</t>
  </si>
  <si>
    <t>E.MERIDN</t>
  </si>
  <si>
    <t>NO.WALLF</t>
  </si>
  <si>
    <t>321LINE</t>
  </si>
  <si>
    <t>DRBY J B</t>
  </si>
  <si>
    <t>SGTN B</t>
  </si>
  <si>
    <t>329LINE</t>
  </si>
  <si>
    <t>330+LAKE</t>
  </si>
  <si>
    <t>347+LAKE</t>
  </si>
  <si>
    <t>348NLINE</t>
  </si>
  <si>
    <t>348N+AUTO</t>
  </si>
  <si>
    <t>352+AUTO</t>
  </si>
  <si>
    <t>364+AUTO</t>
  </si>
  <si>
    <t>384LINE</t>
  </si>
  <si>
    <t>387+AUTOS</t>
  </si>
  <si>
    <t>393LINE</t>
  </si>
  <si>
    <t>1070-1080DCT</t>
  </si>
  <si>
    <t>1080-1280DCT</t>
  </si>
  <si>
    <t>1080-1490DCT</t>
  </si>
  <si>
    <t>BLM JCT</t>
  </si>
  <si>
    <t>NW.HTFD</t>
  </si>
  <si>
    <t>1207-1775DCT</t>
  </si>
  <si>
    <t>1261-1620SDC</t>
  </si>
  <si>
    <t>1272-1721DCT</t>
  </si>
  <si>
    <t>SO.NAUG</t>
  </si>
  <si>
    <t>1890-1977DCT</t>
  </si>
  <si>
    <t>1460-387DCT</t>
  </si>
  <si>
    <t>1618-321DCT</t>
  </si>
  <si>
    <t>1770-321DCT</t>
  </si>
  <si>
    <t>1887-321DCT</t>
  </si>
  <si>
    <t>310-348WDCT</t>
  </si>
  <si>
    <t>310-383DCT</t>
  </si>
  <si>
    <t>329-352DCT</t>
  </si>
  <si>
    <t>362W-376DCT</t>
  </si>
  <si>
    <t>LOSSBPT3</t>
  </si>
  <si>
    <t>LOSSMID4</t>
  </si>
  <si>
    <t>LOSSMP2</t>
  </si>
  <si>
    <t>LOSSMP3</t>
  </si>
  <si>
    <t>LOSSMON6</t>
  </si>
  <si>
    <t>BOKUM2T</t>
  </si>
  <si>
    <t>BOKUM3T</t>
  </si>
  <si>
    <t>BRANFORD1T</t>
  </si>
  <si>
    <t>BRANFORD4T</t>
  </si>
  <si>
    <t>BUNKERH2T</t>
  </si>
  <si>
    <t>DEVON2TSTK</t>
  </si>
  <si>
    <t>DEVON3TSTK</t>
  </si>
  <si>
    <t>EDEVSTK</t>
  </si>
  <si>
    <t>FROSTBR27T</t>
  </si>
  <si>
    <t>GREENHLL2T</t>
  </si>
  <si>
    <t>MIXAVE1</t>
  </si>
  <si>
    <t>PEQUON22TSTK</t>
  </si>
  <si>
    <t>PEQUON42TSTK</t>
  </si>
  <si>
    <t>PLUMTREE31T</t>
  </si>
  <si>
    <t>SOUTHEND6T</t>
  </si>
  <si>
    <t>SOTHNGTN12T</t>
  </si>
  <si>
    <t>WRIVER1TSTK</t>
  </si>
  <si>
    <t>WRIVER2TSTK</t>
  </si>
  <si>
    <t>WOODMNT1TSTK</t>
  </si>
  <si>
    <t>WOODMNT2TSTK</t>
  </si>
  <si>
    <t>318-362STKBR</t>
  </si>
  <si>
    <t>CARD1T+LAKE</t>
  </si>
  <si>
    <t>CARD3T+LAKE</t>
  </si>
  <si>
    <t>HADNKSTBKR</t>
  </si>
  <si>
    <t>LONGMT5TSTK</t>
  </si>
  <si>
    <t>MONTVSTBKR</t>
  </si>
  <si>
    <t>NOMNTSTBKR</t>
  </si>
  <si>
    <t>NMSTBKREAC</t>
  </si>
  <si>
    <t>SCOVRK5TSTK</t>
  </si>
  <si>
    <t>SCOVRK8TSTK</t>
  </si>
  <si>
    <t>SGTN1TSTK</t>
  </si>
  <si>
    <t>SGTN3TSTK</t>
  </si>
  <si>
    <t>SGTN4TSTK</t>
  </si>
  <si>
    <t>SGTN5TSTK</t>
  </si>
  <si>
    <t>SGTN7TSTK</t>
  </si>
  <si>
    <t>GLNBRKA2STK</t>
  </si>
  <si>
    <t>91001LINE   : OPEN LINE FROM BUS 73701 [CRRA JCT115.00] TO BUS 73702 [CRRA XFO115.00] CKT 1</t>
  </si>
  <si>
    <t xml:space="preserve">              OPEN LINE FROM BUS 73700 [PEQUONIC115.00] TO BUS 73701 [CRRA JCT115.00] CKT 1</t>
  </si>
  <si>
    <t xml:space="preserve">              OPEN LINE FROM BUS 73703 [ASHCREEK115.00] TO BUS 73701 [CRRA JCT115.00]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</si>
  <si>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</si>
  <si>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</si>
  <si>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</si>
  <si>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 xml:space="preserve">              OPEN LINE FROM BUS 72929 [BELCH301345.00] TO BUS 71796 [CARP HL 345.00] CKT 1</t>
  </si>
  <si>
    <t xml:space="preserve">              OPEN LINE FROM BUS 71796 [CARP HL 345.00] TO BUS 71797 [MILLBURY345.00] CKT 1</t>
  </si>
  <si>
    <t xml:space="preserve">              OPEN LINE FROM BUS 72925 [LUDLOW  345.00] TO BUS 72972 [LUDLOW  115.00] CKT 1</t>
  </si>
  <si>
    <t>310LINE     : OPEN LINE FROM BUS 73110 [MILLSTNE345.00] TO BUS 73112 [MANCHSTR345.00] CKT 1</t>
  </si>
  <si>
    <t>312LINE     : OPEN LINE FROM BUS 72928 [MANY393 345.00] TO BUS 72924 [BERKSHRE345.00] CKT 1</t>
  </si>
  <si>
    <t xml:space="preserve">              OPEN LINE FROM BUS 72924 [BERKSHRE345.00] TO BUS 72952 [BERKSHIR115.00] CKT 1</t>
  </si>
  <si>
    <t xml:space="preserve">              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</si>
  <si>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</si>
  <si>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</si>
  <si>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 xml:space="preserve">              OPEN LINE FROM BUS 72924 [BERKSHRE345.00] TO BUS 72928 [MANY393 345.00] CKT 1</t>
  </si>
  <si>
    <t xml:space="preserve">              OPEN LINE FROM BUS 72928 [MANY393 345.00] TO BUS 78700 [ALPS345 345.00] CKT 1</t>
  </si>
  <si>
    <t xml:space="preserve">              OPEN LINE FROM BUS 70508 [SANDB115115.00] TO BUS 70509 [SB RCTOR115.00] CKT 2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</si>
  <si>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</si>
  <si>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</si>
  <si>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</si>
  <si>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</si>
  <si>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</si>
  <si>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 xml:space="preserve">              OPEN LINE FROM BUS 73119 [LAKEROAD345.00] TO BUS 73565 [LAKERD#121.000] CKT 1</t>
  </si>
  <si>
    <t xml:space="preserve">              OPEN LINE FROM BUS 73119 [LAKEROAD345.00] TO BUS 73566 [LAKERD#221.000] CKT 1</t>
  </si>
  <si>
    <t xml:space="preserve">              OPEN LINE FROM BUS 73119 [LAKEROAD345.00] TO BUS 73567 [LAKERD#321.000] CKT 1</t>
  </si>
  <si>
    <t>347LINE     : OPEN LINE FROM BUS 73119 [LAKEROAD345.00] TO BUS 73118 [CTRI347 345.00] CKT 1</t>
  </si>
  <si>
    <t xml:space="preserve">              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</si>
  <si>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</si>
  <si>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</si>
  <si>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348LINE     : OPEN LINE FROM BUS 73121 [HADAUTO 345.00] TO BUS 73110 [MILLSTNE345.00] CKT 1</t>
  </si>
  <si>
    <t xml:space="preserve">              OPEN LINE FROM BUS 73121 [HADAUTO 345.00] TO BUS 73230 [HADDAM  115.00] CKT 1</t>
  </si>
  <si>
    <t xml:space="preserve">              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</si>
  <si>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</si>
  <si>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</si>
  <si>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 xml:space="preserve">              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</si>
  <si>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</si>
  <si>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</si>
  <si>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 xml:space="preserve">              OPEN LINE FROM BUS 73104 [FRSTBDGE345.00] TO BUS 73202 [FROST BR115.00] CKT 1</t>
  </si>
  <si>
    <t xml:space="preserve">              OPEN LINE FROM BUS 73210 [MONTVLLE115.00] TO BUS 73291 [FORTHF  115.00] CKT 1</t>
  </si>
  <si>
    <t>1060-1165DCT: OPEN LINE FROM BUS 73170 [PLUMTREE115.00] TO BUS 73176 [TRIANGLE115.00] CKT 1</t>
  </si>
  <si>
    <t xml:space="preserve">              OPEN LINE FROM BUS 73170 [PLUMTREE115.00] TO BUS 73176 [TRIANGLE115.00] CKT 2</t>
  </si>
  <si>
    <t>1060-1270DCT: OPEN LINE FROM BUS 73170 [PLUMTREE115.00] TO BUS 73176 [TRIANGLE115.00] CKT 1</t>
  </si>
  <si>
    <t xml:space="preserve">              OPEN LINE FROM BUS 73170 [PLUMTREE115.00] TO BUS 73268 [MIDDLRIV115.00] CKT 1</t>
  </si>
  <si>
    <t>1070-1080DCT: OPEN LINE FROM BUS 73214 [WAWECS J115.00] TO BUS 73215 [CARD    115.00] CKT 1</t>
  </si>
  <si>
    <t xml:space="preserve">              OPEN LINE FROM BUS 73291 [FORTHF  115.00] TO BUS 73218 [STKHOUSE115.00] CKT 1</t>
  </si>
  <si>
    <t xml:space="preserve">              OPEN LINE FROM BUS 73215 [CARD    115.00] TO BUS 73218 [STKHOUSE115.00] CKT 1</t>
  </si>
  <si>
    <t>1080-1280DCT: OPEN LINE FROM BUS 73214 [WAWECS J115.00] TO BUS 73215 [CARD    115.00] CKT 1</t>
  </si>
  <si>
    <t xml:space="preserve">              OPEN LINE FROM BUS 73216 [WHIP JCT115.00] TO BUS 73217 [BUDDGTN 115.00] CKT 1</t>
  </si>
  <si>
    <t>1080-1490DCT: OPEN LINE FROM BUS 73214 [WAWECS J115.00] TO BUS 73215 [CARD    115.00] CKT 1</t>
  </si>
  <si>
    <t xml:space="preserve">              OPEN LINE FROM BUS 73210 [MONTVLLE115.00] TO BUS 73214 [WAWECS J115.00] CKT 1</t>
  </si>
  <si>
    <t>1100-1200DCT: OPEN LINE FROM BUS 73219 [BARBR HL115.00] TO BUS 73220 [ENFIELD 115.00] CKT 1</t>
  </si>
  <si>
    <t xml:space="preserve">              OPEN LINE FROM BUS 73219 [BARBR HL115.00] TO BUS 73222 [WNDSRLK 115.00] CKT 1</t>
  </si>
  <si>
    <t>1100-1300DCT: OPEN LINE FROM BUS 73219 [BARBR HL115.00] TO BUS 73220 [ENFIELD 115.00] CKT 1</t>
  </si>
  <si>
    <t xml:space="preserve">              OPEN LINE FROM BUS 73220 [ENFIELD 115.00] TO BUS 73222 [WNDSRLK 115.00] CKT 1</t>
  </si>
  <si>
    <t>1130-1430DCT: OPEN LINE FROM BUS 73286 [COMPO   115.00] TO BUS 73700 [PEQUONIC115.00] CKT 1</t>
  </si>
  <si>
    <t xml:space="preserve">              OPEN LINE FROM BUS 73714 [ASHCREAC115.00] TO BUS 73173 [SASCO CR115.00] CKT 1</t>
  </si>
  <si>
    <t>113091001DCT: OPEN LINE FROM BUS 73701 [CRRA JCT115.00] TO BUS 73702 [CRRA XFO115.00] CKT 1</t>
  </si>
  <si>
    <t xml:space="preserve">              OPEN LINE FROM BUS 73286 [COMPO   115.00] TO BUS 73700 [PEQUONIC115.00] CKT 1</t>
  </si>
  <si>
    <t>1163-1550D-2: OPEN LINE FROM BUS 73127 [SGTNB RX115.00] TO BUS 73154 [SGTN B  115.00] CKT 2</t>
  </si>
  <si>
    <t xml:space="preserve">              OPEN LINE FROM BUS 73128 [SGTNB2 R115.00] TO BUS 73154 [SGTN B  115.00] CKT 2</t>
  </si>
  <si>
    <t>1207-1775DCT: OPEN LINE FROM BUS 73242 [MANCHSTR115.00] TO BUS 73250 [E.HTFD  115.00] CKT 1</t>
  </si>
  <si>
    <t xml:space="preserve">              OPEN LINE FROM BUS 73242 [MANCHSTR115.00] TO BUS 73253 [1775 TAP115.00] CKT 1</t>
  </si>
  <si>
    <t xml:space="preserve">              OPEN LINE FROM BUS 73253 [1775 TAP115.00] TO BUS 73246 [S.MEADOW115.00] CKT 1</t>
  </si>
  <si>
    <t>1208-1640DCT: OPEN LINE FROM BUS 73198 [SOUTHGTN115.00] TO BUS 73631 [WLNGF PF115.00] CKT 1</t>
  </si>
  <si>
    <t xml:space="preserve">              OPEN LINE FROM BUS 73195 [DEVON   115.00] TO BUS 73631 [WLNGF PF115.00] CKT 1</t>
  </si>
  <si>
    <t>1222-1730ADC: OPEN LINE FROM BUS 73709 [OLD TOWN115.00] TO BUS 73711 [HAWTH R 115.00] CKT 1</t>
  </si>
  <si>
    <t xml:space="preserve">              OPEN LINE FROM BUS 73224 [TRMB J A115.00] TO BUS 73158 [WESTON  115.00] CKT 1</t>
  </si>
  <si>
    <t>1261-1620SDC: OPEN LINE FROM BUS 73231 [BOKUM   115.00] TO BUS 73230 [HADDAM  115.00] CKT 1</t>
  </si>
  <si>
    <t xml:space="preserve">              OPEN LINE FROM BUS 73231 [BOKUM   115.00] TO BUS 73230 [HADDAM  115.00] CKT 2</t>
  </si>
  <si>
    <t>1272-1721DCT: OPEN LINE FROM BUS 73185 [BUNKER H115.00] TO BUS 73183 [SHAWSHIL115.00] CKT 1</t>
  </si>
  <si>
    <t xml:space="preserve">              OPEN LINE FROM BUS 73202 [FROST BR115.00] TO BUS 73189 [FREIGHT 115.00] CKT 1</t>
  </si>
  <si>
    <t>1280-1870DCT: OPEN LINE FROM BUS 73216 [WHIP JCT115.00] TO BUS 73177 [MYSTICCT115.00] CKT 1</t>
  </si>
  <si>
    <t xml:space="preserve">              OPEN LINE FROM BUS 73177 [MYSTICCT115.00] TO BUS 73285 [CTRI1870115.00] CKT 1</t>
  </si>
  <si>
    <t>1310-1763DCT: OPEN LINE FROM BUS 73242 [MANCHSTR115.00] TO BUS 73284 [SWINDT17115.00] CKT 1</t>
  </si>
  <si>
    <t xml:space="preserve">              OPEN LINE FROM BUS 73283 [SWINDT13115.00] TO BUS 73221 [S.WNDSRB115.00] CKT 1</t>
  </si>
  <si>
    <t>1355-1610DCT: OPEN LINE FROM BUS 73184 [LUCHJB55115.00] TO BUS 73634 [COLONY  115.00] CKT 1</t>
  </si>
  <si>
    <t xml:space="preserve">              OPEN LINE FROM BUS 73196 [GLEN JCT115.00] TO BUS 73198 [SOUTHGTN115.00] CKT 1</t>
  </si>
  <si>
    <t>1389-1880DCT: OPEN LINE FROM BUS 73172 [NORWALK 115.00] TO BUS 73207 [FLAX HIL115.00] CKT 1</t>
  </si>
  <si>
    <t xml:space="preserve">              OPEN LINE FROM BUS 73172 [NORWALK 115.00] TO BUS 73169 [RYTN J A115.00] CKT 1</t>
  </si>
  <si>
    <t>1394-1515DCT: OPEN LINE FROM BUS 72978 [FRANCONA115.00] TO BUS 73266 [SCITICO 115.00] CKT 1</t>
  </si>
  <si>
    <t xml:space="preserve">              OPEN LINE FROM BUS 73266 [SCITICO 115.00] TO BUS 72972 [LUDLOW  115.00] CKT 1</t>
  </si>
  <si>
    <t>1416-1867DCT: OPEN LINE FROM BUS 73271 [RYTN J B115.00] TO BUS 73207 [FLAX HIL115.00] CKT 1</t>
  </si>
  <si>
    <t xml:space="preserve">              OPEN LINE FROM BUS 73271 [RYTN J B115.00] TO BUS 73168 [GLNBROOK115.00] CKT 1</t>
  </si>
  <si>
    <t xml:space="preserve">              OPEN LINE FROM BUS 73271 [RYTN J B115.00] TO BUS 73171 [NWLK HAR115.00] CKT 1</t>
  </si>
  <si>
    <t>1416-1880DCT: OPEN LINE FROM BUS 73169 [RYTN J A115.00] TO BUS 73172 [NORWALK 115.00] CKT 1</t>
  </si>
  <si>
    <t xml:space="preserve">              OPEN LINE FROM BUS 73169 [RYTN J A115.00] TO BUS 73168 [GLNBROOK115.00] CKT 1</t>
  </si>
  <si>
    <t xml:space="preserve">              OPEN LINE FROM BUS 73169 [RYTN J A115.00] TO BUS 73171 [NWLK HAR115.00] CKT 1</t>
  </si>
  <si>
    <t>1416-1890DCT: OPEN LINE FROM BUS 73237 [ELYAVE  115.00] TO BUS 73173 [SASCO CR115.00] CKT 1</t>
  </si>
  <si>
    <t xml:space="preserve">              OPEN LINE FROM BUS 73237 [ELYAVE  115.00] TO BUS 73171 [NWLK HAR115.00] CKT 1</t>
  </si>
  <si>
    <t>1440-1450DCT: OPEN LINE FROM BUS 73168 [GLNBROOK115.00] TO BUS 73162 [WATERSDE115.00] CKT 1</t>
  </si>
  <si>
    <t xml:space="preserve">              OPEN LINE FROM BUS 73168 [GLNBROOK115.00] TO BUS 73167 [SO.END  115.00] CKT 1</t>
  </si>
  <si>
    <t>1470-1565DCT: OPEN LINE FROM BUS 73172 [NORWALK 115.00] TO BUS 73174 [PEACEABL115.00] CKT 1</t>
  </si>
  <si>
    <t xml:space="preserve">              OPEN LINE FROM BUS 73174 [PEACEABL115.00] TO BUS 73155 [RDGFLD J115.00] CKT 1</t>
  </si>
  <si>
    <t xml:space="preserve">              OPEN LINE FROM BUS 73155 [RDGFLD J115.00] TO BUS 73170 [PLUMTREE115.00] CKT 1</t>
  </si>
  <si>
    <t>1470-1637DCT: OPEN LINE FROM BUS 73172 [NORWALK 115.00] TO BUS 73174 [PEACEABL115.00] CKT 1</t>
  </si>
  <si>
    <t xml:space="preserve">              OPEN LINE FROM BUS 73292 [NRWLK RX115.00] TO BUS 73158 [WESTON  115.00] CKT 1</t>
  </si>
  <si>
    <t>1470-1720DCT: OPEN LINE FROM BUS 73172 [NORWALK 115.00] TO BUS 73174 [PEACEABL115.00] CKT 1</t>
  </si>
  <si>
    <t xml:space="preserve">              OPEN LINE FROM BUS 73710 [HAWTHORN115.00] TO BUS 73172 [NORWALK 115.00] CKT 1</t>
  </si>
  <si>
    <t>1505-1607DCT: OPEN LINE FROM BUS 73213 [TUNNEL  115.00] TO BUS 73223 [FRYBRT05115.00] CKT 1</t>
  </si>
  <si>
    <t xml:space="preserve">              OPEN LINE FROM BUS 73213 [TUNNEL  115.00] TO BUS 73226 [FRYBRT07115.00] CKT 1</t>
  </si>
  <si>
    <t>1545-1570DCT: OPEN LINE FROM BUS 73126 [DEVON#2 115.00] TO BUS 73192 [DRBY J B115.00] CKT 1</t>
  </si>
  <si>
    <t xml:space="preserve">              OPEN LINE FROM BUS 73126 [DEVON#2 115.00] TO BUS 73704 [TRAP FLS115.00] CKT 1</t>
  </si>
  <si>
    <t>1560-1570DCT: OPEN LINE FROM BUS 73704 [TRAP FLS115.00] TO BUS 73191 [DRBY J A115.00] CKT 1</t>
  </si>
  <si>
    <t xml:space="preserve">              OPEN LINE FROM BUS 73126 [DEVON#2 115.00] TO BUS 73192 [DRBY J B115.00] CKT 1</t>
  </si>
  <si>
    <t>1570-1575DCT: OPEN LINE FROM BUS 73126 [DEVON#2 115.00] TO BUS 73192 [DRBY J B115.00] CKT 1</t>
  </si>
  <si>
    <t xml:space="preserve">              OPEN LINE FROM BUS 73228 [BALDWNJB115.00] TO BUS 73160 [BALDWINB115.00] CKT 1</t>
  </si>
  <si>
    <t>1570-1580DCT: OPEN LINE FROM BUS 73126 [DEVON#2 115.00] TO BUS 73192 [DRBY J B115.00] CKT 1</t>
  </si>
  <si>
    <t xml:space="preserve">              OPEN LINE FROM BUS 73126 [DEVON#2 115.00] TO BUS 73199 [SO.NAUG 115.00] CKT 1</t>
  </si>
  <si>
    <t>1575-1585DCT: OPEN LINE FROM BUS 73228 [BALDWNJB115.00] TO BUS 73160 [BALDWINB115.00] CKT 1</t>
  </si>
  <si>
    <t xml:space="preserve">              OPEN LINE FROM BUS 73185 [BUNKER H115.00] TO BUS 73199 [SO.NAUG 115.00] CKT 1</t>
  </si>
  <si>
    <t xml:space="preserve">              OPEN LINE FROM BUS 73160 [BALDWINB115.00] TO BUS 73382 [BALDWINB13.800] CKT 1</t>
  </si>
  <si>
    <t>1575-1990DCT: OPEN LINE FROM BUS 73164 [BALDWNJA115.00] TO BUS 73186 [BALDWINA115.00] CKT 1</t>
  </si>
  <si>
    <t xml:space="preserve">              OPEN LINE FROM BUS 73186 [BALDWINA115.00] TO BUS 73386 [BALDWINA13.800] CKT 1</t>
  </si>
  <si>
    <t>1580-1585DCT: OPEN LINE FROM BUS 73199 [SO.NAUG 115.00] TO BUS 73388 [SO.NAUG 13.800] CKT 1</t>
  </si>
  <si>
    <t xml:space="preserve">              OPEN LINE FROM BUS 73199 [SO.NAUG 115.00] TO BUS 73388 [SO.NAUG 13.800] CKT 2</t>
  </si>
  <si>
    <t xml:space="preserve">              OPEN LINE FROM BUS 73199 [SO.NAUG 115.00] TO BUS 73126 [DEVON#2 115.00] CKT 1</t>
  </si>
  <si>
    <t xml:space="preserve">              OPEN LINE FROM BUS 73199 [SO.NAUG 115.00] TO BUS 73185 [BUNKER H115.00] CKT 1</t>
  </si>
  <si>
    <t>1580-1730BDC: OPEN LINE FROM BUS 73126 [DEVON#2 115.00] TO BUS 73199 [SO.NAUG 115.00] CKT 1</t>
  </si>
  <si>
    <t xml:space="preserve">              OPEN LINE FROM BUS 73126 [DEVON#2 115.00] TO BUS 73224 [TRMB J A115.00] CKT 1</t>
  </si>
  <si>
    <t>1620N-1975DC: OPEN LINE FROM BUS 73241 [MIDDLTWN115.00] TO BUS 73230 [HADDAM  115.00] CKT 1</t>
  </si>
  <si>
    <t xml:space="preserve">              OPEN LINE FROM BUS 73227 [E.MERIDN115.00] TO BUS 73230 [HADDAM  115.00] CKT 1</t>
  </si>
  <si>
    <t>1622-1887DCT: OPEN LINE FROM BUS 73165 [STONY HL115.00] TO BUS 73178 [SHEPAUG 115.00] CKT 1</t>
  </si>
  <si>
    <t xml:space="preserve">              OPEN LINE FROM BUS 73165 [STONY HL115.00] TO BUS 73179 [W.BRKFLD115.00]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</si>
</sst>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2-alt2-ne-ny-091503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ase2-alt2-ne-ny-091503-2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70512-70719-1-312+393LNS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312+393LNS</v>
          </cell>
          <cell r="L5">
            <v>50</v>
          </cell>
          <cell r="M5">
            <v>49.4</v>
          </cell>
          <cell r="N5">
            <v>98.9</v>
          </cell>
        </row>
        <row r="6">
          <cell r="A6" t="str">
            <v>70512-70719-1-312+393REAC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312+393REAC</v>
          </cell>
          <cell r="L6">
            <v>50</v>
          </cell>
          <cell r="M6">
            <v>49.4</v>
          </cell>
          <cell r="N6">
            <v>98.9</v>
          </cell>
        </row>
        <row r="7">
          <cell r="A7" t="str">
            <v>70512-70719-1-312LINE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312LINE</v>
          </cell>
          <cell r="L7">
            <v>50</v>
          </cell>
          <cell r="M7">
            <v>49.4</v>
          </cell>
          <cell r="N7">
            <v>98.9</v>
          </cell>
        </row>
        <row r="8">
          <cell r="A8" t="str">
            <v>70512-70719-1-330+LAKE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330+LAKE</v>
          </cell>
          <cell r="L8">
            <v>50</v>
          </cell>
          <cell r="M8">
            <v>50.7</v>
          </cell>
          <cell r="N8">
            <v>101.4</v>
          </cell>
        </row>
        <row r="9">
          <cell r="A9" t="str">
            <v>70512-70719-1-347+LAKE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347+LAKE</v>
          </cell>
          <cell r="L9">
            <v>50</v>
          </cell>
          <cell r="M9">
            <v>50.7</v>
          </cell>
          <cell r="N9">
            <v>101.4</v>
          </cell>
        </row>
        <row r="10">
          <cell r="A10" t="str">
            <v>70512-70719-1-393LINE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393LINE</v>
          </cell>
          <cell r="L10">
            <v>50</v>
          </cell>
          <cell r="M10">
            <v>49.5</v>
          </cell>
          <cell r="N10">
            <v>99.1</v>
          </cell>
        </row>
        <row r="11">
          <cell r="A11" t="str">
            <v>70512-70719-1-BASE CASE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BASE CASE</v>
          </cell>
          <cell r="L11">
            <v>50</v>
          </cell>
          <cell r="M11">
            <v>50.2</v>
          </cell>
          <cell r="N11">
            <v>100.4</v>
          </cell>
        </row>
        <row r="12">
          <cell r="A12" t="str">
            <v>70512-70719-1-CARD1T+LAKE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CARD1T+LAKE</v>
          </cell>
          <cell r="L12">
            <v>50</v>
          </cell>
          <cell r="M12">
            <v>50.7</v>
          </cell>
          <cell r="N12">
            <v>101.4</v>
          </cell>
        </row>
        <row r="13">
          <cell r="A13" t="str">
            <v>70512-70719-1-CARD3T+LAKE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CARD3T+LAKE</v>
          </cell>
          <cell r="L13">
            <v>50</v>
          </cell>
          <cell r="M13">
            <v>50.7</v>
          </cell>
          <cell r="N13">
            <v>101.4</v>
          </cell>
        </row>
        <row r="14">
          <cell r="A14" t="str">
            <v>70512-70719-1-LOSSMP2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70719</v>
          </cell>
          <cell r="G14" t="str">
            <v> </v>
          </cell>
          <cell r="H14" t="str">
            <v>WILL #1</v>
          </cell>
          <cell r="I14">
            <v>34.5</v>
          </cell>
          <cell r="J14">
            <v>1</v>
          </cell>
          <cell r="K14" t="str">
            <v>LOSSMP2</v>
          </cell>
          <cell r="L14">
            <v>50</v>
          </cell>
          <cell r="M14">
            <v>50.9</v>
          </cell>
          <cell r="N14">
            <v>101.7</v>
          </cell>
        </row>
        <row r="15">
          <cell r="A15" t="str">
            <v>70512-70719-1-LOSSMP3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70719</v>
          </cell>
          <cell r="G15" t="str">
            <v> </v>
          </cell>
          <cell r="H15" t="str">
            <v>WILL #1</v>
          </cell>
          <cell r="I15">
            <v>34.5</v>
          </cell>
          <cell r="J15">
            <v>1</v>
          </cell>
          <cell r="K15" t="str">
            <v>LOSSMP3</v>
          </cell>
          <cell r="L15">
            <v>50</v>
          </cell>
          <cell r="M15">
            <v>51.1</v>
          </cell>
          <cell r="N15">
            <v>102.2</v>
          </cell>
        </row>
        <row r="16">
          <cell r="A16" t="str">
            <v>70512-70719-1-NMSTBKREAC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70719</v>
          </cell>
          <cell r="G16" t="str">
            <v> </v>
          </cell>
          <cell r="H16" t="str">
            <v>WILL #1</v>
          </cell>
          <cell r="I16">
            <v>34.5</v>
          </cell>
          <cell r="J16">
            <v>1</v>
          </cell>
          <cell r="K16" t="str">
            <v>NMSTBKREAC</v>
          </cell>
          <cell r="L16">
            <v>50</v>
          </cell>
          <cell r="M16">
            <v>49.4</v>
          </cell>
          <cell r="N16">
            <v>98.8</v>
          </cell>
        </row>
        <row r="17">
          <cell r="A17" t="str">
            <v>70512-70719-1-NOMNTSTBKR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70719</v>
          </cell>
          <cell r="G17" t="str">
            <v> </v>
          </cell>
          <cell r="H17" t="str">
            <v>WILL #1</v>
          </cell>
          <cell r="I17">
            <v>34.5</v>
          </cell>
          <cell r="J17">
            <v>1</v>
          </cell>
          <cell r="K17" t="str">
            <v>NOMNTSTBKR</v>
          </cell>
          <cell r="L17">
            <v>50</v>
          </cell>
          <cell r="M17">
            <v>49.4</v>
          </cell>
          <cell r="N17">
            <v>98.8</v>
          </cell>
        </row>
        <row r="18">
          <cell r="A18" t="str">
            <v>70512-70735-1-312+393LNS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312+393LNS</v>
          </cell>
          <cell r="L18">
            <v>50</v>
          </cell>
          <cell r="M18">
            <v>48</v>
          </cell>
          <cell r="N18">
            <v>96</v>
          </cell>
        </row>
        <row r="19">
          <cell r="A19" t="str">
            <v>70512-70735-1-312+393REAC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312+393REAC</v>
          </cell>
          <cell r="L19">
            <v>50</v>
          </cell>
          <cell r="M19">
            <v>48</v>
          </cell>
          <cell r="N19">
            <v>96</v>
          </cell>
        </row>
        <row r="20">
          <cell r="A20" t="str">
            <v>70512-70735-1-312LINE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312LINE</v>
          </cell>
          <cell r="L20">
            <v>50</v>
          </cell>
          <cell r="M20">
            <v>48</v>
          </cell>
          <cell r="N20">
            <v>96</v>
          </cell>
        </row>
        <row r="21">
          <cell r="A21" t="str">
            <v>70512-70735-1-393LINE</v>
          </cell>
          <cell r="B21">
            <v>70512</v>
          </cell>
          <cell r="C21" t="str">
            <v>*</v>
          </cell>
          <cell r="D21" t="str">
            <v>ESX B-2</v>
          </cell>
          <cell r="E21">
            <v>115</v>
          </cell>
          <cell r="F21">
            <v>70735</v>
          </cell>
          <cell r="G21" t="str">
            <v> </v>
          </cell>
          <cell r="H21" t="str">
            <v>WILL #2</v>
          </cell>
          <cell r="I21">
            <v>34.5</v>
          </cell>
          <cell r="J21">
            <v>1</v>
          </cell>
          <cell r="K21" t="str">
            <v>393LINE</v>
          </cell>
          <cell r="L21">
            <v>50</v>
          </cell>
          <cell r="M21">
            <v>48.1</v>
          </cell>
          <cell r="N21">
            <v>96.3</v>
          </cell>
        </row>
        <row r="22">
          <cell r="A22" t="str">
            <v>70512-70735-1-BASE CASE</v>
          </cell>
          <cell r="B22">
            <v>70512</v>
          </cell>
          <cell r="C22" t="str">
            <v>*</v>
          </cell>
          <cell r="D22" t="str">
            <v>ESX B-2</v>
          </cell>
          <cell r="E22">
            <v>115</v>
          </cell>
          <cell r="F22">
            <v>70735</v>
          </cell>
          <cell r="G22" t="str">
            <v> </v>
          </cell>
          <cell r="H22" t="str">
            <v>WILL #2</v>
          </cell>
          <cell r="I22">
            <v>34.5</v>
          </cell>
          <cell r="J22">
            <v>1</v>
          </cell>
          <cell r="K22" t="str">
            <v>BASE CASE</v>
          </cell>
          <cell r="L22">
            <v>50</v>
          </cell>
          <cell r="M22">
            <v>48.7</v>
          </cell>
          <cell r="N22">
            <v>97.5</v>
          </cell>
        </row>
        <row r="23">
          <cell r="A23" t="str">
            <v>70512-70735-1-CARD1T+LAKE</v>
          </cell>
          <cell r="B23">
            <v>70512</v>
          </cell>
          <cell r="C23" t="str">
            <v>*</v>
          </cell>
          <cell r="D23" t="str">
            <v>ESX B-2</v>
          </cell>
          <cell r="E23">
            <v>115</v>
          </cell>
          <cell r="F23">
            <v>70735</v>
          </cell>
          <cell r="G23" t="str">
            <v> </v>
          </cell>
          <cell r="H23" t="str">
            <v>WILL #2</v>
          </cell>
          <cell r="I23">
            <v>34.5</v>
          </cell>
          <cell r="J23">
            <v>1</v>
          </cell>
          <cell r="K23" t="str">
            <v>CARD1T+LAKE</v>
          </cell>
          <cell r="L23">
            <v>50</v>
          </cell>
          <cell r="M23">
            <v>49.3</v>
          </cell>
          <cell r="N23">
            <v>98.5</v>
          </cell>
        </row>
        <row r="24">
          <cell r="A24" t="str">
            <v>70512-70735-1-CARD3T+LAKE</v>
          </cell>
          <cell r="B24">
            <v>70512</v>
          </cell>
          <cell r="C24" t="str">
            <v>*</v>
          </cell>
          <cell r="D24" t="str">
            <v>ESX B-2</v>
          </cell>
          <cell r="E24">
            <v>115</v>
          </cell>
          <cell r="F24">
            <v>70735</v>
          </cell>
          <cell r="G24" t="str">
            <v> </v>
          </cell>
          <cell r="H24" t="str">
            <v>WILL #2</v>
          </cell>
          <cell r="I24">
            <v>34.5</v>
          </cell>
          <cell r="J24">
            <v>1</v>
          </cell>
          <cell r="K24" t="str">
            <v>CARD3T+LAKE</v>
          </cell>
          <cell r="L24">
            <v>50</v>
          </cell>
          <cell r="M24">
            <v>49.3</v>
          </cell>
          <cell r="N24">
            <v>98.5</v>
          </cell>
        </row>
        <row r="25">
          <cell r="A25" t="str">
            <v>70512-70735-1-LOSSMP2</v>
          </cell>
          <cell r="B25">
            <v>70512</v>
          </cell>
          <cell r="C25" t="str">
            <v>*</v>
          </cell>
          <cell r="D25" t="str">
            <v>ESX B-2</v>
          </cell>
          <cell r="E25">
            <v>115</v>
          </cell>
          <cell r="F25">
            <v>70735</v>
          </cell>
          <cell r="G25" t="str">
            <v> </v>
          </cell>
          <cell r="H25" t="str">
            <v>WILL #2</v>
          </cell>
          <cell r="I25">
            <v>34.5</v>
          </cell>
          <cell r="J25">
            <v>1</v>
          </cell>
          <cell r="K25" t="str">
            <v>LOSSMP2</v>
          </cell>
          <cell r="L25">
            <v>50</v>
          </cell>
          <cell r="M25">
            <v>49.4</v>
          </cell>
          <cell r="N25">
            <v>98.8</v>
          </cell>
        </row>
        <row r="26">
          <cell r="A26" t="str">
            <v>70512-70735-1-LOSSMP3</v>
          </cell>
          <cell r="B26">
            <v>70512</v>
          </cell>
          <cell r="C26" t="str">
            <v>*</v>
          </cell>
          <cell r="D26" t="str">
            <v>ESX B-2</v>
          </cell>
          <cell r="E26">
            <v>115</v>
          </cell>
          <cell r="F26">
            <v>70735</v>
          </cell>
          <cell r="G26" t="str">
            <v> </v>
          </cell>
          <cell r="H26" t="str">
            <v>WILL #2</v>
          </cell>
          <cell r="I26">
            <v>34.5</v>
          </cell>
          <cell r="J26">
            <v>1</v>
          </cell>
          <cell r="K26" t="str">
            <v>LOSSMP3</v>
          </cell>
          <cell r="L26">
            <v>50</v>
          </cell>
          <cell r="M26">
            <v>49.6</v>
          </cell>
          <cell r="N26">
            <v>99.3</v>
          </cell>
        </row>
        <row r="27">
          <cell r="A27" t="str">
            <v>70512-70735-1-NMSTBKREAC</v>
          </cell>
          <cell r="B27">
            <v>70512</v>
          </cell>
          <cell r="C27" t="str">
            <v>*</v>
          </cell>
          <cell r="D27" t="str">
            <v>ESX B-2</v>
          </cell>
          <cell r="E27">
            <v>115</v>
          </cell>
          <cell r="F27">
            <v>70735</v>
          </cell>
          <cell r="G27" t="str">
            <v> </v>
          </cell>
          <cell r="H27" t="str">
            <v>WILL #2</v>
          </cell>
          <cell r="I27">
            <v>34.5</v>
          </cell>
          <cell r="J27">
            <v>1</v>
          </cell>
          <cell r="K27" t="str">
            <v>NMSTBKREAC</v>
          </cell>
          <cell r="L27">
            <v>50</v>
          </cell>
          <cell r="M27">
            <v>48</v>
          </cell>
          <cell r="N27">
            <v>96</v>
          </cell>
        </row>
        <row r="28">
          <cell r="A28" t="str">
            <v>70512-70735-1-NOMNTSTBKR</v>
          </cell>
          <cell r="B28">
            <v>70512</v>
          </cell>
          <cell r="C28" t="str">
            <v>*</v>
          </cell>
          <cell r="D28" t="str">
            <v>ESX B-2</v>
          </cell>
          <cell r="E28">
            <v>115</v>
          </cell>
          <cell r="F28">
            <v>70735</v>
          </cell>
          <cell r="G28" t="str">
            <v> </v>
          </cell>
          <cell r="H28" t="str">
            <v>WILL #2</v>
          </cell>
          <cell r="I28">
            <v>34.5</v>
          </cell>
          <cell r="J28">
            <v>1</v>
          </cell>
          <cell r="K28" t="str">
            <v>NOMNTSTBKR</v>
          </cell>
          <cell r="L28">
            <v>50</v>
          </cell>
          <cell r="M28">
            <v>48</v>
          </cell>
          <cell r="N28">
            <v>96</v>
          </cell>
        </row>
        <row r="29">
          <cell r="A29" t="str">
            <v>70521-70555-1-1751-395DCT</v>
          </cell>
          <cell r="B29">
            <v>70521</v>
          </cell>
          <cell r="C29" t="str">
            <v>*</v>
          </cell>
          <cell r="D29" t="str">
            <v>RUTLAND</v>
          </cell>
          <cell r="E29">
            <v>115</v>
          </cell>
          <cell r="F29">
            <v>70555</v>
          </cell>
          <cell r="G29" t="str">
            <v> </v>
          </cell>
          <cell r="H29" t="str">
            <v>N RUT 46</v>
          </cell>
          <cell r="I29">
            <v>46</v>
          </cell>
          <cell r="J29">
            <v>1</v>
          </cell>
          <cell r="K29" t="str">
            <v>1751-395DCT</v>
          </cell>
          <cell r="L29">
            <v>50</v>
          </cell>
          <cell r="M29">
            <v>52.5</v>
          </cell>
          <cell r="N29">
            <v>105.1</v>
          </cell>
        </row>
        <row r="30">
          <cell r="A30" t="str">
            <v>70521-70555-1-1779-395DCT</v>
          </cell>
          <cell r="B30">
            <v>70521</v>
          </cell>
          <cell r="C30" t="str">
            <v>*</v>
          </cell>
          <cell r="D30" t="str">
            <v>RUTLAND</v>
          </cell>
          <cell r="E30">
            <v>115</v>
          </cell>
          <cell r="F30">
            <v>70555</v>
          </cell>
          <cell r="G30" t="str">
            <v> </v>
          </cell>
          <cell r="H30" t="str">
            <v>N RUT 46</v>
          </cell>
          <cell r="I30">
            <v>46</v>
          </cell>
          <cell r="J30">
            <v>1</v>
          </cell>
          <cell r="K30" t="str">
            <v>1779-395DCT</v>
          </cell>
          <cell r="L30">
            <v>50</v>
          </cell>
          <cell r="M30">
            <v>52.5</v>
          </cell>
          <cell r="N30">
            <v>104.9</v>
          </cell>
        </row>
        <row r="31">
          <cell r="A31" t="str">
            <v>70521-70555-1-312+393LNS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312+393LNS</v>
          </cell>
          <cell r="L31">
            <v>50</v>
          </cell>
          <cell r="M31">
            <v>53.3</v>
          </cell>
          <cell r="N31">
            <v>106.5</v>
          </cell>
        </row>
        <row r="32">
          <cell r="A32" t="str">
            <v>70521-70555-1-312+393REAC</v>
          </cell>
          <cell r="B32">
            <v>70521</v>
          </cell>
          <cell r="C32" t="str">
            <v>*</v>
          </cell>
          <cell r="D32" t="str">
            <v>RUTLAND</v>
          </cell>
          <cell r="E32">
            <v>115</v>
          </cell>
          <cell r="F32">
            <v>70555</v>
          </cell>
          <cell r="G32" t="str">
            <v> </v>
          </cell>
          <cell r="H32" t="str">
            <v>N RUT 46</v>
          </cell>
          <cell r="I32">
            <v>46</v>
          </cell>
          <cell r="J32">
            <v>1</v>
          </cell>
          <cell r="K32" t="str">
            <v>312+393REAC</v>
          </cell>
          <cell r="L32">
            <v>50</v>
          </cell>
          <cell r="M32">
            <v>53.3</v>
          </cell>
          <cell r="N32">
            <v>106.5</v>
          </cell>
        </row>
        <row r="33">
          <cell r="A33" t="str">
            <v>70521-70555-1-312LINE</v>
          </cell>
          <cell r="B33">
            <v>70521</v>
          </cell>
          <cell r="C33" t="str">
            <v>*</v>
          </cell>
          <cell r="D33" t="str">
            <v>RUTLAND</v>
          </cell>
          <cell r="E33">
            <v>115</v>
          </cell>
          <cell r="F33">
            <v>70555</v>
          </cell>
          <cell r="G33" t="str">
            <v> </v>
          </cell>
          <cell r="H33" t="str">
            <v>N RUT 46</v>
          </cell>
          <cell r="I33">
            <v>46</v>
          </cell>
          <cell r="J33">
            <v>1</v>
          </cell>
          <cell r="K33" t="str">
            <v>312LINE</v>
          </cell>
          <cell r="L33">
            <v>50</v>
          </cell>
          <cell r="M33">
            <v>53.3</v>
          </cell>
          <cell r="N33">
            <v>106.5</v>
          </cell>
        </row>
        <row r="34">
          <cell r="A34" t="str">
            <v>70521-70555-1-330+LAKE</v>
          </cell>
          <cell r="B34">
            <v>70521</v>
          </cell>
          <cell r="C34" t="str">
            <v>*</v>
          </cell>
          <cell r="D34" t="str">
            <v>RUTLAND</v>
          </cell>
          <cell r="E34">
            <v>115</v>
          </cell>
          <cell r="F34">
            <v>70555</v>
          </cell>
          <cell r="G34" t="str">
            <v> </v>
          </cell>
          <cell r="H34" t="str">
            <v>N RUT 46</v>
          </cell>
          <cell r="I34">
            <v>46</v>
          </cell>
          <cell r="J34">
            <v>1</v>
          </cell>
          <cell r="K34" t="str">
            <v>330+LAKE</v>
          </cell>
          <cell r="L34">
            <v>50</v>
          </cell>
          <cell r="M34">
            <v>51.4</v>
          </cell>
          <cell r="N34">
            <v>102.8</v>
          </cell>
        </row>
        <row r="35">
          <cell r="A35" t="str">
            <v>70521-70555-1-347+LAKE</v>
          </cell>
          <cell r="B35">
            <v>70521</v>
          </cell>
          <cell r="C35" t="str">
            <v>*</v>
          </cell>
          <cell r="D35" t="str">
            <v>RUTLAND</v>
          </cell>
          <cell r="E35">
            <v>115</v>
          </cell>
          <cell r="F35">
            <v>70555</v>
          </cell>
          <cell r="G35" t="str">
            <v> </v>
          </cell>
          <cell r="H35" t="str">
            <v>N RUT 46</v>
          </cell>
          <cell r="I35">
            <v>46</v>
          </cell>
          <cell r="J35">
            <v>1</v>
          </cell>
          <cell r="K35" t="str">
            <v>347+LAKE</v>
          </cell>
          <cell r="L35">
            <v>50</v>
          </cell>
          <cell r="M35">
            <v>51.4</v>
          </cell>
          <cell r="N35">
            <v>102.8</v>
          </cell>
        </row>
        <row r="36">
          <cell r="A36" t="str">
            <v>70521-70555-1-354LINE</v>
          </cell>
          <cell r="B36">
            <v>70521</v>
          </cell>
          <cell r="C36" t="str">
            <v>*</v>
          </cell>
          <cell r="D36" t="str">
            <v>RUTLAND</v>
          </cell>
          <cell r="E36">
            <v>115</v>
          </cell>
          <cell r="F36">
            <v>70555</v>
          </cell>
          <cell r="G36" t="str">
            <v> </v>
          </cell>
          <cell r="H36" t="str">
            <v>N RUT 46</v>
          </cell>
          <cell r="I36">
            <v>46</v>
          </cell>
          <cell r="J36">
            <v>1</v>
          </cell>
          <cell r="K36" t="str">
            <v>354LINE</v>
          </cell>
          <cell r="L36">
            <v>50</v>
          </cell>
          <cell r="M36">
            <v>53.3</v>
          </cell>
          <cell r="N36">
            <v>106.6</v>
          </cell>
        </row>
        <row r="37">
          <cell r="A37" t="str">
            <v>70521-70555-1-381LINE</v>
          </cell>
          <cell r="B37">
            <v>70521</v>
          </cell>
          <cell r="C37" t="str">
            <v>*</v>
          </cell>
          <cell r="D37" t="str">
            <v>RUTLAND</v>
          </cell>
          <cell r="E37">
            <v>115</v>
          </cell>
          <cell r="F37">
            <v>70555</v>
          </cell>
          <cell r="G37" t="str">
            <v> </v>
          </cell>
          <cell r="H37" t="str">
            <v>N RUT 46</v>
          </cell>
          <cell r="I37">
            <v>46</v>
          </cell>
          <cell r="J37">
            <v>1</v>
          </cell>
          <cell r="K37" t="str">
            <v>381LINE</v>
          </cell>
          <cell r="L37">
            <v>50</v>
          </cell>
          <cell r="M37">
            <v>53</v>
          </cell>
          <cell r="N37">
            <v>106</v>
          </cell>
        </row>
        <row r="38">
          <cell r="A38" t="str">
            <v>70521-70555-1-381LREAC</v>
          </cell>
          <cell r="B38">
            <v>70521</v>
          </cell>
          <cell r="C38" t="str">
            <v>*</v>
          </cell>
          <cell r="D38" t="str">
            <v>RUTLAND</v>
          </cell>
          <cell r="E38">
            <v>115</v>
          </cell>
          <cell r="F38">
            <v>70555</v>
          </cell>
          <cell r="G38" t="str">
            <v> </v>
          </cell>
          <cell r="H38" t="str">
            <v>N RUT 46</v>
          </cell>
          <cell r="I38">
            <v>46</v>
          </cell>
          <cell r="J38">
            <v>1</v>
          </cell>
          <cell r="K38" t="str">
            <v>381LREAC</v>
          </cell>
          <cell r="L38">
            <v>50</v>
          </cell>
          <cell r="M38">
            <v>53</v>
          </cell>
          <cell r="N38">
            <v>106</v>
          </cell>
        </row>
        <row r="39">
          <cell r="A39" t="str">
            <v>70521-70555-1-393LINE</v>
          </cell>
          <cell r="B39">
            <v>70521</v>
          </cell>
          <cell r="C39" t="str">
            <v>*</v>
          </cell>
          <cell r="D39" t="str">
            <v>RUTLAND</v>
          </cell>
          <cell r="E39">
            <v>115</v>
          </cell>
          <cell r="F39">
            <v>70555</v>
          </cell>
          <cell r="G39" t="str">
            <v> </v>
          </cell>
          <cell r="H39" t="str">
            <v>N RUT 46</v>
          </cell>
          <cell r="I39">
            <v>46</v>
          </cell>
          <cell r="J39">
            <v>1</v>
          </cell>
          <cell r="K39" t="str">
            <v>393LINE</v>
          </cell>
          <cell r="L39">
            <v>50</v>
          </cell>
          <cell r="M39">
            <v>52.9</v>
          </cell>
          <cell r="N39">
            <v>105.8</v>
          </cell>
        </row>
        <row r="40">
          <cell r="A40" t="str">
            <v>70521-70555-1-395+AUTO</v>
          </cell>
          <cell r="B40">
            <v>70521</v>
          </cell>
          <cell r="C40" t="str">
            <v>*</v>
          </cell>
          <cell r="D40" t="str">
            <v>RUTLAND</v>
          </cell>
          <cell r="E40">
            <v>115</v>
          </cell>
          <cell r="F40">
            <v>70555</v>
          </cell>
          <cell r="G40" t="str">
            <v> </v>
          </cell>
          <cell r="H40" t="str">
            <v>N RUT 46</v>
          </cell>
          <cell r="I40">
            <v>46</v>
          </cell>
          <cell r="J40">
            <v>1</v>
          </cell>
          <cell r="K40" t="str">
            <v>395+AUTO</v>
          </cell>
          <cell r="L40">
            <v>50</v>
          </cell>
          <cell r="M40">
            <v>52.5</v>
          </cell>
          <cell r="N40">
            <v>105.1</v>
          </cell>
        </row>
        <row r="41">
          <cell r="A41" t="str">
            <v>70521-70555-1-395LINE</v>
          </cell>
          <cell r="B41">
            <v>70521</v>
          </cell>
          <cell r="C41" t="str">
            <v>*</v>
          </cell>
          <cell r="D41" t="str">
            <v>RUTLAND</v>
          </cell>
          <cell r="E41">
            <v>115</v>
          </cell>
          <cell r="F41">
            <v>70555</v>
          </cell>
          <cell r="G41" t="str">
            <v> </v>
          </cell>
          <cell r="H41" t="str">
            <v>N RUT 46</v>
          </cell>
          <cell r="I41">
            <v>46</v>
          </cell>
          <cell r="J41">
            <v>1</v>
          </cell>
          <cell r="K41" t="str">
            <v>395LINE</v>
          </cell>
          <cell r="L41">
            <v>50</v>
          </cell>
          <cell r="M41">
            <v>52.5</v>
          </cell>
          <cell r="N41">
            <v>104.9</v>
          </cell>
        </row>
        <row r="42">
          <cell r="A42" t="str">
            <v>70521-70555-1-BASE CASE</v>
          </cell>
          <cell r="B42">
            <v>70521</v>
          </cell>
          <cell r="C42" t="str">
            <v>*</v>
          </cell>
          <cell r="D42" t="str">
            <v>RUTLAND</v>
          </cell>
          <cell r="E42">
            <v>115</v>
          </cell>
          <cell r="F42">
            <v>70555</v>
          </cell>
          <cell r="G42" t="str">
            <v> </v>
          </cell>
          <cell r="H42" t="str">
            <v>N RUT 46</v>
          </cell>
          <cell r="I42">
            <v>46</v>
          </cell>
          <cell r="J42">
            <v>1</v>
          </cell>
          <cell r="K42" t="str">
            <v>BASE CASE</v>
          </cell>
          <cell r="L42">
            <v>50</v>
          </cell>
          <cell r="M42">
            <v>51.9</v>
          </cell>
          <cell r="N42">
            <v>103.8</v>
          </cell>
        </row>
        <row r="43">
          <cell r="A43" t="str">
            <v>70521-70555-1-CARD1T+LAKE</v>
          </cell>
          <cell r="B43">
            <v>70521</v>
          </cell>
          <cell r="C43" t="str">
            <v>*</v>
          </cell>
          <cell r="D43" t="str">
            <v>RUTLAND</v>
          </cell>
          <cell r="E43">
            <v>115</v>
          </cell>
          <cell r="F43">
            <v>70555</v>
          </cell>
          <cell r="G43" t="str">
            <v> </v>
          </cell>
          <cell r="H43" t="str">
            <v>N RUT 46</v>
          </cell>
          <cell r="I43">
            <v>46</v>
          </cell>
          <cell r="J43">
            <v>1</v>
          </cell>
          <cell r="K43" t="str">
            <v>CARD1T+LAKE</v>
          </cell>
          <cell r="L43">
            <v>50</v>
          </cell>
          <cell r="M43">
            <v>51.4</v>
          </cell>
          <cell r="N43">
            <v>102.7</v>
          </cell>
        </row>
        <row r="44">
          <cell r="A44" t="str">
            <v>70521-70555-1-CARD3T+LAKE</v>
          </cell>
          <cell r="B44">
            <v>70521</v>
          </cell>
          <cell r="C44" t="str">
            <v>*</v>
          </cell>
          <cell r="D44" t="str">
            <v>RUTLAND</v>
          </cell>
          <cell r="E44">
            <v>115</v>
          </cell>
          <cell r="F44">
            <v>70555</v>
          </cell>
          <cell r="G44" t="str">
            <v> </v>
          </cell>
          <cell r="H44" t="str">
            <v>N RUT 46</v>
          </cell>
          <cell r="I44">
            <v>46</v>
          </cell>
          <cell r="J44">
            <v>1</v>
          </cell>
          <cell r="K44" t="str">
            <v>CARD3T+LAKE</v>
          </cell>
          <cell r="L44">
            <v>50</v>
          </cell>
          <cell r="M44">
            <v>51.4</v>
          </cell>
          <cell r="N44">
            <v>102.7</v>
          </cell>
        </row>
        <row r="45">
          <cell r="A45" t="str">
            <v>70521-70555-1-LOSSMP3</v>
          </cell>
          <cell r="B45">
            <v>70521</v>
          </cell>
          <cell r="C45" t="str">
            <v>*</v>
          </cell>
          <cell r="D45" t="str">
            <v>RUTLAND</v>
          </cell>
          <cell r="E45">
            <v>115</v>
          </cell>
          <cell r="F45">
            <v>70555</v>
          </cell>
          <cell r="G45" t="str">
            <v> </v>
          </cell>
          <cell r="H45" t="str">
            <v>N RUT 46</v>
          </cell>
          <cell r="I45">
            <v>46</v>
          </cell>
          <cell r="J45">
            <v>1</v>
          </cell>
          <cell r="K45" t="str">
            <v>LOSSMP3</v>
          </cell>
          <cell r="L45">
            <v>50</v>
          </cell>
          <cell r="M45">
            <v>51.3</v>
          </cell>
          <cell r="N45">
            <v>102.6</v>
          </cell>
        </row>
        <row r="46">
          <cell r="A46" t="str">
            <v>70521-70555-1-MANCH21TSTK</v>
          </cell>
          <cell r="B46">
            <v>70521</v>
          </cell>
          <cell r="C46" t="str">
            <v>*</v>
          </cell>
          <cell r="D46" t="str">
            <v>RUTLAND</v>
          </cell>
          <cell r="E46">
            <v>115</v>
          </cell>
          <cell r="F46">
            <v>70555</v>
          </cell>
          <cell r="G46" t="str">
            <v> </v>
          </cell>
          <cell r="H46" t="str">
            <v>N RUT 46</v>
          </cell>
          <cell r="I46">
            <v>46</v>
          </cell>
          <cell r="J46">
            <v>1</v>
          </cell>
          <cell r="K46" t="str">
            <v>MANCH21TSTK</v>
          </cell>
          <cell r="L46">
            <v>50</v>
          </cell>
          <cell r="M46">
            <v>52.4</v>
          </cell>
          <cell r="N46">
            <v>104.9</v>
          </cell>
        </row>
        <row r="47">
          <cell r="A47" t="str">
            <v>70521-70555-1-NMSTBKREAC</v>
          </cell>
          <cell r="B47">
            <v>70521</v>
          </cell>
          <cell r="C47" t="str">
            <v>*</v>
          </cell>
          <cell r="D47" t="str">
            <v>RUTLAND</v>
          </cell>
          <cell r="E47">
            <v>115</v>
          </cell>
          <cell r="F47">
            <v>70555</v>
          </cell>
          <cell r="G47" t="str">
            <v> </v>
          </cell>
          <cell r="H47" t="str">
            <v>N RUT 46</v>
          </cell>
          <cell r="I47">
            <v>46</v>
          </cell>
          <cell r="J47">
            <v>1</v>
          </cell>
          <cell r="K47" t="str">
            <v>NMSTBKREAC</v>
          </cell>
          <cell r="L47">
            <v>50</v>
          </cell>
          <cell r="M47">
            <v>53.3</v>
          </cell>
          <cell r="N47">
            <v>106.7</v>
          </cell>
        </row>
        <row r="48">
          <cell r="A48" t="str">
            <v>70521-70555-1-NOMNTSTBKR</v>
          </cell>
          <cell r="B48">
            <v>70521</v>
          </cell>
          <cell r="C48" t="str">
            <v>*</v>
          </cell>
          <cell r="D48" t="str">
            <v>RUTLAND</v>
          </cell>
          <cell r="E48">
            <v>115</v>
          </cell>
          <cell r="F48">
            <v>70555</v>
          </cell>
          <cell r="G48" t="str">
            <v> </v>
          </cell>
          <cell r="H48" t="str">
            <v>N RUT 46</v>
          </cell>
          <cell r="I48">
            <v>46</v>
          </cell>
          <cell r="J48">
            <v>1</v>
          </cell>
          <cell r="K48" t="str">
            <v>NOMNTSTBKR</v>
          </cell>
          <cell r="L48">
            <v>50</v>
          </cell>
          <cell r="M48">
            <v>53.3</v>
          </cell>
          <cell r="N48">
            <v>106.7</v>
          </cell>
        </row>
        <row r="49">
          <cell r="A49" t="str">
            <v>70557-70714-1-BASE CASE</v>
          </cell>
          <cell r="B49">
            <v>70557</v>
          </cell>
          <cell r="C49" t="str">
            <v>*</v>
          </cell>
          <cell r="D49" t="str">
            <v>Q CITY</v>
          </cell>
          <cell r="E49">
            <v>115</v>
          </cell>
          <cell r="F49">
            <v>70714</v>
          </cell>
          <cell r="G49" t="str">
            <v> </v>
          </cell>
          <cell r="H49" t="str">
            <v>Q CTY 34</v>
          </cell>
          <cell r="I49">
            <v>34.5</v>
          </cell>
          <cell r="J49">
            <v>1</v>
          </cell>
          <cell r="K49" t="str">
            <v>BASE CASE</v>
          </cell>
          <cell r="L49">
            <v>50</v>
          </cell>
          <cell r="M49">
            <v>52.1</v>
          </cell>
          <cell r="N49">
            <v>104.2</v>
          </cell>
        </row>
        <row r="50">
          <cell r="A50" t="str">
            <v>70712-70719-1-330+LAKE</v>
          </cell>
          <cell r="B50">
            <v>70712</v>
          </cell>
          <cell r="C50" t="str">
            <v>*</v>
          </cell>
          <cell r="D50" t="str">
            <v>ESSEX 19</v>
          </cell>
          <cell r="E50">
            <v>34.5</v>
          </cell>
          <cell r="F50">
            <v>70719</v>
          </cell>
          <cell r="G50" t="str">
            <v> </v>
          </cell>
          <cell r="H50" t="str">
            <v>WILL #1</v>
          </cell>
          <cell r="I50">
            <v>34.5</v>
          </cell>
          <cell r="J50">
            <v>1</v>
          </cell>
          <cell r="K50" t="str">
            <v>330+LAKE</v>
          </cell>
          <cell r="L50">
            <v>50</v>
          </cell>
          <cell r="M50">
            <v>49.1</v>
          </cell>
          <cell r="N50">
            <v>97.1</v>
          </cell>
        </row>
        <row r="51">
          <cell r="A51" t="str">
            <v>70712-70719-1-347+LAKE</v>
          </cell>
          <cell r="B51">
            <v>70712</v>
          </cell>
          <cell r="C51" t="str">
            <v>*</v>
          </cell>
          <cell r="D51" t="str">
            <v>ESSEX 19</v>
          </cell>
          <cell r="E51">
            <v>34.5</v>
          </cell>
          <cell r="F51">
            <v>70719</v>
          </cell>
          <cell r="G51" t="str">
            <v> </v>
          </cell>
          <cell r="H51" t="str">
            <v>WILL #1</v>
          </cell>
          <cell r="I51">
            <v>34.5</v>
          </cell>
          <cell r="J51">
            <v>1</v>
          </cell>
          <cell r="K51" t="str">
            <v>347+LAKE</v>
          </cell>
          <cell r="L51">
            <v>50</v>
          </cell>
          <cell r="M51">
            <v>49.1</v>
          </cell>
          <cell r="N51">
            <v>97.1</v>
          </cell>
        </row>
        <row r="52">
          <cell r="A52" t="str">
            <v>70712-70719-1-BASE CASE</v>
          </cell>
          <cell r="B52">
            <v>70712</v>
          </cell>
          <cell r="C52" t="str">
            <v>*</v>
          </cell>
          <cell r="D52" t="str">
            <v>ESSEX 19</v>
          </cell>
          <cell r="E52">
            <v>34.5</v>
          </cell>
          <cell r="F52">
            <v>70719</v>
          </cell>
          <cell r="G52" t="str">
            <v> </v>
          </cell>
          <cell r="H52" t="str">
            <v>WILL #1</v>
          </cell>
          <cell r="I52">
            <v>34.5</v>
          </cell>
          <cell r="J52">
            <v>1</v>
          </cell>
          <cell r="K52" t="str">
            <v>BASE CASE</v>
          </cell>
          <cell r="L52">
            <v>50</v>
          </cell>
          <cell r="M52">
            <v>48.6</v>
          </cell>
          <cell r="N52">
            <v>96.1</v>
          </cell>
        </row>
        <row r="53">
          <cell r="A53" t="str">
            <v>70712-70719-1-CARD1T+LAKE</v>
          </cell>
          <cell r="B53">
            <v>70712</v>
          </cell>
          <cell r="C53" t="str">
            <v>*</v>
          </cell>
          <cell r="D53" t="str">
            <v>ESSEX 19</v>
          </cell>
          <cell r="E53">
            <v>34.5</v>
          </cell>
          <cell r="F53">
            <v>70719</v>
          </cell>
          <cell r="G53" t="str">
            <v> </v>
          </cell>
          <cell r="H53" t="str">
            <v>WILL #1</v>
          </cell>
          <cell r="I53">
            <v>34.5</v>
          </cell>
          <cell r="J53">
            <v>1</v>
          </cell>
          <cell r="K53" t="str">
            <v>CARD1T+LAKE</v>
          </cell>
          <cell r="L53">
            <v>50</v>
          </cell>
          <cell r="M53">
            <v>49.1</v>
          </cell>
          <cell r="N53">
            <v>97.1</v>
          </cell>
        </row>
        <row r="54">
          <cell r="A54" t="str">
            <v>70712-70719-1-CARD3T+LAKE</v>
          </cell>
          <cell r="B54">
            <v>70712</v>
          </cell>
          <cell r="C54" t="str">
            <v>*</v>
          </cell>
          <cell r="D54" t="str">
            <v>ESSEX 19</v>
          </cell>
          <cell r="E54">
            <v>34.5</v>
          </cell>
          <cell r="F54">
            <v>70719</v>
          </cell>
          <cell r="G54" t="str">
            <v> </v>
          </cell>
          <cell r="H54" t="str">
            <v>WILL #1</v>
          </cell>
          <cell r="I54">
            <v>34.5</v>
          </cell>
          <cell r="J54">
            <v>1</v>
          </cell>
          <cell r="K54" t="str">
            <v>CARD3T+LAKE</v>
          </cell>
          <cell r="L54">
            <v>50</v>
          </cell>
          <cell r="M54">
            <v>49.1</v>
          </cell>
          <cell r="N54">
            <v>97.1</v>
          </cell>
        </row>
        <row r="55">
          <cell r="A55" t="str">
            <v>70712-70719-1-LOSSMP2</v>
          </cell>
          <cell r="B55">
            <v>70712</v>
          </cell>
          <cell r="C55" t="str">
            <v>*</v>
          </cell>
          <cell r="D55" t="str">
            <v>ESSEX 19</v>
          </cell>
          <cell r="E55">
            <v>34.5</v>
          </cell>
          <cell r="F55">
            <v>70719</v>
          </cell>
          <cell r="G55" t="str">
            <v> </v>
          </cell>
          <cell r="H55" t="str">
            <v>WILL #1</v>
          </cell>
          <cell r="I55">
            <v>34.5</v>
          </cell>
          <cell r="J55">
            <v>1</v>
          </cell>
          <cell r="K55" t="str">
            <v>LOSSMP2</v>
          </cell>
          <cell r="L55">
            <v>50</v>
          </cell>
          <cell r="M55">
            <v>49.2</v>
          </cell>
          <cell r="N55">
            <v>97.4</v>
          </cell>
        </row>
        <row r="56">
          <cell r="A56" t="str">
            <v>70712-70719-1-LOSSMP3</v>
          </cell>
          <cell r="B56">
            <v>70712</v>
          </cell>
          <cell r="C56" t="str">
            <v>*</v>
          </cell>
          <cell r="D56" t="str">
            <v>ESSEX 19</v>
          </cell>
          <cell r="E56">
            <v>34.5</v>
          </cell>
          <cell r="F56">
            <v>70719</v>
          </cell>
          <cell r="G56" t="str">
            <v> </v>
          </cell>
          <cell r="H56" t="str">
            <v>WILL #1</v>
          </cell>
          <cell r="I56">
            <v>34.5</v>
          </cell>
          <cell r="J56">
            <v>1</v>
          </cell>
          <cell r="K56" t="str">
            <v>LOSSMP3</v>
          </cell>
          <cell r="L56">
            <v>50</v>
          </cell>
          <cell r="M56">
            <v>49.5</v>
          </cell>
          <cell r="N56">
            <v>97.8</v>
          </cell>
        </row>
        <row r="57">
          <cell r="A57" t="str">
            <v>70721-70732-1-BASE CASE</v>
          </cell>
          <cell r="B57">
            <v>70721</v>
          </cell>
          <cell r="C57" t="str">
            <v>*</v>
          </cell>
          <cell r="D57" t="str">
            <v>BURL34</v>
          </cell>
          <cell r="E57">
            <v>34.5</v>
          </cell>
          <cell r="F57">
            <v>70732</v>
          </cell>
          <cell r="G57" t="str">
            <v> </v>
          </cell>
          <cell r="H57" t="str">
            <v>MCNEIL T</v>
          </cell>
          <cell r="I57">
            <v>34.5</v>
          </cell>
          <cell r="J57">
            <v>1</v>
          </cell>
          <cell r="K57" t="str">
            <v>BASE CASE</v>
          </cell>
          <cell r="L57">
            <v>30</v>
          </cell>
          <cell r="M57">
            <v>29.9</v>
          </cell>
          <cell r="N57">
            <v>102.5</v>
          </cell>
        </row>
        <row r="58">
          <cell r="A58" t="str">
            <v>70721-70740-1-BASE CASE</v>
          </cell>
          <cell r="B58">
            <v>70721</v>
          </cell>
          <cell r="C58" t="str">
            <v>*</v>
          </cell>
          <cell r="D58" t="str">
            <v>BURL34</v>
          </cell>
          <cell r="E58">
            <v>34.5</v>
          </cell>
          <cell r="F58">
            <v>70740</v>
          </cell>
          <cell r="G58" t="str">
            <v> </v>
          </cell>
          <cell r="H58">
            <v>38280</v>
          </cell>
          <cell r="I58">
            <v>13.8</v>
          </cell>
          <cell r="J58">
            <v>1</v>
          </cell>
          <cell r="K58" t="str">
            <v>BASE CASE</v>
          </cell>
          <cell r="L58">
            <v>20</v>
          </cell>
          <cell r="M58">
            <v>26.1</v>
          </cell>
          <cell r="N58">
            <v>130.5</v>
          </cell>
        </row>
        <row r="59">
          <cell r="A59" t="str">
            <v>70735-70736-1-LOSSMP3</v>
          </cell>
          <cell r="B59">
            <v>70735</v>
          </cell>
          <cell r="C59" t="str">
            <v>*</v>
          </cell>
          <cell r="D59" t="str">
            <v>WILL #2</v>
          </cell>
          <cell r="E59">
            <v>34.5</v>
          </cell>
          <cell r="F59">
            <v>70736</v>
          </cell>
          <cell r="G59" t="str">
            <v> </v>
          </cell>
          <cell r="H59" t="str">
            <v>ESSEX</v>
          </cell>
          <cell r="I59">
            <v>34.5</v>
          </cell>
          <cell r="J59">
            <v>1</v>
          </cell>
          <cell r="K59" t="str">
            <v>LOSSMP3</v>
          </cell>
          <cell r="L59">
            <v>50</v>
          </cell>
          <cell r="M59">
            <v>48.1</v>
          </cell>
          <cell r="N59">
            <v>95</v>
          </cell>
        </row>
        <row r="60">
          <cell r="A60" t="str">
            <v>73106-73154-2-SGTN5TSTK</v>
          </cell>
          <cell r="B60">
            <v>73106</v>
          </cell>
          <cell r="C60" t="str">
            <v> </v>
          </cell>
          <cell r="D60" t="str">
            <v>SOUTHGTN</v>
          </cell>
          <cell r="E60">
            <v>345</v>
          </cell>
          <cell r="F60">
            <v>73154</v>
          </cell>
          <cell r="G60" t="str">
            <v>*</v>
          </cell>
          <cell r="H60" t="str">
            <v>SGTN B</v>
          </cell>
          <cell r="I60">
            <v>115</v>
          </cell>
          <cell r="J60">
            <v>2</v>
          </cell>
          <cell r="K60" t="str">
            <v>SGTN5TSTK</v>
          </cell>
          <cell r="L60">
            <v>585</v>
          </cell>
          <cell r="M60">
            <v>641.5</v>
          </cell>
          <cell r="N60">
            <v>109.7</v>
          </cell>
        </row>
        <row r="61">
          <cell r="A61" t="str">
            <v>73107-73116-1-BASE CASE</v>
          </cell>
          <cell r="B61">
            <v>73107</v>
          </cell>
          <cell r="C61" t="str">
            <v>*</v>
          </cell>
          <cell r="D61" t="str">
            <v>SCOVL RK</v>
          </cell>
          <cell r="E61">
            <v>345</v>
          </cell>
          <cell r="F61">
            <v>73116</v>
          </cell>
          <cell r="G61" t="str">
            <v> </v>
          </cell>
          <cell r="H61" t="str">
            <v>MIDDLTWN</v>
          </cell>
          <cell r="I61">
            <v>345</v>
          </cell>
          <cell r="J61">
            <v>1</v>
          </cell>
          <cell r="K61" t="str">
            <v>BASE CASE</v>
          </cell>
          <cell r="L61">
            <v>436</v>
          </cell>
          <cell r="M61">
            <v>428.4</v>
          </cell>
          <cell r="N61">
            <v>95.1</v>
          </cell>
        </row>
        <row r="62">
          <cell r="A62" t="str">
            <v>73107-73120-1-362W-376DCT</v>
          </cell>
          <cell r="B62">
            <v>73107</v>
          </cell>
          <cell r="C62" t="str">
            <v> </v>
          </cell>
          <cell r="D62" t="str">
            <v>SCOVL RK</v>
          </cell>
          <cell r="E62">
            <v>345</v>
          </cell>
          <cell r="F62">
            <v>73120</v>
          </cell>
          <cell r="G62" t="str">
            <v>*</v>
          </cell>
          <cell r="H62" t="str">
            <v>KLEEN</v>
          </cell>
          <cell r="I62">
            <v>345</v>
          </cell>
          <cell r="J62">
            <v>1</v>
          </cell>
          <cell r="K62" t="str">
            <v>362W-376DCT</v>
          </cell>
          <cell r="L62">
            <v>1446</v>
          </cell>
          <cell r="M62">
            <v>1426.1</v>
          </cell>
          <cell r="N62">
            <v>95.2</v>
          </cell>
        </row>
        <row r="63">
          <cell r="A63" t="str">
            <v>73107-73120-1-364+AUTO</v>
          </cell>
          <cell r="B63">
            <v>73107</v>
          </cell>
          <cell r="C63" t="str">
            <v>*</v>
          </cell>
          <cell r="D63" t="str">
            <v>SCOVL RK</v>
          </cell>
          <cell r="E63">
            <v>345</v>
          </cell>
          <cell r="F63">
            <v>73120</v>
          </cell>
          <cell r="G63" t="str">
            <v> </v>
          </cell>
          <cell r="H63" t="str">
            <v>KLEEN</v>
          </cell>
          <cell r="I63">
            <v>345</v>
          </cell>
          <cell r="J63">
            <v>1</v>
          </cell>
          <cell r="K63" t="str">
            <v>364+AUTO</v>
          </cell>
          <cell r="L63">
            <v>1446</v>
          </cell>
          <cell r="M63">
            <v>1482.8</v>
          </cell>
          <cell r="N63">
            <v>99.2</v>
          </cell>
        </row>
        <row r="64">
          <cell r="A64" t="str">
            <v>73107-73120-1-HADNKSTBKR</v>
          </cell>
          <cell r="B64">
            <v>73107</v>
          </cell>
          <cell r="C64" t="str">
            <v> </v>
          </cell>
          <cell r="D64" t="str">
            <v>SCOVL RK</v>
          </cell>
          <cell r="E64">
            <v>345</v>
          </cell>
          <cell r="F64">
            <v>73120</v>
          </cell>
          <cell r="G64" t="str">
            <v>*</v>
          </cell>
          <cell r="H64" t="str">
            <v>KLEEN</v>
          </cell>
          <cell r="I64">
            <v>345</v>
          </cell>
          <cell r="J64">
            <v>1</v>
          </cell>
          <cell r="K64" t="str">
            <v>HADNKSTBKR</v>
          </cell>
          <cell r="L64">
            <v>1446</v>
          </cell>
          <cell r="M64">
            <v>1426</v>
          </cell>
          <cell r="N64">
            <v>95.2</v>
          </cell>
        </row>
        <row r="65">
          <cell r="A65" t="str">
            <v>73107-73120-1-MONTVSTBKR</v>
          </cell>
          <cell r="B65">
            <v>73107</v>
          </cell>
          <cell r="C65" t="str">
            <v>*</v>
          </cell>
          <cell r="D65" t="str">
            <v>SCOVL RK</v>
          </cell>
          <cell r="E65">
            <v>345</v>
          </cell>
          <cell r="F65">
            <v>73120</v>
          </cell>
          <cell r="G65" t="str">
            <v> </v>
          </cell>
          <cell r="H65" t="str">
            <v>KLEEN</v>
          </cell>
          <cell r="I65">
            <v>345</v>
          </cell>
          <cell r="J65">
            <v>1</v>
          </cell>
          <cell r="K65" t="str">
            <v>MONTVSTBKR</v>
          </cell>
          <cell r="L65">
            <v>1446</v>
          </cell>
          <cell r="M65">
            <v>1483.6</v>
          </cell>
          <cell r="N65">
            <v>99.3</v>
          </cell>
        </row>
        <row r="66">
          <cell r="A66" t="str">
            <v>73144-73167-1-1440-1450DCT</v>
          </cell>
          <cell r="B66">
            <v>73144</v>
          </cell>
          <cell r="C66" t="str">
            <v>*</v>
          </cell>
          <cell r="D66" t="str">
            <v>TOMAC</v>
          </cell>
          <cell r="E66">
            <v>115</v>
          </cell>
          <cell r="F66">
            <v>73167</v>
          </cell>
          <cell r="G66" t="str">
            <v> </v>
          </cell>
          <cell r="H66" t="str">
            <v>SO.END</v>
          </cell>
          <cell r="I66">
            <v>115</v>
          </cell>
          <cell r="J66">
            <v>1</v>
          </cell>
          <cell r="K66" t="str">
            <v>1440-1450DCT</v>
          </cell>
          <cell r="L66">
            <v>252</v>
          </cell>
          <cell r="M66">
            <v>255.4</v>
          </cell>
          <cell r="N66">
            <v>99.3</v>
          </cell>
        </row>
        <row r="67">
          <cell r="A67" t="str">
            <v>73144-73167-1-1440LINE</v>
          </cell>
          <cell r="B67">
            <v>73144</v>
          </cell>
          <cell r="C67" t="str">
            <v>*</v>
          </cell>
          <cell r="D67" t="str">
            <v>TOMAC</v>
          </cell>
          <cell r="E67">
            <v>115</v>
          </cell>
          <cell r="F67">
            <v>73167</v>
          </cell>
          <cell r="G67" t="str">
            <v> </v>
          </cell>
          <cell r="H67" t="str">
            <v>SO.END</v>
          </cell>
          <cell r="I67">
            <v>115</v>
          </cell>
          <cell r="J67">
            <v>1</v>
          </cell>
          <cell r="K67" t="str">
            <v>1440LINE</v>
          </cell>
          <cell r="L67">
            <v>252</v>
          </cell>
          <cell r="M67">
            <v>255.2</v>
          </cell>
          <cell r="N67">
            <v>98.8</v>
          </cell>
        </row>
        <row r="68">
          <cell r="A68" t="str">
            <v>73144-73167-1-GLENBROOK3T</v>
          </cell>
          <cell r="B68">
            <v>73144</v>
          </cell>
          <cell r="C68" t="str">
            <v>*</v>
          </cell>
          <cell r="D68" t="str">
            <v>TOMAC</v>
          </cell>
          <cell r="E68">
            <v>115</v>
          </cell>
          <cell r="F68">
            <v>73167</v>
          </cell>
          <cell r="G68" t="str">
            <v> </v>
          </cell>
          <cell r="H68" t="str">
            <v>SO.END</v>
          </cell>
          <cell r="I68">
            <v>115</v>
          </cell>
          <cell r="J68">
            <v>1</v>
          </cell>
          <cell r="K68" t="str">
            <v>GLENBROOK3T</v>
          </cell>
          <cell r="L68">
            <v>252</v>
          </cell>
          <cell r="M68">
            <v>255.2</v>
          </cell>
          <cell r="N68">
            <v>98.8</v>
          </cell>
        </row>
        <row r="69">
          <cell r="A69" t="str">
            <v>73144-73167-1-GLNBRKA2STK</v>
          </cell>
          <cell r="B69">
            <v>73144</v>
          </cell>
          <cell r="C69" t="str">
            <v>*</v>
          </cell>
          <cell r="D69" t="str">
            <v>TOMAC</v>
          </cell>
          <cell r="E69">
            <v>115</v>
          </cell>
          <cell r="F69">
            <v>73167</v>
          </cell>
          <cell r="G69" t="str">
            <v> </v>
          </cell>
          <cell r="H69" t="str">
            <v>SO.END</v>
          </cell>
          <cell r="I69">
            <v>115</v>
          </cell>
          <cell r="J69">
            <v>1</v>
          </cell>
          <cell r="K69" t="str">
            <v>GLNBRKA2STK</v>
          </cell>
          <cell r="L69">
            <v>252</v>
          </cell>
          <cell r="M69">
            <v>255.4</v>
          </cell>
          <cell r="N69">
            <v>99.2</v>
          </cell>
        </row>
        <row r="70">
          <cell r="A70" t="str">
            <v>73144-73167-1-GLNBRKCSTK</v>
          </cell>
          <cell r="B70">
            <v>73144</v>
          </cell>
          <cell r="C70" t="str">
            <v>*</v>
          </cell>
          <cell r="D70" t="str">
            <v>TOMAC</v>
          </cell>
          <cell r="E70">
            <v>115</v>
          </cell>
          <cell r="F70">
            <v>73167</v>
          </cell>
          <cell r="G70" t="str">
            <v> </v>
          </cell>
          <cell r="H70" t="str">
            <v>SO.END</v>
          </cell>
          <cell r="I70">
            <v>115</v>
          </cell>
          <cell r="J70">
            <v>1</v>
          </cell>
          <cell r="K70" t="str">
            <v>GLNBRKCSTK</v>
          </cell>
          <cell r="L70">
            <v>252</v>
          </cell>
          <cell r="M70">
            <v>255.2</v>
          </cell>
          <cell r="N70">
            <v>98.8</v>
          </cell>
        </row>
        <row r="71">
          <cell r="A71" t="str">
            <v>73162-73163-1-SOUTHEND6T</v>
          </cell>
          <cell r="B71">
            <v>73162</v>
          </cell>
          <cell r="C71" t="str">
            <v> </v>
          </cell>
          <cell r="D71" t="str">
            <v>WATERSDE</v>
          </cell>
          <cell r="E71">
            <v>115</v>
          </cell>
          <cell r="F71">
            <v>73163</v>
          </cell>
          <cell r="G71" t="str">
            <v>*</v>
          </cell>
          <cell r="H71" t="str">
            <v>COS COB</v>
          </cell>
          <cell r="I71">
            <v>115</v>
          </cell>
          <cell r="J71">
            <v>1</v>
          </cell>
          <cell r="K71" t="str">
            <v>SOUTHEND6T</v>
          </cell>
          <cell r="L71">
            <v>239</v>
          </cell>
          <cell r="M71">
            <v>298.6</v>
          </cell>
          <cell r="N71">
            <v>124.7</v>
          </cell>
        </row>
        <row r="72">
          <cell r="A72" t="str">
            <v>73162-73168-1-SOUTHEND6T</v>
          </cell>
          <cell r="B72">
            <v>73162</v>
          </cell>
          <cell r="C72" t="str">
            <v>*</v>
          </cell>
          <cell r="D72" t="str">
            <v>WATERSDE</v>
          </cell>
          <cell r="E72">
            <v>115</v>
          </cell>
          <cell r="F72">
            <v>73168</v>
          </cell>
          <cell r="G72" t="str">
            <v> </v>
          </cell>
          <cell r="H72" t="str">
            <v>GLNBROOK</v>
          </cell>
          <cell r="I72">
            <v>115</v>
          </cell>
          <cell r="J72">
            <v>1</v>
          </cell>
          <cell r="K72" t="str">
            <v>SOUTHEND6T</v>
          </cell>
          <cell r="L72">
            <v>352</v>
          </cell>
          <cell r="M72">
            <v>367</v>
          </cell>
          <cell r="N72">
            <v>102.4</v>
          </cell>
        </row>
        <row r="73">
          <cell r="A73" t="str">
            <v>73167-73294-1-1440-1450DCT</v>
          </cell>
          <cell r="B73">
            <v>73167</v>
          </cell>
          <cell r="C73" t="str">
            <v>*</v>
          </cell>
          <cell r="D73" t="str">
            <v>SO.END</v>
          </cell>
          <cell r="E73">
            <v>115</v>
          </cell>
          <cell r="F73">
            <v>73294</v>
          </cell>
          <cell r="G73" t="str">
            <v> </v>
          </cell>
          <cell r="H73" t="str">
            <v>GLNBRK J</v>
          </cell>
          <cell r="I73">
            <v>115</v>
          </cell>
          <cell r="J73">
            <v>1</v>
          </cell>
          <cell r="K73" t="str">
            <v>1440-1450DCT</v>
          </cell>
          <cell r="L73">
            <v>289</v>
          </cell>
          <cell r="M73">
            <v>365.5</v>
          </cell>
          <cell r="N73">
            <v>123.1</v>
          </cell>
        </row>
        <row r="74">
          <cell r="A74" t="str">
            <v>73170-73176-1-1165LINE</v>
          </cell>
          <cell r="B74">
            <v>73170</v>
          </cell>
          <cell r="C74" t="str">
            <v> </v>
          </cell>
          <cell r="D74" t="str">
            <v>PLUMTREE</v>
          </cell>
          <cell r="E74">
            <v>115</v>
          </cell>
          <cell r="F74">
            <v>73176</v>
          </cell>
          <cell r="G74" t="str">
            <v>*</v>
          </cell>
          <cell r="H74" t="str">
            <v>TRIANGLE</v>
          </cell>
          <cell r="I74">
            <v>115</v>
          </cell>
          <cell r="J74">
            <v>1</v>
          </cell>
          <cell r="K74" t="str">
            <v>1165LINE</v>
          </cell>
          <cell r="L74">
            <v>138</v>
          </cell>
          <cell r="M74">
            <v>144.9</v>
          </cell>
          <cell r="N74">
            <v>104.3</v>
          </cell>
        </row>
        <row r="75">
          <cell r="A75" t="str">
            <v>73170-73176-1-PLUMTREE31T</v>
          </cell>
          <cell r="B75">
            <v>73170</v>
          </cell>
          <cell r="C75" t="str">
            <v> </v>
          </cell>
          <cell r="D75" t="str">
            <v>PLUMTREE</v>
          </cell>
          <cell r="E75">
            <v>115</v>
          </cell>
          <cell r="F75">
            <v>73176</v>
          </cell>
          <cell r="G75" t="str">
            <v>*</v>
          </cell>
          <cell r="H75" t="str">
            <v>TRIANGLE</v>
          </cell>
          <cell r="I75">
            <v>115</v>
          </cell>
          <cell r="J75">
            <v>1</v>
          </cell>
          <cell r="K75" t="str">
            <v>PLUMTREE31T</v>
          </cell>
          <cell r="L75">
            <v>138</v>
          </cell>
          <cell r="M75">
            <v>139.8</v>
          </cell>
          <cell r="N75">
            <v>100.5</v>
          </cell>
        </row>
        <row r="76">
          <cell r="A76" t="str">
            <v>73170-73176-2-1060-1270DCT</v>
          </cell>
          <cell r="B76">
            <v>73170</v>
          </cell>
          <cell r="C76" t="str">
            <v> </v>
          </cell>
          <cell r="D76" t="str">
            <v>PLUMTREE</v>
          </cell>
          <cell r="E76">
            <v>115</v>
          </cell>
          <cell r="F76">
            <v>73176</v>
          </cell>
          <cell r="G76" t="str">
            <v>*</v>
          </cell>
          <cell r="H76" t="str">
            <v>TRIANGLE</v>
          </cell>
          <cell r="I76">
            <v>115</v>
          </cell>
          <cell r="J76">
            <v>2</v>
          </cell>
          <cell r="K76" t="str">
            <v>1060-1270DCT</v>
          </cell>
          <cell r="L76">
            <v>166</v>
          </cell>
          <cell r="M76">
            <v>224.9</v>
          </cell>
          <cell r="N76">
            <v>135</v>
          </cell>
        </row>
        <row r="77">
          <cell r="A77" t="str">
            <v>73170-73268-1-1060-1165DCT</v>
          </cell>
          <cell r="B77">
            <v>73170</v>
          </cell>
          <cell r="C77" t="str">
            <v> </v>
          </cell>
          <cell r="D77" t="str">
            <v>PLUMTREE</v>
          </cell>
          <cell r="E77">
            <v>115</v>
          </cell>
          <cell r="F77">
            <v>73268</v>
          </cell>
          <cell r="G77" t="str">
            <v>*</v>
          </cell>
          <cell r="H77" t="str">
            <v>MIDDLRIV</v>
          </cell>
          <cell r="I77">
            <v>115</v>
          </cell>
          <cell r="J77">
            <v>1</v>
          </cell>
          <cell r="K77" t="str">
            <v>1060-1165DCT</v>
          </cell>
          <cell r="L77">
            <v>126</v>
          </cell>
          <cell r="M77">
            <v>226.9</v>
          </cell>
          <cell r="N77">
            <v>181.5</v>
          </cell>
        </row>
        <row r="78">
          <cell r="A78" t="str">
            <v>73176-73268-1-1060-1165DCT</v>
          </cell>
          <cell r="B78">
            <v>73176</v>
          </cell>
          <cell r="C78" t="str">
            <v>*</v>
          </cell>
          <cell r="D78" t="str">
            <v>TRIANGLE</v>
          </cell>
          <cell r="E78">
            <v>115</v>
          </cell>
          <cell r="F78">
            <v>73268</v>
          </cell>
          <cell r="G78" t="str">
            <v> </v>
          </cell>
          <cell r="H78" t="str">
            <v>MIDDLRIV</v>
          </cell>
          <cell r="I78">
            <v>115</v>
          </cell>
          <cell r="J78">
            <v>1</v>
          </cell>
          <cell r="K78" t="str">
            <v>1060-1165DCT</v>
          </cell>
          <cell r="L78">
            <v>134</v>
          </cell>
          <cell r="M78">
            <v>147.7</v>
          </cell>
          <cell r="N78">
            <v>111.9</v>
          </cell>
        </row>
        <row r="79">
          <cell r="A79" t="str">
            <v>73183-73185-1-FROSTBR27T</v>
          </cell>
          <cell r="B79">
            <v>73183</v>
          </cell>
          <cell r="C79" t="str">
            <v> </v>
          </cell>
          <cell r="D79" t="str">
            <v>SHAWSHIL</v>
          </cell>
          <cell r="E79">
            <v>115</v>
          </cell>
          <cell r="F79">
            <v>73185</v>
          </cell>
          <cell r="G79" t="str">
            <v>*</v>
          </cell>
          <cell r="H79" t="str">
            <v>BUNKER H</v>
          </cell>
          <cell r="I79">
            <v>115</v>
          </cell>
          <cell r="J79">
            <v>1</v>
          </cell>
          <cell r="K79" t="str">
            <v>FROSTBR27T</v>
          </cell>
          <cell r="L79">
            <v>253</v>
          </cell>
          <cell r="M79">
            <v>244.3</v>
          </cell>
          <cell r="N79">
            <v>95.1</v>
          </cell>
        </row>
        <row r="80">
          <cell r="A80" t="str">
            <v>73188-73192-1-1272-1721DCT</v>
          </cell>
          <cell r="B80">
            <v>73188</v>
          </cell>
          <cell r="C80" t="str">
            <v>*</v>
          </cell>
          <cell r="D80" t="str">
            <v>BCNFL PF</v>
          </cell>
          <cell r="E80">
            <v>115</v>
          </cell>
          <cell r="F80">
            <v>73192</v>
          </cell>
          <cell r="G80" t="str">
            <v> </v>
          </cell>
          <cell r="H80" t="str">
            <v>DRBY J B</v>
          </cell>
          <cell r="I80">
            <v>115</v>
          </cell>
          <cell r="J80">
            <v>1</v>
          </cell>
          <cell r="K80" t="str">
            <v>1272-1721DCT</v>
          </cell>
          <cell r="L80">
            <v>112</v>
          </cell>
          <cell r="M80">
            <v>132.6</v>
          </cell>
          <cell r="N80">
            <v>130.2</v>
          </cell>
        </row>
        <row r="81">
          <cell r="A81" t="str">
            <v>73188-73192-1-BUNKERH2T</v>
          </cell>
          <cell r="B81">
            <v>73188</v>
          </cell>
          <cell r="C81" t="str">
            <v>*</v>
          </cell>
          <cell r="D81" t="str">
            <v>BCNFL PF</v>
          </cell>
          <cell r="E81">
            <v>115</v>
          </cell>
          <cell r="F81">
            <v>73192</v>
          </cell>
          <cell r="G81" t="str">
            <v> </v>
          </cell>
          <cell r="H81" t="str">
            <v>DRBY J B</v>
          </cell>
          <cell r="I81">
            <v>115</v>
          </cell>
          <cell r="J81">
            <v>1</v>
          </cell>
          <cell r="K81" t="str">
            <v>BUNKERH2T</v>
          </cell>
          <cell r="L81">
            <v>112</v>
          </cell>
          <cell r="M81">
            <v>110.9</v>
          </cell>
          <cell r="N81">
            <v>106.3</v>
          </cell>
        </row>
        <row r="82">
          <cell r="A82" t="str">
            <v>73210-73611-1-1070-1080DCT</v>
          </cell>
          <cell r="B82">
            <v>73210</v>
          </cell>
          <cell r="C82" t="str">
            <v> </v>
          </cell>
          <cell r="D82" t="str">
            <v>MONTVLLE</v>
          </cell>
          <cell r="E82">
            <v>115</v>
          </cell>
          <cell r="F82">
            <v>73611</v>
          </cell>
          <cell r="G82" t="str">
            <v>*</v>
          </cell>
          <cell r="H82" t="str">
            <v>DUDLEY T</v>
          </cell>
          <cell r="I82">
            <v>115</v>
          </cell>
          <cell r="J82">
            <v>1</v>
          </cell>
          <cell r="K82" t="str">
            <v>1070-1080DCT</v>
          </cell>
          <cell r="L82">
            <v>183</v>
          </cell>
          <cell r="M82">
            <v>194.5</v>
          </cell>
          <cell r="N82">
            <v>110.7</v>
          </cell>
        </row>
        <row r="83">
          <cell r="A83" t="str">
            <v>73210-73611-1-1080-1280DCT</v>
          </cell>
          <cell r="B83">
            <v>73210</v>
          </cell>
          <cell r="C83" t="str">
            <v> </v>
          </cell>
          <cell r="D83" t="str">
            <v>MONTVLLE</v>
          </cell>
          <cell r="E83">
            <v>115</v>
          </cell>
          <cell r="F83">
            <v>73611</v>
          </cell>
          <cell r="G83" t="str">
            <v>*</v>
          </cell>
          <cell r="H83" t="str">
            <v>DUDLEY T</v>
          </cell>
          <cell r="I83">
            <v>115</v>
          </cell>
          <cell r="J83">
            <v>1</v>
          </cell>
          <cell r="K83" t="str">
            <v>1080-1280DCT</v>
          </cell>
          <cell r="L83">
            <v>183</v>
          </cell>
          <cell r="M83">
            <v>194.4</v>
          </cell>
          <cell r="N83">
            <v>110.7</v>
          </cell>
        </row>
        <row r="84">
          <cell r="A84" t="str">
            <v>73210-73611-1-1080-1490DCT</v>
          </cell>
          <cell r="B84">
            <v>73210</v>
          </cell>
          <cell r="C84" t="str">
            <v> </v>
          </cell>
          <cell r="D84" t="str">
            <v>MONTVLLE</v>
          </cell>
          <cell r="E84">
            <v>115</v>
          </cell>
          <cell r="F84">
            <v>73611</v>
          </cell>
          <cell r="G84" t="str">
            <v>*</v>
          </cell>
          <cell r="H84" t="str">
            <v>DUDLEY T</v>
          </cell>
          <cell r="I84">
            <v>115</v>
          </cell>
          <cell r="J84">
            <v>1</v>
          </cell>
          <cell r="K84" t="str">
            <v>1080-1490DCT</v>
          </cell>
          <cell r="L84">
            <v>183</v>
          </cell>
          <cell r="M84">
            <v>194.5</v>
          </cell>
          <cell r="N84">
            <v>110.7</v>
          </cell>
        </row>
        <row r="85">
          <cell r="A85" t="str">
            <v>73210-73611-1-1080LINE</v>
          </cell>
          <cell r="B85">
            <v>73210</v>
          </cell>
          <cell r="C85" t="str">
            <v> </v>
          </cell>
          <cell r="D85" t="str">
            <v>MONTVLLE</v>
          </cell>
          <cell r="E85">
            <v>115</v>
          </cell>
          <cell r="F85">
            <v>73611</v>
          </cell>
          <cell r="G85" t="str">
            <v>*</v>
          </cell>
          <cell r="H85" t="str">
            <v>DUDLEY T</v>
          </cell>
          <cell r="I85">
            <v>115</v>
          </cell>
          <cell r="J85">
            <v>1</v>
          </cell>
          <cell r="K85" t="str">
            <v>1080LINE</v>
          </cell>
          <cell r="L85">
            <v>183</v>
          </cell>
          <cell r="M85">
            <v>194.5</v>
          </cell>
          <cell r="N85">
            <v>110.7</v>
          </cell>
        </row>
        <row r="86">
          <cell r="A86" t="str">
            <v>73214-73215-1-CARD2TSTK</v>
          </cell>
          <cell r="B86">
            <v>73214</v>
          </cell>
          <cell r="C86" t="str">
            <v> </v>
          </cell>
          <cell r="D86" t="str">
            <v>WAWECS J</v>
          </cell>
          <cell r="E86">
            <v>115</v>
          </cell>
          <cell r="F86">
            <v>73215</v>
          </cell>
          <cell r="G86" t="str">
            <v>*</v>
          </cell>
          <cell r="H86" t="str">
            <v>CARD</v>
          </cell>
          <cell r="I86">
            <v>115</v>
          </cell>
          <cell r="J86">
            <v>1</v>
          </cell>
          <cell r="K86" t="str">
            <v>CARD2TSTK</v>
          </cell>
          <cell r="L86">
            <v>181</v>
          </cell>
          <cell r="M86">
            <v>188.7</v>
          </cell>
          <cell r="N86">
            <v>104.8</v>
          </cell>
        </row>
        <row r="87">
          <cell r="A87" t="str">
            <v>73227-73633-1-SGTN7TSTK</v>
          </cell>
          <cell r="B87">
            <v>73227</v>
          </cell>
          <cell r="C87" t="str">
            <v>*</v>
          </cell>
          <cell r="D87" t="str">
            <v>E.MERIDN</v>
          </cell>
          <cell r="E87">
            <v>115</v>
          </cell>
          <cell r="F87">
            <v>73633</v>
          </cell>
          <cell r="G87" t="str">
            <v> </v>
          </cell>
          <cell r="H87" t="str">
            <v>NO.WALLF</v>
          </cell>
          <cell r="I87">
            <v>115</v>
          </cell>
          <cell r="J87">
            <v>1</v>
          </cell>
          <cell r="K87" t="str">
            <v>SGTN7TSTK</v>
          </cell>
          <cell r="L87">
            <v>112</v>
          </cell>
          <cell r="M87">
            <v>119.4</v>
          </cell>
          <cell r="N87">
            <v>105.7</v>
          </cell>
        </row>
        <row r="88">
          <cell r="A88" t="str">
            <v>73230-73231-1-1620SLINE</v>
          </cell>
          <cell r="B88">
            <v>73230</v>
          </cell>
          <cell r="C88" t="str">
            <v> </v>
          </cell>
          <cell r="D88" t="str">
            <v>HADDAM</v>
          </cell>
          <cell r="E88">
            <v>115</v>
          </cell>
          <cell r="F88">
            <v>73231</v>
          </cell>
          <cell r="G88" t="str">
            <v>*</v>
          </cell>
          <cell r="H88" t="str">
            <v>BOKUM</v>
          </cell>
          <cell r="I88">
            <v>115</v>
          </cell>
          <cell r="J88">
            <v>1</v>
          </cell>
          <cell r="K88" t="str">
            <v>1620SLINE</v>
          </cell>
          <cell r="L88">
            <v>165</v>
          </cell>
          <cell r="M88">
            <v>178.8</v>
          </cell>
          <cell r="N88">
            <v>109.2</v>
          </cell>
        </row>
        <row r="89">
          <cell r="A89" t="str">
            <v>73244-73258-1-1207-1775DCT</v>
          </cell>
          <cell r="B89">
            <v>73258</v>
          </cell>
          <cell r="C89" t="str">
            <v>*</v>
          </cell>
          <cell r="D89" t="str">
            <v>BLOOMFLD</v>
          </cell>
          <cell r="E89">
            <v>115</v>
          </cell>
          <cell r="F89">
            <v>73244</v>
          </cell>
          <cell r="G89" t="str">
            <v> </v>
          </cell>
          <cell r="H89" t="str">
            <v>N.BLMFLD</v>
          </cell>
          <cell r="I89">
            <v>115</v>
          </cell>
          <cell r="J89">
            <v>1</v>
          </cell>
          <cell r="K89" t="str">
            <v>1207-1775DCT</v>
          </cell>
          <cell r="L89">
            <v>193</v>
          </cell>
          <cell r="M89">
            <v>225.6</v>
          </cell>
          <cell r="N89">
            <v>119.8</v>
          </cell>
        </row>
        <row r="90">
          <cell r="A90" t="str">
            <v>73251-73261-1-1207-1775DCT</v>
          </cell>
          <cell r="B90">
            <v>73251</v>
          </cell>
          <cell r="C90" t="str">
            <v> </v>
          </cell>
          <cell r="D90" t="str">
            <v>BLM JCT</v>
          </cell>
          <cell r="E90">
            <v>115</v>
          </cell>
          <cell r="F90">
            <v>73261</v>
          </cell>
          <cell r="G90" t="str">
            <v>*</v>
          </cell>
          <cell r="H90" t="str">
            <v>NW.HTFD</v>
          </cell>
          <cell r="I90">
            <v>115</v>
          </cell>
          <cell r="J90">
            <v>1</v>
          </cell>
          <cell r="K90" t="str">
            <v>1207-1775DCT</v>
          </cell>
          <cell r="L90">
            <v>228</v>
          </cell>
          <cell r="M90">
            <v>258.2</v>
          </cell>
          <cell r="N90">
            <v>116.3</v>
          </cell>
        </row>
        <row r="91">
          <cell r="A91" t="str">
            <v>73297-73311-1-DEVSING1</v>
          </cell>
          <cell r="B91">
            <v>73297</v>
          </cell>
          <cell r="C91" t="str">
            <v>*</v>
          </cell>
          <cell r="D91" t="str">
            <v>DEVON</v>
          </cell>
          <cell r="E91">
            <v>345</v>
          </cell>
          <cell r="F91">
            <v>73311</v>
          </cell>
          <cell r="G91" t="str">
            <v> </v>
          </cell>
          <cell r="H91" t="str">
            <v>DEVSING2</v>
          </cell>
          <cell r="I91">
            <v>345</v>
          </cell>
          <cell r="J91">
            <v>1</v>
          </cell>
          <cell r="K91" t="str">
            <v>DEVSING1</v>
          </cell>
          <cell r="L91">
            <v>794</v>
          </cell>
          <cell r="M91">
            <v>895.4</v>
          </cell>
          <cell r="N91">
            <v>111.4</v>
          </cell>
        </row>
        <row r="92">
          <cell r="A92" t="str">
            <v>73301-73313-1-DEVSING1</v>
          </cell>
          <cell r="B92">
            <v>73301</v>
          </cell>
          <cell r="C92" t="str">
            <v>*</v>
          </cell>
          <cell r="D92" t="str">
            <v>SINGER</v>
          </cell>
          <cell r="E92">
            <v>345</v>
          </cell>
          <cell r="F92">
            <v>73313</v>
          </cell>
          <cell r="G92" t="str">
            <v> </v>
          </cell>
          <cell r="H92" t="str">
            <v>SINGDEV2</v>
          </cell>
          <cell r="I92">
            <v>345</v>
          </cell>
          <cell r="J92">
            <v>1</v>
          </cell>
          <cell r="K92" t="str">
            <v>DEVSING1</v>
          </cell>
          <cell r="L92">
            <v>794</v>
          </cell>
          <cell r="M92">
            <v>892.7</v>
          </cell>
          <cell r="N92">
            <v>111.2</v>
          </cell>
        </row>
        <row r="93">
          <cell r="A93" t="str">
            <v>73311-73313-1-DEVSING1</v>
          </cell>
          <cell r="B93">
            <v>73311</v>
          </cell>
          <cell r="C93" t="str">
            <v>*</v>
          </cell>
          <cell r="D93" t="str">
            <v>DEVSING2</v>
          </cell>
          <cell r="E93">
            <v>345</v>
          </cell>
          <cell r="F93">
            <v>73313</v>
          </cell>
          <cell r="G93" t="str">
            <v> </v>
          </cell>
          <cell r="H93" t="str">
            <v>SINGDEV2</v>
          </cell>
          <cell r="I93">
            <v>345</v>
          </cell>
          <cell r="J93">
            <v>1</v>
          </cell>
          <cell r="K93" t="str">
            <v>DEVSING1</v>
          </cell>
          <cell r="L93">
            <v>794</v>
          </cell>
          <cell r="M93">
            <v>908</v>
          </cell>
          <cell r="N93">
            <v>112.9</v>
          </cell>
        </row>
        <row r="94">
          <cell r="A94" t="str">
            <v>73339-73340-1-1625LINE</v>
          </cell>
          <cell r="B94">
            <v>73339</v>
          </cell>
          <cell r="C94" t="str">
            <v> </v>
          </cell>
          <cell r="D94" t="str">
            <v>BARBR HL</v>
          </cell>
          <cell r="E94">
            <v>69</v>
          </cell>
          <cell r="F94">
            <v>73340</v>
          </cell>
          <cell r="G94" t="str">
            <v>*</v>
          </cell>
          <cell r="H94" t="str">
            <v>ROCKVILL</v>
          </cell>
          <cell r="I94">
            <v>69</v>
          </cell>
          <cell r="J94">
            <v>1</v>
          </cell>
          <cell r="K94" t="str">
            <v>1625LINE</v>
          </cell>
          <cell r="L94">
            <v>84</v>
          </cell>
          <cell r="M94">
            <v>91.1</v>
          </cell>
          <cell r="N94">
            <v>114.2</v>
          </cell>
        </row>
      </sheetData>
      <sheetData sheetId="2">
        <row r="4">
          <cell r="A4" t="str">
            <v>70622-312+393LNS</v>
          </cell>
          <cell r="B4" t="str">
            <v>ZONE 41</v>
          </cell>
          <cell r="C4" t="str">
            <v>RANGE</v>
          </cell>
          <cell r="D4" t="str">
            <v>312+393LNS</v>
          </cell>
          <cell r="E4">
            <v>70622</v>
          </cell>
          <cell r="F4" t="str">
            <v>WHITE RV</v>
          </cell>
          <cell r="G4">
            <v>13.8</v>
          </cell>
          <cell r="H4">
            <v>1.0518</v>
          </cell>
        </row>
        <row r="5">
          <cell r="A5" t="str">
            <v>70622-312+393REAC</v>
          </cell>
          <cell r="B5" t="str">
            <v>ZONE 41</v>
          </cell>
          <cell r="C5" t="str">
            <v>RANGE</v>
          </cell>
          <cell r="D5" t="str">
            <v>312+393REAC</v>
          </cell>
          <cell r="E5">
            <v>70622</v>
          </cell>
          <cell r="F5" t="str">
            <v>WHITE RV</v>
          </cell>
          <cell r="G5">
            <v>13.8</v>
          </cell>
          <cell r="H5">
            <v>1.0517</v>
          </cell>
        </row>
        <row r="6">
          <cell r="A6" t="str">
            <v>70622-312LINE</v>
          </cell>
          <cell r="B6" t="str">
            <v>ZONE 41</v>
          </cell>
          <cell r="C6" t="str">
            <v>RANGE</v>
          </cell>
          <cell r="D6" t="str">
            <v>312LINE</v>
          </cell>
          <cell r="E6">
            <v>70622</v>
          </cell>
          <cell r="F6" t="str">
            <v>WHITE RV</v>
          </cell>
          <cell r="G6">
            <v>13.8</v>
          </cell>
          <cell r="H6">
            <v>1.0518</v>
          </cell>
        </row>
        <row r="7">
          <cell r="A7" t="str">
            <v>70622-330LINE</v>
          </cell>
          <cell r="B7" t="str">
            <v>ZONE 41</v>
          </cell>
          <cell r="C7" t="str">
            <v>RANGE</v>
          </cell>
          <cell r="D7" t="str">
            <v>330LINE</v>
          </cell>
          <cell r="E7">
            <v>70622</v>
          </cell>
          <cell r="F7" t="str">
            <v>WHITE RV</v>
          </cell>
          <cell r="G7">
            <v>13.8</v>
          </cell>
          <cell r="H7">
            <v>1.0505</v>
          </cell>
        </row>
        <row r="8">
          <cell r="A8" t="str">
            <v>70622-BASE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70622</v>
          </cell>
          <cell r="F8" t="str">
            <v>WHITE RV</v>
          </cell>
          <cell r="G8">
            <v>13.8</v>
          </cell>
          <cell r="H8">
            <v>1.0548</v>
          </cell>
        </row>
        <row r="9">
          <cell r="A9" t="str">
            <v>70622-CARD1TSTK</v>
          </cell>
          <cell r="B9" t="str">
            <v>ZONE 41</v>
          </cell>
          <cell r="C9" t="str">
            <v>RANGE</v>
          </cell>
          <cell r="D9" t="str">
            <v>CARD1TSTK</v>
          </cell>
          <cell r="E9">
            <v>70622</v>
          </cell>
          <cell r="F9" t="str">
            <v>WHITE RV</v>
          </cell>
          <cell r="G9">
            <v>13.8</v>
          </cell>
          <cell r="H9">
            <v>1.0504</v>
          </cell>
        </row>
        <row r="10">
          <cell r="A10" t="str">
            <v>70622-CARD3TSTK</v>
          </cell>
          <cell r="B10" t="str">
            <v>ZONE 41</v>
          </cell>
          <cell r="C10" t="str">
            <v>RANGE</v>
          </cell>
          <cell r="D10" t="str">
            <v>CARD3TSTK</v>
          </cell>
          <cell r="E10">
            <v>70622</v>
          </cell>
          <cell r="F10" t="str">
            <v>WHITE RV</v>
          </cell>
          <cell r="G10">
            <v>13.8</v>
          </cell>
          <cell r="H10">
            <v>1.0504</v>
          </cell>
        </row>
        <row r="11">
          <cell r="A11" t="str">
            <v>70622-NMSTBKREAC</v>
          </cell>
          <cell r="B11" t="str">
            <v>ZONE 41</v>
          </cell>
          <cell r="C11" t="str">
            <v>RANGE</v>
          </cell>
          <cell r="D11" t="str">
            <v>NMSTBKREAC</v>
          </cell>
          <cell r="E11">
            <v>70622</v>
          </cell>
          <cell r="F11" t="str">
            <v>WHITE RV</v>
          </cell>
          <cell r="G11">
            <v>13.8</v>
          </cell>
          <cell r="H11">
            <v>1.0516</v>
          </cell>
        </row>
        <row r="12">
          <cell r="A12" t="str">
            <v>70622-NOMNTSTBKR</v>
          </cell>
          <cell r="B12" t="str">
            <v>ZONE 41</v>
          </cell>
          <cell r="C12" t="str">
            <v>RANGE</v>
          </cell>
          <cell r="D12" t="str">
            <v>NOMNTSTBKR</v>
          </cell>
          <cell r="E12">
            <v>70622</v>
          </cell>
          <cell r="F12" t="str">
            <v>WHITE RV</v>
          </cell>
          <cell r="G12">
            <v>13.8</v>
          </cell>
          <cell r="H12">
            <v>1.0516</v>
          </cell>
        </row>
        <row r="13">
          <cell r="A13" t="str">
            <v>70625-BASE CASE</v>
          </cell>
          <cell r="B13" t="str">
            <v>ZONE 41</v>
          </cell>
          <cell r="C13" t="str">
            <v>RANGE</v>
          </cell>
          <cell r="D13" t="str">
            <v>BASE CASE</v>
          </cell>
          <cell r="E13">
            <v>70625</v>
          </cell>
          <cell r="F13" t="str">
            <v>WTRFORD</v>
          </cell>
          <cell r="G13">
            <v>34.5</v>
          </cell>
          <cell r="H13">
            <v>1.0587</v>
          </cell>
        </row>
        <row r="14">
          <cell r="A14" t="str">
            <v>70626-BASE CASE</v>
          </cell>
          <cell r="B14" t="str">
            <v>ZONE 41</v>
          </cell>
          <cell r="C14" t="str">
            <v>RANGE</v>
          </cell>
          <cell r="D14" t="str">
            <v>BASE CASE</v>
          </cell>
          <cell r="E14">
            <v>70626</v>
          </cell>
          <cell r="F14" t="str">
            <v>GILMAN</v>
          </cell>
          <cell r="G14">
            <v>34.5</v>
          </cell>
          <cell r="H14">
            <v>1.0603</v>
          </cell>
        </row>
        <row r="15">
          <cell r="A15" t="str">
            <v>70639-BASE CASE</v>
          </cell>
          <cell r="B15" t="str">
            <v>ZONE 41</v>
          </cell>
          <cell r="C15" t="str">
            <v>RANGE</v>
          </cell>
          <cell r="D15" t="str">
            <v>BASE CASE</v>
          </cell>
          <cell r="E15">
            <v>70639</v>
          </cell>
          <cell r="F15" t="str">
            <v>HGATE VL</v>
          </cell>
          <cell r="G15">
            <v>46</v>
          </cell>
          <cell r="H15">
            <v>1.0554</v>
          </cell>
        </row>
        <row r="16">
          <cell r="A16" t="str">
            <v>70640-BASE CASE</v>
          </cell>
          <cell r="B16" t="str">
            <v>ZONE 41</v>
          </cell>
          <cell r="C16" t="str">
            <v>RANGE</v>
          </cell>
          <cell r="D16" t="str">
            <v>BASE CASE</v>
          </cell>
          <cell r="E16">
            <v>70640</v>
          </cell>
          <cell r="F16" t="str">
            <v>MISSQ P</v>
          </cell>
          <cell r="G16">
            <v>48</v>
          </cell>
          <cell r="H16">
            <v>1.0554</v>
          </cell>
        </row>
        <row r="17">
          <cell r="A17" t="str">
            <v>70693-312+393LNS</v>
          </cell>
          <cell r="B17" t="str">
            <v>ZONE 41</v>
          </cell>
          <cell r="C17" t="str">
            <v>RANGE</v>
          </cell>
          <cell r="D17" t="str">
            <v>312+393LNS</v>
          </cell>
          <cell r="E17">
            <v>70693</v>
          </cell>
          <cell r="F17" t="str">
            <v>ESX-STAT</v>
          </cell>
          <cell r="G17">
            <v>3.2</v>
          </cell>
          <cell r="H17">
            <v>1.0577</v>
          </cell>
        </row>
        <row r="18">
          <cell r="A18" t="str">
            <v>70693-312+393REAC</v>
          </cell>
          <cell r="B18" t="str">
            <v>ZONE 41</v>
          </cell>
          <cell r="C18" t="str">
            <v>RANGE</v>
          </cell>
          <cell r="D18" t="str">
            <v>312+393REAC</v>
          </cell>
          <cell r="E18">
            <v>70693</v>
          </cell>
          <cell r="F18" t="str">
            <v>ESX-STAT</v>
          </cell>
          <cell r="G18">
            <v>3.2</v>
          </cell>
          <cell r="H18">
            <v>1.0577</v>
          </cell>
        </row>
        <row r="19">
          <cell r="A19" t="str">
            <v>70693-312LINE</v>
          </cell>
          <cell r="B19" t="str">
            <v>ZONE 41</v>
          </cell>
          <cell r="C19" t="str">
            <v>RANGE</v>
          </cell>
          <cell r="D19" t="str">
            <v>312LINE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1.0577</v>
          </cell>
        </row>
        <row r="20">
          <cell r="A20" t="str">
            <v>70693-318-362STKBR</v>
          </cell>
          <cell r="B20" t="str">
            <v>ZONE 41</v>
          </cell>
          <cell r="C20" t="str">
            <v>RANGE</v>
          </cell>
          <cell r="D20" t="str">
            <v>318-362STKBR</v>
          </cell>
          <cell r="E20">
            <v>70693</v>
          </cell>
          <cell r="F20" t="str">
            <v>ESX-STAT</v>
          </cell>
          <cell r="G20">
            <v>3.2</v>
          </cell>
          <cell r="H20">
            <v>1.0648</v>
          </cell>
        </row>
        <row r="21">
          <cell r="A21" t="str">
            <v>70693-330+LAKE</v>
          </cell>
          <cell r="B21" t="str">
            <v>ZONE 41</v>
          </cell>
          <cell r="C21" t="str">
            <v>RANGE</v>
          </cell>
          <cell r="D21" t="str">
            <v>330+LAKE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1.0663</v>
          </cell>
        </row>
        <row r="22">
          <cell r="A22" t="str">
            <v>70693-347+LAKE</v>
          </cell>
          <cell r="B22" t="str">
            <v>ZONE 41</v>
          </cell>
          <cell r="C22" t="str">
            <v>RANGE</v>
          </cell>
          <cell r="D22" t="str">
            <v>347+LAKE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1.0663</v>
          </cell>
        </row>
        <row r="23">
          <cell r="A23" t="str">
            <v>70693-384LINE</v>
          </cell>
          <cell r="B23" t="str">
            <v>ZONE 41</v>
          </cell>
          <cell r="C23" t="str">
            <v>RANGE</v>
          </cell>
          <cell r="D23" t="str">
            <v>384LINE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1.0636</v>
          </cell>
        </row>
        <row r="24">
          <cell r="A24" t="str">
            <v>70693-393LINE</v>
          </cell>
          <cell r="B24" t="str">
            <v>ZONE 41</v>
          </cell>
          <cell r="C24" t="str">
            <v>RANGE</v>
          </cell>
          <cell r="D24" t="str">
            <v>393LINE</v>
          </cell>
          <cell r="E24">
            <v>70693</v>
          </cell>
          <cell r="F24" t="str">
            <v>ESX-STAT</v>
          </cell>
          <cell r="G24">
            <v>3.2</v>
          </cell>
          <cell r="H24">
            <v>1.0576</v>
          </cell>
        </row>
        <row r="25">
          <cell r="A25" t="str">
            <v>70693-BASE CASE</v>
          </cell>
          <cell r="B25" t="str">
            <v>ZONE 41</v>
          </cell>
          <cell r="C25" t="str">
            <v>RANGE</v>
          </cell>
          <cell r="D25" t="str">
            <v>BASE CASE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1.0607</v>
          </cell>
        </row>
        <row r="26">
          <cell r="A26" t="str">
            <v>70693-CARD1T+LAKE</v>
          </cell>
          <cell r="B26" t="str">
            <v>ZONE 41</v>
          </cell>
          <cell r="C26" t="str">
            <v>RANGE</v>
          </cell>
          <cell r="D26" t="str">
            <v>CARD1T+LAKE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1.0665</v>
          </cell>
        </row>
        <row r="27">
          <cell r="A27" t="str">
            <v>70693-CARD3T+LAKE</v>
          </cell>
          <cell r="B27" t="str">
            <v>ZONE 41</v>
          </cell>
          <cell r="C27" t="str">
            <v>RANGE</v>
          </cell>
          <cell r="D27" t="str">
            <v>CARD3T+LAKE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1.0665</v>
          </cell>
        </row>
        <row r="28">
          <cell r="A28" t="str">
            <v>70693-LOLAKERD</v>
          </cell>
          <cell r="B28" t="str">
            <v>ZONE 41</v>
          </cell>
          <cell r="C28" t="str">
            <v>RANGE</v>
          </cell>
          <cell r="D28" t="str">
            <v>LOLAKERD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1.0632</v>
          </cell>
        </row>
        <row r="29">
          <cell r="A29" t="str">
            <v>70693-LOSSMID4</v>
          </cell>
          <cell r="B29" t="str">
            <v>ZONE 41</v>
          </cell>
          <cell r="C29" t="str">
            <v>RANGE</v>
          </cell>
          <cell r="D29" t="str">
            <v>LOSSMID4</v>
          </cell>
          <cell r="E29">
            <v>70693</v>
          </cell>
          <cell r="F29" t="str">
            <v>ESX-STAT</v>
          </cell>
          <cell r="G29">
            <v>3.2</v>
          </cell>
          <cell r="H29">
            <v>1.0636</v>
          </cell>
        </row>
        <row r="30">
          <cell r="A30" t="str">
            <v>70693-LOSSMON6</v>
          </cell>
          <cell r="B30" t="str">
            <v>ZONE 41</v>
          </cell>
          <cell r="C30" t="str">
            <v>RANGE</v>
          </cell>
          <cell r="D30" t="str">
            <v>LOSSMON6</v>
          </cell>
          <cell r="E30">
            <v>70693</v>
          </cell>
          <cell r="F30" t="str">
            <v>ESX-STAT</v>
          </cell>
          <cell r="G30">
            <v>3.2</v>
          </cell>
          <cell r="H30">
            <v>1.0638</v>
          </cell>
        </row>
        <row r="31">
          <cell r="A31" t="str">
            <v>70693-LOSSMP2</v>
          </cell>
          <cell r="B31" t="str">
            <v>ZONE 41</v>
          </cell>
          <cell r="C31" t="str">
            <v>RANGE</v>
          </cell>
          <cell r="D31" t="str">
            <v>LOSSMP2</v>
          </cell>
          <cell r="E31">
            <v>70693</v>
          </cell>
          <cell r="F31" t="str">
            <v>ESX-STAT</v>
          </cell>
          <cell r="G31">
            <v>3.2</v>
          </cell>
          <cell r="H31">
            <v>1.0684</v>
          </cell>
        </row>
        <row r="32">
          <cell r="A32" t="str">
            <v>70693-LOSSMP3</v>
          </cell>
          <cell r="B32" t="str">
            <v>ZONE 41</v>
          </cell>
          <cell r="C32" t="str">
            <v>RANGE</v>
          </cell>
          <cell r="D32" t="str">
            <v>LOSSMP3</v>
          </cell>
          <cell r="E32">
            <v>70693</v>
          </cell>
          <cell r="F32" t="str">
            <v>ESX-STAT</v>
          </cell>
          <cell r="G32">
            <v>3.2</v>
          </cell>
          <cell r="H32">
            <v>1.0718</v>
          </cell>
        </row>
        <row r="33">
          <cell r="A33" t="str">
            <v>70693-NMSTBKREAC</v>
          </cell>
          <cell r="B33" t="str">
            <v>ZONE 41</v>
          </cell>
          <cell r="C33" t="str">
            <v>RANGE</v>
          </cell>
          <cell r="D33" t="str">
            <v>NMSTBKREAC</v>
          </cell>
          <cell r="E33">
            <v>70693</v>
          </cell>
          <cell r="F33" t="str">
            <v>ESX-STAT</v>
          </cell>
          <cell r="G33">
            <v>3.2</v>
          </cell>
          <cell r="H33">
            <v>1.0578</v>
          </cell>
        </row>
        <row r="34">
          <cell r="A34" t="str">
            <v>70693-NOMNTSTBKR</v>
          </cell>
          <cell r="B34" t="str">
            <v>ZONE 41</v>
          </cell>
          <cell r="C34" t="str">
            <v>RANGE</v>
          </cell>
          <cell r="D34" t="str">
            <v>NOMNTSTBKR</v>
          </cell>
          <cell r="E34">
            <v>70693</v>
          </cell>
          <cell r="F34" t="str">
            <v>ESX-STAT</v>
          </cell>
          <cell r="G34">
            <v>3.2</v>
          </cell>
          <cell r="H34">
            <v>1.0578</v>
          </cell>
        </row>
        <row r="35">
          <cell r="A35" t="str">
            <v>73151-MONTVSTBKR</v>
          </cell>
          <cell r="B35" t="str">
            <v>ZONE 171</v>
          </cell>
          <cell r="C35" t="str">
            <v>RANGE</v>
          </cell>
          <cell r="D35" t="str">
            <v>MONTVSTBKR</v>
          </cell>
          <cell r="E35">
            <v>73151</v>
          </cell>
          <cell r="F35" t="str">
            <v>UNCASVLA</v>
          </cell>
          <cell r="G35">
            <v>115</v>
          </cell>
          <cell r="H35">
            <v>1.0539</v>
          </cell>
        </row>
        <row r="36">
          <cell r="A36" t="str">
            <v>73152-MONTVSTBKR</v>
          </cell>
          <cell r="B36" t="str">
            <v>ZONE 171</v>
          </cell>
          <cell r="C36" t="str">
            <v>RANGE</v>
          </cell>
          <cell r="D36" t="str">
            <v>MONTVSTBKR</v>
          </cell>
          <cell r="E36">
            <v>73152</v>
          </cell>
          <cell r="F36" t="str">
            <v>UNCASVLB</v>
          </cell>
          <cell r="G36">
            <v>115</v>
          </cell>
          <cell r="H36">
            <v>1.0541</v>
          </cell>
        </row>
        <row r="37">
          <cell r="A37" t="str">
            <v>73160-1272-1721DCT</v>
          </cell>
          <cell r="B37" t="str">
            <v>ZONE 171</v>
          </cell>
          <cell r="C37" t="str">
            <v>RANGE</v>
          </cell>
          <cell r="D37" t="str">
            <v>1272-1721DCT</v>
          </cell>
          <cell r="E37">
            <v>73160</v>
          </cell>
          <cell r="F37" t="str">
            <v>BALDWINB</v>
          </cell>
          <cell r="G37">
            <v>115</v>
          </cell>
          <cell r="H37">
            <v>0.8795</v>
          </cell>
        </row>
        <row r="38">
          <cell r="A38" t="str">
            <v>73161-1625LINE</v>
          </cell>
          <cell r="B38" t="str">
            <v>ZONE 171</v>
          </cell>
          <cell r="C38" t="str">
            <v>RANGE</v>
          </cell>
          <cell r="D38" t="str">
            <v>1625LINE</v>
          </cell>
          <cell r="E38">
            <v>73161</v>
          </cell>
          <cell r="F38" t="str">
            <v>ROCKVILL</v>
          </cell>
          <cell r="G38">
            <v>115</v>
          </cell>
          <cell r="H38">
            <v>0.8378</v>
          </cell>
        </row>
        <row r="39">
          <cell r="A39" t="str">
            <v>73185-1272-1721DCT</v>
          </cell>
          <cell r="B39" t="str">
            <v>ZONE 171</v>
          </cell>
          <cell r="C39" t="str">
            <v>RANGE</v>
          </cell>
          <cell r="D39" t="str">
            <v>1272-1721DCT</v>
          </cell>
          <cell r="E39">
            <v>73185</v>
          </cell>
          <cell r="F39" t="str">
            <v>BUNKER H</v>
          </cell>
          <cell r="G39">
            <v>115</v>
          </cell>
          <cell r="H39">
            <v>0.8798</v>
          </cell>
        </row>
        <row r="40">
          <cell r="A40" t="str">
            <v>73189-1272-1721DCT</v>
          </cell>
          <cell r="B40" t="str">
            <v>ZONE 171</v>
          </cell>
          <cell r="C40" t="str">
            <v>RANGE</v>
          </cell>
          <cell r="D40" t="str">
            <v>1272-1721DCT</v>
          </cell>
          <cell r="E40">
            <v>73189</v>
          </cell>
          <cell r="F40" t="str">
            <v>FREIGHT</v>
          </cell>
          <cell r="G40">
            <v>115</v>
          </cell>
          <cell r="H40">
            <v>0.8783</v>
          </cell>
        </row>
        <row r="41">
          <cell r="A41" t="str">
            <v>73210-MONTVSTBKR</v>
          </cell>
          <cell r="B41" t="str">
            <v>ZONE 171</v>
          </cell>
          <cell r="C41" t="str">
            <v>RANGE</v>
          </cell>
          <cell r="D41" t="str">
            <v>MONTVSTBKR</v>
          </cell>
          <cell r="E41">
            <v>73210</v>
          </cell>
          <cell r="F41" t="str">
            <v>MONTVLLE</v>
          </cell>
          <cell r="G41">
            <v>115</v>
          </cell>
          <cell r="H41">
            <v>1.0543</v>
          </cell>
        </row>
        <row r="42">
          <cell r="A42" t="str">
            <v>73216-MONTVSTBKR</v>
          </cell>
          <cell r="B42" t="str">
            <v>ZONE 171</v>
          </cell>
          <cell r="C42" t="str">
            <v>RANGE</v>
          </cell>
          <cell r="D42" t="str">
            <v>MONTVSTBKR</v>
          </cell>
          <cell r="E42">
            <v>73216</v>
          </cell>
          <cell r="F42" t="str">
            <v>WHIP JCT</v>
          </cell>
          <cell r="G42">
            <v>115</v>
          </cell>
          <cell r="H42">
            <v>1.0508</v>
          </cell>
        </row>
        <row r="43">
          <cell r="A43" t="str">
            <v>73228-1272-1721DCT</v>
          </cell>
          <cell r="B43" t="str">
            <v>ZONE 171</v>
          </cell>
          <cell r="C43" t="str">
            <v>RANGE</v>
          </cell>
          <cell r="D43" t="str">
            <v>1272-1721DCT</v>
          </cell>
          <cell r="E43">
            <v>73228</v>
          </cell>
          <cell r="F43" t="str">
            <v>BALDWNJB</v>
          </cell>
          <cell r="G43">
            <v>115</v>
          </cell>
          <cell r="H43">
            <v>0.884</v>
          </cell>
        </row>
        <row r="44">
          <cell r="A44" t="str">
            <v>73270-1070-1080DCT</v>
          </cell>
          <cell r="B44" t="str">
            <v>ZONE 171</v>
          </cell>
          <cell r="C44" t="str">
            <v>RANGE</v>
          </cell>
          <cell r="D44" t="str">
            <v>1070-1080DCT</v>
          </cell>
          <cell r="E44">
            <v>73270</v>
          </cell>
          <cell r="F44" t="str">
            <v>BROOKLYN</v>
          </cell>
          <cell r="G44">
            <v>115</v>
          </cell>
          <cell r="H44">
            <v>0.8919</v>
          </cell>
        </row>
        <row r="45">
          <cell r="A45" t="str">
            <v>73270-1080-1280DCT</v>
          </cell>
          <cell r="B45" t="str">
            <v>ZONE 171</v>
          </cell>
          <cell r="C45" t="str">
            <v>RANGE</v>
          </cell>
          <cell r="D45" t="str">
            <v>1080-1280DCT</v>
          </cell>
          <cell r="E45">
            <v>73270</v>
          </cell>
          <cell r="F45" t="str">
            <v>BROOKLYN</v>
          </cell>
          <cell r="G45">
            <v>115</v>
          </cell>
          <cell r="H45">
            <v>0.8914</v>
          </cell>
        </row>
        <row r="46">
          <cell r="A46" t="str">
            <v>73270-1080-1490DCT</v>
          </cell>
          <cell r="B46" t="str">
            <v>ZONE 171</v>
          </cell>
          <cell r="C46" t="str">
            <v>RANGE</v>
          </cell>
          <cell r="D46" t="str">
            <v>1080-1490DCT</v>
          </cell>
          <cell r="E46">
            <v>73270</v>
          </cell>
          <cell r="F46" t="str">
            <v>BROOKLYN</v>
          </cell>
          <cell r="G46">
            <v>115</v>
          </cell>
          <cell r="H46">
            <v>0.8919</v>
          </cell>
        </row>
        <row r="47">
          <cell r="A47" t="str">
            <v>73270-1080LINE</v>
          </cell>
          <cell r="B47" t="str">
            <v>ZONE 171</v>
          </cell>
          <cell r="C47" t="str">
            <v>RANGE</v>
          </cell>
          <cell r="D47" t="str">
            <v>1080LINE</v>
          </cell>
          <cell r="E47">
            <v>73270</v>
          </cell>
          <cell r="F47" t="str">
            <v>BROOKLYN</v>
          </cell>
          <cell r="G47">
            <v>115</v>
          </cell>
          <cell r="H47">
            <v>0.8917</v>
          </cell>
        </row>
        <row r="48">
          <cell r="A48" t="str">
            <v>73278-MONTVSTBKR</v>
          </cell>
          <cell r="B48" t="str">
            <v>ZONE 171</v>
          </cell>
          <cell r="C48" t="str">
            <v>RANGE</v>
          </cell>
          <cell r="D48" t="str">
            <v>MONTVSTBKR</v>
          </cell>
          <cell r="E48">
            <v>73278</v>
          </cell>
          <cell r="F48" t="str">
            <v>MONT DSL</v>
          </cell>
          <cell r="G48">
            <v>115</v>
          </cell>
          <cell r="H48">
            <v>1.0543</v>
          </cell>
        </row>
        <row r="49">
          <cell r="A49" t="str">
            <v>73388-1570-1575DCT</v>
          </cell>
          <cell r="B49" t="str">
            <v>ZONE 171</v>
          </cell>
          <cell r="C49" t="str">
            <v>RANGE</v>
          </cell>
          <cell r="D49" t="str">
            <v>1570-1575DCT</v>
          </cell>
          <cell r="E49">
            <v>73388</v>
          </cell>
          <cell r="F49" t="str">
            <v>SO.NAUG</v>
          </cell>
          <cell r="G49">
            <v>13.8</v>
          </cell>
          <cell r="H49">
            <v>1.051</v>
          </cell>
        </row>
        <row r="50">
          <cell r="A50" t="str">
            <v>73388-1575-1990DCT</v>
          </cell>
          <cell r="B50" t="str">
            <v>ZONE 171</v>
          </cell>
          <cell r="C50" t="str">
            <v>RANGE</v>
          </cell>
          <cell r="D50" t="str">
            <v>1575-1990DCT</v>
          </cell>
          <cell r="E50">
            <v>73388</v>
          </cell>
          <cell r="F50" t="str">
            <v>SO.NAUG</v>
          </cell>
          <cell r="G50">
            <v>13.8</v>
          </cell>
          <cell r="H50">
            <v>1.0508</v>
          </cell>
        </row>
        <row r="51">
          <cell r="A51" t="str">
            <v>73388-1575LINE</v>
          </cell>
          <cell r="B51" t="str">
            <v>ZONE 171</v>
          </cell>
          <cell r="C51" t="str">
            <v>RANGE</v>
          </cell>
          <cell r="D51" t="str">
            <v>1575LINE</v>
          </cell>
          <cell r="E51">
            <v>73388</v>
          </cell>
          <cell r="F51" t="str">
            <v>SO.NAUG</v>
          </cell>
          <cell r="G51">
            <v>13.8</v>
          </cell>
          <cell r="H51">
            <v>1.0503</v>
          </cell>
        </row>
        <row r="52">
          <cell r="A52" t="str">
            <v>73388-329-352DCT</v>
          </cell>
          <cell r="B52" t="str">
            <v>ZONE 171</v>
          </cell>
          <cell r="C52" t="str">
            <v>RANGE</v>
          </cell>
          <cell r="D52" t="str">
            <v>329-352DCT</v>
          </cell>
          <cell r="E52">
            <v>73388</v>
          </cell>
          <cell r="F52" t="str">
            <v>SO.NAUG</v>
          </cell>
          <cell r="G52">
            <v>13.8</v>
          </cell>
          <cell r="H52">
            <v>1.0527</v>
          </cell>
        </row>
        <row r="53">
          <cell r="A53" t="str">
            <v>73388-352+AUTO</v>
          </cell>
          <cell r="B53" t="str">
            <v>ZONE 171</v>
          </cell>
          <cell r="C53" t="str">
            <v>RANGE</v>
          </cell>
          <cell r="D53" t="str">
            <v>352+AUTO</v>
          </cell>
          <cell r="E53">
            <v>73388</v>
          </cell>
          <cell r="F53" t="str">
            <v>SO.NAUG</v>
          </cell>
          <cell r="G53">
            <v>13.8</v>
          </cell>
          <cell r="H53">
            <v>1.0528</v>
          </cell>
        </row>
        <row r="54">
          <cell r="A54" t="str">
            <v>73448-MONTVSTBKR</v>
          </cell>
          <cell r="B54" t="str">
            <v>ZONE 171</v>
          </cell>
          <cell r="C54" t="str">
            <v>RANGE</v>
          </cell>
          <cell r="D54" t="str">
            <v>MONTVSTBKR</v>
          </cell>
          <cell r="E54">
            <v>73448</v>
          </cell>
          <cell r="F54" t="str">
            <v>UNCASVIL</v>
          </cell>
          <cell r="G54">
            <v>27.6</v>
          </cell>
          <cell r="H54">
            <v>1.0516</v>
          </cell>
        </row>
        <row r="55">
          <cell r="A55" t="str">
            <v>73476-1070-1080DCT</v>
          </cell>
          <cell r="B55" t="str">
            <v>ZONE 171</v>
          </cell>
          <cell r="C55" t="str">
            <v>RANGE</v>
          </cell>
          <cell r="D55" t="str">
            <v>1070-1080DCT</v>
          </cell>
          <cell r="E55">
            <v>73476</v>
          </cell>
          <cell r="F55" t="str">
            <v>TRACY05</v>
          </cell>
          <cell r="G55">
            <v>115</v>
          </cell>
          <cell r="H55">
            <v>0.8861</v>
          </cell>
        </row>
        <row r="56">
          <cell r="A56" t="str">
            <v>73476-1080-1280DCT</v>
          </cell>
          <cell r="B56" t="str">
            <v>ZONE 171</v>
          </cell>
          <cell r="C56" t="str">
            <v>RANGE</v>
          </cell>
          <cell r="D56" t="str">
            <v>1080-1280DCT</v>
          </cell>
          <cell r="E56">
            <v>73476</v>
          </cell>
          <cell r="F56" t="str">
            <v>TRACY05</v>
          </cell>
          <cell r="G56">
            <v>115</v>
          </cell>
          <cell r="H56">
            <v>0.8857</v>
          </cell>
        </row>
        <row r="57">
          <cell r="A57" t="str">
            <v>73476-1080-1490DCT</v>
          </cell>
          <cell r="B57" t="str">
            <v>ZONE 171</v>
          </cell>
          <cell r="C57" t="str">
            <v>RANGE</v>
          </cell>
          <cell r="D57" t="str">
            <v>1080-1490DCT</v>
          </cell>
          <cell r="E57">
            <v>73476</v>
          </cell>
          <cell r="F57" t="str">
            <v>TRACY05</v>
          </cell>
          <cell r="G57">
            <v>115</v>
          </cell>
          <cell r="H57">
            <v>0.8862</v>
          </cell>
        </row>
        <row r="58">
          <cell r="A58" t="str">
            <v>73476-1080LINE</v>
          </cell>
          <cell r="B58" t="str">
            <v>ZONE 171</v>
          </cell>
          <cell r="C58" t="str">
            <v>RANGE</v>
          </cell>
          <cell r="D58" t="str">
            <v>1080LINE</v>
          </cell>
          <cell r="E58">
            <v>73476</v>
          </cell>
          <cell r="F58" t="str">
            <v>TRACY05</v>
          </cell>
          <cell r="G58">
            <v>115</v>
          </cell>
          <cell r="H58">
            <v>0.886</v>
          </cell>
        </row>
        <row r="59">
          <cell r="A59" t="str">
            <v>73574-1272-1721DCT</v>
          </cell>
          <cell r="B59" t="str">
            <v>ZONE 171</v>
          </cell>
          <cell r="C59" t="str">
            <v>RANGE</v>
          </cell>
          <cell r="D59" t="str">
            <v>1272-1721DCT</v>
          </cell>
          <cell r="E59">
            <v>73574</v>
          </cell>
          <cell r="F59" t="str">
            <v>MILFD#1</v>
          </cell>
          <cell r="G59">
            <v>13.8</v>
          </cell>
          <cell r="H59">
            <v>1.0656</v>
          </cell>
        </row>
        <row r="60">
          <cell r="A60" t="str">
            <v>73574-1460-387DCT</v>
          </cell>
          <cell r="B60" t="str">
            <v>ZONE 171</v>
          </cell>
          <cell r="C60" t="str">
            <v>RANGE</v>
          </cell>
          <cell r="D60" t="str">
            <v>1460-387DCT</v>
          </cell>
          <cell r="E60">
            <v>73574</v>
          </cell>
          <cell r="F60" t="str">
            <v>MILFD#1</v>
          </cell>
          <cell r="G60">
            <v>13.8</v>
          </cell>
          <cell r="H60">
            <v>1.054</v>
          </cell>
        </row>
        <row r="61">
          <cell r="A61" t="str">
            <v>73574-387+AUTOS</v>
          </cell>
          <cell r="B61" t="str">
            <v>ZONE 171</v>
          </cell>
          <cell r="C61" t="str">
            <v>RANGE</v>
          </cell>
          <cell r="D61" t="str">
            <v>387+AUTOS</v>
          </cell>
          <cell r="E61">
            <v>73574</v>
          </cell>
          <cell r="F61" t="str">
            <v>MILFD#1</v>
          </cell>
          <cell r="G61">
            <v>13.8</v>
          </cell>
          <cell r="H61">
            <v>1.0542</v>
          </cell>
        </row>
        <row r="62">
          <cell r="A62" t="str">
            <v>73574-8100-8200DCT</v>
          </cell>
          <cell r="B62" t="str">
            <v>ZONE 171</v>
          </cell>
          <cell r="C62" t="str">
            <v>RANGE</v>
          </cell>
          <cell r="D62" t="str">
            <v>8100-8200DCT</v>
          </cell>
          <cell r="E62">
            <v>73574</v>
          </cell>
          <cell r="F62" t="str">
            <v>MILFD#1</v>
          </cell>
          <cell r="G62">
            <v>13.8</v>
          </cell>
          <cell r="H62">
            <v>1.053</v>
          </cell>
        </row>
        <row r="63">
          <cell r="A63" t="str">
            <v>73574-BUNKERH2T</v>
          </cell>
          <cell r="B63" t="str">
            <v>ZONE 171</v>
          </cell>
          <cell r="C63" t="str">
            <v>RANGE</v>
          </cell>
          <cell r="D63" t="str">
            <v>BUNKERH2T</v>
          </cell>
          <cell r="E63">
            <v>73574</v>
          </cell>
          <cell r="F63" t="str">
            <v>MILFD#1</v>
          </cell>
          <cell r="G63">
            <v>13.8</v>
          </cell>
          <cell r="H63">
            <v>1.0569</v>
          </cell>
        </row>
        <row r="64">
          <cell r="A64" t="str">
            <v>73574-DEVAUT</v>
          </cell>
          <cell r="B64" t="str">
            <v>ZONE 171</v>
          </cell>
          <cell r="C64" t="str">
            <v>RANGE</v>
          </cell>
          <cell r="D64" t="str">
            <v>DEVAUT</v>
          </cell>
          <cell r="E64">
            <v>73574</v>
          </cell>
          <cell r="F64" t="str">
            <v>MILFD#1</v>
          </cell>
          <cell r="G64">
            <v>13.8</v>
          </cell>
          <cell r="H64">
            <v>1.0507</v>
          </cell>
        </row>
        <row r="65">
          <cell r="A65" t="str">
            <v>73574-DEVSING1+2</v>
          </cell>
          <cell r="B65" t="str">
            <v>ZONE 171</v>
          </cell>
          <cell r="C65" t="str">
            <v>RANGE</v>
          </cell>
          <cell r="D65" t="str">
            <v>DEVSING1+2</v>
          </cell>
          <cell r="E65">
            <v>73574</v>
          </cell>
          <cell r="F65" t="str">
            <v>MILFD#1</v>
          </cell>
          <cell r="G65">
            <v>13.8</v>
          </cell>
          <cell r="H65">
            <v>1.0529</v>
          </cell>
        </row>
        <row r="66">
          <cell r="A66" t="str">
            <v>73574-SCOVRK5TSTK</v>
          </cell>
          <cell r="B66" t="str">
            <v>ZONE 171</v>
          </cell>
          <cell r="C66" t="str">
            <v>RANGE</v>
          </cell>
          <cell r="D66" t="str">
            <v>SCOVRK5TSTK</v>
          </cell>
          <cell r="E66">
            <v>73574</v>
          </cell>
          <cell r="F66" t="str">
            <v>MILFD#1</v>
          </cell>
          <cell r="G66">
            <v>13.8</v>
          </cell>
          <cell r="H66">
            <v>1.052</v>
          </cell>
        </row>
        <row r="67">
          <cell r="A67" t="str">
            <v>73574-WOODMNT1TSTK</v>
          </cell>
          <cell r="B67" t="str">
            <v>ZONE 171</v>
          </cell>
          <cell r="C67" t="str">
            <v>RANGE</v>
          </cell>
          <cell r="D67" t="str">
            <v>WOODMNT1TSTK</v>
          </cell>
          <cell r="E67">
            <v>73574</v>
          </cell>
          <cell r="F67" t="str">
            <v>MILFD#1</v>
          </cell>
          <cell r="G67">
            <v>13.8</v>
          </cell>
          <cell r="H67">
            <v>1.0652</v>
          </cell>
        </row>
        <row r="68">
          <cell r="A68" t="str">
            <v>73574-WOODMNT2TSTK</v>
          </cell>
          <cell r="B68" t="str">
            <v>ZONE 171</v>
          </cell>
          <cell r="C68" t="str">
            <v>RANGE</v>
          </cell>
          <cell r="D68" t="str">
            <v>WOODMNT2TSTK</v>
          </cell>
          <cell r="E68">
            <v>73574</v>
          </cell>
          <cell r="F68" t="str">
            <v>MILFD#1</v>
          </cell>
          <cell r="G68">
            <v>13.8</v>
          </cell>
          <cell r="H68">
            <v>1.0601</v>
          </cell>
        </row>
        <row r="69">
          <cell r="A69" t="str">
            <v>73588-1208-BSKDVDC</v>
          </cell>
          <cell r="B69" t="str">
            <v>ZONE 171</v>
          </cell>
          <cell r="C69" t="str">
            <v>RANGE</v>
          </cell>
          <cell r="D69" t="str">
            <v>1208-BSKDVDC</v>
          </cell>
          <cell r="E69">
            <v>73588</v>
          </cell>
          <cell r="F69" t="str">
            <v>MERIDEN1</v>
          </cell>
          <cell r="G69">
            <v>21</v>
          </cell>
          <cell r="H69">
            <v>1.0592</v>
          </cell>
        </row>
        <row r="70">
          <cell r="A70" t="str">
            <v>73588-1460-387DCT</v>
          </cell>
          <cell r="B70" t="str">
            <v>ZONE 171</v>
          </cell>
          <cell r="C70" t="str">
            <v>RANGE</v>
          </cell>
          <cell r="D70" t="str">
            <v>1460-387DCT</v>
          </cell>
          <cell r="E70">
            <v>73588</v>
          </cell>
          <cell r="F70" t="str">
            <v>MERIDEN1</v>
          </cell>
          <cell r="G70">
            <v>21</v>
          </cell>
          <cell r="H70">
            <v>1.0705</v>
          </cell>
        </row>
        <row r="71">
          <cell r="A71" t="str">
            <v>73588-1610-BSKDVDC</v>
          </cell>
          <cell r="B71" t="str">
            <v>ZONE 171</v>
          </cell>
          <cell r="C71" t="str">
            <v>RANGE</v>
          </cell>
          <cell r="D71" t="str">
            <v>1610-BSKDVDC</v>
          </cell>
          <cell r="E71">
            <v>73588</v>
          </cell>
          <cell r="F71" t="str">
            <v>MERIDEN1</v>
          </cell>
          <cell r="G71">
            <v>21</v>
          </cell>
          <cell r="H71">
            <v>1.0606</v>
          </cell>
        </row>
        <row r="72">
          <cell r="A72" t="str">
            <v>73588-1655-BSKDVDC</v>
          </cell>
          <cell r="B72" t="str">
            <v>ZONE 171</v>
          </cell>
          <cell r="C72" t="str">
            <v>RANGE</v>
          </cell>
          <cell r="D72" t="str">
            <v>1655-BSKDVDC</v>
          </cell>
          <cell r="E72">
            <v>73588</v>
          </cell>
          <cell r="F72" t="str">
            <v>MERIDEN1</v>
          </cell>
          <cell r="G72">
            <v>21</v>
          </cell>
          <cell r="H72">
            <v>1.0592</v>
          </cell>
        </row>
        <row r="73">
          <cell r="A73" t="str">
            <v>73588-1975-362WDCT</v>
          </cell>
          <cell r="B73" t="str">
            <v>ZONE 171</v>
          </cell>
          <cell r="C73" t="str">
            <v>RANGE</v>
          </cell>
          <cell r="D73" t="str">
            <v>1975-362WDCT</v>
          </cell>
          <cell r="E73">
            <v>73588</v>
          </cell>
          <cell r="F73" t="str">
            <v>MERIDEN1</v>
          </cell>
          <cell r="G73">
            <v>21</v>
          </cell>
          <cell r="H73">
            <v>1.0544</v>
          </cell>
        </row>
        <row r="74">
          <cell r="A74" t="str">
            <v>73588-310-348WDCT</v>
          </cell>
          <cell r="B74" t="str">
            <v>ZONE 171</v>
          </cell>
          <cell r="C74" t="str">
            <v>RANGE</v>
          </cell>
          <cell r="D74" t="str">
            <v>310-348WDCT</v>
          </cell>
          <cell r="E74">
            <v>73588</v>
          </cell>
          <cell r="F74" t="str">
            <v>MERIDEN1</v>
          </cell>
          <cell r="G74">
            <v>21</v>
          </cell>
          <cell r="H74">
            <v>1.0527</v>
          </cell>
        </row>
        <row r="75">
          <cell r="A75" t="str">
            <v>73588-310-368DCT</v>
          </cell>
          <cell r="B75" t="str">
            <v>ZONE 171</v>
          </cell>
          <cell r="C75" t="str">
            <v>RANGE</v>
          </cell>
          <cell r="D75" t="str">
            <v>310-368DCT</v>
          </cell>
          <cell r="E75">
            <v>73588</v>
          </cell>
          <cell r="F75" t="str">
            <v>MERIDEN1</v>
          </cell>
          <cell r="G75">
            <v>21</v>
          </cell>
          <cell r="H75">
            <v>1.0508</v>
          </cell>
        </row>
        <row r="76">
          <cell r="A76" t="str">
            <v>73588-312+393LNS</v>
          </cell>
          <cell r="B76" t="str">
            <v>ZONE 171</v>
          </cell>
          <cell r="C76" t="str">
            <v>RANGE</v>
          </cell>
          <cell r="D76" t="str">
            <v>312+393LNS</v>
          </cell>
          <cell r="E76">
            <v>73588</v>
          </cell>
          <cell r="F76" t="str">
            <v>MERIDEN1</v>
          </cell>
          <cell r="G76">
            <v>21</v>
          </cell>
          <cell r="H76">
            <v>1.0525</v>
          </cell>
        </row>
        <row r="77">
          <cell r="A77" t="str">
            <v>73588-312+393REAC</v>
          </cell>
          <cell r="B77" t="str">
            <v>ZONE 171</v>
          </cell>
          <cell r="C77" t="str">
            <v>RANGE</v>
          </cell>
          <cell r="D77" t="str">
            <v>312+393REAC</v>
          </cell>
          <cell r="E77">
            <v>73588</v>
          </cell>
          <cell r="F77" t="str">
            <v>MERIDEN1</v>
          </cell>
          <cell r="G77">
            <v>21</v>
          </cell>
          <cell r="H77">
            <v>1.0526</v>
          </cell>
        </row>
        <row r="78">
          <cell r="A78" t="str">
            <v>73588-312LINE</v>
          </cell>
          <cell r="B78" t="str">
            <v>ZONE 171</v>
          </cell>
          <cell r="C78" t="str">
            <v>RANGE</v>
          </cell>
          <cell r="D78" t="str">
            <v>312LINE</v>
          </cell>
          <cell r="E78">
            <v>73588</v>
          </cell>
          <cell r="F78" t="str">
            <v>MERIDEN1</v>
          </cell>
          <cell r="G78">
            <v>21</v>
          </cell>
          <cell r="H78">
            <v>1.0525</v>
          </cell>
        </row>
        <row r="79">
          <cell r="A79" t="str">
            <v>73588-348N+AUTO</v>
          </cell>
          <cell r="B79" t="str">
            <v>ZONE 171</v>
          </cell>
          <cell r="C79" t="str">
            <v>RANGE</v>
          </cell>
          <cell r="D79" t="str">
            <v>348N+AUTO</v>
          </cell>
          <cell r="E79">
            <v>73588</v>
          </cell>
          <cell r="F79" t="str">
            <v>MERIDEN1</v>
          </cell>
          <cell r="G79">
            <v>21</v>
          </cell>
          <cell r="H79">
            <v>1.0565</v>
          </cell>
        </row>
        <row r="80">
          <cell r="A80" t="str">
            <v>73588-348NLINE</v>
          </cell>
          <cell r="B80" t="str">
            <v>ZONE 171</v>
          </cell>
          <cell r="C80" t="str">
            <v>RANGE</v>
          </cell>
          <cell r="D80" t="str">
            <v>348NLINE</v>
          </cell>
          <cell r="E80">
            <v>73588</v>
          </cell>
          <cell r="F80" t="str">
            <v>MERIDEN1</v>
          </cell>
          <cell r="G80">
            <v>21</v>
          </cell>
          <cell r="H80">
            <v>1.0544</v>
          </cell>
        </row>
        <row r="81">
          <cell r="A81" t="str">
            <v>73588-353SLINE</v>
          </cell>
          <cell r="B81" t="str">
            <v>ZONE 171</v>
          </cell>
          <cell r="C81" t="str">
            <v>RANGE</v>
          </cell>
          <cell r="D81" t="str">
            <v>353SLINE</v>
          </cell>
          <cell r="E81">
            <v>73588</v>
          </cell>
          <cell r="F81" t="str">
            <v>MERIDEN1</v>
          </cell>
          <cell r="G81">
            <v>21</v>
          </cell>
          <cell r="H81">
            <v>1.0585</v>
          </cell>
        </row>
        <row r="82">
          <cell r="A82" t="str">
            <v>73588-362W-376DCT</v>
          </cell>
          <cell r="B82" t="str">
            <v>ZONE 171</v>
          </cell>
          <cell r="C82" t="str">
            <v>RANGE</v>
          </cell>
          <cell r="D82" t="str">
            <v>362W-376DCT</v>
          </cell>
          <cell r="E82">
            <v>73588</v>
          </cell>
          <cell r="F82" t="str">
            <v>MERIDEN1</v>
          </cell>
          <cell r="G82">
            <v>21</v>
          </cell>
          <cell r="H82">
            <v>1.06</v>
          </cell>
        </row>
        <row r="83">
          <cell r="A83" t="str">
            <v>73588-362WLINE</v>
          </cell>
          <cell r="B83" t="str">
            <v>ZONE 171</v>
          </cell>
          <cell r="C83" t="str">
            <v>RANGE</v>
          </cell>
          <cell r="D83" t="str">
            <v>362WLINE</v>
          </cell>
          <cell r="E83">
            <v>73588</v>
          </cell>
          <cell r="F83" t="str">
            <v>MERIDEN1</v>
          </cell>
          <cell r="G83">
            <v>21</v>
          </cell>
          <cell r="H83">
            <v>1.0513</v>
          </cell>
        </row>
        <row r="84">
          <cell r="A84" t="str">
            <v>73588-387+AUTOS</v>
          </cell>
          <cell r="B84" t="str">
            <v>ZONE 171</v>
          </cell>
          <cell r="C84" t="str">
            <v>RANGE</v>
          </cell>
          <cell r="D84" t="str">
            <v>387+AUTOS</v>
          </cell>
          <cell r="E84">
            <v>73588</v>
          </cell>
          <cell r="F84" t="str">
            <v>MERIDEN1</v>
          </cell>
          <cell r="G84">
            <v>21</v>
          </cell>
          <cell r="H84">
            <v>1.0708</v>
          </cell>
        </row>
        <row r="85">
          <cell r="A85" t="str">
            <v>73588-393LINE</v>
          </cell>
          <cell r="B85" t="str">
            <v>ZONE 171</v>
          </cell>
          <cell r="C85" t="str">
            <v>RANGE</v>
          </cell>
          <cell r="D85" t="str">
            <v>393LINE</v>
          </cell>
          <cell r="E85">
            <v>73588</v>
          </cell>
          <cell r="F85" t="str">
            <v>MERIDEN1</v>
          </cell>
          <cell r="G85">
            <v>21</v>
          </cell>
          <cell r="H85">
            <v>1.0509</v>
          </cell>
        </row>
        <row r="86">
          <cell r="A86" t="str">
            <v>73588-8100-8200DCT</v>
          </cell>
          <cell r="B86" t="str">
            <v>ZONE 171</v>
          </cell>
          <cell r="C86" t="str">
            <v>RANGE</v>
          </cell>
          <cell r="D86" t="str">
            <v>8100-8200DCT</v>
          </cell>
          <cell r="E86">
            <v>73588</v>
          </cell>
          <cell r="F86" t="str">
            <v>MERIDEN1</v>
          </cell>
          <cell r="G86">
            <v>21</v>
          </cell>
          <cell r="H86">
            <v>1.0583</v>
          </cell>
        </row>
        <row r="87">
          <cell r="A87" t="str">
            <v>73588-BESECKXTSTK</v>
          </cell>
          <cell r="B87" t="str">
            <v>ZONE 171</v>
          </cell>
          <cell r="C87" t="str">
            <v>RANGE</v>
          </cell>
          <cell r="D87" t="str">
            <v>BESECKXTSTK</v>
          </cell>
          <cell r="E87">
            <v>73588</v>
          </cell>
          <cell r="F87" t="str">
            <v>MERIDEN1</v>
          </cell>
          <cell r="G87">
            <v>21</v>
          </cell>
          <cell r="H87">
            <v>1.0522</v>
          </cell>
        </row>
        <row r="88">
          <cell r="A88" t="str">
            <v>73588-BESKDEV</v>
          </cell>
          <cell r="B88" t="str">
            <v>ZONE 171</v>
          </cell>
          <cell r="C88" t="str">
            <v>RANGE</v>
          </cell>
          <cell r="D88" t="str">
            <v>BESKDEV</v>
          </cell>
          <cell r="E88">
            <v>73588</v>
          </cell>
          <cell r="F88" t="str">
            <v>MERIDEN1</v>
          </cell>
          <cell r="G88">
            <v>21</v>
          </cell>
          <cell r="H88">
            <v>1.0604</v>
          </cell>
        </row>
        <row r="89">
          <cell r="A89" t="str">
            <v>73588-DEVSING1+2</v>
          </cell>
          <cell r="B89" t="str">
            <v>ZONE 171</v>
          </cell>
          <cell r="C89" t="str">
            <v>RANGE</v>
          </cell>
          <cell r="D89" t="str">
            <v>DEVSING1+2</v>
          </cell>
          <cell r="E89">
            <v>73588</v>
          </cell>
          <cell r="F89" t="str">
            <v>MERIDEN1</v>
          </cell>
          <cell r="G89">
            <v>21</v>
          </cell>
          <cell r="H89">
            <v>1.0513</v>
          </cell>
        </row>
        <row r="90">
          <cell r="A90" t="str">
            <v>73588-HADNKSTBKR</v>
          </cell>
          <cell r="B90" t="str">
            <v>ZONE 171</v>
          </cell>
          <cell r="C90" t="str">
            <v>RANGE</v>
          </cell>
          <cell r="D90" t="str">
            <v>HADNKSTBKR</v>
          </cell>
          <cell r="E90">
            <v>73588</v>
          </cell>
          <cell r="F90" t="str">
            <v>MERIDEN1</v>
          </cell>
          <cell r="G90">
            <v>21</v>
          </cell>
          <cell r="H90">
            <v>1.06</v>
          </cell>
        </row>
        <row r="91">
          <cell r="A91" t="str">
            <v>73588-NMSTBKREAC</v>
          </cell>
          <cell r="B91" t="str">
            <v>ZONE 171</v>
          </cell>
          <cell r="C91" t="str">
            <v>RANGE</v>
          </cell>
          <cell r="D91" t="str">
            <v>NMSTBKREAC</v>
          </cell>
          <cell r="E91">
            <v>73588</v>
          </cell>
          <cell r="F91" t="str">
            <v>MERIDEN1</v>
          </cell>
          <cell r="G91">
            <v>21</v>
          </cell>
          <cell r="H91">
            <v>1.0525</v>
          </cell>
        </row>
        <row r="92">
          <cell r="A92" t="str">
            <v>73588-NOMNTSTBKR</v>
          </cell>
          <cell r="B92" t="str">
            <v>ZONE 171</v>
          </cell>
          <cell r="C92" t="str">
            <v>RANGE</v>
          </cell>
          <cell r="D92" t="str">
            <v>NOMNTSTBKR</v>
          </cell>
          <cell r="E92">
            <v>73588</v>
          </cell>
          <cell r="F92" t="str">
            <v>MERIDEN1</v>
          </cell>
          <cell r="G92">
            <v>21</v>
          </cell>
          <cell r="H92">
            <v>1.0525</v>
          </cell>
        </row>
        <row r="93">
          <cell r="A93" t="str">
            <v>73588-NORSING1+2</v>
          </cell>
          <cell r="B93" t="str">
            <v>ZONE 171</v>
          </cell>
          <cell r="C93" t="str">
            <v>RANGE</v>
          </cell>
          <cell r="D93" t="str">
            <v>NORSING1+2</v>
          </cell>
          <cell r="E93">
            <v>73588</v>
          </cell>
          <cell r="F93" t="str">
            <v>MERIDEN1</v>
          </cell>
          <cell r="G93">
            <v>21</v>
          </cell>
          <cell r="H93">
            <v>1.0518</v>
          </cell>
        </row>
        <row r="94">
          <cell r="A94" t="str">
            <v>73588-SCOVRK4TSTK</v>
          </cell>
          <cell r="B94" t="str">
            <v>ZONE 171</v>
          </cell>
          <cell r="C94" t="str">
            <v>RANGE</v>
          </cell>
          <cell r="D94" t="str">
            <v>SCOVRK4TSTK</v>
          </cell>
          <cell r="E94">
            <v>73588</v>
          </cell>
          <cell r="F94" t="str">
            <v>MERIDEN1</v>
          </cell>
          <cell r="G94">
            <v>21</v>
          </cell>
          <cell r="H94">
            <v>1.0714</v>
          </cell>
        </row>
        <row r="95">
          <cell r="A95" t="str">
            <v>73588-SCOVRK5TSTK</v>
          </cell>
          <cell r="B95" t="str">
            <v>ZONE 171</v>
          </cell>
          <cell r="C95" t="str">
            <v>RANGE</v>
          </cell>
          <cell r="D95" t="str">
            <v>SCOVRK5TSTK</v>
          </cell>
          <cell r="E95">
            <v>73588</v>
          </cell>
          <cell r="F95" t="str">
            <v>MERIDEN1</v>
          </cell>
          <cell r="G95">
            <v>21</v>
          </cell>
          <cell r="H95">
            <v>1.0731</v>
          </cell>
        </row>
        <row r="96">
          <cell r="A96" t="str">
            <v>73588-SCOVRK7TSTK</v>
          </cell>
          <cell r="B96" t="str">
            <v>ZONE 171</v>
          </cell>
          <cell r="C96" t="str">
            <v>RANGE</v>
          </cell>
          <cell r="D96" t="str">
            <v>SCOVRK7TSTK</v>
          </cell>
          <cell r="E96">
            <v>73588</v>
          </cell>
          <cell r="F96" t="str">
            <v>MERIDEN1</v>
          </cell>
          <cell r="G96">
            <v>21</v>
          </cell>
          <cell r="H96">
            <v>1.0709</v>
          </cell>
        </row>
        <row r="97">
          <cell r="A97" t="str">
            <v>73588-SCOVRK8TSTK</v>
          </cell>
          <cell r="B97" t="str">
            <v>ZONE 171</v>
          </cell>
          <cell r="C97" t="str">
            <v>RANGE</v>
          </cell>
          <cell r="D97" t="str">
            <v>SCOVRK8TSTK</v>
          </cell>
          <cell r="E97">
            <v>73588</v>
          </cell>
          <cell r="F97" t="str">
            <v>MERIDEN1</v>
          </cell>
          <cell r="G97">
            <v>21</v>
          </cell>
          <cell r="H97">
            <v>1.0586</v>
          </cell>
        </row>
        <row r="98">
          <cell r="A98" t="str">
            <v>73588-SGTN1TSTK</v>
          </cell>
          <cell r="B98" t="str">
            <v>ZONE 171</v>
          </cell>
          <cell r="C98" t="str">
            <v>RANGE</v>
          </cell>
          <cell r="D98" t="str">
            <v>SGTN1TSTK</v>
          </cell>
          <cell r="E98">
            <v>73588</v>
          </cell>
          <cell r="F98" t="str">
            <v>MERIDEN1</v>
          </cell>
          <cell r="G98">
            <v>21</v>
          </cell>
          <cell r="H98">
            <v>1.0605</v>
          </cell>
        </row>
        <row r="99">
          <cell r="A99" t="str">
            <v>73588-SGTN5TSTK</v>
          </cell>
          <cell r="B99" t="str">
            <v>ZONE 171</v>
          </cell>
          <cell r="C99" t="str">
            <v>RANGE</v>
          </cell>
          <cell r="D99" t="str">
            <v>SGTN5TSTK</v>
          </cell>
          <cell r="E99">
            <v>73588</v>
          </cell>
          <cell r="F99" t="str">
            <v>MERIDEN1</v>
          </cell>
          <cell r="G99">
            <v>21</v>
          </cell>
          <cell r="H99">
            <v>1.0503</v>
          </cell>
        </row>
        <row r="100">
          <cell r="A100" t="str">
            <v>73588-SGTN7TSTK</v>
          </cell>
          <cell r="B100" t="str">
            <v>ZONE 171</v>
          </cell>
          <cell r="C100" t="str">
            <v>RANGE</v>
          </cell>
          <cell r="D100" t="str">
            <v>SGTN7TSTK</v>
          </cell>
          <cell r="E100">
            <v>73588</v>
          </cell>
          <cell r="F100" t="str">
            <v>MERIDEN1</v>
          </cell>
          <cell r="G100">
            <v>21</v>
          </cell>
          <cell r="H100">
            <v>1.0579</v>
          </cell>
        </row>
        <row r="101">
          <cell r="A101" t="str">
            <v>73589-1208-BSKDVDC</v>
          </cell>
          <cell r="B101" t="str">
            <v>ZONE 171</v>
          </cell>
          <cell r="C101" t="str">
            <v>RANGE</v>
          </cell>
          <cell r="D101" t="str">
            <v>1208-BSKDVDC</v>
          </cell>
          <cell r="E101">
            <v>73589</v>
          </cell>
          <cell r="F101" t="str">
            <v>MERIDEN2</v>
          </cell>
          <cell r="G101">
            <v>21</v>
          </cell>
          <cell r="H101">
            <v>1.0592</v>
          </cell>
        </row>
        <row r="102">
          <cell r="A102" t="str">
            <v>73589-1460-387DCT</v>
          </cell>
          <cell r="B102" t="str">
            <v>ZONE 171</v>
          </cell>
          <cell r="C102" t="str">
            <v>RANGE</v>
          </cell>
          <cell r="D102" t="str">
            <v>1460-387DCT</v>
          </cell>
          <cell r="E102">
            <v>73589</v>
          </cell>
          <cell r="F102" t="str">
            <v>MERIDEN2</v>
          </cell>
          <cell r="G102">
            <v>21</v>
          </cell>
          <cell r="H102">
            <v>1.0705</v>
          </cell>
        </row>
        <row r="103">
          <cell r="A103" t="str">
            <v>73589-1610-BSKDVDC</v>
          </cell>
          <cell r="B103" t="str">
            <v>ZONE 171</v>
          </cell>
          <cell r="C103" t="str">
            <v>RANGE</v>
          </cell>
          <cell r="D103" t="str">
            <v>1610-BSKDVDC</v>
          </cell>
          <cell r="E103">
            <v>73589</v>
          </cell>
          <cell r="F103" t="str">
            <v>MERIDEN2</v>
          </cell>
          <cell r="G103">
            <v>21</v>
          </cell>
          <cell r="H103">
            <v>1.0606</v>
          </cell>
        </row>
        <row r="104">
          <cell r="A104" t="str">
            <v>73589-1655-BSKDVDC</v>
          </cell>
          <cell r="B104" t="str">
            <v>ZONE 171</v>
          </cell>
          <cell r="C104" t="str">
            <v>RANGE</v>
          </cell>
          <cell r="D104" t="str">
            <v>1655-BSKDVDC</v>
          </cell>
          <cell r="E104">
            <v>73589</v>
          </cell>
          <cell r="F104" t="str">
            <v>MERIDEN2</v>
          </cell>
          <cell r="G104">
            <v>21</v>
          </cell>
          <cell r="H104">
            <v>1.0592</v>
          </cell>
        </row>
        <row r="105">
          <cell r="A105" t="str">
            <v>73589-1975-362WDCT</v>
          </cell>
          <cell r="B105" t="str">
            <v>ZONE 171</v>
          </cell>
          <cell r="C105" t="str">
            <v>RANGE</v>
          </cell>
          <cell r="D105" t="str">
            <v>1975-362WDCT</v>
          </cell>
          <cell r="E105">
            <v>73589</v>
          </cell>
          <cell r="F105" t="str">
            <v>MERIDEN2</v>
          </cell>
          <cell r="G105">
            <v>21</v>
          </cell>
          <cell r="H105">
            <v>1.0544</v>
          </cell>
        </row>
        <row r="106">
          <cell r="A106" t="str">
            <v>73589-310-348WDCT</v>
          </cell>
          <cell r="B106" t="str">
            <v>ZONE 171</v>
          </cell>
          <cell r="C106" t="str">
            <v>RANGE</v>
          </cell>
          <cell r="D106" t="str">
            <v>310-348WDCT</v>
          </cell>
          <cell r="E106">
            <v>73589</v>
          </cell>
          <cell r="F106" t="str">
            <v>MERIDEN2</v>
          </cell>
          <cell r="G106">
            <v>21</v>
          </cell>
          <cell r="H106">
            <v>1.0527</v>
          </cell>
        </row>
        <row r="107">
          <cell r="A107" t="str">
            <v>73589-310-368DCT</v>
          </cell>
          <cell r="B107" t="str">
            <v>ZONE 171</v>
          </cell>
          <cell r="C107" t="str">
            <v>RANGE</v>
          </cell>
          <cell r="D107" t="str">
            <v>310-368DCT</v>
          </cell>
          <cell r="E107">
            <v>73589</v>
          </cell>
          <cell r="F107" t="str">
            <v>MERIDEN2</v>
          </cell>
          <cell r="G107">
            <v>21</v>
          </cell>
          <cell r="H107">
            <v>1.0508</v>
          </cell>
        </row>
        <row r="108">
          <cell r="A108" t="str">
            <v>73589-312+393LNS</v>
          </cell>
          <cell r="B108" t="str">
            <v>ZONE 171</v>
          </cell>
          <cell r="C108" t="str">
            <v>RANGE</v>
          </cell>
          <cell r="D108" t="str">
            <v>312+393LNS</v>
          </cell>
          <cell r="E108">
            <v>73589</v>
          </cell>
          <cell r="F108" t="str">
            <v>MERIDEN2</v>
          </cell>
          <cell r="G108">
            <v>21</v>
          </cell>
          <cell r="H108">
            <v>1.0525</v>
          </cell>
        </row>
        <row r="109">
          <cell r="A109" t="str">
            <v>73589-312+393REAC</v>
          </cell>
          <cell r="B109" t="str">
            <v>ZONE 171</v>
          </cell>
          <cell r="C109" t="str">
            <v>RANGE</v>
          </cell>
          <cell r="D109" t="str">
            <v>312+393REAC</v>
          </cell>
          <cell r="E109">
            <v>73589</v>
          </cell>
          <cell r="F109" t="str">
            <v>MERIDEN2</v>
          </cell>
          <cell r="G109">
            <v>21</v>
          </cell>
          <cell r="H109">
            <v>1.0526</v>
          </cell>
        </row>
        <row r="110">
          <cell r="A110" t="str">
            <v>73589-312LINE</v>
          </cell>
          <cell r="B110" t="str">
            <v>ZONE 171</v>
          </cell>
          <cell r="C110" t="str">
            <v>RANGE</v>
          </cell>
          <cell r="D110" t="str">
            <v>312LINE</v>
          </cell>
          <cell r="E110">
            <v>73589</v>
          </cell>
          <cell r="F110" t="str">
            <v>MERIDEN2</v>
          </cell>
          <cell r="G110">
            <v>21</v>
          </cell>
          <cell r="H110">
            <v>1.0525</v>
          </cell>
        </row>
        <row r="111">
          <cell r="A111" t="str">
            <v>73589-348N+AUTO</v>
          </cell>
          <cell r="B111" t="str">
            <v>ZONE 171</v>
          </cell>
          <cell r="C111" t="str">
            <v>RANGE</v>
          </cell>
          <cell r="D111" t="str">
            <v>348N+AUTO</v>
          </cell>
          <cell r="E111">
            <v>73589</v>
          </cell>
          <cell r="F111" t="str">
            <v>MERIDEN2</v>
          </cell>
          <cell r="G111">
            <v>21</v>
          </cell>
          <cell r="H111">
            <v>1.0565</v>
          </cell>
        </row>
        <row r="112">
          <cell r="A112" t="str">
            <v>73589-348NLINE</v>
          </cell>
          <cell r="B112" t="str">
            <v>ZONE 171</v>
          </cell>
          <cell r="C112" t="str">
            <v>RANGE</v>
          </cell>
          <cell r="D112" t="str">
            <v>348NLINE</v>
          </cell>
          <cell r="E112">
            <v>73589</v>
          </cell>
          <cell r="F112" t="str">
            <v>MERIDEN2</v>
          </cell>
          <cell r="G112">
            <v>21</v>
          </cell>
          <cell r="H112">
            <v>1.0544</v>
          </cell>
        </row>
        <row r="113">
          <cell r="A113" t="str">
            <v>73589-353SLINE</v>
          </cell>
          <cell r="B113" t="str">
            <v>ZONE 171</v>
          </cell>
          <cell r="C113" t="str">
            <v>RANGE</v>
          </cell>
          <cell r="D113" t="str">
            <v>353SLINE</v>
          </cell>
          <cell r="E113">
            <v>73589</v>
          </cell>
          <cell r="F113" t="str">
            <v>MERIDEN2</v>
          </cell>
          <cell r="G113">
            <v>21</v>
          </cell>
          <cell r="H113">
            <v>1.0585</v>
          </cell>
        </row>
        <row r="114">
          <cell r="A114" t="str">
            <v>73589-362W-376DCT</v>
          </cell>
          <cell r="B114" t="str">
            <v>ZONE 171</v>
          </cell>
          <cell r="C114" t="str">
            <v>RANGE</v>
          </cell>
          <cell r="D114" t="str">
            <v>362W-376DCT</v>
          </cell>
          <cell r="E114">
            <v>73589</v>
          </cell>
          <cell r="F114" t="str">
            <v>MERIDEN2</v>
          </cell>
          <cell r="G114">
            <v>21</v>
          </cell>
          <cell r="H114">
            <v>1.06</v>
          </cell>
        </row>
        <row r="115">
          <cell r="A115" t="str">
            <v>73589-362WLINE</v>
          </cell>
          <cell r="B115" t="str">
            <v>ZONE 171</v>
          </cell>
          <cell r="C115" t="str">
            <v>RANGE</v>
          </cell>
          <cell r="D115" t="str">
            <v>362WLINE</v>
          </cell>
          <cell r="E115">
            <v>73589</v>
          </cell>
          <cell r="F115" t="str">
            <v>MERIDEN2</v>
          </cell>
          <cell r="G115">
            <v>21</v>
          </cell>
          <cell r="H115">
            <v>1.0513</v>
          </cell>
        </row>
        <row r="116">
          <cell r="A116" t="str">
            <v>73589-387+AUTOS</v>
          </cell>
          <cell r="B116" t="str">
            <v>ZONE 171</v>
          </cell>
          <cell r="C116" t="str">
            <v>RANGE</v>
          </cell>
          <cell r="D116" t="str">
            <v>387+AUTOS</v>
          </cell>
          <cell r="E116">
            <v>73589</v>
          </cell>
          <cell r="F116" t="str">
            <v>MERIDEN2</v>
          </cell>
          <cell r="G116">
            <v>21</v>
          </cell>
          <cell r="H116">
            <v>1.0708</v>
          </cell>
        </row>
        <row r="117">
          <cell r="A117" t="str">
            <v>73589-393LINE</v>
          </cell>
          <cell r="B117" t="str">
            <v>ZONE 171</v>
          </cell>
          <cell r="C117" t="str">
            <v>RANGE</v>
          </cell>
          <cell r="D117" t="str">
            <v>393LINE</v>
          </cell>
          <cell r="E117">
            <v>73589</v>
          </cell>
          <cell r="F117" t="str">
            <v>MERIDEN2</v>
          </cell>
          <cell r="G117">
            <v>21</v>
          </cell>
          <cell r="H117">
            <v>1.0509</v>
          </cell>
        </row>
        <row r="118">
          <cell r="A118" t="str">
            <v>73589-8100-8200DCT</v>
          </cell>
          <cell r="B118" t="str">
            <v>ZONE 171</v>
          </cell>
          <cell r="C118" t="str">
            <v>RANGE</v>
          </cell>
          <cell r="D118" t="str">
            <v>8100-8200DCT</v>
          </cell>
          <cell r="E118">
            <v>73589</v>
          </cell>
          <cell r="F118" t="str">
            <v>MERIDEN2</v>
          </cell>
          <cell r="G118">
            <v>21</v>
          </cell>
          <cell r="H118">
            <v>1.0583</v>
          </cell>
        </row>
        <row r="119">
          <cell r="A119" t="str">
            <v>73589-BESECKXTSTK</v>
          </cell>
          <cell r="B119" t="str">
            <v>ZONE 171</v>
          </cell>
          <cell r="C119" t="str">
            <v>RANGE</v>
          </cell>
          <cell r="D119" t="str">
            <v>BESECKXTSTK</v>
          </cell>
          <cell r="E119">
            <v>73589</v>
          </cell>
          <cell r="F119" t="str">
            <v>MERIDEN2</v>
          </cell>
          <cell r="G119">
            <v>21</v>
          </cell>
          <cell r="H119">
            <v>1.0522</v>
          </cell>
        </row>
        <row r="120">
          <cell r="A120" t="str">
            <v>73589-BESKDEV</v>
          </cell>
          <cell r="B120" t="str">
            <v>ZONE 171</v>
          </cell>
          <cell r="C120" t="str">
            <v>RANGE</v>
          </cell>
          <cell r="D120" t="str">
            <v>BESKDEV</v>
          </cell>
          <cell r="E120">
            <v>73589</v>
          </cell>
          <cell r="F120" t="str">
            <v>MERIDEN2</v>
          </cell>
          <cell r="G120">
            <v>21</v>
          </cell>
          <cell r="H120">
            <v>1.0604</v>
          </cell>
        </row>
        <row r="121">
          <cell r="A121" t="str">
            <v>73589-DEVSING1+2</v>
          </cell>
          <cell r="B121" t="str">
            <v>ZONE 171</v>
          </cell>
          <cell r="C121" t="str">
            <v>RANGE</v>
          </cell>
          <cell r="D121" t="str">
            <v>DEVSING1+2</v>
          </cell>
          <cell r="E121">
            <v>73589</v>
          </cell>
          <cell r="F121" t="str">
            <v>MERIDEN2</v>
          </cell>
          <cell r="G121">
            <v>21</v>
          </cell>
          <cell r="H121">
            <v>1.0513</v>
          </cell>
        </row>
        <row r="122">
          <cell r="A122" t="str">
            <v>73589-HADNKSTBKR</v>
          </cell>
          <cell r="B122" t="str">
            <v>ZONE 171</v>
          </cell>
          <cell r="C122" t="str">
            <v>RANGE</v>
          </cell>
          <cell r="D122" t="str">
            <v>HADNKSTBKR</v>
          </cell>
          <cell r="E122">
            <v>73589</v>
          </cell>
          <cell r="F122" t="str">
            <v>MERIDEN2</v>
          </cell>
          <cell r="G122">
            <v>21</v>
          </cell>
          <cell r="H122">
            <v>1.06</v>
          </cell>
        </row>
        <row r="123">
          <cell r="A123" t="str">
            <v>73589-NMSTBKREAC</v>
          </cell>
          <cell r="B123" t="str">
            <v>ZONE 171</v>
          </cell>
          <cell r="C123" t="str">
            <v>RANGE</v>
          </cell>
          <cell r="D123" t="str">
            <v>NMSTBKREAC</v>
          </cell>
          <cell r="E123">
            <v>73589</v>
          </cell>
          <cell r="F123" t="str">
            <v>MERIDEN2</v>
          </cell>
          <cell r="G123">
            <v>21</v>
          </cell>
          <cell r="H123">
            <v>1.0525</v>
          </cell>
        </row>
        <row r="124">
          <cell r="A124" t="str">
            <v>73589-NOMNTSTBKR</v>
          </cell>
          <cell r="B124" t="str">
            <v>ZONE 171</v>
          </cell>
          <cell r="C124" t="str">
            <v>RANGE</v>
          </cell>
          <cell r="D124" t="str">
            <v>NOMNTSTBKR</v>
          </cell>
          <cell r="E124">
            <v>73589</v>
          </cell>
          <cell r="F124" t="str">
            <v>MERIDEN2</v>
          </cell>
          <cell r="G124">
            <v>21</v>
          </cell>
          <cell r="H124">
            <v>1.0525</v>
          </cell>
        </row>
        <row r="125">
          <cell r="A125" t="str">
            <v>73589-NORSING1+2</v>
          </cell>
          <cell r="B125" t="str">
            <v>ZONE 171</v>
          </cell>
          <cell r="C125" t="str">
            <v>RANGE</v>
          </cell>
          <cell r="D125" t="str">
            <v>NORSING1+2</v>
          </cell>
          <cell r="E125">
            <v>73589</v>
          </cell>
          <cell r="F125" t="str">
            <v>MERIDEN2</v>
          </cell>
          <cell r="G125">
            <v>21</v>
          </cell>
          <cell r="H125">
            <v>1.0518</v>
          </cell>
        </row>
        <row r="126">
          <cell r="A126" t="str">
            <v>73589-SCOVRK4TSTK</v>
          </cell>
          <cell r="B126" t="str">
            <v>ZONE 171</v>
          </cell>
          <cell r="C126" t="str">
            <v>RANGE</v>
          </cell>
          <cell r="D126" t="str">
            <v>SCOVRK4TSTK</v>
          </cell>
          <cell r="E126">
            <v>73589</v>
          </cell>
          <cell r="F126" t="str">
            <v>MERIDEN2</v>
          </cell>
          <cell r="G126">
            <v>21</v>
          </cell>
          <cell r="H126">
            <v>1.0714</v>
          </cell>
        </row>
        <row r="127">
          <cell r="A127" t="str">
            <v>73589-SCOVRK5TSTK</v>
          </cell>
          <cell r="B127" t="str">
            <v>ZONE 171</v>
          </cell>
          <cell r="C127" t="str">
            <v>RANGE</v>
          </cell>
          <cell r="D127" t="str">
            <v>SCOVRK5TSTK</v>
          </cell>
          <cell r="E127">
            <v>73589</v>
          </cell>
          <cell r="F127" t="str">
            <v>MERIDEN2</v>
          </cell>
          <cell r="G127">
            <v>21</v>
          </cell>
          <cell r="H127">
            <v>1.0731</v>
          </cell>
        </row>
        <row r="128">
          <cell r="A128" t="str">
            <v>73589-SCOVRK7TSTK</v>
          </cell>
          <cell r="B128" t="str">
            <v>ZONE 171</v>
          </cell>
          <cell r="C128" t="str">
            <v>RANGE</v>
          </cell>
          <cell r="D128" t="str">
            <v>SCOVRK7TSTK</v>
          </cell>
          <cell r="E128">
            <v>73589</v>
          </cell>
          <cell r="F128" t="str">
            <v>MERIDEN2</v>
          </cell>
          <cell r="G128">
            <v>21</v>
          </cell>
          <cell r="H128">
            <v>1.0709</v>
          </cell>
        </row>
        <row r="129">
          <cell r="A129" t="str">
            <v>73589-SCOVRK8TSTK</v>
          </cell>
          <cell r="B129" t="str">
            <v>ZONE 171</v>
          </cell>
          <cell r="C129" t="str">
            <v>RANGE</v>
          </cell>
          <cell r="D129" t="str">
            <v>SCOVRK8TSTK</v>
          </cell>
          <cell r="E129">
            <v>73589</v>
          </cell>
          <cell r="F129" t="str">
            <v>MERIDEN2</v>
          </cell>
          <cell r="G129">
            <v>21</v>
          </cell>
          <cell r="H129">
            <v>1.0586</v>
          </cell>
        </row>
        <row r="130">
          <cell r="A130" t="str">
            <v>73589-SGTN1TSTK</v>
          </cell>
          <cell r="B130" t="str">
            <v>ZONE 171</v>
          </cell>
          <cell r="C130" t="str">
            <v>RANGE</v>
          </cell>
          <cell r="D130" t="str">
            <v>SGTN1TSTK</v>
          </cell>
          <cell r="E130">
            <v>73589</v>
          </cell>
          <cell r="F130" t="str">
            <v>MERIDEN2</v>
          </cell>
          <cell r="G130">
            <v>21</v>
          </cell>
          <cell r="H130">
            <v>1.0605</v>
          </cell>
        </row>
        <row r="131">
          <cell r="A131" t="str">
            <v>73589-SGTN5TSTK</v>
          </cell>
          <cell r="B131" t="str">
            <v>ZONE 171</v>
          </cell>
          <cell r="C131" t="str">
            <v>RANGE</v>
          </cell>
          <cell r="D131" t="str">
            <v>SGTN5TSTK</v>
          </cell>
          <cell r="E131">
            <v>73589</v>
          </cell>
          <cell r="F131" t="str">
            <v>MERIDEN2</v>
          </cell>
          <cell r="G131">
            <v>21</v>
          </cell>
          <cell r="H131">
            <v>1.0503</v>
          </cell>
        </row>
        <row r="132">
          <cell r="A132" t="str">
            <v>73589-SGTN7TSTK</v>
          </cell>
          <cell r="B132" t="str">
            <v>ZONE 171</v>
          </cell>
          <cell r="C132" t="str">
            <v>RANGE</v>
          </cell>
          <cell r="D132" t="str">
            <v>SGTN7TSTK</v>
          </cell>
          <cell r="E132">
            <v>73589</v>
          </cell>
          <cell r="F132" t="str">
            <v>MERIDEN2</v>
          </cell>
          <cell r="G132">
            <v>21</v>
          </cell>
          <cell r="H132">
            <v>1.0579</v>
          </cell>
        </row>
        <row r="133">
          <cell r="A133" t="str">
            <v>73590-1208-BSKDVDC</v>
          </cell>
          <cell r="B133" t="str">
            <v>ZONE 171</v>
          </cell>
          <cell r="C133" t="str">
            <v>RANGE</v>
          </cell>
          <cell r="D133" t="str">
            <v>1208-BSKDVDC</v>
          </cell>
          <cell r="E133">
            <v>73590</v>
          </cell>
          <cell r="F133" t="str">
            <v>MERIDEN3</v>
          </cell>
          <cell r="G133">
            <v>21</v>
          </cell>
          <cell r="H133">
            <v>1.0592</v>
          </cell>
        </row>
        <row r="134">
          <cell r="A134" t="str">
            <v>73590-1460-387DCT</v>
          </cell>
          <cell r="B134" t="str">
            <v>ZONE 171</v>
          </cell>
          <cell r="C134" t="str">
            <v>RANGE</v>
          </cell>
          <cell r="D134" t="str">
            <v>1460-387DCT</v>
          </cell>
          <cell r="E134">
            <v>73590</v>
          </cell>
          <cell r="F134" t="str">
            <v>MERIDEN3</v>
          </cell>
          <cell r="G134">
            <v>21</v>
          </cell>
          <cell r="H134">
            <v>1.0705</v>
          </cell>
        </row>
        <row r="135">
          <cell r="A135" t="str">
            <v>73590-1610-BSKDVDC</v>
          </cell>
          <cell r="B135" t="str">
            <v>ZONE 171</v>
          </cell>
          <cell r="C135" t="str">
            <v>RANGE</v>
          </cell>
          <cell r="D135" t="str">
            <v>1610-BSKDVDC</v>
          </cell>
          <cell r="E135">
            <v>73590</v>
          </cell>
          <cell r="F135" t="str">
            <v>MERIDEN3</v>
          </cell>
          <cell r="G135">
            <v>21</v>
          </cell>
          <cell r="H135">
            <v>1.0606</v>
          </cell>
        </row>
        <row r="136">
          <cell r="A136" t="str">
            <v>73590-1655-BSKDVDC</v>
          </cell>
          <cell r="B136" t="str">
            <v>ZONE 171</v>
          </cell>
          <cell r="C136" t="str">
            <v>RANGE</v>
          </cell>
          <cell r="D136" t="str">
            <v>1655-BSKDVDC</v>
          </cell>
          <cell r="E136">
            <v>73590</v>
          </cell>
          <cell r="F136" t="str">
            <v>MERIDEN3</v>
          </cell>
          <cell r="G136">
            <v>21</v>
          </cell>
          <cell r="H136">
            <v>1.0592</v>
          </cell>
        </row>
        <row r="137">
          <cell r="A137" t="str">
            <v>73590-1975-362WDCT</v>
          </cell>
          <cell r="B137" t="str">
            <v>ZONE 171</v>
          </cell>
          <cell r="C137" t="str">
            <v>RANGE</v>
          </cell>
          <cell r="D137" t="str">
            <v>1975-362WDCT</v>
          </cell>
          <cell r="E137">
            <v>73590</v>
          </cell>
          <cell r="F137" t="str">
            <v>MERIDEN3</v>
          </cell>
          <cell r="G137">
            <v>21</v>
          </cell>
          <cell r="H137">
            <v>1.0544</v>
          </cell>
        </row>
        <row r="138">
          <cell r="A138" t="str">
            <v>73590-310-348WDCT</v>
          </cell>
          <cell r="B138" t="str">
            <v>ZONE 171</v>
          </cell>
          <cell r="C138" t="str">
            <v>RANGE</v>
          </cell>
          <cell r="D138" t="str">
            <v>310-348WDCT</v>
          </cell>
          <cell r="E138">
            <v>73590</v>
          </cell>
          <cell r="F138" t="str">
            <v>MERIDEN3</v>
          </cell>
          <cell r="G138">
            <v>21</v>
          </cell>
          <cell r="H138">
            <v>1.0526</v>
          </cell>
        </row>
        <row r="139">
          <cell r="A139" t="str">
            <v>73590-310-368DCT</v>
          </cell>
          <cell r="B139" t="str">
            <v>ZONE 171</v>
          </cell>
          <cell r="C139" t="str">
            <v>RANGE</v>
          </cell>
          <cell r="D139" t="str">
            <v>310-368DCT</v>
          </cell>
          <cell r="E139">
            <v>73590</v>
          </cell>
          <cell r="F139" t="str">
            <v>MERIDEN3</v>
          </cell>
          <cell r="G139">
            <v>21</v>
          </cell>
          <cell r="H139">
            <v>1.0508</v>
          </cell>
        </row>
        <row r="140">
          <cell r="A140" t="str">
            <v>73590-312+393LNS</v>
          </cell>
          <cell r="B140" t="str">
            <v>ZONE 171</v>
          </cell>
          <cell r="C140" t="str">
            <v>RANGE</v>
          </cell>
          <cell r="D140" t="str">
            <v>312+393LNS</v>
          </cell>
          <cell r="E140">
            <v>73590</v>
          </cell>
          <cell r="F140" t="str">
            <v>MERIDEN3</v>
          </cell>
          <cell r="G140">
            <v>21</v>
          </cell>
          <cell r="H140">
            <v>1.0524</v>
          </cell>
        </row>
        <row r="141">
          <cell r="A141" t="str">
            <v>73590-312+393REAC</v>
          </cell>
          <cell r="B141" t="str">
            <v>ZONE 171</v>
          </cell>
          <cell r="C141" t="str">
            <v>RANGE</v>
          </cell>
          <cell r="D141" t="str">
            <v>312+393REAC</v>
          </cell>
          <cell r="E141">
            <v>73590</v>
          </cell>
          <cell r="F141" t="str">
            <v>MERIDEN3</v>
          </cell>
          <cell r="G141">
            <v>21</v>
          </cell>
          <cell r="H141">
            <v>1.0525</v>
          </cell>
        </row>
        <row r="142">
          <cell r="A142" t="str">
            <v>73590-312LINE</v>
          </cell>
          <cell r="B142" t="str">
            <v>ZONE 171</v>
          </cell>
          <cell r="C142" t="str">
            <v>RANGE</v>
          </cell>
          <cell r="D142" t="str">
            <v>312LINE</v>
          </cell>
          <cell r="E142">
            <v>73590</v>
          </cell>
          <cell r="F142" t="str">
            <v>MERIDEN3</v>
          </cell>
          <cell r="G142">
            <v>21</v>
          </cell>
          <cell r="H142">
            <v>1.0524</v>
          </cell>
        </row>
        <row r="143">
          <cell r="A143" t="str">
            <v>73590-348N+AUTO</v>
          </cell>
          <cell r="B143" t="str">
            <v>ZONE 171</v>
          </cell>
          <cell r="C143" t="str">
            <v>RANGE</v>
          </cell>
          <cell r="D143" t="str">
            <v>348N+AUTO</v>
          </cell>
          <cell r="E143">
            <v>73590</v>
          </cell>
          <cell r="F143" t="str">
            <v>MERIDEN3</v>
          </cell>
          <cell r="G143">
            <v>21</v>
          </cell>
          <cell r="H143">
            <v>1.0565</v>
          </cell>
        </row>
        <row r="144">
          <cell r="A144" t="str">
            <v>73590-348NLINE</v>
          </cell>
          <cell r="B144" t="str">
            <v>ZONE 171</v>
          </cell>
          <cell r="C144" t="str">
            <v>RANGE</v>
          </cell>
          <cell r="D144" t="str">
            <v>348NLINE</v>
          </cell>
          <cell r="E144">
            <v>73590</v>
          </cell>
          <cell r="F144" t="str">
            <v>MERIDEN3</v>
          </cell>
          <cell r="G144">
            <v>21</v>
          </cell>
          <cell r="H144">
            <v>1.0543</v>
          </cell>
        </row>
        <row r="145">
          <cell r="A145" t="str">
            <v>73590-353SLINE</v>
          </cell>
          <cell r="B145" t="str">
            <v>ZONE 171</v>
          </cell>
          <cell r="C145" t="str">
            <v>RANGE</v>
          </cell>
          <cell r="D145" t="str">
            <v>353SLINE</v>
          </cell>
          <cell r="E145">
            <v>73590</v>
          </cell>
          <cell r="F145" t="str">
            <v>MERIDEN3</v>
          </cell>
          <cell r="G145">
            <v>21</v>
          </cell>
          <cell r="H145">
            <v>1.0584</v>
          </cell>
        </row>
        <row r="146">
          <cell r="A146" t="str">
            <v>73590-362W-376DCT</v>
          </cell>
          <cell r="B146" t="str">
            <v>ZONE 171</v>
          </cell>
          <cell r="C146" t="str">
            <v>RANGE</v>
          </cell>
          <cell r="D146" t="str">
            <v>362W-376DCT</v>
          </cell>
          <cell r="E146">
            <v>73590</v>
          </cell>
          <cell r="F146" t="str">
            <v>MERIDEN3</v>
          </cell>
          <cell r="G146">
            <v>21</v>
          </cell>
          <cell r="H146">
            <v>1.06</v>
          </cell>
        </row>
        <row r="147">
          <cell r="A147" t="str">
            <v>73590-362WLINE</v>
          </cell>
          <cell r="B147" t="str">
            <v>ZONE 171</v>
          </cell>
          <cell r="C147" t="str">
            <v>RANGE</v>
          </cell>
          <cell r="D147" t="str">
            <v>362WLINE</v>
          </cell>
          <cell r="E147">
            <v>73590</v>
          </cell>
          <cell r="F147" t="str">
            <v>MERIDEN3</v>
          </cell>
          <cell r="G147">
            <v>21</v>
          </cell>
          <cell r="H147">
            <v>1.0513</v>
          </cell>
        </row>
        <row r="148">
          <cell r="A148" t="str">
            <v>73590-387+AUTOS</v>
          </cell>
          <cell r="B148" t="str">
            <v>ZONE 171</v>
          </cell>
          <cell r="C148" t="str">
            <v>RANGE</v>
          </cell>
          <cell r="D148" t="str">
            <v>387+AUTOS</v>
          </cell>
          <cell r="E148">
            <v>73590</v>
          </cell>
          <cell r="F148" t="str">
            <v>MERIDEN3</v>
          </cell>
          <cell r="G148">
            <v>21</v>
          </cell>
          <cell r="H148">
            <v>1.0707</v>
          </cell>
        </row>
        <row r="149">
          <cell r="A149" t="str">
            <v>73590-393LINE</v>
          </cell>
          <cell r="B149" t="str">
            <v>ZONE 171</v>
          </cell>
          <cell r="C149" t="str">
            <v>RANGE</v>
          </cell>
          <cell r="D149" t="str">
            <v>393LINE</v>
          </cell>
          <cell r="E149">
            <v>73590</v>
          </cell>
          <cell r="F149" t="str">
            <v>MERIDEN3</v>
          </cell>
          <cell r="G149">
            <v>21</v>
          </cell>
          <cell r="H149">
            <v>1.0509</v>
          </cell>
        </row>
        <row r="150">
          <cell r="A150" t="str">
            <v>73590-8100-8200DCT</v>
          </cell>
          <cell r="B150" t="str">
            <v>ZONE 171</v>
          </cell>
          <cell r="C150" t="str">
            <v>RANGE</v>
          </cell>
          <cell r="D150" t="str">
            <v>8100-8200DCT</v>
          </cell>
          <cell r="E150">
            <v>73590</v>
          </cell>
          <cell r="F150" t="str">
            <v>MERIDEN3</v>
          </cell>
          <cell r="G150">
            <v>21</v>
          </cell>
          <cell r="H150">
            <v>1.0583</v>
          </cell>
        </row>
        <row r="151">
          <cell r="A151" t="str">
            <v>73590-BESECKXTSTK</v>
          </cell>
          <cell r="B151" t="str">
            <v>ZONE 171</v>
          </cell>
          <cell r="C151" t="str">
            <v>RANGE</v>
          </cell>
          <cell r="D151" t="str">
            <v>BESECKXTSTK</v>
          </cell>
          <cell r="E151">
            <v>73590</v>
          </cell>
          <cell r="F151" t="str">
            <v>MERIDEN3</v>
          </cell>
          <cell r="G151">
            <v>21</v>
          </cell>
          <cell r="H151">
            <v>1.0521</v>
          </cell>
        </row>
        <row r="152">
          <cell r="A152" t="str">
            <v>73590-BESKDEV</v>
          </cell>
          <cell r="B152" t="str">
            <v>ZONE 171</v>
          </cell>
          <cell r="C152" t="str">
            <v>RANGE</v>
          </cell>
          <cell r="D152" t="str">
            <v>BESKDEV</v>
          </cell>
          <cell r="E152">
            <v>73590</v>
          </cell>
          <cell r="F152" t="str">
            <v>MERIDEN3</v>
          </cell>
          <cell r="G152">
            <v>21</v>
          </cell>
          <cell r="H152">
            <v>1.0603</v>
          </cell>
        </row>
        <row r="153">
          <cell r="A153" t="str">
            <v>73590-DEVSING1+2</v>
          </cell>
          <cell r="B153" t="str">
            <v>ZONE 171</v>
          </cell>
          <cell r="C153" t="str">
            <v>RANGE</v>
          </cell>
          <cell r="D153" t="str">
            <v>DEVSING1+2</v>
          </cell>
          <cell r="E153">
            <v>73590</v>
          </cell>
          <cell r="F153" t="str">
            <v>MERIDEN3</v>
          </cell>
          <cell r="G153">
            <v>21</v>
          </cell>
          <cell r="H153">
            <v>1.0513</v>
          </cell>
        </row>
        <row r="154">
          <cell r="A154" t="str">
            <v>73590-HADNKSTBKR</v>
          </cell>
          <cell r="B154" t="str">
            <v>ZONE 171</v>
          </cell>
          <cell r="C154" t="str">
            <v>RANGE</v>
          </cell>
          <cell r="D154" t="str">
            <v>HADNKSTBKR</v>
          </cell>
          <cell r="E154">
            <v>73590</v>
          </cell>
          <cell r="F154" t="str">
            <v>MERIDEN3</v>
          </cell>
          <cell r="G154">
            <v>21</v>
          </cell>
          <cell r="H154">
            <v>1.06</v>
          </cell>
        </row>
        <row r="155">
          <cell r="A155" t="str">
            <v>73590-NMSTBKREAC</v>
          </cell>
          <cell r="B155" t="str">
            <v>ZONE 171</v>
          </cell>
          <cell r="C155" t="str">
            <v>RANGE</v>
          </cell>
          <cell r="D155" t="str">
            <v>NMSTBKREAC</v>
          </cell>
          <cell r="E155">
            <v>73590</v>
          </cell>
          <cell r="F155" t="str">
            <v>MERIDEN3</v>
          </cell>
          <cell r="G155">
            <v>21</v>
          </cell>
          <cell r="H155">
            <v>1.0525</v>
          </cell>
        </row>
        <row r="156">
          <cell r="A156" t="str">
            <v>73590-NOMNTSTBKR</v>
          </cell>
          <cell r="B156" t="str">
            <v>ZONE 171</v>
          </cell>
          <cell r="C156" t="str">
            <v>RANGE</v>
          </cell>
          <cell r="D156" t="str">
            <v>NOMNTSTBKR</v>
          </cell>
          <cell r="E156">
            <v>73590</v>
          </cell>
          <cell r="F156" t="str">
            <v>MERIDEN3</v>
          </cell>
          <cell r="G156">
            <v>21</v>
          </cell>
          <cell r="H156">
            <v>1.0525</v>
          </cell>
        </row>
        <row r="157">
          <cell r="A157" t="str">
            <v>73590-NORSING1+2</v>
          </cell>
          <cell r="B157" t="str">
            <v>ZONE 171</v>
          </cell>
          <cell r="C157" t="str">
            <v>RANGE</v>
          </cell>
          <cell r="D157" t="str">
            <v>NORSING1+2</v>
          </cell>
          <cell r="E157">
            <v>73590</v>
          </cell>
          <cell r="F157" t="str">
            <v>MERIDEN3</v>
          </cell>
          <cell r="G157">
            <v>21</v>
          </cell>
          <cell r="H157">
            <v>1.0517</v>
          </cell>
        </row>
        <row r="158">
          <cell r="A158" t="str">
            <v>73590-SCOVRK4TSTK</v>
          </cell>
          <cell r="B158" t="str">
            <v>ZONE 171</v>
          </cell>
          <cell r="C158" t="str">
            <v>RANGE</v>
          </cell>
          <cell r="D158" t="str">
            <v>SCOVRK4TSTK</v>
          </cell>
          <cell r="E158">
            <v>73590</v>
          </cell>
          <cell r="F158" t="str">
            <v>MERIDEN3</v>
          </cell>
          <cell r="G158">
            <v>21</v>
          </cell>
          <cell r="H158">
            <v>1.0714</v>
          </cell>
        </row>
        <row r="159">
          <cell r="A159" t="str">
            <v>73590-SCOVRK5TSTK</v>
          </cell>
          <cell r="B159" t="str">
            <v>ZONE 171</v>
          </cell>
          <cell r="C159" t="str">
            <v>RANGE</v>
          </cell>
          <cell r="D159" t="str">
            <v>SCOVRK5TSTK</v>
          </cell>
          <cell r="E159">
            <v>73590</v>
          </cell>
          <cell r="F159" t="str">
            <v>MERIDEN3</v>
          </cell>
          <cell r="G159">
            <v>21</v>
          </cell>
          <cell r="H159">
            <v>1.073</v>
          </cell>
        </row>
        <row r="160">
          <cell r="A160" t="str">
            <v>73590-SCOVRK7TSTK</v>
          </cell>
          <cell r="B160" t="str">
            <v>ZONE 171</v>
          </cell>
          <cell r="C160" t="str">
            <v>RANGE</v>
          </cell>
          <cell r="D160" t="str">
            <v>SCOVRK7TSTK</v>
          </cell>
          <cell r="E160">
            <v>73590</v>
          </cell>
          <cell r="F160" t="str">
            <v>MERIDEN3</v>
          </cell>
          <cell r="G160">
            <v>21</v>
          </cell>
          <cell r="H160">
            <v>1.0708</v>
          </cell>
        </row>
        <row r="161">
          <cell r="A161" t="str">
            <v>73590-SCOVRK8TSTK</v>
          </cell>
          <cell r="B161" t="str">
            <v>ZONE 171</v>
          </cell>
          <cell r="C161" t="str">
            <v>RANGE</v>
          </cell>
          <cell r="D161" t="str">
            <v>SCOVRK8TSTK</v>
          </cell>
          <cell r="E161">
            <v>73590</v>
          </cell>
          <cell r="F161" t="str">
            <v>MERIDEN3</v>
          </cell>
          <cell r="G161">
            <v>21</v>
          </cell>
          <cell r="H161">
            <v>1.0585</v>
          </cell>
        </row>
        <row r="162">
          <cell r="A162" t="str">
            <v>73590-SGTN1TSTK</v>
          </cell>
          <cell r="B162" t="str">
            <v>ZONE 171</v>
          </cell>
          <cell r="C162" t="str">
            <v>RANGE</v>
          </cell>
          <cell r="D162" t="str">
            <v>SGTN1TSTK</v>
          </cell>
          <cell r="E162">
            <v>73590</v>
          </cell>
          <cell r="F162" t="str">
            <v>MERIDEN3</v>
          </cell>
          <cell r="G162">
            <v>21</v>
          </cell>
          <cell r="H162">
            <v>1.0605</v>
          </cell>
        </row>
        <row r="163">
          <cell r="A163" t="str">
            <v>73590-SGTN5TSTK</v>
          </cell>
          <cell r="B163" t="str">
            <v>ZONE 171</v>
          </cell>
          <cell r="C163" t="str">
            <v>RANGE</v>
          </cell>
          <cell r="D163" t="str">
            <v>SGTN5TSTK</v>
          </cell>
          <cell r="E163">
            <v>73590</v>
          </cell>
          <cell r="F163" t="str">
            <v>MERIDEN3</v>
          </cell>
          <cell r="G163">
            <v>21</v>
          </cell>
          <cell r="H163">
            <v>1.0503</v>
          </cell>
        </row>
        <row r="164">
          <cell r="A164" t="str">
            <v>73590-SGTN7TSTK</v>
          </cell>
          <cell r="B164" t="str">
            <v>ZONE 171</v>
          </cell>
          <cell r="C164" t="str">
            <v>RANGE</v>
          </cell>
          <cell r="D164" t="str">
            <v>SGTN7TSTK</v>
          </cell>
          <cell r="E164">
            <v>73590</v>
          </cell>
          <cell r="F164" t="str">
            <v>MERIDEN3</v>
          </cell>
          <cell r="G164">
            <v>21</v>
          </cell>
          <cell r="H164">
            <v>1.0578</v>
          </cell>
        </row>
        <row r="165">
          <cell r="A165" t="str">
            <v>73597-1050LINE</v>
          </cell>
          <cell r="B165" t="str">
            <v>ZONE 171</v>
          </cell>
          <cell r="C165" t="str">
            <v>RANGE</v>
          </cell>
          <cell r="D165" t="str">
            <v>1050LINE</v>
          </cell>
          <cell r="E165">
            <v>73597</v>
          </cell>
          <cell r="F165" t="str">
            <v>KLEENCT1</v>
          </cell>
          <cell r="G165">
            <v>18</v>
          </cell>
          <cell r="H165">
            <v>1.1362</v>
          </cell>
        </row>
        <row r="166">
          <cell r="A166" t="str">
            <v>73597-1100-1200DCT</v>
          </cell>
          <cell r="B166" t="str">
            <v>ZONE 171</v>
          </cell>
          <cell r="C166" t="str">
            <v>RANGE</v>
          </cell>
          <cell r="D166" t="str">
            <v>1100-1200DCT</v>
          </cell>
          <cell r="E166">
            <v>73597</v>
          </cell>
          <cell r="F166" t="str">
            <v>KLEENCT1</v>
          </cell>
          <cell r="G166">
            <v>18</v>
          </cell>
          <cell r="H166">
            <v>1.1294</v>
          </cell>
        </row>
        <row r="167">
          <cell r="A167" t="str">
            <v>73597-1207-1775DCT</v>
          </cell>
          <cell r="B167" t="str">
            <v>ZONE 171</v>
          </cell>
          <cell r="C167" t="str">
            <v>RANGE</v>
          </cell>
          <cell r="D167" t="str">
            <v>1207-1775DCT</v>
          </cell>
          <cell r="E167">
            <v>73597</v>
          </cell>
          <cell r="F167" t="str">
            <v>KLEENCT1</v>
          </cell>
          <cell r="G167">
            <v>18</v>
          </cell>
          <cell r="H167">
            <v>1.1352</v>
          </cell>
        </row>
        <row r="168">
          <cell r="A168" t="str">
            <v>73597-1208-1640DCT</v>
          </cell>
          <cell r="B168" t="str">
            <v>ZONE 171</v>
          </cell>
          <cell r="C168" t="str">
            <v>RANGE</v>
          </cell>
          <cell r="D168" t="str">
            <v>1208-1640DCT</v>
          </cell>
          <cell r="E168">
            <v>73597</v>
          </cell>
          <cell r="F168" t="str">
            <v>KLEENCT1</v>
          </cell>
          <cell r="G168">
            <v>18</v>
          </cell>
          <cell r="H168">
            <v>1.1354</v>
          </cell>
        </row>
        <row r="169">
          <cell r="A169" t="str">
            <v>73597-1208-BSKDVDC</v>
          </cell>
          <cell r="B169" t="str">
            <v>ZONE 171</v>
          </cell>
          <cell r="C169" t="str">
            <v>RANGE</v>
          </cell>
          <cell r="D169" t="str">
            <v>1208-BSKDVDC</v>
          </cell>
          <cell r="E169">
            <v>73597</v>
          </cell>
          <cell r="F169" t="str">
            <v>KLEENCT1</v>
          </cell>
          <cell r="G169">
            <v>18</v>
          </cell>
          <cell r="H169">
            <v>1.148</v>
          </cell>
        </row>
        <row r="170">
          <cell r="A170" t="str">
            <v>73597-1261-1620SDC</v>
          </cell>
          <cell r="B170" t="str">
            <v>ZONE 171</v>
          </cell>
          <cell r="C170" t="str">
            <v>RANGE</v>
          </cell>
          <cell r="D170" t="str">
            <v>1261-1620SDC</v>
          </cell>
          <cell r="E170">
            <v>73597</v>
          </cell>
          <cell r="F170" t="str">
            <v>KLEENCT1</v>
          </cell>
          <cell r="G170">
            <v>18</v>
          </cell>
          <cell r="H170">
            <v>1.1426</v>
          </cell>
        </row>
        <row r="171">
          <cell r="A171" t="str">
            <v>73597-1310-1763DCT</v>
          </cell>
          <cell r="B171" t="str">
            <v>ZONE 171</v>
          </cell>
          <cell r="C171" t="str">
            <v>RANGE</v>
          </cell>
          <cell r="D171" t="str">
            <v>1310-1763DCT</v>
          </cell>
          <cell r="E171">
            <v>73597</v>
          </cell>
          <cell r="F171" t="str">
            <v>KLEENCT1</v>
          </cell>
          <cell r="G171">
            <v>18</v>
          </cell>
          <cell r="H171">
            <v>1.1255</v>
          </cell>
        </row>
        <row r="172">
          <cell r="A172" t="str">
            <v>73597-1342LINE</v>
          </cell>
          <cell r="B172" t="str">
            <v>ZONE 171</v>
          </cell>
          <cell r="C172" t="str">
            <v>RANGE</v>
          </cell>
          <cell r="D172" t="str">
            <v>1342LINE</v>
          </cell>
          <cell r="E172">
            <v>73597</v>
          </cell>
          <cell r="F172" t="str">
            <v>KLEENCT1</v>
          </cell>
          <cell r="G172">
            <v>18</v>
          </cell>
          <cell r="H172">
            <v>1.1367</v>
          </cell>
        </row>
        <row r="173">
          <cell r="A173" t="str">
            <v>73597-1385LN+AUTO</v>
          </cell>
          <cell r="B173" t="str">
            <v>ZONE 171</v>
          </cell>
          <cell r="C173" t="str">
            <v>RANGE</v>
          </cell>
          <cell r="D173" t="str">
            <v>1385LN+AUTO</v>
          </cell>
          <cell r="E173">
            <v>73597</v>
          </cell>
          <cell r="F173" t="str">
            <v>KLEENCT1</v>
          </cell>
          <cell r="G173">
            <v>18</v>
          </cell>
          <cell r="H173">
            <v>1.13</v>
          </cell>
        </row>
        <row r="174">
          <cell r="A174" t="str">
            <v>73597-1443LINE</v>
          </cell>
          <cell r="B174" t="str">
            <v>ZONE 171</v>
          </cell>
          <cell r="C174" t="str">
            <v>RANGE</v>
          </cell>
          <cell r="D174" t="str">
            <v>1443LINE</v>
          </cell>
          <cell r="E174">
            <v>73597</v>
          </cell>
          <cell r="F174" t="str">
            <v>KLEENCT1</v>
          </cell>
          <cell r="G174">
            <v>18</v>
          </cell>
          <cell r="H174">
            <v>1.1354</v>
          </cell>
        </row>
        <row r="175">
          <cell r="A175" t="str">
            <v>73597-1460-387DCT</v>
          </cell>
          <cell r="B175" t="str">
            <v>ZONE 171</v>
          </cell>
          <cell r="C175" t="str">
            <v>RANGE</v>
          </cell>
          <cell r="D175" t="str">
            <v>1460-387DCT</v>
          </cell>
          <cell r="E175">
            <v>73597</v>
          </cell>
          <cell r="F175" t="str">
            <v>KLEENCT1</v>
          </cell>
          <cell r="G175">
            <v>18</v>
          </cell>
          <cell r="H175">
            <v>1.1222</v>
          </cell>
        </row>
        <row r="176">
          <cell r="A176" t="str">
            <v>73597-1466-362EDCT</v>
          </cell>
          <cell r="B176" t="str">
            <v>ZONE 171</v>
          </cell>
          <cell r="C176" t="str">
            <v>RANGE</v>
          </cell>
          <cell r="D176" t="str">
            <v>1466-362EDCT</v>
          </cell>
          <cell r="E176">
            <v>73597</v>
          </cell>
          <cell r="F176" t="str">
            <v>KLEENCT1</v>
          </cell>
          <cell r="G176">
            <v>18</v>
          </cell>
          <cell r="H176">
            <v>1.1444</v>
          </cell>
        </row>
        <row r="177">
          <cell r="A177" t="str">
            <v>73597-1610-BSKDVDC</v>
          </cell>
          <cell r="B177" t="str">
            <v>ZONE 171</v>
          </cell>
          <cell r="C177" t="str">
            <v>RANGE</v>
          </cell>
          <cell r="D177" t="str">
            <v>1610-BSKDVDC</v>
          </cell>
          <cell r="E177">
            <v>73597</v>
          </cell>
          <cell r="F177" t="str">
            <v>KLEENCT1</v>
          </cell>
          <cell r="G177">
            <v>18</v>
          </cell>
          <cell r="H177">
            <v>1.1472</v>
          </cell>
        </row>
        <row r="178">
          <cell r="A178" t="str">
            <v>73597-1618-321DCT</v>
          </cell>
          <cell r="B178" t="str">
            <v>ZONE 171</v>
          </cell>
          <cell r="C178" t="str">
            <v>RANGE</v>
          </cell>
          <cell r="D178" t="str">
            <v>1618-321DCT</v>
          </cell>
          <cell r="E178">
            <v>73597</v>
          </cell>
          <cell r="F178" t="str">
            <v>KLEENCT1</v>
          </cell>
          <cell r="G178">
            <v>18</v>
          </cell>
          <cell r="H178">
            <v>1.1357</v>
          </cell>
        </row>
        <row r="179">
          <cell r="A179" t="str">
            <v>73597-1655-BSKDVDC</v>
          </cell>
          <cell r="B179" t="str">
            <v>ZONE 171</v>
          </cell>
          <cell r="C179" t="str">
            <v>RANGE</v>
          </cell>
          <cell r="D179" t="str">
            <v>1655-BSKDVDC</v>
          </cell>
          <cell r="E179">
            <v>73597</v>
          </cell>
          <cell r="F179" t="str">
            <v>KLEENCT1</v>
          </cell>
          <cell r="G179">
            <v>18</v>
          </cell>
          <cell r="H179">
            <v>1.1443</v>
          </cell>
        </row>
        <row r="180">
          <cell r="A180" t="str">
            <v>73597-1722LINE</v>
          </cell>
          <cell r="B180" t="str">
            <v>ZONE 171</v>
          </cell>
          <cell r="C180" t="str">
            <v>RANGE</v>
          </cell>
          <cell r="D180" t="str">
            <v>1722LINE</v>
          </cell>
          <cell r="E180">
            <v>73597</v>
          </cell>
          <cell r="F180" t="str">
            <v>KLEENCT1</v>
          </cell>
          <cell r="G180">
            <v>18</v>
          </cell>
          <cell r="H180">
            <v>1.1353</v>
          </cell>
        </row>
        <row r="181">
          <cell r="A181" t="str">
            <v>73597-1751-1777DCT</v>
          </cell>
          <cell r="B181" t="str">
            <v>ZONE 171</v>
          </cell>
          <cell r="C181" t="str">
            <v>RANGE</v>
          </cell>
          <cell r="D181" t="str">
            <v>1751-1777DCT</v>
          </cell>
          <cell r="E181">
            <v>73597</v>
          </cell>
          <cell r="F181" t="str">
            <v>KLEENCT1</v>
          </cell>
          <cell r="G181">
            <v>18</v>
          </cell>
          <cell r="H181">
            <v>1.1355</v>
          </cell>
        </row>
        <row r="182">
          <cell r="A182" t="str">
            <v>73597-1751-395DCT</v>
          </cell>
          <cell r="B182" t="str">
            <v>ZONE 171</v>
          </cell>
          <cell r="C182" t="str">
            <v>RANGE</v>
          </cell>
          <cell r="D182" t="str">
            <v>1751-395DCT</v>
          </cell>
          <cell r="E182">
            <v>73597</v>
          </cell>
          <cell r="F182" t="str">
            <v>KLEENCT1</v>
          </cell>
          <cell r="G182">
            <v>18</v>
          </cell>
          <cell r="H182">
            <v>1.1251</v>
          </cell>
        </row>
        <row r="183">
          <cell r="A183" t="str">
            <v>73597-1759-353NDCT</v>
          </cell>
          <cell r="B183" t="str">
            <v>ZONE 171</v>
          </cell>
          <cell r="C183" t="str">
            <v>RANGE</v>
          </cell>
          <cell r="D183" t="str">
            <v>1759-353NDCT</v>
          </cell>
          <cell r="E183">
            <v>73597</v>
          </cell>
          <cell r="F183" t="str">
            <v>KLEENCT1</v>
          </cell>
          <cell r="G183">
            <v>18</v>
          </cell>
          <cell r="H183">
            <v>1.1111</v>
          </cell>
        </row>
        <row r="184">
          <cell r="A184" t="str">
            <v>73597-1767-353NDCT</v>
          </cell>
          <cell r="B184" t="str">
            <v>ZONE 171</v>
          </cell>
          <cell r="C184" t="str">
            <v>RANGE</v>
          </cell>
          <cell r="D184" t="str">
            <v>1767-353NDCT</v>
          </cell>
          <cell r="E184">
            <v>73597</v>
          </cell>
          <cell r="F184" t="str">
            <v>KLEENCT1</v>
          </cell>
          <cell r="G184">
            <v>18</v>
          </cell>
          <cell r="H184">
            <v>1.1112</v>
          </cell>
        </row>
        <row r="185">
          <cell r="A185" t="str">
            <v>73597-1770-321DCT</v>
          </cell>
          <cell r="B185" t="str">
            <v>ZONE 171</v>
          </cell>
          <cell r="C185" t="str">
            <v>RANGE</v>
          </cell>
          <cell r="D185" t="str">
            <v>1770-321DCT</v>
          </cell>
          <cell r="E185">
            <v>73597</v>
          </cell>
          <cell r="F185" t="str">
            <v>KLEENCT1</v>
          </cell>
          <cell r="G185">
            <v>18</v>
          </cell>
          <cell r="H185">
            <v>1.1362</v>
          </cell>
        </row>
        <row r="186">
          <cell r="A186" t="str">
            <v>73597-1779-395DCT</v>
          </cell>
          <cell r="B186" t="str">
            <v>ZONE 171</v>
          </cell>
          <cell r="C186" t="str">
            <v>RANGE</v>
          </cell>
          <cell r="D186" t="str">
            <v>1779-395DCT</v>
          </cell>
          <cell r="E186">
            <v>73597</v>
          </cell>
          <cell r="F186" t="str">
            <v>KLEENCT1</v>
          </cell>
          <cell r="G186">
            <v>18</v>
          </cell>
          <cell r="H186">
            <v>1.1242</v>
          </cell>
        </row>
        <row r="187">
          <cell r="A187" t="str">
            <v>73597-1880-1890DCT</v>
          </cell>
          <cell r="B187" t="str">
            <v>ZONE 171</v>
          </cell>
          <cell r="C187" t="str">
            <v>RANGE</v>
          </cell>
          <cell r="D187" t="str">
            <v>1880-1890DCT</v>
          </cell>
          <cell r="E187">
            <v>73597</v>
          </cell>
          <cell r="F187" t="str">
            <v>KLEENCT1</v>
          </cell>
          <cell r="G187">
            <v>18</v>
          </cell>
          <cell r="H187">
            <v>1.1297</v>
          </cell>
        </row>
        <row r="188">
          <cell r="A188" t="str">
            <v>73597-1887-321DCT</v>
          </cell>
          <cell r="B188" t="str">
            <v>ZONE 171</v>
          </cell>
          <cell r="C188" t="str">
            <v>RANGE</v>
          </cell>
          <cell r="D188" t="str">
            <v>1887-321DCT</v>
          </cell>
          <cell r="E188">
            <v>73597</v>
          </cell>
          <cell r="F188" t="str">
            <v>KLEENCT1</v>
          </cell>
          <cell r="G188">
            <v>18</v>
          </cell>
          <cell r="H188">
            <v>1.1361</v>
          </cell>
        </row>
        <row r="189">
          <cell r="A189" t="str">
            <v>73597-1975-348DCT</v>
          </cell>
          <cell r="B189" t="str">
            <v>ZONE 171</v>
          </cell>
          <cell r="C189" t="str">
            <v>RANGE</v>
          </cell>
          <cell r="D189" t="str">
            <v>1975-348DCT</v>
          </cell>
          <cell r="E189">
            <v>73597</v>
          </cell>
          <cell r="F189" t="str">
            <v>KLEENCT1</v>
          </cell>
          <cell r="G189">
            <v>18</v>
          </cell>
          <cell r="H189">
            <v>1.1583</v>
          </cell>
        </row>
        <row r="190">
          <cell r="A190" t="str">
            <v>73597-310-348WDCT</v>
          </cell>
          <cell r="B190" t="str">
            <v>ZONE 171</v>
          </cell>
          <cell r="C190" t="str">
            <v>RANGE</v>
          </cell>
          <cell r="D190" t="str">
            <v>310-348WDCT</v>
          </cell>
          <cell r="E190">
            <v>73597</v>
          </cell>
          <cell r="F190" t="str">
            <v>KLEENCT1</v>
          </cell>
          <cell r="G190">
            <v>18</v>
          </cell>
          <cell r="H190">
            <v>1.1563</v>
          </cell>
        </row>
        <row r="191">
          <cell r="A191" t="str">
            <v>73597-310-368DCT</v>
          </cell>
          <cell r="B191" t="str">
            <v>ZONE 171</v>
          </cell>
          <cell r="C191" t="str">
            <v>RANGE</v>
          </cell>
          <cell r="D191" t="str">
            <v>310-368DCT</v>
          </cell>
          <cell r="E191">
            <v>73597</v>
          </cell>
          <cell r="F191" t="str">
            <v>KLEENCT1</v>
          </cell>
          <cell r="G191">
            <v>18</v>
          </cell>
          <cell r="H191">
            <v>1.1374</v>
          </cell>
        </row>
        <row r="192">
          <cell r="A192" t="str">
            <v>73597-310-383DCT</v>
          </cell>
          <cell r="B192" t="str">
            <v>ZONE 171</v>
          </cell>
          <cell r="C192" t="str">
            <v>RANGE</v>
          </cell>
          <cell r="D192" t="str">
            <v>310-383DCT</v>
          </cell>
          <cell r="E192">
            <v>73597</v>
          </cell>
          <cell r="F192" t="str">
            <v>KLEENCT1</v>
          </cell>
          <cell r="G192">
            <v>18</v>
          </cell>
          <cell r="H192">
            <v>1.1418</v>
          </cell>
        </row>
        <row r="193">
          <cell r="A193" t="str">
            <v>73597-310LINE</v>
          </cell>
          <cell r="B193" t="str">
            <v>ZONE 171</v>
          </cell>
          <cell r="C193" t="str">
            <v>RANGE</v>
          </cell>
          <cell r="D193" t="str">
            <v>310LINE</v>
          </cell>
          <cell r="E193">
            <v>73597</v>
          </cell>
          <cell r="F193" t="str">
            <v>KLEENCT1</v>
          </cell>
          <cell r="G193">
            <v>18</v>
          </cell>
          <cell r="H193">
            <v>1.1369</v>
          </cell>
        </row>
        <row r="194">
          <cell r="A194" t="str">
            <v>73597-312+393LNS</v>
          </cell>
          <cell r="B194" t="str">
            <v>ZONE 171</v>
          </cell>
          <cell r="C194" t="str">
            <v>RANGE</v>
          </cell>
          <cell r="D194" t="str">
            <v>312+393LNS</v>
          </cell>
          <cell r="E194">
            <v>73597</v>
          </cell>
          <cell r="F194" t="str">
            <v>KLEENCT1</v>
          </cell>
          <cell r="G194">
            <v>18</v>
          </cell>
          <cell r="H194">
            <v>1.1481</v>
          </cell>
        </row>
        <row r="195">
          <cell r="A195" t="str">
            <v>73597-312+393REAC</v>
          </cell>
          <cell r="B195" t="str">
            <v>ZONE 171</v>
          </cell>
          <cell r="C195" t="str">
            <v>RANGE</v>
          </cell>
          <cell r="D195" t="str">
            <v>312+393REAC</v>
          </cell>
          <cell r="E195">
            <v>73597</v>
          </cell>
          <cell r="F195" t="str">
            <v>KLEENCT1</v>
          </cell>
          <cell r="G195">
            <v>18</v>
          </cell>
          <cell r="H195">
            <v>1.1481</v>
          </cell>
        </row>
        <row r="196">
          <cell r="A196" t="str">
            <v>73597-312LINE</v>
          </cell>
          <cell r="B196" t="str">
            <v>ZONE 171</v>
          </cell>
          <cell r="C196" t="str">
            <v>RANGE</v>
          </cell>
          <cell r="D196" t="str">
            <v>312LINE</v>
          </cell>
          <cell r="E196">
            <v>73597</v>
          </cell>
          <cell r="F196" t="str">
            <v>KLEENCT1</v>
          </cell>
          <cell r="G196">
            <v>18</v>
          </cell>
          <cell r="H196">
            <v>1.1481</v>
          </cell>
        </row>
        <row r="197">
          <cell r="A197" t="str">
            <v>73597-318-362STKBR</v>
          </cell>
          <cell r="B197" t="str">
            <v>ZONE 171</v>
          </cell>
          <cell r="C197" t="str">
            <v>RANGE</v>
          </cell>
          <cell r="D197" t="str">
            <v>318-362STKBR</v>
          </cell>
          <cell r="E197">
            <v>73597</v>
          </cell>
          <cell r="F197" t="str">
            <v>KLEENCT1</v>
          </cell>
          <cell r="G197">
            <v>18</v>
          </cell>
          <cell r="H197">
            <v>1.1527</v>
          </cell>
        </row>
        <row r="198">
          <cell r="A198" t="str">
            <v>73597-318LINE</v>
          </cell>
          <cell r="B198" t="str">
            <v>ZONE 171</v>
          </cell>
          <cell r="C198" t="str">
            <v>RANGE</v>
          </cell>
          <cell r="D198" t="str">
            <v>318LINE</v>
          </cell>
          <cell r="E198">
            <v>73597</v>
          </cell>
          <cell r="F198" t="str">
            <v>KLEENCT1</v>
          </cell>
          <cell r="G198">
            <v>18</v>
          </cell>
          <cell r="H198">
            <v>1.149</v>
          </cell>
        </row>
        <row r="199">
          <cell r="A199" t="str">
            <v>73597-321LINE</v>
          </cell>
          <cell r="B199" t="str">
            <v>ZONE 171</v>
          </cell>
          <cell r="C199" t="str">
            <v>RANGE</v>
          </cell>
          <cell r="D199" t="str">
            <v>321LINE</v>
          </cell>
          <cell r="E199">
            <v>73597</v>
          </cell>
          <cell r="F199" t="str">
            <v>KLEENCT1</v>
          </cell>
          <cell r="G199">
            <v>18</v>
          </cell>
          <cell r="H199">
            <v>1.1359</v>
          </cell>
        </row>
        <row r="200">
          <cell r="A200" t="str">
            <v>73597-330+LAKE</v>
          </cell>
          <cell r="B200" t="str">
            <v>ZONE 171</v>
          </cell>
          <cell r="C200" t="str">
            <v>RANGE</v>
          </cell>
          <cell r="D200" t="str">
            <v>330+LAKE</v>
          </cell>
          <cell r="E200">
            <v>73597</v>
          </cell>
          <cell r="F200" t="str">
            <v>KLEENCT1</v>
          </cell>
          <cell r="G200">
            <v>18</v>
          </cell>
          <cell r="H200">
            <v>1.1252</v>
          </cell>
        </row>
        <row r="201">
          <cell r="A201" t="str">
            <v>73597-330LINE</v>
          </cell>
          <cell r="B201" t="str">
            <v>ZONE 171</v>
          </cell>
          <cell r="C201" t="str">
            <v>RANGE</v>
          </cell>
          <cell r="D201" t="str">
            <v>330LINE</v>
          </cell>
          <cell r="E201">
            <v>73597</v>
          </cell>
          <cell r="F201" t="str">
            <v>KLEENCT1</v>
          </cell>
          <cell r="G201">
            <v>18</v>
          </cell>
          <cell r="H201">
            <v>1.1425</v>
          </cell>
        </row>
        <row r="202">
          <cell r="A202" t="str">
            <v>73597-347+LAKE</v>
          </cell>
          <cell r="B202" t="str">
            <v>ZONE 171</v>
          </cell>
          <cell r="C202" t="str">
            <v>RANGE</v>
          </cell>
          <cell r="D202" t="str">
            <v>347+LAKE</v>
          </cell>
          <cell r="E202">
            <v>73597</v>
          </cell>
          <cell r="F202" t="str">
            <v>KLEENCT1</v>
          </cell>
          <cell r="G202">
            <v>18</v>
          </cell>
          <cell r="H202">
            <v>1.1241</v>
          </cell>
        </row>
        <row r="203">
          <cell r="A203" t="str">
            <v>73597-348LINE</v>
          </cell>
          <cell r="B203" t="str">
            <v>ZONE 171</v>
          </cell>
          <cell r="C203" t="str">
            <v>RANGE</v>
          </cell>
          <cell r="D203" t="str">
            <v>348LINE</v>
          </cell>
          <cell r="E203">
            <v>73597</v>
          </cell>
          <cell r="F203" t="str">
            <v>KLEENCT1</v>
          </cell>
          <cell r="G203">
            <v>18</v>
          </cell>
          <cell r="H203">
            <v>1.1583</v>
          </cell>
        </row>
        <row r="204">
          <cell r="A204" t="str">
            <v>73597-352LINE</v>
          </cell>
          <cell r="B204" t="str">
            <v>ZONE 171</v>
          </cell>
          <cell r="C204" t="str">
            <v>RANGE</v>
          </cell>
          <cell r="D204" t="str">
            <v>352LINE</v>
          </cell>
          <cell r="E204">
            <v>73597</v>
          </cell>
          <cell r="F204" t="str">
            <v>KLEENCT1</v>
          </cell>
          <cell r="G204">
            <v>18</v>
          </cell>
          <cell r="H204">
            <v>1.1295</v>
          </cell>
        </row>
        <row r="205">
          <cell r="A205" t="str">
            <v>73597-353N+AUTO</v>
          </cell>
          <cell r="B205" t="str">
            <v>ZONE 171</v>
          </cell>
          <cell r="C205" t="str">
            <v>RANGE</v>
          </cell>
          <cell r="D205" t="str">
            <v>353N+AUTO</v>
          </cell>
          <cell r="E205">
            <v>73597</v>
          </cell>
          <cell r="F205" t="str">
            <v>KLEENCT1</v>
          </cell>
          <cell r="G205">
            <v>18</v>
          </cell>
          <cell r="H205">
            <v>1.111</v>
          </cell>
        </row>
        <row r="206">
          <cell r="A206" t="str">
            <v>73597-353NLINE</v>
          </cell>
          <cell r="B206" t="str">
            <v>ZONE 171</v>
          </cell>
          <cell r="C206" t="str">
            <v>RANGE</v>
          </cell>
          <cell r="D206" t="str">
            <v>353NLINE</v>
          </cell>
          <cell r="E206">
            <v>73597</v>
          </cell>
          <cell r="F206" t="str">
            <v>KLEENCT1</v>
          </cell>
          <cell r="G206">
            <v>18</v>
          </cell>
          <cell r="H206">
            <v>1.1105</v>
          </cell>
        </row>
        <row r="207">
          <cell r="A207" t="str">
            <v>73597-353SLINE</v>
          </cell>
          <cell r="B207" t="str">
            <v>ZONE 171</v>
          </cell>
          <cell r="C207" t="str">
            <v>RANGE</v>
          </cell>
          <cell r="D207" t="str">
            <v>353SLINE</v>
          </cell>
          <cell r="E207">
            <v>73597</v>
          </cell>
          <cell r="F207" t="str">
            <v>KLEENCT1</v>
          </cell>
          <cell r="G207">
            <v>18</v>
          </cell>
          <cell r="H207">
            <v>1.1032</v>
          </cell>
        </row>
        <row r="208">
          <cell r="A208" t="str">
            <v>73597-354LINE</v>
          </cell>
          <cell r="B208" t="str">
            <v>ZONE 171</v>
          </cell>
          <cell r="C208" t="str">
            <v>RANGE</v>
          </cell>
          <cell r="D208" t="str">
            <v>354LINE</v>
          </cell>
          <cell r="E208">
            <v>73597</v>
          </cell>
          <cell r="F208" t="str">
            <v>KLEENCT1</v>
          </cell>
          <cell r="G208">
            <v>18</v>
          </cell>
          <cell r="H208">
            <v>1.1282</v>
          </cell>
        </row>
        <row r="209">
          <cell r="A209" t="str">
            <v>73597-362ELINE</v>
          </cell>
          <cell r="B209" t="str">
            <v>ZONE 171</v>
          </cell>
          <cell r="C209" t="str">
            <v>RANGE</v>
          </cell>
          <cell r="D209" t="str">
            <v>362ELINE</v>
          </cell>
          <cell r="E209">
            <v>73597</v>
          </cell>
          <cell r="F209" t="str">
            <v>KLEENCT1</v>
          </cell>
          <cell r="G209">
            <v>18</v>
          </cell>
          <cell r="H209">
            <v>1.1437</v>
          </cell>
        </row>
        <row r="210">
          <cell r="A210" t="str">
            <v>73597-362W-376DCT</v>
          </cell>
          <cell r="B210" t="str">
            <v>ZONE 171</v>
          </cell>
          <cell r="C210" t="str">
            <v>RANGE</v>
          </cell>
          <cell r="D210" t="str">
            <v>362W-376DCT</v>
          </cell>
          <cell r="E210">
            <v>73597</v>
          </cell>
          <cell r="F210" t="str">
            <v>KLEENCT1</v>
          </cell>
          <cell r="G210">
            <v>18</v>
          </cell>
          <cell r="H210">
            <v>1.1377</v>
          </cell>
        </row>
        <row r="211">
          <cell r="A211" t="str">
            <v>73597-362WLINE</v>
          </cell>
          <cell r="B211" t="str">
            <v>ZONE 171</v>
          </cell>
          <cell r="C211" t="str">
            <v>RANGE</v>
          </cell>
          <cell r="D211" t="str">
            <v>362WLINE</v>
          </cell>
          <cell r="E211">
            <v>73597</v>
          </cell>
          <cell r="F211" t="str">
            <v>KLEENCT1</v>
          </cell>
          <cell r="G211">
            <v>18</v>
          </cell>
          <cell r="H211">
            <v>1.1299</v>
          </cell>
        </row>
        <row r="212">
          <cell r="A212" t="str">
            <v>73597-364+AUTO</v>
          </cell>
          <cell r="B212" t="str">
            <v>ZONE 171</v>
          </cell>
          <cell r="C212" t="str">
            <v>RANGE</v>
          </cell>
          <cell r="D212" t="str">
            <v>364+AUTO</v>
          </cell>
          <cell r="E212">
            <v>73597</v>
          </cell>
          <cell r="F212" t="str">
            <v>KLEENCT1</v>
          </cell>
          <cell r="G212">
            <v>18</v>
          </cell>
          <cell r="H212">
            <v>1.1458</v>
          </cell>
        </row>
        <row r="213">
          <cell r="A213" t="str">
            <v>73597-371+AUTO</v>
          </cell>
          <cell r="B213" t="str">
            <v>ZONE 171</v>
          </cell>
          <cell r="C213" t="str">
            <v>RANGE</v>
          </cell>
          <cell r="D213" t="str">
            <v>371+AUTO</v>
          </cell>
          <cell r="E213">
            <v>73597</v>
          </cell>
          <cell r="F213" t="str">
            <v>KLEENCT1</v>
          </cell>
          <cell r="G213">
            <v>18</v>
          </cell>
          <cell r="H213">
            <v>1.1374</v>
          </cell>
        </row>
        <row r="214">
          <cell r="A214" t="str">
            <v>73597-371-383DCT</v>
          </cell>
          <cell r="B214" t="str">
            <v>ZONE 171</v>
          </cell>
          <cell r="C214" t="str">
            <v>RANGE</v>
          </cell>
          <cell r="D214" t="str">
            <v>371-383DCT</v>
          </cell>
          <cell r="E214">
            <v>73597</v>
          </cell>
          <cell r="F214" t="str">
            <v>KLEENCT1</v>
          </cell>
          <cell r="G214">
            <v>18</v>
          </cell>
          <cell r="H214">
            <v>1.1399</v>
          </cell>
        </row>
        <row r="215">
          <cell r="A215" t="str">
            <v>73597-371LINE</v>
          </cell>
          <cell r="B215" t="str">
            <v>ZONE 171</v>
          </cell>
          <cell r="C215" t="str">
            <v>RANGE</v>
          </cell>
          <cell r="D215" t="str">
            <v>371LINE</v>
          </cell>
          <cell r="E215">
            <v>73597</v>
          </cell>
          <cell r="F215" t="str">
            <v>KLEENCT1</v>
          </cell>
          <cell r="G215">
            <v>18</v>
          </cell>
          <cell r="H215">
            <v>1.137</v>
          </cell>
        </row>
        <row r="216">
          <cell r="A216" t="str">
            <v>73597-376LINE</v>
          </cell>
          <cell r="B216" t="str">
            <v>ZONE 171</v>
          </cell>
          <cell r="C216" t="str">
            <v>RANGE</v>
          </cell>
          <cell r="D216" t="str">
            <v>376LINE</v>
          </cell>
          <cell r="E216">
            <v>73597</v>
          </cell>
          <cell r="F216" t="str">
            <v>KLEENCT1</v>
          </cell>
          <cell r="G216">
            <v>18</v>
          </cell>
          <cell r="H216">
            <v>1.1282</v>
          </cell>
        </row>
        <row r="217">
          <cell r="A217" t="str">
            <v>73597-383LINE</v>
          </cell>
          <cell r="B217" t="str">
            <v>ZONE 171</v>
          </cell>
          <cell r="C217" t="str">
            <v>RANGE</v>
          </cell>
          <cell r="D217" t="str">
            <v>383LINE</v>
          </cell>
          <cell r="E217">
            <v>73597</v>
          </cell>
          <cell r="F217" t="str">
            <v>KLEENCT1</v>
          </cell>
          <cell r="G217">
            <v>18</v>
          </cell>
          <cell r="H217">
            <v>1.1377</v>
          </cell>
        </row>
        <row r="218">
          <cell r="A218" t="str">
            <v>73597-384LINE</v>
          </cell>
          <cell r="B218" t="str">
            <v>ZONE 171</v>
          </cell>
          <cell r="C218" t="str">
            <v>RANGE</v>
          </cell>
          <cell r="D218" t="str">
            <v>384LINE</v>
          </cell>
          <cell r="E218">
            <v>73597</v>
          </cell>
          <cell r="F218" t="str">
            <v>KLEENCT1</v>
          </cell>
          <cell r="G218">
            <v>18</v>
          </cell>
          <cell r="H218">
            <v>1.1562</v>
          </cell>
        </row>
        <row r="219">
          <cell r="A219" t="str">
            <v>73597-387+AUTOS</v>
          </cell>
          <cell r="B219" t="str">
            <v>ZONE 171</v>
          </cell>
          <cell r="C219" t="str">
            <v>RANGE</v>
          </cell>
          <cell r="D219" t="str">
            <v>387+AUTOS</v>
          </cell>
          <cell r="E219">
            <v>73597</v>
          </cell>
          <cell r="F219" t="str">
            <v>KLEENCT1</v>
          </cell>
          <cell r="G219">
            <v>18</v>
          </cell>
          <cell r="H219">
            <v>1.1215</v>
          </cell>
        </row>
        <row r="220">
          <cell r="A220" t="str">
            <v>73597-393LINE</v>
          </cell>
          <cell r="B220" t="str">
            <v>ZONE 171</v>
          </cell>
          <cell r="C220" t="str">
            <v>RANGE</v>
          </cell>
          <cell r="D220" t="str">
            <v>393LINE</v>
          </cell>
          <cell r="E220">
            <v>73597</v>
          </cell>
          <cell r="F220" t="str">
            <v>KLEENCT1</v>
          </cell>
          <cell r="G220">
            <v>18</v>
          </cell>
          <cell r="H220">
            <v>1.1451</v>
          </cell>
        </row>
        <row r="221">
          <cell r="A221" t="str">
            <v>73597-395+AUTO</v>
          </cell>
          <cell r="B221" t="str">
            <v>ZONE 171</v>
          </cell>
          <cell r="C221" t="str">
            <v>RANGE</v>
          </cell>
          <cell r="D221" t="str">
            <v>395+AUTO</v>
          </cell>
          <cell r="E221">
            <v>73597</v>
          </cell>
          <cell r="F221" t="str">
            <v>KLEENCT1</v>
          </cell>
          <cell r="G221">
            <v>18</v>
          </cell>
          <cell r="H221">
            <v>1.1245</v>
          </cell>
        </row>
        <row r="222">
          <cell r="A222" t="str">
            <v>73597-395LINE</v>
          </cell>
          <cell r="B222" t="str">
            <v>ZONE 171</v>
          </cell>
          <cell r="C222" t="str">
            <v>RANGE</v>
          </cell>
          <cell r="D222" t="str">
            <v>395LINE</v>
          </cell>
          <cell r="E222">
            <v>73597</v>
          </cell>
          <cell r="F222" t="str">
            <v>KLEENCT1</v>
          </cell>
          <cell r="G222">
            <v>18</v>
          </cell>
          <cell r="H222">
            <v>1.1242</v>
          </cell>
        </row>
        <row r="223">
          <cell r="A223" t="str">
            <v>73597-8100-8200DCT</v>
          </cell>
          <cell r="B223" t="str">
            <v>ZONE 171</v>
          </cell>
          <cell r="C223" t="str">
            <v>RANGE</v>
          </cell>
          <cell r="D223" t="str">
            <v>8100-8200DCT</v>
          </cell>
          <cell r="E223">
            <v>73597</v>
          </cell>
          <cell r="F223" t="str">
            <v>KLEENCT1</v>
          </cell>
          <cell r="G223">
            <v>18</v>
          </cell>
          <cell r="H223">
            <v>1.1239</v>
          </cell>
        </row>
        <row r="224">
          <cell r="A224" t="str">
            <v>73597-ALLINGS1TSTK</v>
          </cell>
          <cell r="B224" t="str">
            <v>ZONE 171</v>
          </cell>
          <cell r="C224" t="str">
            <v>RANGE</v>
          </cell>
          <cell r="D224" t="str">
            <v>ALLINGS1TSTK</v>
          </cell>
          <cell r="E224">
            <v>73597</v>
          </cell>
          <cell r="F224" t="str">
            <v>KLEENCT1</v>
          </cell>
          <cell r="G224">
            <v>18</v>
          </cell>
          <cell r="H224">
            <v>1.1398</v>
          </cell>
        </row>
        <row r="225">
          <cell r="A225" t="str">
            <v>73597-ALLINGS2TSTK</v>
          </cell>
          <cell r="B225" t="str">
            <v>ZONE 171</v>
          </cell>
          <cell r="C225" t="str">
            <v>RANGE</v>
          </cell>
          <cell r="D225" t="str">
            <v>ALLINGS2TSTK</v>
          </cell>
          <cell r="E225">
            <v>73597</v>
          </cell>
          <cell r="F225" t="str">
            <v>KLEENCT1</v>
          </cell>
          <cell r="G225">
            <v>18</v>
          </cell>
          <cell r="H225">
            <v>1.1397</v>
          </cell>
        </row>
        <row r="226">
          <cell r="A226" t="str">
            <v>73597-BASE CASE</v>
          </cell>
          <cell r="B226" t="str">
            <v>ZONE 171</v>
          </cell>
          <cell r="C226" t="str">
            <v>RANGE</v>
          </cell>
          <cell r="D226" t="str">
            <v>BASE CASE</v>
          </cell>
          <cell r="E226">
            <v>73597</v>
          </cell>
          <cell r="F226" t="str">
            <v>KLEENCT1</v>
          </cell>
          <cell r="G226">
            <v>18</v>
          </cell>
          <cell r="H226">
            <v>1.1327</v>
          </cell>
        </row>
        <row r="227">
          <cell r="A227" t="str">
            <v>73597-BESECKXTSTK</v>
          </cell>
          <cell r="B227" t="str">
            <v>ZONE 171</v>
          </cell>
          <cell r="C227" t="str">
            <v>RANGE</v>
          </cell>
          <cell r="D227" t="str">
            <v>BESECKXTSTK</v>
          </cell>
          <cell r="E227">
            <v>73597</v>
          </cell>
          <cell r="F227" t="str">
            <v>KLEENCT1</v>
          </cell>
          <cell r="G227">
            <v>18</v>
          </cell>
          <cell r="H227">
            <v>1.1574</v>
          </cell>
        </row>
        <row r="228">
          <cell r="A228" t="str">
            <v>73597-BESKDEV</v>
          </cell>
          <cell r="B228" t="str">
            <v>ZONE 171</v>
          </cell>
          <cell r="C228" t="str">
            <v>RANGE</v>
          </cell>
          <cell r="D228" t="str">
            <v>BESKDEV</v>
          </cell>
          <cell r="E228">
            <v>73597</v>
          </cell>
          <cell r="F228" t="str">
            <v>KLEENCT1</v>
          </cell>
          <cell r="G228">
            <v>18</v>
          </cell>
          <cell r="H228">
            <v>1.1437</v>
          </cell>
        </row>
        <row r="229">
          <cell r="A229" t="str">
            <v>73597-BOKUM2T</v>
          </cell>
          <cell r="B229" t="str">
            <v>ZONE 171</v>
          </cell>
          <cell r="C229" t="str">
            <v>RANGE</v>
          </cell>
          <cell r="D229" t="str">
            <v>BOKUM2T</v>
          </cell>
          <cell r="E229">
            <v>73597</v>
          </cell>
          <cell r="F229" t="str">
            <v>KLEENCT1</v>
          </cell>
          <cell r="G229">
            <v>18</v>
          </cell>
          <cell r="H229">
            <v>1.1367</v>
          </cell>
        </row>
        <row r="230">
          <cell r="A230" t="str">
            <v>73597-BOKUM3T</v>
          </cell>
          <cell r="B230" t="str">
            <v>ZONE 171</v>
          </cell>
          <cell r="C230" t="str">
            <v>RANGE</v>
          </cell>
          <cell r="D230" t="str">
            <v>BOKUM3T</v>
          </cell>
          <cell r="E230">
            <v>73597</v>
          </cell>
          <cell r="F230" t="str">
            <v>KLEENCT1</v>
          </cell>
          <cell r="G230">
            <v>18</v>
          </cell>
          <cell r="H230">
            <v>1.1367</v>
          </cell>
        </row>
        <row r="231">
          <cell r="A231" t="str">
            <v>73597-CARD1T+LAKE</v>
          </cell>
          <cell r="B231" t="str">
            <v>ZONE 171</v>
          </cell>
          <cell r="C231" t="str">
            <v>RANGE</v>
          </cell>
          <cell r="D231" t="str">
            <v>CARD1T+LAKE</v>
          </cell>
          <cell r="E231">
            <v>73597</v>
          </cell>
          <cell r="F231" t="str">
            <v>KLEENCT1</v>
          </cell>
          <cell r="G231">
            <v>18</v>
          </cell>
          <cell r="H231">
            <v>1.1265</v>
          </cell>
        </row>
        <row r="232">
          <cell r="A232" t="str">
            <v>73597-CARD1TSTK</v>
          </cell>
          <cell r="B232" t="str">
            <v>ZONE 171</v>
          </cell>
          <cell r="C232" t="str">
            <v>RANGE</v>
          </cell>
          <cell r="D232" t="str">
            <v>CARD1TSTK</v>
          </cell>
          <cell r="E232">
            <v>73597</v>
          </cell>
          <cell r="F232" t="str">
            <v>KLEENCT1</v>
          </cell>
          <cell r="G232">
            <v>18</v>
          </cell>
          <cell r="H232">
            <v>1.1469</v>
          </cell>
        </row>
        <row r="233">
          <cell r="A233" t="str">
            <v>73597-CARD2TSTK</v>
          </cell>
          <cell r="B233" t="str">
            <v>ZONE 171</v>
          </cell>
          <cell r="C233" t="str">
            <v>RANGE</v>
          </cell>
          <cell r="D233" t="str">
            <v>CARD2TSTK</v>
          </cell>
          <cell r="E233">
            <v>73597</v>
          </cell>
          <cell r="F233" t="str">
            <v>KLEENCT1</v>
          </cell>
          <cell r="G233">
            <v>18</v>
          </cell>
          <cell r="H233">
            <v>1.1359</v>
          </cell>
        </row>
        <row r="234">
          <cell r="A234" t="str">
            <v>73597-CARD3T+LAKE</v>
          </cell>
          <cell r="B234" t="str">
            <v>ZONE 171</v>
          </cell>
          <cell r="C234" t="str">
            <v>RANGE</v>
          </cell>
          <cell r="D234" t="str">
            <v>CARD3T+LAKE</v>
          </cell>
          <cell r="E234">
            <v>73597</v>
          </cell>
          <cell r="F234" t="str">
            <v>KLEENCT1</v>
          </cell>
          <cell r="G234">
            <v>18</v>
          </cell>
          <cell r="H234">
            <v>1.1251</v>
          </cell>
        </row>
        <row r="235">
          <cell r="A235" t="str">
            <v>73597-CARD3TSTK</v>
          </cell>
          <cell r="B235" t="str">
            <v>ZONE 171</v>
          </cell>
          <cell r="C235" t="str">
            <v>RANGE</v>
          </cell>
          <cell r="D235" t="str">
            <v>CARD3TSTK</v>
          </cell>
          <cell r="E235">
            <v>73597</v>
          </cell>
          <cell r="F235" t="str">
            <v>KLEENCT1</v>
          </cell>
          <cell r="G235">
            <v>18</v>
          </cell>
          <cell r="H235">
            <v>1.1455</v>
          </cell>
        </row>
        <row r="236">
          <cell r="A236" t="str">
            <v>73597-DEVON23TSTK</v>
          </cell>
          <cell r="B236" t="str">
            <v>ZONE 171</v>
          </cell>
          <cell r="C236" t="str">
            <v>RANGE</v>
          </cell>
          <cell r="D236" t="str">
            <v>DEVON23TSTK</v>
          </cell>
          <cell r="E236">
            <v>73597</v>
          </cell>
          <cell r="F236" t="str">
            <v>KLEENCT1</v>
          </cell>
          <cell r="G236">
            <v>18</v>
          </cell>
          <cell r="H236">
            <v>1.1354</v>
          </cell>
        </row>
        <row r="237">
          <cell r="A237" t="str">
            <v>73597-DEVON24TSTK</v>
          </cell>
          <cell r="B237" t="str">
            <v>ZONE 171</v>
          </cell>
          <cell r="C237" t="str">
            <v>RANGE</v>
          </cell>
          <cell r="D237" t="str">
            <v>DEVON24TSTK</v>
          </cell>
          <cell r="E237">
            <v>73597</v>
          </cell>
          <cell r="F237" t="str">
            <v>KLEENCT1</v>
          </cell>
          <cell r="G237">
            <v>18</v>
          </cell>
          <cell r="H237">
            <v>1.1355</v>
          </cell>
        </row>
        <row r="238">
          <cell r="A238" t="str">
            <v>73597-DEVON25TSTK</v>
          </cell>
          <cell r="B238" t="str">
            <v>ZONE 171</v>
          </cell>
          <cell r="C238" t="str">
            <v>RANGE</v>
          </cell>
          <cell r="D238" t="str">
            <v>DEVON25TSTK</v>
          </cell>
          <cell r="E238">
            <v>73597</v>
          </cell>
          <cell r="F238" t="str">
            <v>KLEENCT1</v>
          </cell>
          <cell r="G238">
            <v>18</v>
          </cell>
          <cell r="H238">
            <v>1.1354</v>
          </cell>
        </row>
        <row r="239">
          <cell r="A239" t="str">
            <v>73597-DEVON26TSTK</v>
          </cell>
          <cell r="B239" t="str">
            <v>ZONE 171</v>
          </cell>
          <cell r="C239" t="str">
            <v>RANGE</v>
          </cell>
          <cell r="D239" t="str">
            <v>DEVON26TSTK</v>
          </cell>
          <cell r="E239">
            <v>73597</v>
          </cell>
          <cell r="F239" t="str">
            <v>KLEENCT1</v>
          </cell>
          <cell r="G239">
            <v>18</v>
          </cell>
          <cell r="H239">
            <v>1.1353</v>
          </cell>
        </row>
        <row r="240">
          <cell r="A240" t="str">
            <v>73597-DEVON2TSTK</v>
          </cell>
          <cell r="B240" t="str">
            <v>ZONE 171</v>
          </cell>
          <cell r="C240" t="str">
            <v>RANGE</v>
          </cell>
          <cell r="D240" t="str">
            <v>DEVON2TSTK</v>
          </cell>
          <cell r="E240">
            <v>73597</v>
          </cell>
          <cell r="F240" t="str">
            <v>KLEENCT1</v>
          </cell>
          <cell r="G240">
            <v>18</v>
          </cell>
          <cell r="H240">
            <v>1.1378</v>
          </cell>
        </row>
        <row r="241">
          <cell r="A241" t="str">
            <v>73597-DEVON3TSTK</v>
          </cell>
          <cell r="B241" t="str">
            <v>ZONE 171</v>
          </cell>
          <cell r="C241" t="str">
            <v>RANGE</v>
          </cell>
          <cell r="D241" t="str">
            <v>DEVON3TSTK</v>
          </cell>
          <cell r="E241">
            <v>73597</v>
          </cell>
          <cell r="F241" t="str">
            <v>KLEENCT1</v>
          </cell>
          <cell r="G241">
            <v>18</v>
          </cell>
          <cell r="H241">
            <v>1.1381</v>
          </cell>
        </row>
        <row r="242">
          <cell r="A242" t="str">
            <v>73597-DEVSING1+2</v>
          </cell>
          <cell r="B242" t="str">
            <v>ZONE 171</v>
          </cell>
          <cell r="C242" t="str">
            <v>RANGE</v>
          </cell>
          <cell r="D242" t="str">
            <v>DEVSING1+2</v>
          </cell>
          <cell r="E242">
            <v>73597</v>
          </cell>
          <cell r="F242" t="str">
            <v>KLEENCT1</v>
          </cell>
          <cell r="G242">
            <v>18</v>
          </cell>
          <cell r="H242">
            <v>1.1357</v>
          </cell>
        </row>
        <row r="243">
          <cell r="A243" t="str">
            <v>73597-HADNKSTBKR</v>
          </cell>
          <cell r="B243" t="str">
            <v>ZONE 171</v>
          </cell>
          <cell r="C243" t="str">
            <v>RANGE</v>
          </cell>
          <cell r="D243" t="str">
            <v>HADNKSTBKR</v>
          </cell>
          <cell r="E243">
            <v>73597</v>
          </cell>
          <cell r="F243" t="str">
            <v>KLEENCT1</v>
          </cell>
          <cell r="G243">
            <v>18</v>
          </cell>
          <cell r="H243">
            <v>1.1378</v>
          </cell>
        </row>
        <row r="244">
          <cell r="A244" t="str">
            <v>73597-LOLAKERD</v>
          </cell>
          <cell r="B244" t="str">
            <v>ZONE 171</v>
          </cell>
          <cell r="C244" t="str">
            <v>RANGE</v>
          </cell>
          <cell r="D244" t="str">
            <v>LOLAKERD</v>
          </cell>
          <cell r="E244">
            <v>73597</v>
          </cell>
          <cell r="F244" t="str">
            <v>KLEENCT1</v>
          </cell>
          <cell r="G244">
            <v>18</v>
          </cell>
          <cell r="H244">
            <v>1.1274</v>
          </cell>
        </row>
        <row r="245">
          <cell r="A245" t="str">
            <v>73597-LOSSBPT3</v>
          </cell>
          <cell r="B245" t="str">
            <v>ZONE 171</v>
          </cell>
          <cell r="C245" t="str">
            <v>RANGE</v>
          </cell>
          <cell r="D245" t="str">
            <v>LOSSBPT3</v>
          </cell>
          <cell r="E245">
            <v>73597</v>
          </cell>
          <cell r="F245" t="str">
            <v>KLEENCT1</v>
          </cell>
          <cell r="G245">
            <v>18</v>
          </cell>
          <cell r="H245">
            <v>1.1386</v>
          </cell>
        </row>
        <row r="246">
          <cell r="A246" t="str">
            <v>73597-LOSSMID4</v>
          </cell>
          <cell r="B246" t="str">
            <v>ZONE 171</v>
          </cell>
          <cell r="C246" t="str">
            <v>RANGE</v>
          </cell>
          <cell r="D246" t="str">
            <v>LOSSMID4</v>
          </cell>
          <cell r="E246">
            <v>73597</v>
          </cell>
          <cell r="F246" t="str">
            <v>KLEENCT1</v>
          </cell>
          <cell r="G246">
            <v>18</v>
          </cell>
          <cell r="H246">
            <v>1.1559</v>
          </cell>
        </row>
        <row r="247">
          <cell r="A247" t="str">
            <v>73597-LOSSMON6</v>
          </cell>
          <cell r="B247" t="str">
            <v>ZONE 171</v>
          </cell>
          <cell r="C247" t="str">
            <v>RANGE</v>
          </cell>
          <cell r="D247" t="str">
            <v>LOSSMON6</v>
          </cell>
          <cell r="E247">
            <v>73597</v>
          </cell>
          <cell r="F247" t="str">
            <v>KLEENCT1</v>
          </cell>
          <cell r="G247">
            <v>18</v>
          </cell>
          <cell r="H247">
            <v>1.1295</v>
          </cell>
        </row>
        <row r="248">
          <cell r="A248" t="str">
            <v>73597-LOSSMP2</v>
          </cell>
          <cell r="B248" t="str">
            <v>ZONE 171</v>
          </cell>
          <cell r="C248" t="str">
            <v>RANGE</v>
          </cell>
          <cell r="D248" t="str">
            <v>LOSSMP2</v>
          </cell>
          <cell r="E248">
            <v>73597</v>
          </cell>
          <cell r="F248" t="str">
            <v>KLEENCT1</v>
          </cell>
          <cell r="G248">
            <v>18</v>
          </cell>
          <cell r="H248">
            <v>1.1253</v>
          </cell>
        </row>
        <row r="249">
          <cell r="A249" t="str">
            <v>73597-LOSSMP3</v>
          </cell>
          <cell r="B249" t="str">
            <v>ZONE 171</v>
          </cell>
          <cell r="C249" t="str">
            <v>RANGE</v>
          </cell>
          <cell r="D249" t="str">
            <v>LOSSMP3</v>
          </cell>
          <cell r="E249">
            <v>73597</v>
          </cell>
          <cell r="F249" t="str">
            <v>KLEENCT1</v>
          </cell>
          <cell r="G249">
            <v>18</v>
          </cell>
          <cell r="H249">
            <v>1.1259</v>
          </cell>
        </row>
        <row r="250">
          <cell r="A250" t="str">
            <v>73597-LUDLOWSTBKR</v>
          </cell>
          <cell r="B250" t="str">
            <v>ZONE 171</v>
          </cell>
          <cell r="C250" t="str">
            <v>RANGE</v>
          </cell>
          <cell r="D250" t="str">
            <v>LUDLOWSTBKR</v>
          </cell>
          <cell r="E250">
            <v>73597</v>
          </cell>
          <cell r="F250" t="str">
            <v>KLEENCT1</v>
          </cell>
          <cell r="G250">
            <v>18</v>
          </cell>
          <cell r="H250">
            <v>1.1256</v>
          </cell>
        </row>
        <row r="251">
          <cell r="A251" t="str">
            <v>73597-MANCH21TSTK</v>
          </cell>
          <cell r="B251" t="str">
            <v>ZONE 171</v>
          </cell>
          <cell r="C251" t="str">
            <v>RANGE</v>
          </cell>
          <cell r="D251" t="str">
            <v>MANCH21TSTK</v>
          </cell>
          <cell r="E251">
            <v>73597</v>
          </cell>
          <cell r="F251" t="str">
            <v>KLEENCT1</v>
          </cell>
          <cell r="G251">
            <v>18</v>
          </cell>
          <cell r="H251">
            <v>1.1291</v>
          </cell>
        </row>
        <row r="252">
          <cell r="A252" t="str">
            <v>73597-MANCHAUTO1</v>
          </cell>
          <cell r="B252" t="str">
            <v>ZONE 171</v>
          </cell>
          <cell r="C252" t="str">
            <v>RANGE</v>
          </cell>
          <cell r="D252" t="str">
            <v>MANCHAUTO1</v>
          </cell>
          <cell r="E252">
            <v>73597</v>
          </cell>
          <cell r="F252" t="str">
            <v>KLEENCT1</v>
          </cell>
          <cell r="G252">
            <v>18</v>
          </cell>
          <cell r="H252">
            <v>1.1358</v>
          </cell>
        </row>
        <row r="253">
          <cell r="A253" t="str">
            <v>73597-MIXAVE1</v>
          </cell>
          <cell r="B253" t="str">
            <v>ZONE 171</v>
          </cell>
          <cell r="C253" t="str">
            <v>RANGE</v>
          </cell>
          <cell r="D253" t="str">
            <v>MIXAVE1</v>
          </cell>
          <cell r="E253">
            <v>73597</v>
          </cell>
          <cell r="F253" t="str">
            <v>KLEENCT1</v>
          </cell>
          <cell r="G253">
            <v>18</v>
          </cell>
          <cell r="H253">
            <v>1.1297</v>
          </cell>
        </row>
        <row r="254">
          <cell r="A254" t="str">
            <v>73597-MLLRVR1TSTK</v>
          </cell>
          <cell r="B254" t="str">
            <v>ZONE 171</v>
          </cell>
          <cell r="C254" t="str">
            <v>RANGE</v>
          </cell>
          <cell r="D254" t="str">
            <v>MLLRVR1TSTK</v>
          </cell>
          <cell r="E254">
            <v>73597</v>
          </cell>
          <cell r="F254" t="str">
            <v>KLEENCT1</v>
          </cell>
          <cell r="G254">
            <v>18</v>
          </cell>
          <cell r="H254">
            <v>1.1302</v>
          </cell>
        </row>
        <row r="255">
          <cell r="A255" t="str">
            <v>73597-MLLRVR2TSTK</v>
          </cell>
          <cell r="B255" t="str">
            <v>ZONE 171</v>
          </cell>
          <cell r="C255" t="str">
            <v>RANGE</v>
          </cell>
          <cell r="D255" t="str">
            <v>MLLRVR2TSTK</v>
          </cell>
          <cell r="E255">
            <v>73597</v>
          </cell>
          <cell r="F255" t="str">
            <v>KLEENCT1</v>
          </cell>
          <cell r="G255">
            <v>18</v>
          </cell>
          <cell r="H255">
            <v>1.1299</v>
          </cell>
        </row>
        <row r="256">
          <cell r="A256" t="str">
            <v>73597-MONTVSTBKR</v>
          </cell>
          <cell r="B256" t="str">
            <v>ZONE 171</v>
          </cell>
          <cell r="C256" t="str">
            <v>RANGE</v>
          </cell>
          <cell r="D256" t="str">
            <v>MONTVSTBKR</v>
          </cell>
          <cell r="E256">
            <v>73597</v>
          </cell>
          <cell r="F256" t="str">
            <v>KLEENCT1</v>
          </cell>
          <cell r="G256">
            <v>18</v>
          </cell>
          <cell r="H256">
            <v>1.1445</v>
          </cell>
        </row>
        <row r="257">
          <cell r="A257" t="str">
            <v>73597-NMSTBKREAC</v>
          </cell>
          <cell r="B257" t="str">
            <v>ZONE 171</v>
          </cell>
          <cell r="C257" t="str">
            <v>RANGE</v>
          </cell>
          <cell r="D257" t="str">
            <v>NMSTBKREAC</v>
          </cell>
          <cell r="E257">
            <v>73597</v>
          </cell>
          <cell r="F257" t="str">
            <v>KLEENCT1</v>
          </cell>
          <cell r="G257">
            <v>18</v>
          </cell>
          <cell r="H257">
            <v>1.1487</v>
          </cell>
        </row>
        <row r="258">
          <cell r="A258" t="str">
            <v>73597-NOMNTSTBKR</v>
          </cell>
          <cell r="B258" t="str">
            <v>ZONE 171</v>
          </cell>
          <cell r="C258" t="str">
            <v>RANGE</v>
          </cell>
          <cell r="D258" t="str">
            <v>NOMNTSTBKR</v>
          </cell>
          <cell r="E258">
            <v>73597</v>
          </cell>
          <cell r="F258" t="str">
            <v>KLEENCT1</v>
          </cell>
          <cell r="G258">
            <v>18</v>
          </cell>
          <cell r="H258">
            <v>1.1487</v>
          </cell>
        </row>
        <row r="259">
          <cell r="A259" t="str">
            <v>73597-NORWLKHAR2T</v>
          </cell>
          <cell r="B259" t="str">
            <v>ZONE 171</v>
          </cell>
          <cell r="C259" t="str">
            <v>RANGE</v>
          </cell>
          <cell r="D259" t="str">
            <v>NORWLKHAR2T</v>
          </cell>
          <cell r="E259">
            <v>73597</v>
          </cell>
          <cell r="F259" t="str">
            <v>KLEENCT1</v>
          </cell>
          <cell r="G259">
            <v>18</v>
          </cell>
          <cell r="H259">
            <v>1.1297</v>
          </cell>
        </row>
        <row r="260">
          <cell r="A260" t="str">
            <v>73597-NORWLKHAR3T</v>
          </cell>
          <cell r="B260" t="str">
            <v>ZONE 171</v>
          </cell>
          <cell r="C260" t="str">
            <v>RANGE</v>
          </cell>
          <cell r="D260" t="str">
            <v>NORWLKHAR3T</v>
          </cell>
          <cell r="E260">
            <v>73597</v>
          </cell>
          <cell r="F260" t="str">
            <v>KLEENCT1</v>
          </cell>
          <cell r="G260">
            <v>18</v>
          </cell>
          <cell r="H260">
            <v>1.13</v>
          </cell>
        </row>
        <row r="261">
          <cell r="A261" t="str">
            <v>73597-NORWLKHAR3T</v>
          </cell>
          <cell r="B261" t="str">
            <v>ZONE 171</v>
          </cell>
          <cell r="C261" t="str">
            <v>RANGE</v>
          </cell>
          <cell r="D261" t="str">
            <v>NORWLKHAR3T</v>
          </cell>
          <cell r="E261">
            <v>73597</v>
          </cell>
          <cell r="F261" t="str">
            <v>KLEENCT1</v>
          </cell>
          <cell r="G261">
            <v>18</v>
          </cell>
          <cell r="H261">
            <v>1.13</v>
          </cell>
        </row>
        <row r="262">
          <cell r="A262" t="str">
            <v>73597-NORWLKHARBT</v>
          </cell>
          <cell r="B262" t="str">
            <v>ZONE 171</v>
          </cell>
          <cell r="C262" t="str">
            <v>RANGE</v>
          </cell>
          <cell r="D262" t="str">
            <v>NORWLKHARBT</v>
          </cell>
          <cell r="E262">
            <v>73597</v>
          </cell>
          <cell r="F262" t="str">
            <v>KLEENCT1</v>
          </cell>
          <cell r="G262">
            <v>18</v>
          </cell>
          <cell r="H262">
            <v>1.13</v>
          </cell>
        </row>
        <row r="263">
          <cell r="A263" t="str">
            <v>73597-PEQUON42TSTK</v>
          </cell>
          <cell r="B263" t="str">
            <v>ZONE 171</v>
          </cell>
          <cell r="C263" t="str">
            <v>RANGE</v>
          </cell>
          <cell r="D263" t="str">
            <v>PEQUON42TSTK</v>
          </cell>
          <cell r="E263">
            <v>73597</v>
          </cell>
          <cell r="F263" t="str">
            <v>KLEENCT1</v>
          </cell>
          <cell r="G263">
            <v>18</v>
          </cell>
          <cell r="H263">
            <v>1.1382</v>
          </cell>
        </row>
        <row r="264">
          <cell r="A264" t="str">
            <v>73597-QUINIPACST1</v>
          </cell>
          <cell r="B264" t="str">
            <v>ZONE 171</v>
          </cell>
          <cell r="C264" t="str">
            <v>RANGE</v>
          </cell>
          <cell r="D264" t="str">
            <v>QUINIPACST1</v>
          </cell>
          <cell r="E264">
            <v>73597</v>
          </cell>
          <cell r="F264" t="str">
            <v>KLEENCT1</v>
          </cell>
          <cell r="G264">
            <v>18</v>
          </cell>
          <cell r="H264">
            <v>1.1293</v>
          </cell>
        </row>
        <row r="265">
          <cell r="A265" t="str">
            <v>73597-SCOVRK4TSTK</v>
          </cell>
          <cell r="B265" t="str">
            <v>ZONE 171</v>
          </cell>
          <cell r="C265" t="str">
            <v>RANGE</v>
          </cell>
          <cell r="D265" t="str">
            <v>SCOVRK4TSTK</v>
          </cell>
          <cell r="E265">
            <v>73597</v>
          </cell>
          <cell r="F265" t="str">
            <v>KLEENCT1</v>
          </cell>
          <cell r="G265">
            <v>18</v>
          </cell>
          <cell r="H265">
            <v>1.105</v>
          </cell>
        </row>
        <row r="266">
          <cell r="A266" t="str">
            <v>73597-SCOVRK5TSTK</v>
          </cell>
          <cell r="B266" t="str">
            <v>ZONE 171</v>
          </cell>
          <cell r="C266" t="str">
            <v>RANGE</v>
          </cell>
          <cell r="D266" t="str">
            <v>SCOVRK5TSTK</v>
          </cell>
          <cell r="E266">
            <v>73597</v>
          </cell>
          <cell r="F266" t="str">
            <v>KLEENCT1</v>
          </cell>
          <cell r="G266">
            <v>18</v>
          </cell>
          <cell r="H266">
            <v>1.1404</v>
          </cell>
        </row>
        <row r="267">
          <cell r="A267" t="str">
            <v>73597-SCOVRK7TSTK</v>
          </cell>
          <cell r="B267" t="str">
            <v>ZONE 171</v>
          </cell>
          <cell r="C267" t="str">
            <v>RANGE</v>
          </cell>
          <cell r="D267" t="str">
            <v>SCOVRK7TSTK</v>
          </cell>
          <cell r="E267">
            <v>73597</v>
          </cell>
          <cell r="F267" t="str">
            <v>KLEENCT1</v>
          </cell>
          <cell r="G267">
            <v>18</v>
          </cell>
          <cell r="H267">
            <v>1.1057</v>
          </cell>
        </row>
        <row r="268">
          <cell r="A268" t="str">
            <v>73597-SCOVRK8TSTK</v>
          </cell>
          <cell r="B268" t="str">
            <v>ZONE 171</v>
          </cell>
          <cell r="C268" t="str">
            <v>RANGE</v>
          </cell>
          <cell r="D268" t="str">
            <v>SCOVRK8TSTK</v>
          </cell>
          <cell r="E268">
            <v>73597</v>
          </cell>
          <cell r="F268" t="str">
            <v>KLEENCT1</v>
          </cell>
          <cell r="G268">
            <v>18</v>
          </cell>
          <cell r="H268">
            <v>1.1196</v>
          </cell>
        </row>
        <row r="269">
          <cell r="A269" t="str">
            <v>73597-SGTN3TSTK</v>
          </cell>
          <cell r="B269" t="str">
            <v>ZONE 171</v>
          </cell>
          <cell r="C269" t="str">
            <v>RANGE</v>
          </cell>
          <cell r="D269" t="str">
            <v>SGTN3TSTK</v>
          </cell>
          <cell r="E269">
            <v>73597</v>
          </cell>
          <cell r="F269" t="str">
            <v>KLEENCT1</v>
          </cell>
          <cell r="G269">
            <v>18</v>
          </cell>
          <cell r="H269">
            <v>1.1509</v>
          </cell>
        </row>
        <row r="270">
          <cell r="A270" t="str">
            <v>73597-SGTN4TSTK</v>
          </cell>
          <cell r="B270" t="str">
            <v>ZONE 171</v>
          </cell>
          <cell r="C270" t="str">
            <v>RANGE</v>
          </cell>
          <cell r="D270" t="str">
            <v>SGTN4TSTK</v>
          </cell>
          <cell r="E270">
            <v>73597</v>
          </cell>
          <cell r="F270" t="str">
            <v>KLEENCT1</v>
          </cell>
          <cell r="G270">
            <v>18</v>
          </cell>
          <cell r="H270">
            <v>1.1434</v>
          </cell>
        </row>
        <row r="271">
          <cell r="A271" t="str">
            <v>73597-SGTN7TSTK</v>
          </cell>
          <cell r="B271" t="str">
            <v>ZONE 171</v>
          </cell>
          <cell r="C271" t="str">
            <v>RANGE</v>
          </cell>
          <cell r="D271" t="str">
            <v>SGTN7TSTK</v>
          </cell>
          <cell r="E271">
            <v>73597</v>
          </cell>
          <cell r="F271" t="str">
            <v>KLEENCT1</v>
          </cell>
          <cell r="G271">
            <v>18</v>
          </cell>
          <cell r="H271">
            <v>1.1358</v>
          </cell>
        </row>
        <row r="272">
          <cell r="A272" t="str">
            <v>73597-SOTHNGTN12T</v>
          </cell>
          <cell r="B272" t="str">
            <v>ZONE 171</v>
          </cell>
          <cell r="C272" t="str">
            <v>RANGE</v>
          </cell>
          <cell r="D272" t="str">
            <v>SOTHNGTN12T</v>
          </cell>
          <cell r="E272">
            <v>73597</v>
          </cell>
          <cell r="F272" t="str">
            <v>KLEENCT1</v>
          </cell>
          <cell r="G272">
            <v>18</v>
          </cell>
          <cell r="H272">
            <v>1.1377</v>
          </cell>
        </row>
        <row r="273">
          <cell r="A273" t="str">
            <v>73597-WOODMNT1TSTK</v>
          </cell>
          <cell r="B273" t="str">
            <v>ZONE 171</v>
          </cell>
          <cell r="C273" t="str">
            <v>RANGE</v>
          </cell>
          <cell r="D273" t="str">
            <v>WOODMNT1TSTK</v>
          </cell>
          <cell r="E273">
            <v>73597</v>
          </cell>
          <cell r="F273" t="str">
            <v>KLEENCT1</v>
          </cell>
          <cell r="G273">
            <v>18</v>
          </cell>
          <cell r="H273">
            <v>1.1439</v>
          </cell>
        </row>
        <row r="274">
          <cell r="A274" t="str">
            <v>73597-WOODMNT2TSTK</v>
          </cell>
          <cell r="B274" t="str">
            <v>ZONE 171</v>
          </cell>
          <cell r="C274" t="str">
            <v>RANGE</v>
          </cell>
          <cell r="D274" t="str">
            <v>WOODMNT2TSTK</v>
          </cell>
          <cell r="E274">
            <v>73597</v>
          </cell>
          <cell r="F274" t="str">
            <v>KLEENCT1</v>
          </cell>
          <cell r="G274">
            <v>18</v>
          </cell>
          <cell r="H274">
            <v>1.1441</v>
          </cell>
        </row>
        <row r="275">
          <cell r="A275" t="str">
            <v>73598-1050LINE</v>
          </cell>
          <cell r="B275" t="str">
            <v>ZONE 171</v>
          </cell>
          <cell r="C275" t="str">
            <v>RANGE</v>
          </cell>
          <cell r="D275" t="str">
            <v>1050LINE</v>
          </cell>
          <cell r="E275">
            <v>73598</v>
          </cell>
          <cell r="F275" t="str">
            <v>KLEENCT2</v>
          </cell>
          <cell r="G275">
            <v>18</v>
          </cell>
          <cell r="H275">
            <v>1.1362</v>
          </cell>
        </row>
        <row r="276">
          <cell r="A276" t="str">
            <v>73598-1100-1200DCT</v>
          </cell>
          <cell r="B276" t="str">
            <v>ZONE 171</v>
          </cell>
          <cell r="C276" t="str">
            <v>RANGE</v>
          </cell>
          <cell r="D276" t="str">
            <v>1100-1200DCT</v>
          </cell>
          <cell r="E276">
            <v>73598</v>
          </cell>
          <cell r="F276" t="str">
            <v>KLEENCT2</v>
          </cell>
          <cell r="G276">
            <v>18</v>
          </cell>
          <cell r="H276">
            <v>1.1294</v>
          </cell>
        </row>
        <row r="277">
          <cell r="A277" t="str">
            <v>73598-1207-1775DCT</v>
          </cell>
          <cell r="B277" t="str">
            <v>ZONE 171</v>
          </cell>
          <cell r="C277" t="str">
            <v>RANGE</v>
          </cell>
          <cell r="D277" t="str">
            <v>1207-1775DCT</v>
          </cell>
          <cell r="E277">
            <v>73598</v>
          </cell>
          <cell r="F277" t="str">
            <v>KLEENCT2</v>
          </cell>
          <cell r="G277">
            <v>18</v>
          </cell>
          <cell r="H277">
            <v>1.1352</v>
          </cell>
        </row>
        <row r="278">
          <cell r="A278" t="str">
            <v>73598-1208-1640DCT</v>
          </cell>
          <cell r="B278" t="str">
            <v>ZONE 171</v>
          </cell>
          <cell r="C278" t="str">
            <v>RANGE</v>
          </cell>
          <cell r="D278" t="str">
            <v>1208-1640DCT</v>
          </cell>
          <cell r="E278">
            <v>73598</v>
          </cell>
          <cell r="F278" t="str">
            <v>KLEENCT2</v>
          </cell>
          <cell r="G278">
            <v>18</v>
          </cell>
          <cell r="H278">
            <v>1.1354</v>
          </cell>
        </row>
        <row r="279">
          <cell r="A279" t="str">
            <v>73598-1208-BSKDVDC</v>
          </cell>
          <cell r="B279" t="str">
            <v>ZONE 171</v>
          </cell>
          <cell r="C279" t="str">
            <v>RANGE</v>
          </cell>
          <cell r="D279" t="str">
            <v>1208-BSKDVDC</v>
          </cell>
          <cell r="E279">
            <v>73598</v>
          </cell>
          <cell r="F279" t="str">
            <v>KLEENCT2</v>
          </cell>
          <cell r="G279">
            <v>18</v>
          </cell>
          <cell r="H279">
            <v>1.148</v>
          </cell>
        </row>
        <row r="280">
          <cell r="A280" t="str">
            <v>73598-1261-1620SDC</v>
          </cell>
          <cell r="B280" t="str">
            <v>ZONE 171</v>
          </cell>
          <cell r="C280" t="str">
            <v>RANGE</v>
          </cell>
          <cell r="D280" t="str">
            <v>1261-1620SDC</v>
          </cell>
          <cell r="E280">
            <v>73598</v>
          </cell>
          <cell r="F280" t="str">
            <v>KLEENCT2</v>
          </cell>
          <cell r="G280">
            <v>18</v>
          </cell>
          <cell r="H280">
            <v>1.1426</v>
          </cell>
        </row>
        <row r="281">
          <cell r="A281" t="str">
            <v>73598-1310-1763DCT</v>
          </cell>
          <cell r="B281" t="str">
            <v>ZONE 171</v>
          </cell>
          <cell r="C281" t="str">
            <v>RANGE</v>
          </cell>
          <cell r="D281" t="str">
            <v>1310-1763DCT</v>
          </cell>
          <cell r="E281">
            <v>73598</v>
          </cell>
          <cell r="F281" t="str">
            <v>KLEENCT2</v>
          </cell>
          <cell r="G281">
            <v>18</v>
          </cell>
          <cell r="H281">
            <v>1.1255</v>
          </cell>
        </row>
        <row r="282">
          <cell r="A282" t="str">
            <v>73598-1342LINE</v>
          </cell>
          <cell r="B282" t="str">
            <v>ZONE 171</v>
          </cell>
          <cell r="C282" t="str">
            <v>RANGE</v>
          </cell>
          <cell r="D282" t="str">
            <v>1342LINE</v>
          </cell>
          <cell r="E282">
            <v>73598</v>
          </cell>
          <cell r="F282" t="str">
            <v>KLEENCT2</v>
          </cell>
          <cell r="G282">
            <v>18</v>
          </cell>
          <cell r="H282">
            <v>1.1367</v>
          </cell>
        </row>
        <row r="283">
          <cell r="A283" t="str">
            <v>73598-1385LN+AUTO</v>
          </cell>
          <cell r="B283" t="str">
            <v>ZONE 171</v>
          </cell>
          <cell r="C283" t="str">
            <v>RANGE</v>
          </cell>
          <cell r="D283" t="str">
            <v>1385LN+AUTO</v>
          </cell>
          <cell r="E283">
            <v>73598</v>
          </cell>
          <cell r="F283" t="str">
            <v>KLEENCT2</v>
          </cell>
          <cell r="G283">
            <v>18</v>
          </cell>
          <cell r="H283">
            <v>1.13</v>
          </cell>
        </row>
        <row r="284">
          <cell r="A284" t="str">
            <v>73598-1443LINE</v>
          </cell>
          <cell r="B284" t="str">
            <v>ZONE 171</v>
          </cell>
          <cell r="C284" t="str">
            <v>RANGE</v>
          </cell>
          <cell r="D284" t="str">
            <v>1443LINE</v>
          </cell>
          <cell r="E284">
            <v>73598</v>
          </cell>
          <cell r="F284" t="str">
            <v>KLEENCT2</v>
          </cell>
          <cell r="G284">
            <v>18</v>
          </cell>
          <cell r="H284">
            <v>1.1354</v>
          </cell>
        </row>
        <row r="285">
          <cell r="A285" t="str">
            <v>73598-1460-387DCT</v>
          </cell>
          <cell r="B285" t="str">
            <v>ZONE 171</v>
          </cell>
          <cell r="C285" t="str">
            <v>RANGE</v>
          </cell>
          <cell r="D285" t="str">
            <v>1460-387DCT</v>
          </cell>
          <cell r="E285">
            <v>73598</v>
          </cell>
          <cell r="F285" t="str">
            <v>KLEENCT2</v>
          </cell>
          <cell r="G285">
            <v>18</v>
          </cell>
          <cell r="H285">
            <v>1.1222</v>
          </cell>
        </row>
        <row r="286">
          <cell r="A286" t="str">
            <v>73598-1466-362EDCT</v>
          </cell>
          <cell r="B286" t="str">
            <v>ZONE 171</v>
          </cell>
          <cell r="C286" t="str">
            <v>RANGE</v>
          </cell>
          <cell r="D286" t="str">
            <v>1466-362EDCT</v>
          </cell>
          <cell r="E286">
            <v>73598</v>
          </cell>
          <cell r="F286" t="str">
            <v>KLEENCT2</v>
          </cell>
          <cell r="G286">
            <v>18</v>
          </cell>
          <cell r="H286">
            <v>1.1444</v>
          </cell>
        </row>
        <row r="287">
          <cell r="A287" t="str">
            <v>73598-1610-BSKDVDC</v>
          </cell>
          <cell r="B287" t="str">
            <v>ZONE 171</v>
          </cell>
          <cell r="C287" t="str">
            <v>RANGE</v>
          </cell>
          <cell r="D287" t="str">
            <v>1610-BSKDVDC</v>
          </cell>
          <cell r="E287">
            <v>73598</v>
          </cell>
          <cell r="F287" t="str">
            <v>KLEENCT2</v>
          </cell>
          <cell r="G287">
            <v>18</v>
          </cell>
          <cell r="H287">
            <v>1.1472</v>
          </cell>
        </row>
        <row r="288">
          <cell r="A288" t="str">
            <v>73598-1618-321DCT</v>
          </cell>
          <cell r="B288" t="str">
            <v>ZONE 171</v>
          </cell>
          <cell r="C288" t="str">
            <v>RANGE</v>
          </cell>
          <cell r="D288" t="str">
            <v>1618-321DCT</v>
          </cell>
          <cell r="E288">
            <v>73598</v>
          </cell>
          <cell r="F288" t="str">
            <v>KLEENCT2</v>
          </cell>
          <cell r="G288">
            <v>18</v>
          </cell>
          <cell r="H288">
            <v>1.1357</v>
          </cell>
        </row>
        <row r="289">
          <cell r="A289" t="str">
            <v>73598-1655-BSKDVDC</v>
          </cell>
          <cell r="B289" t="str">
            <v>ZONE 171</v>
          </cell>
          <cell r="C289" t="str">
            <v>RANGE</v>
          </cell>
          <cell r="D289" t="str">
            <v>1655-BSKDVDC</v>
          </cell>
          <cell r="E289">
            <v>73598</v>
          </cell>
          <cell r="F289" t="str">
            <v>KLEENCT2</v>
          </cell>
          <cell r="G289">
            <v>18</v>
          </cell>
          <cell r="H289">
            <v>1.1443</v>
          </cell>
        </row>
        <row r="290">
          <cell r="A290" t="str">
            <v>73598-1722LINE</v>
          </cell>
          <cell r="B290" t="str">
            <v>ZONE 171</v>
          </cell>
          <cell r="C290" t="str">
            <v>RANGE</v>
          </cell>
          <cell r="D290" t="str">
            <v>1722LINE</v>
          </cell>
          <cell r="E290">
            <v>73598</v>
          </cell>
          <cell r="F290" t="str">
            <v>KLEENCT2</v>
          </cell>
          <cell r="G290">
            <v>18</v>
          </cell>
          <cell r="H290">
            <v>1.1353</v>
          </cell>
        </row>
        <row r="291">
          <cell r="A291" t="str">
            <v>73598-1751-1777DCT</v>
          </cell>
          <cell r="B291" t="str">
            <v>ZONE 171</v>
          </cell>
          <cell r="C291" t="str">
            <v>RANGE</v>
          </cell>
          <cell r="D291" t="str">
            <v>1751-1777DCT</v>
          </cell>
          <cell r="E291">
            <v>73598</v>
          </cell>
          <cell r="F291" t="str">
            <v>KLEENCT2</v>
          </cell>
          <cell r="G291">
            <v>18</v>
          </cell>
          <cell r="H291">
            <v>1.1355</v>
          </cell>
        </row>
        <row r="292">
          <cell r="A292" t="str">
            <v>73598-1751-395DCT</v>
          </cell>
          <cell r="B292" t="str">
            <v>ZONE 171</v>
          </cell>
          <cell r="C292" t="str">
            <v>RANGE</v>
          </cell>
          <cell r="D292" t="str">
            <v>1751-395DCT</v>
          </cell>
          <cell r="E292">
            <v>73598</v>
          </cell>
          <cell r="F292" t="str">
            <v>KLEENCT2</v>
          </cell>
          <cell r="G292">
            <v>18</v>
          </cell>
          <cell r="H292">
            <v>1.1251</v>
          </cell>
        </row>
        <row r="293">
          <cell r="A293" t="str">
            <v>73598-1759-353NDCT</v>
          </cell>
          <cell r="B293" t="str">
            <v>ZONE 171</v>
          </cell>
          <cell r="C293" t="str">
            <v>RANGE</v>
          </cell>
          <cell r="D293" t="str">
            <v>1759-353NDCT</v>
          </cell>
          <cell r="E293">
            <v>73598</v>
          </cell>
          <cell r="F293" t="str">
            <v>KLEENCT2</v>
          </cell>
          <cell r="G293">
            <v>18</v>
          </cell>
          <cell r="H293">
            <v>1.1111</v>
          </cell>
        </row>
        <row r="294">
          <cell r="A294" t="str">
            <v>73598-1767-353NDCT</v>
          </cell>
          <cell r="B294" t="str">
            <v>ZONE 171</v>
          </cell>
          <cell r="C294" t="str">
            <v>RANGE</v>
          </cell>
          <cell r="D294" t="str">
            <v>1767-353NDCT</v>
          </cell>
          <cell r="E294">
            <v>73598</v>
          </cell>
          <cell r="F294" t="str">
            <v>KLEENCT2</v>
          </cell>
          <cell r="G294">
            <v>18</v>
          </cell>
          <cell r="H294">
            <v>1.1112</v>
          </cell>
        </row>
        <row r="295">
          <cell r="A295" t="str">
            <v>73598-1770-321DCT</v>
          </cell>
          <cell r="B295" t="str">
            <v>ZONE 171</v>
          </cell>
          <cell r="C295" t="str">
            <v>RANGE</v>
          </cell>
          <cell r="D295" t="str">
            <v>1770-321DCT</v>
          </cell>
          <cell r="E295">
            <v>73598</v>
          </cell>
          <cell r="F295" t="str">
            <v>KLEENCT2</v>
          </cell>
          <cell r="G295">
            <v>18</v>
          </cell>
          <cell r="H295">
            <v>1.1362</v>
          </cell>
        </row>
        <row r="296">
          <cell r="A296" t="str">
            <v>73598-1779-395DCT</v>
          </cell>
          <cell r="B296" t="str">
            <v>ZONE 171</v>
          </cell>
          <cell r="C296" t="str">
            <v>RANGE</v>
          </cell>
          <cell r="D296" t="str">
            <v>1779-395DCT</v>
          </cell>
          <cell r="E296">
            <v>73598</v>
          </cell>
          <cell r="F296" t="str">
            <v>KLEENCT2</v>
          </cell>
          <cell r="G296">
            <v>18</v>
          </cell>
          <cell r="H296">
            <v>1.1242</v>
          </cell>
        </row>
        <row r="297">
          <cell r="A297" t="str">
            <v>73598-1880-1890DCT</v>
          </cell>
          <cell r="B297" t="str">
            <v>ZONE 171</v>
          </cell>
          <cell r="C297" t="str">
            <v>RANGE</v>
          </cell>
          <cell r="D297" t="str">
            <v>1880-1890DCT</v>
          </cell>
          <cell r="E297">
            <v>73598</v>
          </cell>
          <cell r="F297" t="str">
            <v>KLEENCT2</v>
          </cell>
          <cell r="G297">
            <v>18</v>
          </cell>
          <cell r="H297">
            <v>1.1297</v>
          </cell>
        </row>
        <row r="298">
          <cell r="A298" t="str">
            <v>73598-1887-321DCT</v>
          </cell>
          <cell r="B298" t="str">
            <v>ZONE 171</v>
          </cell>
          <cell r="C298" t="str">
            <v>RANGE</v>
          </cell>
          <cell r="D298" t="str">
            <v>1887-321DCT</v>
          </cell>
          <cell r="E298">
            <v>73598</v>
          </cell>
          <cell r="F298" t="str">
            <v>KLEENCT2</v>
          </cell>
          <cell r="G298">
            <v>18</v>
          </cell>
          <cell r="H298">
            <v>1.1361</v>
          </cell>
        </row>
        <row r="299">
          <cell r="A299" t="str">
            <v>73598-1975-348DCT</v>
          </cell>
          <cell r="B299" t="str">
            <v>ZONE 171</v>
          </cell>
          <cell r="C299" t="str">
            <v>RANGE</v>
          </cell>
          <cell r="D299" t="str">
            <v>1975-348DCT</v>
          </cell>
          <cell r="E299">
            <v>73598</v>
          </cell>
          <cell r="F299" t="str">
            <v>KLEENCT2</v>
          </cell>
          <cell r="G299">
            <v>18</v>
          </cell>
          <cell r="H299">
            <v>1.1583</v>
          </cell>
        </row>
        <row r="300">
          <cell r="A300" t="str">
            <v>73598-310-348WDCT</v>
          </cell>
          <cell r="B300" t="str">
            <v>ZONE 171</v>
          </cell>
          <cell r="C300" t="str">
            <v>RANGE</v>
          </cell>
          <cell r="D300" t="str">
            <v>310-348WDCT</v>
          </cell>
          <cell r="E300">
            <v>73598</v>
          </cell>
          <cell r="F300" t="str">
            <v>KLEENCT2</v>
          </cell>
          <cell r="G300">
            <v>18</v>
          </cell>
          <cell r="H300">
            <v>1.1563</v>
          </cell>
        </row>
        <row r="301">
          <cell r="A301" t="str">
            <v>73598-310-368DCT</v>
          </cell>
          <cell r="B301" t="str">
            <v>ZONE 171</v>
          </cell>
          <cell r="C301" t="str">
            <v>RANGE</v>
          </cell>
          <cell r="D301" t="str">
            <v>310-368DCT</v>
          </cell>
          <cell r="E301">
            <v>73598</v>
          </cell>
          <cell r="F301" t="str">
            <v>KLEENCT2</v>
          </cell>
          <cell r="G301">
            <v>18</v>
          </cell>
          <cell r="H301">
            <v>1.1374</v>
          </cell>
        </row>
        <row r="302">
          <cell r="A302" t="str">
            <v>73598-310-383DCT</v>
          </cell>
          <cell r="B302" t="str">
            <v>ZONE 171</v>
          </cell>
          <cell r="C302" t="str">
            <v>RANGE</v>
          </cell>
          <cell r="D302" t="str">
            <v>310-383DCT</v>
          </cell>
          <cell r="E302">
            <v>73598</v>
          </cell>
          <cell r="F302" t="str">
            <v>KLEENCT2</v>
          </cell>
          <cell r="G302">
            <v>18</v>
          </cell>
          <cell r="H302">
            <v>1.1418</v>
          </cell>
        </row>
        <row r="303">
          <cell r="A303" t="str">
            <v>73598-310LINE</v>
          </cell>
          <cell r="B303" t="str">
            <v>ZONE 171</v>
          </cell>
          <cell r="C303" t="str">
            <v>RANGE</v>
          </cell>
          <cell r="D303" t="str">
            <v>310LINE</v>
          </cell>
          <cell r="E303">
            <v>73598</v>
          </cell>
          <cell r="F303" t="str">
            <v>KLEENCT2</v>
          </cell>
          <cell r="G303">
            <v>18</v>
          </cell>
          <cell r="H303">
            <v>1.1369</v>
          </cell>
        </row>
        <row r="304">
          <cell r="A304" t="str">
            <v>73598-312+393LNS</v>
          </cell>
          <cell r="B304" t="str">
            <v>ZONE 171</v>
          </cell>
          <cell r="C304" t="str">
            <v>RANGE</v>
          </cell>
          <cell r="D304" t="str">
            <v>312+393LNS</v>
          </cell>
          <cell r="E304">
            <v>73598</v>
          </cell>
          <cell r="F304" t="str">
            <v>KLEENCT2</v>
          </cell>
          <cell r="G304">
            <v>18</v>
          </cell>
          <cell r="H304">
            <v>1.1481</v>
          </cell>
        </row>
        <row r="305">
          <cell r="A305" t="str">
            <v>73598-312+393REAC</v>
          </cell>
          <cell r="B305" t="str">
            <v>ZONE 171</v>
          </cell>
          <cell r="C305" t="str">
            <v>RANGE</v>
          </cell>
          <cell r="D305" t="str">
            <v>312+393REAC</v>
          </cell>
          <cell r="E305">
            <v>73598</v>
          </cell>
          <cell r="F305" t="str">
            <v>KLEENCT2</v>
          </cell>
          <cell r="G305">
            <v>18</v>
          </cell>
          <cell r="H305">
            <v>1.1481</v>
          </cell>
        </row>
        <row r="306">
          <cell r="A306" t="str">
            <v>73598-312LINE</v>
          </cell>
          <cell r="B306" t="str">
            <v>ZONE 171</v>
          </cell>
          <cell r="C306" t="str">
            <v>RANGE</v>
          </cell>
          <cell r="D306" t="str">
            <v>312LINE</v>
          </cell>
          <cell r="E306">
            <v>73598</v>
          </cell>
          <cell r="F306" t="str">
            <v>KLEENCT2</v>
          </cell>
          <cell r="G306">
            <v>18</v>
          </cell>
          <cell r="H306">
            <v>1.1481</v>
          </cell>
        </row>
        <row r="307">
          <cell r="A307" t="str">
            <v>73598-318-362STKBR</v>
          </cell>
          <cell r="B307" t="str">
            <v>ZONE 171</v>
          </cell>
          <cell r="C307" t="str">
            <v>RANGE</v>
          </cell>
          <cell r="D307" t="str">
            <v>318-362STKBR</v>
          </cell>
          <cell r="E307">
            <v>73598</v>
          </cell>
          <cell r="F307" t="str">
            <v>KLEENCT2</v>
          </cell>
          <cell r="G307">
            <v>18</v>
          </cell>
          <cell r="H307">
            <v>1.1527</v>
          </cell>
        </row>
        <row r="308">
          <cell r="A308" t="str">
            <v>73598-318LINE</v>
          </cell>
          <cell r="B308" t="str">
            <v>ZONE 171</v>
          </cell>
          <cell r="C308" t="str">
            <v>RANGE</v>
          </cell>
          <cell r="D308" t="str">
            <v>318LINE</v>
          </cell>
          <cell r="E308">
            <v>73598</v>
          </cell>
          <cell r="F308" t="str">
            <v>KLEENCT2</v>
          </cell>
          <cell r="G308">
            <v>18</v>
          </cell>
          <cell r="H308">
            <v>1.149</v>
          </cell>
        </row>
        <row r="309">
          <cell r="A309" t="str">
            <v>73598-321LINE</v>
          </cell>
          <cell r="B309" t="str">
            <v>ZONE 171</v>
          </cell>
          <cell r="C309" t="str">
            <v>RANGE</v>
          </cell>
          <cell r="D309" t="str">
            <v>321LINE</v>
          </cell>
          <cell r="E309">
            <v>73598</v>
          </cell>
          <cell r="F309" t="str">
            <v>KLEENCT2</v>
          </cell>
          <cell r="G309">
            <v>18</v>
          </cell>
          <cell r="H309">
            <v>1.1359</v>
          </cell>
        </row>
        <row r="310">
          <cell r="A310" t="str">
            <v>73598-330+LAKE</v>
          </cell>
          <cell r="B310" t="str">
            <v>ZONE 171</v>
          </cell>
          <cell r="C310" t="str">
            <v>RANGE</v>
          </cell>
          <cell r="D310" t="str">
            <v>330+LAKE</v>
          </cell>
          <cell r="E310">
            <v>73598</v>
          </cell>
          <cell r="F310" t="str">
            <v>KLEENCT2</v>
          </cell>
          <cell r="G310">
            <v>18</v>
          </cell>
          <cell r="H310">
            <v>1.1252</v>
          </cell>
        </row>
        <row r="311">
          <cell r="A311" t="str">
            <v>73598-330LINE</v>
          </cell>
          <cell r="B311" t="str">
            <v>ZONE 171</v>
          </cell>
          <cell r="C311" t="str">
            <v>RANGE</v>
          </cell>
          <cell r="D311" t="str">
            <v>330LINE</v>
          </cell>
          <cell r="E311">
            <v>73598</v>
          </cell>
          <cell r="F311" t="str">
            <v>KLEENCT2</v>
          </cell>
          <cell r="G311">
            <v>18</v>
          </cell>
          <cell r="H311">
            <v>1.1425</v>
          </cell>
        </row>
        <row r="312">
          <cell r="A312" t="str">
            <v>73598-347+LAKE</v>
          </cell>
          <cell r="B312" t="str">
            <v>ZONE 171</v>
          </cell>
          <cell r="C312" t="str">
            <v>RANGE</v>
          </cell>
          <cell r="D312" t="str">
            <v>347+LAKE</v>
          </cell>
          <cell r="E312">
            <v>73598</v>
          </cell>
          <cell r="F312" t="str">
            <v>KLEENCT2</v>
          </cell>
          <cell r="G312">
            <v>18</v>
          </cell>
          <cell r="H312">
            <v>1.1241</v>
          </cell>
        </row>
        <row r="313">
          <cell r="A313" t="str">
            <v>73598-348LINE</v>
          </cell>
          <cell r="B313" t="str">
            <v>ZONE 171</v>
          </cell>
          <cell r="C313" t="str">
            <v>RANGE</v>
          </cell>
          <cell r="D313" t="str">
            <v>348LINE</v>
          </cell>
          <cell r="E313">
            <v>73598</v>
          </cell>
          <cell r="F313" t="str">
            <v>KLEENCT2</v>
          </cell>
          <cell r="G313">
            <v>18</v>
          </cell>
          <cell r="H313">
            <v>1.1583</v>
          </cell>
        </row>
        <row r="314">
          <cell r="A314" t="str">
            <v>73598-352LINE</v>
          </cell>
          <cell r="B314" t="str">
            <v>ZONE 171</v>
          </cell>
          <cell r="C314" t="str">
            <v>RANGE</v>
          </cell>
          <cell r="D314" t="str">
            <v>352LINE</v>
          </cell>
          <cell r="E314">
            <v>73598</v>
          </cell>
          <cell r="F314" t="str">
            <v>KLEENCT2</v>
          </cell>
          <cell r="G314">
            <v>18</v>
          </cell>
          <cell r="H314">
            <v>1.1295</v>
          </cell>
        </row>
        <row r="315">
          <cell r="A315" t="str">
            <v>73598-353N+AUTO</v>
          </cell>
          <cell r="B315" t="str">
            <v>ZONE 171</v>
          </cell>
          <cell r="C315" t="str">
            <v>RANGE</v>
          </cell>
          <cell r="D315" t="str">
            <v>353N+AUTO</v>
          </cell>
          <cell r="E315">
            <v>73598</v>
          </cell>
          <cell r="F315" t="str">
            <v>KLEENCT2</v>
          </cell>
          <cell r="G315">
            <v>18</v>
          </cell>
          <cell r="H315">
            <v>1.111</v>
          </cell>
        </row>
        <row r="316">
          <cell r="A316" t="str">
            <v>73598-353NLINE</v>
          </cell>
          <cell r="B316" t="str">
            <v>ZONE 171</v>
          </cell>
          <cell r="C316" t="str">
            <v>RANGE</v>
          </cell>
          <cell r="D316" t="str">
            <v>353NLINE</v>
          </cell>
          <cell r="E316">
            <v>73598</v>
          </cell>
          <cell r="F316" t="str">
            <v>KLEENCT2</v>
          </cell>
          <cell r="G316">
            <v>18</v>
          </cell>
          <cell r="H316">
            <v>1.1105</v>
          </cell>
        </row>
        <row r="317">
          <cell r="A317" t="str">
            <v>73598-353SLINE</v>
          </cell>
          <cell r="B317" t="str">
            <v>ZONE 171</v>
          </cell>
          <cell r="C317" t="str">
            <v>RANGE</v>
          </cell>
          <cell r="D317" t="str">
            <v>353SLINE</v>
          </cell>
          <cell r="E317">
            <v>73598</v>
          </cell>
          <cell r="F317" t="str">
            <v>KLEENCT2</v>
          </cell>
          <cell r="G317">
            <v>18</v>
          </cell>
          <cell r="H317">
            <v>1.1032</v>
          </cell>
        </row>
        <row r="318">
          <cell r="A318" t="str">
            <v>73598-354LINE</v>
          </cell>
          <cell r="B318" t="str">
            <v>ZONE 171</v>
          </cell>
          <cell r="C318" t="str">
            <v>RANGE</v>
          </cell>
          <cell r="D318" t="str">
            <v>354LINE</v>
          </cell>
          <cell r="E318">
            <v>73598</v>
          </cell>
          <cell r="F318" t="str">
            <v>KLEENCT2</v>
          </cell>
          <cell r="G318">
            <v>18</v>
          </cell>
          <cell r="H318">
            <v>1.1282</v>
          </cell>
        </row>
        <row r="319">
          <cell r="A319" t="str">
            <v>73598-362ELINE</v>
          </cell>
          <cell r="B319" t="str">
            <v>ZONE 171</v>
          </cell>
          <cell r="C319" t="str">
            <v>RANGE</v>
          </cell>
          <cell r="D319" t="str">
            <v>362ELINE</v>
          </cell>
          <cell r="E319">
            <v>73598</v>
          </cell>
          <cell r="F319" t="str">
            <v>KLEENCT2</v>
          </cell>
          <cell r="G319">
            <v>18</v>
          </cell>
          <cell r="H319">
            <v>1.1437</v>
          </cell>
        </row>
        <row r="320">
          <cell r="A320" t="str">
            <v>73598-362W-376DCT</v>
          </cell>
          <cell r="B320" t="str">
            <v>ZONE 171</v>
          </cell>
          <cell r="C320" t="str">
            <v>RANGE</v>
          </cell>
          <cell r="D320" t="str">
            <v>362W-376DCT</v>
          </cell>
          <cell r="E320">
            <v>73598</v>
          </cell>
          <cell r="F320" t="str">
            <v>KLEENCT2</v>
          </cell>
          <cell r="G320">
            <v>18</v>
          </cell>
          <cell r="H320">
            <v>1.1377</v>
          </cell>
        </row>
        <row r="321">
          <cell r="A321" t="str">
            <v>73598-362WLINE</v>
          </cell>
          <cell r="B321" t="str">
            <v>ZONE 171</v>
          </cell>
          <cell r="C321" t="str">
            <v>RANGE</v>
          </cell>
          <cell r="D321" t="str">
            <v>362WLINE</v>
          </cell>
          <cell r="E321">
            <v>73598</v>
          </cell>
          <cell r="F321" t="str">
            <v>KLEENCT2</v>
          </cell>
          <cell r="G321">
            <v>18</v>
          </cell>
          <cell r="H321">
            <v>1.1299</v>
          </cell>
        </row>
        <row r="322">
          <cell r="A322" t="str">
            <v>73598-364+AUTO</v>
          </cell>
          <cell r="B322" t="str">
            <v>ZONE 171</v>
          </cell>
          <cell r="C322" t="str">
            <v>RANGE</v>
          </cell>
          <cell r="D322" t="str">
            <v>364+AUTO</v>
          </cell>
          <cell r="E322">
            <v>73598</v>
          </cell>
          <cell r="F322" t="str">
            <v>KLEENCT2</v>
          </cell>
          <cell r="G322">
            <v>18</v>
          </cell>
          <cell r="H322">
            <v>1.1458</v>
          </cell>
        </row>
        <row r="323">
          <cell r="A323" t="str">
            <v>73598-371+AUTO</v>
          </cell>
          <cell r="B323" t="str">
            <v>ZONE 171</v>
          </cell>
          <cell r="C323" t="str">
            <v>RANGE</v>
          </cell>
          <cell r="D323" t="str">
            <v>371+AUTO</v>
          </cell>
          <cell r="E323">
            <v>73598</v>
          </cell>
          <cell r="F323" t="str">
            <v>KLEENCT2</v>
          </cell>
          <cell r="G323">
            <v>18</v>
          </cell>
          <cell r="H323">
            <v>1.1374</v>
          </cell>
        </row>
        <row r="324">
          <cell r="A324" t="str">
            <v>73598-371-383DCT</v>
          </cell>
          <cell r="B324" t="str">
            <v>ZONE 171</v>
          </cell>
          <cell r="C324" t="str">
            <v>RANGE</v>
          </cell>
          <cell r="D324" t="str">
            <v>371-383DCT</v>
          </cell>
          <cell r="E324">
            <v>73598</v>
          </cell>
          <cell r="F324" t="str">
            <v>KLEENCT2</v>
          </cell>
          <cell r="G324">
            <v>18</v>
          </cell>
          <cell r="H324">
            <v>1.1399</v>
          </cell>
        </row>
        <row r="325">
          <cell r="A325" t="str">
            <v>73598-371LINE</v>
          </cell>
          <cell r="B325" t="str">
            <v>ZONE 171</v>
          </cell>
          <cell r="C325" t="str">
            <v>RANGE</v>
          </cell>
          <cell r="D325" t="str">
            <v>371LINE</v>
          </cell>
          <cell r="E325">
            <v>73598</v>
          </cell>
          <cell r="F325" t="str">
            <v>KLEENCT2</v>
          </cell>
          <cell r="G325">
            <v>18</v>
          </cell>
          <cell r="H325">
            <v>1.137</v>
          </cell>
        </row>
        <row r="326">
          <cell r="A326" t="str">
            <v>73598-376LINE</v>
          </cell>
          <cell r="B326" t="str">
            <v>ZONE 171</v>
          </cell>
          <cell r="C326" t="str">
            <v>RANGE</v>
          </cell>
          <cell r="D326" t="str">
            <v>376LINE</v>
          </cell>
          <cell r="E326">
            <v>73598</v>
          </cell>
          <cell r="F326" t="str">
            <v>KLEENCT2</v>
          </cell>
          <cell r="G326">
            <v>18</v>
          </cell>
          <cell r="H326">
            <v>1.1282</v>
          </cell>
        </row>
        <row r="327">
          <cell r="A327" t="str">
            <v>73598-383LINE</v>
          </cell>
          <cell r="B327" t="str">
            <v>ZONE 171</v>
          </cell>
          <cell r="C327" t="str">
            <v>RANGE</v>
          </cell>
          <cell r="D327" t="str">
            <v>383LINE</v>
          </cell>
          <cell r="E327">
            <v>73598</v>
          </cell>
          <cell r="F327" t="str">
            <v>KLEENCT2</v>
          </cell>
          <cell r="G327">
            <v>18</v>
          </cell>
          <cell r="H327">
            <v>1.1377</v>
          </cell>
        </row>
        <row r="328">
          <cell r="A328" t="str">
            <v>73598-384LINE</v>
          </cell>
          <cell r="B328" t="str">
            <v>ZONE 171</v>
          </cell>
          <cell r="C328" t="str">
            <v>RANGE</v>
          </cell>
          <cell r="D328" t="str">
            <v>384LINE</v>
          </cell>
          <cell r="E328">
            <v>73598</v>
          </cell>
          <cell r="F328" t="str">
            <v>KLEENCT2</v>
          </cell>
          <cell r="G328">
            <v>18</v>
          </cell>
          <cell r="H328">
            <v>1.1562</v>
          </cell>
        </row>
        <row r="329">
          <cell r="A329" t="str">
            <v>73598-387+AUTOS</v>
          </cell>
          <cell r="B329" t="str">
            <v>ZONE 171</v>
          </cell>
          <cell r="C329" t="str">
            <v>RANGE</v>
          </cell>
          <cell r="D329" t="str">
            <v>387+AUTOS</v>
          </cell>
          <cell r="E329">
            <v>73598</v>
          </cell>
          <cell r="F329" t="str">
            <v>KLEENCT2</v>
          </cell>
          <cell r="G329">
            <v>18</v>
          </cell>
          <cell r="H329">
            <v>1.1215</v>
          </cell>
        </row>
        <row r="330">
          <cell r="A330" t="str">
            <v>73598-393LINE</v>
          </cell>
          <cell r="B330" t="str">
            <v>ZONE 171</v>
          </cell>
          <cell r="C330" t="str">
            <v>RANGE</v>
          </cell>
          <cell r="D330" t="str">
            <v>393LINE</v>
          </cell>
          <cell r="E330">
            <v>73598</v>
          </cell>
          <cell r="F330" t="str">
            <v>KLEENCT2</v>
          </cell>
          <cell r="G330">
            <v>18</v>
          </cell>
          <cell r="H330">
            <v>1.1451</v>
          </cell>
        </row>
        <row r="331">
          <cell r="A331" t="str">
            <v>73598-395+AUTO</v>
          </cell>
          <cell r="B331" t="str">
            <v>ZONE 171</v>
          </cell>
          <cell r="C331" t="str">
            <v>RANGE</v>
          </cell>
          <cell r="D331" t="str">
            <v>395+AUTO</v>
          </cell>
          <cell r="E331">
            <v>73598</v>
          </cell>
          <cell r="F331" t="str">
            <v>KLEENCT2</v>
          </cell>
          <cell r="G331">
            <v>18</v>
          </cell>
          <cell r="H331">
            <v>1.1245</v>
          </cell>
        </row>
        <row r="332">
          <cell r="A332" t="str">
            <v>73598-395LINE</v>
          </cell>
          <cell r="B332" t="str">
            <v>ZONE 171</v>
          </cell>
          <cell r="C332" t="str">
            <v>RANGE</v>
          </cell>
          <cell r="D332" t="str">
            <v>395LINE</v>
          </cell>
          <cell r="E332">
            <v>73598</v>
          </cell>
          <cell r="F332" t="str">
            <v>KLEENCT2</v>
          </cell>
          <cell r="G332">
            <v>18</v>
          </cell>
          <cell r="H332">
            <v>1.1242</v>
          </cell>
        </row>
        <row r="333">
          <cell r="A333" t="str">
            <v>73598-8100-8200DCT</v>
          </cell>
          <cell r="B333" t="str">
            <v>ZONE 171</v>
          </cell>
          <cell r="C333" t="str">
            <v>RANGE</v>
          </cell>
          <cell r="D333" t="str">
            <v>8100-8200DCT</v>
          </cell>
          <cell r="E333">
            <v>73598</v>
          </cell>
          <cell r="F333" t="str">
            <v>KLEENCT2</v>
          </cell>
          <cell r="G333">
            <v>18</v>
          </cell>
          <cell r="H333">
            <v>1.1239</v>
          </cell>
        </row>
        <row r="334">
          <cell r="A334" t="str">
            <v>73598-ALLINGS1TSTK</v>
          </cell>
          <cell r="B334" t="str">
            <v>ZONE 171</v>
          </cell>
          <cell r="C334" t="str">
            <v>RANGE</v>
          </cell>
          <cell r="D334" t="str">
            <v>ALLINGS1TSTK</v>
          </cell>
          <cell r="E334">
            <v>73598</v>
          </cell>
          <cell r="F334" t="str">
            <v>KLEENCT2</v>
          </cell>
          <cell r="G334">
            <v>18</v>
          </cell>
          <cell r="H334">
            <v>1.1398</v>
          </cell>
        </row>
        <row r="335">
          <cell r="A335" t="str">
            <v>73598-ALLINGS2TSTK</v>
          </cell>
          <cell r="B335" t="str">
            <v>ZONE 171</v>
          </cell>
          <cell r="C335" t="str">
            <v>RANGE</v>
          </cell>
          <cell r="D335" t="str">
            <v>ALLINGS2TSTK</v>
          </cell>
          <cell r="E335">
            <v>73598</v>
          </cell>
          <cell r="F335" t="str">
            <v>KLEENCT2</v>
          </cell>
          <cell r="G335">
            <v>18</v>
          </cell>
          <cell r="H335">
            <v>1.1397</v>
          </cell>
        </row>
        <row r="336">
          <cell r="A336" t="str">
            <v>73598-BASE CASE</v>
          </cell>
          <cell r="B336" t="str">
            <v>ZONE 171</v>
          </cell>
          <cell r="C336" t="str">
            <v>RANGE</v>
          </cell>
          <cell r="D336" t="str">
            <v>BASE CASE</v>
          </cell>
          <cell r="E336">
            <v>73598</v>
          </cell>
          <cell r="F336" t="str">
            <v>KLEENCT2</v>
          </cell>
          <cell r="G336">
            <v>18</v>
          </cell>
          <cell r="H336">
            <v>1.1327</v>
          </cell>
        </row>
        <row r="337">
          <cell r="A337" t="str">
            <v>73598-BESECKXTSTK</v>
          </cell>
          <cell r="B337" t="str">
            <v>ZONE 171</v>
          </cell>
          <cell r="C337" t="str">
            <v>RANGE</v>
          </cell>
          <cell r="D337" t="str">
            <v>BESECKXTSTK</v>
          </cell>
          <cell r="E337">
            <v>73598</v>
          </cell>
          <cell r="F337" t="str">
            <v>KLEENCT2</v>
          </cell>
          <cell r="G337">
            <v>18</v>
          </cell>
          <cell r="H337">
            <v>1.1574</v>
          </cell>
        </row>
        <row r="338">
          <cell r="A338" t="str">
            <v>73598-BESKDEV</v>
          </cell>
          <cell r="B338" t="str">
            <v>ZONE 171</v>
          </cell>
          <cell r="C338" t="str">
            <v>RANGE</v>
          </cell>
          <cell r="D338" t="str">
            <v>BESKDEV</v>
          </cell>
          <cell r="E338">
            <v>73598</v>
          </cell>
          <cell r="F338" t="str">
            <v>KLEENCT2</v>
          </cell>
          <cell r="G338">
            <v>18</v>
          </cell>
          <cell r="H338">
            <v>1.1437</v>
          </cell>
        </row>
        <row r="339">
          <cell r="A339" t="str">
            <v>73598-BOKUM2T</v>
          </cell>
          <cell r="B339" t="str">
            <v>ZONE 171</v>
          </cell>
          <cell r="C339" t="str">
            <v>RANGE</v>
          </cell>
          <cell r="D339" t="str">
            <v>BOKUM2T</v>
          </cell>
          <cell r="E339">
            <v>73598</v>
          </cell>
          <cell r="F339" t="str">
            <v>KLEENCT2</v>
          </cell>
          <cell r="G339">
            <v>18</v>
          </cell>
          <cell r="H339">
            <v>1.1367</v>
          </cell>
        </row>
        <row r="340">
          <cell r="A340" t="str">
            <v>73598-BOKUM3T</v>
          </cell>
          <cell r="B340" t="str">
            <v>ZONE 171</v>
          </cell>
          <cell r="C340" t="str">
            <v>RANGE</v>
          </cell>
          <cell r="D340" t="str">
            <v>BOKUM3T</v>
          </cell>
          <cell r="E340">
            <v>73598</v>
          </cell>
          <cell r="F340" t="str">
            <v>KLEENCT2</v>
          </cell>
          <cell r="G340">
            <v>18</v>
          </cell>
          <cell r="H340">
            <v>1.1367</v>
          </cell>
        </row>
        <row r="341">
          <cell r="A341" t="str">
            <v>73598-CARD1T+LAKE</v>
          </cell>
          <cell r="B341" t="str">
            <v>ZONE 171</v>
          </cell>
          <cell r="C341" t="str">
            <v>RANGE</v>
          </cell>
          <cell r="D341" t="str">
            <v>CARD1T+LAKE</v>
          </cell>
          <cell r="E341">
            <v>73598</v>
          </cell>
          <cell r="F341" t="str">
            <v>KLEENCT2</v>
          </cell>
          <cell r="G341">
            <v>18</v>
          </cell>
          <cell r="H341">
            <v>1.1265</v>
          </cell>
        </row>
        <row r="342">
          <cell r="A342" t="str">
            <v>73598-CARD1TSTK</v>
          </cell>
          <cell r="B342" t="str">
            <v>ZONE 171</v>
          </cell>
          <cell r="C342" t="str">
            <v>RANGE</v>
          </cell>
          <cell r="D342" t="str">
            <v>CARD1TSTK</v>
          </cell>
          <cell r="E342">
            <v>73598</v>
          </cell>
          <cell r="F342" t="str">
            <v>KLEENCT2</v>
          </cell>
          <cell r="G342">
            <v>18</v>
          </cell>
          <cell r="H342">
            <v>1.1469</v>
          </cell>
        </row>
        <row r="343">
          <cell r="A343" t="str">
            <v>73598-CARD2TSTK</v>
          </cell>
          <cell r="B343" t="str">
            <v>ZONE 171</v>
          </cell>
          <cell r="C343" t="str">
            <v>RANGE</v>
          </cell>
          <cell r="D343" t="str">
            <v>CARD2TSTK</v>
          </cell>
          <cell r="E343">
            <v>73598</v>
          </cell>
          <cell r="F343" t="str">
            <v>KLEENCT2</v>
          </cell>
          <cell r="G343">
            <v>18</v>
          </cell>
          <cell r="H343">
            <v>1.1359</v>
          </cell>
        </row>
        <row r="344">
          <cell r="A344" t="str">
            <v>73598-CARD3T+LAKE</v>
          </cell>
          <cell r="B344" t="str">
            <v>ZONE 171</v>
          </cell>
          <cell r="C344" t="str">
            <v>RANGE</v>
          </cell>
          <cell r="D344" t="str">
            <v>CARD3T+LAKE</v>
          </cell>
          <cell r="E344">
            <v>73598</v>
          </cell>
          <cell r="F344" t="str">
            <v>KLEENCT2</v>
          </cell>
          <cell r="G344">
            <v>18</v>
          </cell>
          <cell r="H344">
            <v>1.1251</v>
          </cell>
        </row>
        <row r="345">
          <cell r="A345" t="str">
            <v>73598-CARD3TSTK</v>
          </cell>
          <cell r="B345" t="str">
            <v>ZONE 171</v>
          </cell>
          <cell r="C345" t="str">
            <v>RANGE</v>
          </cell>
          <cell r="D345" t="str">
            <v>CARD3TSTK</v>
          </cell>
          <cell r="E345">
            <v>73598</v>
          </cell>
          <cell r="F345" t="str">
            <v>KLEENCT2</v>
          </cell>
          <cell r="G345">
            <v>18</v>
          </cell>
          <cell r="H345">
            <v>1.1455</v>
          </cell>
        </row>
        <row r="346">
          <cell r="A346" t="str">
            <v>73598-DEVON23TSTK</v>
          </cell>
          <cell r="B346" t="str">
            <v>ZONE 171</v>
          </cell>
          <cell r="C346" t="str">
            <v>RANGE</v>
          </cell>
          <cell r="D346" t="str">
            <v>DEVON23TSTK</v>
          </cell>
          <cell r="E346">
            <v>73598</v>
          </cell>
          <cell r="F346" t="str">
            <v>KLEENCT2</v>
          </cell>
          <cell r="G346">
            <v>18</v>
          </cell>
          <cell r="H346">
            <v>1.1354</v>
          </cell>
        </row>
        <row r="347">
          <cell r="A347" t="str">
            <v>73598-DEVON24TSTK</v>
          </cell>
          <cell r="B347" t="str">
            <v>ZONE 171</v>
          </cell>
          <cell r="C347" t="str">
            <v>RANGE</v>
          </cell>
          <cell r="D347" t="str">
            <v>DEVON24TSTK</v>
          </cell>
          <cell r="E347">
            <v>73598</v>
          </cell>
          <cell r="F347" t="str">
            <v>KLEENCT2</v>
          </cell>
          <cell r="G347">
            <v>18</v>
          </cell>
          <cell r="H347">
            <v>1.1355</v>
          </cell>
        </row>
        <row r="348">
          <cell r="A348" t="str">
            <v>73598-DEVON25TSTK</v>
          </cell>
          <cell r="B348" t="str">
            <v>ZONE 171</v>
          </cell>
          <cell r="C348" t="str">
            <v>RANGE</v>
          </cell>
          <cell r="D348" t="str">
            <v>DEVON25TSTK</v>
          </cell>
          <cell r="E348">
            <v>73598</v>
          </cell>
          <cell r="F348" t="str">
            <v>KLEENCT2</v>
          </cell>
          <cell r="G348">
            <v>18</v>
          </cell>
          <cell r="H348">
            <v>1.1354</v>
          </cell>
        </row>
        <row r="349">
          <cell r="A349" t="str">
            <v>73598-DEVON26TSTK</v>
          </cell>
          <cell r="B349" t="str">
            <v>ZONE 171</v>
          </cell>
          <cell r="C349" t="str">
            <v>RANGE</v>
          </cell>
          <cell r="D349" t="str">
            <v>DEVON26TSTK</v>
          </cell>
          <cell r="E349">
            <v>73598</v>
          </cell>
          <cell r="F349" t="str">
            <v>KLEENCT2</v>
          </cell>
          <cell r="G349">
            <v>18</v>
          </cell>
          <cell r="H349">
            <v>1.1353</v>
          </cell>
        </row>
        <row r="350">
          <cell r="A350" t="str">
            <v>73598-DEVON2TSTK</v>
          </cell>
          <cell r="B350" t="str">
            <v>ZONE 171</v>
          </cell>
          <cell r="C350" t="str">
            <v>RANGE</v>
          </cell>
          <cell r="D350" t="str">
            <v>DEVON2TSTK</v>
          </cell>
          <cell r="E350">
            <v>73598</v>
          </cell>
          <cell r="F350" t="str">
            <v>KLEENCT2</v>
          </cell>
          <cell r="G350">
            <v>18</v>
          </cell>
          <cell r="H350">
            <v>1.1378</v>
          </cell>
        </row>
        <row r="351">
          <cell r="A351" t="str">
            <v>73598-DEVON3TSTK</v>
          </cell>
          <cell r="B351" t="str">
            <v>ZONE 171</v>
          </cell>
          <cell r="C351" t="str">
            <v>RANGE</v>
          </cell>
          <cell r="D351" t="str">
            <v>DEVON3TSTK</v>
          </cell>
          <cell r="E351">
            <v>73598</v>
          </cell>
          <cell r="F351" t="str">
            <v>KLEENCT2</v>
          </cell>
          <cell r="G351">
            <v>18</v>
          </cell>
          <cell r="H351">
            <v>1.1381</v>
          </cell>
        </row>
        <row r="352">
          <cell r="A352" t="str">
            <v>73598-DEVSING1+2</v>
          </cell>
          <cell r="B352" t="str">
            <v>ZONE 171</v>
          </cell>
          <cell r="C352" t="str">
            <v>RANGE</v>
          </cell>
          <cell r="D352" t="str">
            <v>DEVSING1+2</v>
          </cell>
          <cell r="E352">
            <v>73598</v>
          </cell>
          <cell r="F352" t="str">
            <v>KLEENCT2</v>
          </cell>
          <cell r="G352">
            <v>18</v>
          </cell>
          <cell r="H352">
            <v>1.1357</v>
          </cell>
        </row>
        <row r="353">
          <cell r="A353" t="str">
            <v>73598-HADNKSTBKR</v>
          </cell>
          <cell r="B353" t="str">
            <v>ZONE 171</v>
          </cell>
          <cell r="C353" t="str">
            <v>RANGE</v>
          </cell>
          <cell r="D353" t="str">
            <v>HADNKSTBKR</v>
          </cell>
          <cell r="E353">
            <v>73598</v>
          </cell>
          <cell r="F353" t="str">
            <v>KLEENCT2</v>
          </cell>
          <cell r="G353">
            <v>18</v>
          </cell>
          <cell r="H353">
            <v>1.1378</v>
          </cell>
        </row>
        <row r="354">
          <cell r="A354" t="str">
            <v>73598-LOLAKERD</v>
          </cell>
          <cell r="B354" t="str">
            <v>ZONE 171</v>
          </cell>
          <cell r="C354" t="str">
            <v>RANGE</v>
          </cell>
          <cell r="D354" t="str">
            <v>LOLAKERD</v>
          </cell>
          <cell r="E354">
            <v>73598</v>
          </cell>
          <cell r="F354" t="str">
            <v>KLEENCT2</v>
          </cell>
          <cell r="G354">
            <v>18</v>
          </cell>
          <cell r="H354">
            <v>1.1274</v>
          </cell>
        </row>
        <row r="355">
          <cell r="A355" t="str">
            <v>73598-LOSSBPT3</v>
          </cell>
          <cell r="B355" t="str">
            <v>ZONE 171</v>
          </cell>
          <cell r="C355" t="str">
            <v>RANGE</v>
          </cell>
          <cell r="D355" t="str">
            <v>LOSSBPT3</v>
          </cell>
          <cell r="E355">
            <v>73598</v>
          </cell>
          <cell r="F355" t="str">
            <v>KLEENCT2</v>
          </cell>
          <cell r="G355">
            <v>18</v>
          </cell>
          <cell r="H355">
            <v>1.1386</v>
          </cell>
        </row>
        <row r="356">
          <cell r="A356" t="str">
            <v>73598-LOSSMID4</v>
          </cell>
          <cell r="B356" t="str">
            <v>ZONE 171</v>
          </cell>
          <cell r="C356" t="str">
            <v>RANGE</v>
          </cell>
          <cell r="D356" t="str">
            <v>LOSSMID4</v>
          </cell>
          <cell r="E356">
            <v>73598</v>
          </cell>
          <cell r="F356" t="str">
            <v>KLEENCT2</v>
          </cell>
          <cell r="G356">
            <v>18</v>
          </cell>
          <cell r="H356">
            <v>1.1559</v>
          </cell>
        </row>
        <row r="357">
          <cell r="A357" t="str">
            <v>73598-LOSSMON6</v>
          </cell>
          <cell r="B357" t="str">
            <v>ZONE 171</v>
          </cell>
          <cell r="C357" t="str">
            <v>RANGE</v>
          </cell>
          <cell r="D357" t="str">
            <v>LOSSMON6</v>
          </cell>
          <cell r="E357">
            <v>73598</v>
          </cell>
          <cell r="F357" t="str">
            <v>KLEENCT2</v>
          </cell>
          <cell r="G357">
            <v>18</v>
          </cell>
          <cell r="H357">
            <v>1.1295</v>
          </cell>
        </row>
        <row r="358">
          <cell r="A358" t="str">
            <v>73598-LOSSMP2</v>
          </cell>
          <cell r="B358" t="str">
            <v>ZONE 171</v>
          </cell>
          <cell r="C358" t="str">
            <v>RANGE</v>
          </cell>
          <cell r="D358" t="str">
            <v>LOSSMP2</v>
          </cell>
          <cell r="E358">
            <v>73598</v>
          </cell>
          <cell r="F358" t="str">
            <v>KLEENCT2</v>
          </cell>
          <cell r="G358">
            <v>18</v>
          </cell>
          <cell r="H358">
            <v>1.1253</v>
          </cell>
        </row>
        <row r="359">
          <cell r="A359" t="str">
            <v>73598-LOSSMP3</v>
          </cell>
          <cell r="B359" t="str">
            <v>ZONE 171</v>
          </cell>
          <cell r="C359" t="str">
            <v>RANGE</v>
          </cell>
          <cell r="D359" t="str">
            <v>LOSSMP3</v>
          </cell>
          <cell r="E359">
            <v>73598</v>
          </cell>
          <cell r="F359" t="str">
            <v>KLEENCT2</v>
          </cell>
          <cell r="G359">
            <v>18</v>
          </cell>
          <cell r="H359">
            <v>1.1259</v>
          </cell>
        </row>
        <row r="360">
          <cell r="A360" t="str">
            <v>73598-LUDLOWSTBKR</v>
          </cell>
          <cell r="B360" t="str">
            <v>ZONE 171</v>
          </cell>
          <cell r="C360" t="str">
            <v>RANGE</v>
          </cell>
          <cell r="D360" t="str">
            <v>LUDLOWSTBKR</v>
          </cell>
          <cell r="E360">
            <v>73598</v>
          </cell>
          <cell r="F360" t="str">
            <v>KLEENCT2</v>
          </cell>
          <cell r="G360">
            <v>18</v>
          </cell>
          <cell r="H360">
            <v>1.1256</v>
          </cell>
        </row>
        <row r="361">
          <cell r="A361" t="str">
            <v>73598-MANCH21TSTK</v>
          </cell>
          <cell r="B361" t="str">
            <v>ZONE 171</v>
          </cell>
          <cell r="C361" t="str">
            <v>RANGE</v>
          </cell>
          <cell r="D361" t="str">
            <v>MANCH21TSTK</v>
          </cell>
          <cell r="E361">
            <v>73598</v>
          </cell>
          <cell r="F361" t="str">
            <v>KLEENCT2</v>
          </cell>
          <cell r="G361">
            <v>18</v>
          </cell>
          <cell r="H361">
            <v>1.1291</v>
          </cell>
        </row>
        <row r="362">
          <cell r="A362" t="str">
            <v>73598-MANCHAUTO1</v>
          </cell>
          <cell r="B362" t="str">
            <v>ZONE 171</v>
          </cell>
          <cell r="C362" t="str">
            <v>RANGE</v>
          </cell>
          <cell r="D362" t="str">
            <v>MANCHAUTO1</v>
          </cell>
          <cell r="E362">
            <v>73598</v>
          </cell>
          <cell r="F362" t="str">
            <v>KLEENCT2</v>
          </cell>
          <cell r="G362">
            <v>18</v>
          </cell>
          <cell r="H362">
            <v>1.1358</v>
          </cell>
        </row>
        <row r="363">
          <cell r="A363" t="str">
            <v>73598-MIXAVE1</v>
          </cell>
          <cell r="B363" t="str">
            <v>ZONE 171</v>
          </cell>
          <cell r="C363" t="str">
            <v>RANGE</v>
          </cell>
          <cell r="D363" t="str">
            <v>MIXAVE1</v>
          </cell>
          <cell r="E363">
            <v>73598</v>
          </cell>
          <cell r="F363" t="str">
            <v>KLEENCT2</v>
          </cell>
          <cell r="G363">
            <v>18</v>
          </cell>
          <cell r="H363">
            <v>1.1297</v>
          </cell>
        </row>
        <row r="364">
          <cell r="A364" t="str">
            <v>73598-MLLRVR1TSTK</v>
          </cell>
          <cell r="B364" t="str">
            <v>ZONE 171</v>
          </cell>
          <cell r="C364" t="str">
            <v>RANGE</v>
          </cell>
          <cell r="D364" t="str">
            <v>MLLRVR1TSTK</v>
          </cell>
          <cell r="E364">
            <v>73598</v>
          </cell>
          <cell r="F364" t="str">
            <v>KLEENCT2</v>
          </cell>
          <cell r="G364">
            <v>18</v>
          </cell>
          <cell r="H364">
            <v>1.1302</v>
          </cell>
        </row>
        <row r="365">
          <cell r="A365" t="str">
            <v>73598-MLLRVR2TSTK</v>
          </cell>
          <cell r="B365" t="str">
            <v>ZONE 171</v>
          </cell>
          <cell r="C365" t="str">
            <v>RANGE</v>
          </cell>
          <cell r="D365" t="str">
            <v>MLLRVR2TSTK</v>
          </cell>
          <cell r="E365">
            <v>73598</v>
          </cell>
          <cell r="F365" t="str">
            <v>KLEENCT2</v>
          </cell>
          <cell r="G365">
            <v>18</v>
          </cell>
          <cell r="H365">
            <v>1.1299</v>
          </cell>
        </row>
        <row r="366">
          <cell r="A366" t="str">
            <v>73598-MONTVSTBKR</v>
          </cell>
          <cell r="B366" t="str">
            <v>ZONE 171</v>
          </cell>
          <cell r="C366" t="str">
            <v>RANGE</v>
          </cell>
          <cell r="D366" t="str">
            <v>MONTVSTBKR</v>
          </cell>
          <cell r="E366">
            <v>73598</v>
          </cell>
          <cell r="F366" t="str">
            <v>KLEENCT2</v>
          </cell>
          <cell r="G366">
            <v>18</v>
          </cell>
          <cell r="H366">
            <v>1.1445</v>
          </cell>
        </row>
        <row r="367">
          <cell r="A367" t="str">
            <v>73598-NMSTBKREAC</v>
          </cell>
          <cell r="B367" t="str">
            <v>ZONE 171</v>
          </cell>
          <cell r="C367" t="str">
            <v>RANGE</v>
          </cell>
          <cell r="D367" t="str">
            <v>NMSTBKREAC</v>
          </cell>
          <cell r="E367">
            <v>73598</v>
          </cell>
          <cell r="F367" t="str">
            <v>KLEENCT2</v>
          </cell>
          <cell r="G367">
            <v>18</v>
          </cell>
          <cell r="H367">
            <v>1.1487</v>
          </cell>
        </row>
        <row r="368">
          <cell r="A368" t="str">
            <v>73598-NOMNTSTBKR</v>
          </cell>
          <cell r="B368" t="str">
            <v>ZONE 171</v>
          </cell>
          <cell r="C368" t="str">
            <v>RANGE</v>
          </cell>
          <cell r="D368" t="str">
            <v>NOMNTSTBKR</v>
          </cell>
          <cell r="E368">
            <v>73598</v>
          </cell>
          <cell r="F368" t="str">
            <v>KLEENCT2</v>
          </cell>
          <cell r="G368">
            <v>18</v>
          </cell>
          <cell r="H368">
            <v>1.1487</v>
          </cell>
        </row>
        <row r="369">
          <cell r="A369" t="str">
            <v>73598-NORWLKHAR2T</v>
          </cell>
          <cell r="B369" t="str">
            <v>ZONE 171</v>
          </cell>
          <cell r="C369" t="str">
            <v>RANGE</v>
          </cell>
          <cell r="D369" t="str">
            <v>NORWLKHAR2T</v>
          </cell>
          <cell r="E369">
            <v>73598</v>
          </cell>
          <cell r="F369" t="str">
            <v>KLEENCT2</v>
          </cell>
          <cell r="G369">
            <v>18</v>
          </cell>
          <cell r="H369">
            <v>1.1297</v>
          </cell>
        </row>
        <row r="370">
          <cell r="A370" t="str">
            <v>73598-NORWLKHAR3T</v>
          </cell>
          <cell r="B370" t="str">
            <v>ZONE 171</v>
          </cell>
          <cell r="C370" t="str">
            <v>RANGE</v>
          </cell>
          <cell r="D370" t="str">
            <v>NORWLKHAR3T</v>
          </cell>
          <cell r="E370">
            <v>73598</v>
          </cell>
          <cell r="F370" t="str">
            <v>KLEENCT2</v>
          </cell>
          <cell r="G370">
            <v>18</v>
          </cell>
          <cell r="H370">
            <v>1.13</v>
          </cell>
        </row>
        <row r="371">
          <cell r="A371" t="str">
            <v>73598-NORWLKHAR3T</v>
          </cell>
          <cell r="B371" t="str">
            <v>ZONE 171</v>
          </cell>
          <cell r="C371" t="str">
            <v>RANGE</v>
          </cell>
          <cell r="D371" t="str">
            <v>NORWLKHAR3T</v>
          </cell>
          <cell r="E371">
            <v>73598</v>
          </cell>
          <cell r="F371" t="str">
            <v>KLEENCT2</v>
          </cell>
          <cell r="G371">
            <v>18</v>
          </cell>
          <cell r="H371">
            <v>1.13</v>
          </cell>
        </row>
        <row r="372">
          <cell r="A372" t="str">
            <v>73598-NORWLKHARBT</v>
          </cell>
          <cell r="B372" t="str">
            <v>ZONE 171</v>
          </cell>
          <cell r="C372" t="str">
            <v>RANGE</v>
          </cell>
          <cell r="D372" t="str">
            <v>NORWLKHARBT</v>
          </cell>
          <cell r="E372">
            <v>73598</v>
          </cell>
          <cell r="F372" t="str">
            <v>KLEENCT2</v>
          </cell>
          <cell r="G372">
            <v>18</v>
          </cell>
          <cell r="H372">
            <v>1.13</v>
          </cell>
        </row>
        <row r="373">
          <cell r="A373" t="str">
            <v>73598-PEQUON42TSTK</v>
          </cell>
          <cell r="B373" t="str">
            <v>ZONE 171</v>
          </cell>
          <cell r="C373" t="str">
            <v>RANGE</v>
          </cell>
          <cell r="D373" t="str">
            <v>PEQUON42TSTK</v>
          </cell>
          <cell r="E373">
            <v>73598</v>
          </cell>
          <cell r="F373" t="str">
            <v>KLEENCT2</v>
          </cell>
          <cell r="G373">
            <v>18</v>
          </cell>
          <cell r="H373">
            <v>1.1382</v>
          </cell>
        </row>
        <row r="374">
          <cell r="A374" t="str">
            <v>73598-QUINIPACST1</v>
          </cell>
          <cell r="B374" t="str">
            <v>ZONE 171</v>
          </cell>
          <cell r="C374" t="str">
            <v>RANGE</v>
          </cell>
          <cell r="D374" t="str">
            <v>QUINIPACST1</v>
          </cell>
          <cell r="E374">
            <v>73598</v>
          </cell>
          <cell r="F374" t="str">
            <v>KLEENCT2</v>
          </cell>
          <cell r="G374">
            <v>18</v>
          </cell>
          <cell r="H374">
            <v>1.1293</v>
          </cell>
        </row>
        <row r="375">
          <cell r="A375" t="str">
            <v>73598-SCOVRK4TSTK</v>
          </cell>
          <cell r="B375" t="str">
            <v>ZONE 171</v>
          </cell>
          <cell r="C375" t="str">
            <v>RANGE</v>
          </cell>
          <cell r="D375" t="str">
            <v>SCOVRK4TSTK</v>
          </cell>
          <cell r="E375">
            <v>73598</v>
          </cell>
          <cell r="F375" t="str">
            <v>KLEENCT2</v>
          </cell>
          <cell r="G375">
            <v>18</v>
          </cell>
          <cell r="H375">
            <v>1.105</v>
          </cell>
        </row>
        <row r="376">
          <cell r="A376" t="str">
            <v>73598-SCOVRK5TSTK</v>
          </cell>
          <cell r="B376" t="str">
            <v>ZONE 171</v>
          </cell>
          <cell r="C376" t="str">
            <v>RANGE</v>
          </cell>
          <cell r="D376" t="str">
            <v>SCOVRK5TSTK</v>
          </cell>
          <cell r="E376">
            <v>73598</v>
          </cell>
          <cell r="F376" t="str">
            <v>KLEENCT2</v>
          </cell>
          <cell r="G376">
            <v>18</v>
          </cell>
          <cell r="H376">
            <v>1.1404</v>
          </cell>
        </row>
        <row r="377">
          <cell r="A377" t="str">
            <v>73598-SCOVRK7TSTK</v>
          </cell>
          <cell r="B377" t="str">
            <v>ZONE 171</v>
          </cell>
          <cell r="C377" t="str">
            <v>RANGE</v>
          </cell>
          <cell r="D377" t="str">
            <v>SCOVRK7TSTK</v>
          </cell>
          <cell r="E377">
            <v>73598</v>
          </cell>
          <cell r="F377" t="str">
            <v>KLEENCT2</v>
          </cell>
          <cell r="G377">
            <v>18</v>
          </cell>
          <cell r="H377">
            <v>1.1057</v>
          </cell>
        </row>
        <row r="378">
          <cell r="A378" t="str">
            <v>73598-SCOVRK8TSTK</v>
          </cell>
          <cell r="B378" t="str">
            <v>ZONE 171</v>
          </cell>
          <cell r="C378" t="str">
            <v>RANGE</v>
          </cell>
          <cell r="D378" t="str">
            <v>SCOVRK8TSTK</v>
          </cell>
          <cell r="E378">
            <v>73598</v>
          </cell>
          <cell r="F378" t="str">
            <v>KLEENCT2</v>
          </cell>
          <cell r="G378">
            <v>18</v>
          </cell>
          <cell r="H378">
            <v>1.1196</v>
          </cell>
        </row>
        <row r="379">
          <cell r="A379" t="str">
            <v>73598-SGTN3TSTK</v>
          </cell>
          <cell r="B379" t="str">
            <v>ZONE 171</v>
          </cell>
          <cell r="C379" t="str">
            <v>RANGE</v>
          </cell>
          <cell r="D379" t="str">
            <v>SGTN3TSTK</v>
          </cell>
          <cell r="E379">
            <v>73598</v>
          </cell>
          <cell r="F379" t="str">
            <v>KLEENCT2</v>
          </cell>
          <cell r="G379">
            <v>18</v>
          </cell>
          <cell r="H379">
            <v>1.1509</v>
          </cell>
        </row>
        <row r="380">
          <cell r="A380" t="str">
            <v>73598-SGTN4TSTK</v>
          </cell>
          <cell r="B380" t="str">
            <v>ZONE 171</v>
          </cell>
          <cell r="C380" t="str">
            <v>RANGE</v>
          </cell>
          <cell r="D380" t="str">
            <v>SGTN4TSTK</v>
          </cell>
          <cell r="E380">
            <v>73598</v>
          </cell>
          <cell r="F380" t="str">
            <v>KLEENCT2</v>
          </cell>
          <cell r="G380">
            <v>18</v>
          </cell>
          <cell r="H380">
            <v>1.1434</v>
          </cell>
        </row>
        <row r="381">
          <cell r="A381" t="str">
            <v>73598-SGTN7TSTK</v>
          </cell>
          <cell r="B381" t="str">
            <v>ZONE 171</v>
          </cell>
          <cell r="C381" t="str">
            <v>RANGE</v>
          </cell>
          <cell r="D381" t="str">
            <v>SGTN7TSTK</v>
          </cell>
          <cell r="E381">
            <v>73598</v>
          </cell>
          <cell r="F381" t="str">
            <v>KLEENCT2</v>
          </cell>
          <cell r="G381">
            <v>18</v>
          </cell>
          <cell r="H381">
            <v>1.1358</v>
          </cell>
        </row>
        <row r="382">
          <cell r="A382" t="str">
            <v>73598-SOTHNGTN12T</v>
          </cell>
          <cell r="B382" t="str">
            <v>ZONE 171</v>
          </cell>
          <cell r="C382" t="str">
            <v>RANGE</v>
          </cell>
          <cell r="D382" t="str">
            <v>SOTHNGTN12T</v>
          </cell>
          <cell r="E382">
            <v>73598</v>
          </cell>
          <cell r="F382" t="str">
            <v>KLEENCT2</v>
          </cell>
          <cell r="G382">
            <v>18</v>
          </cell>
          <cell r="H382">
            <v>1.1377</v>
          </cell>
        </row>
        <row r="383">
          <cell r="A383" t="str">
            <v>73598-WOODMNT1TSTK</v>
          </cell>
          <cell r="B383" t="str">
            <v>ZONE 171</v>
          </cell>
          <cell r="C383" t="str">
            <v>RANGE</v>
          </cell>
          <cell r="D383" t="str">
            <v>WOODMNT1TSTK</v>
          </cell>
          <cell r="E383">
            <v>73598</v>
          </cell>
          <cell r="F383" t="str">
            <v>KLEENCT2</v>
          </cell>
          <cell r="G383">
            <v>18</v>
          </cell>
          <cell r="H383">
            <v>1.1439</v>
          </cell>
        </row>
        <row r="384">
          <cell r="A384" t="str">
            <v>73598-WOODMNT2TSTK</v>
          </cell>
          <cell r="B384" t="str">
            <v>ZONE 171</v>
          </cell>
          <cell r="C384" t="str">
            <v>RANGE</v>
          </cell>
          <cell r="D384" t="str">
            <v>WOODMNT2TSTK</v>
          </cell>
          <cell r="E384">
            <v>73598</v>
          </cell>
          <cell r="F384" t="str">
            <v>KLEENCT2</v>
          </cell>
          <cell r="G384">
            <v>18</v>
          </cell>
          <cell r="H384">
            <v>1.1441</v>
          </cell>
        </row>
        <row r="385">
          <cell r="A385" t="str">
            <v>73599-1208-BSKDVDC</v>
          </cell>
          <cell r="B385" t="str">
            <v>ZONE 171</v>
          </cell>
          <cell r="C385" t="str">
            <v>RANGE</v>
          </cell>
          <cell r="D385" t="str">
            <v>1208-BSKDVDC</v>
          </cell>
          <cell r="E385">
            <v>73599</v>
          </cell>
          <cell r="F385" t="str">
            <v>KLEENST1</v>
          </cell>
          <cell r="G385">
            <v>18</v>
          </cell>
          <cell r="H385">
            <v>1.1195</v>
          </cell>
        </row>
        <row r="386">
          <cell r="A386" t="str">
            <v>73599-1261-1620SDC</v>
          </cell>
          <cell r="B386" t="str">
            <v>ZONE 171</v>
          </cell>
          <cell r="C386" t="str">
            <v>RANGE</v>
          </cell>
          <cell r="D386" t="str">
            <v>1261-1620SDC</v>
          </cell>
          <cell r="E386">
            <v>73599</v>
          </cell>
          <cell r="F386" t="str">
            <v>KLEENST1</v>
          </cell>
          <cell r="G386">
            <v>18</v>
          </cell>
          <cell r="H386">
            <v>1.1165</v>
          </cell>
        </row>
        <row r="387">
          <cell r="A387" t="str">
            <v>73599-1310-1763DCT</v>
          </cell>
          <cell r="B387" t="str">
            <v>ZONE 171</v>
          </cell>
          <cell r="C387" t="str">
            <v>RANGE</v>
          </cell>
          <cell r="D387" t="str">
            <v>1310-1763DCT</v>
          </cell>
          <cell r="E387">
            <v>73599</v>
          </cell>
          <cell r="F387" t="str">
            <v>KLEENST1</v>
          </cell>
          <cell r="G387">
            <v>18</v>
          </cell>
          <cell r="H387">
            <v>1.1072</v>
          </cell>
        </row>
        <row r="388">
          <cell r="A388" t="str">
            <v>73599-1460-387DCT</v>
          </cell>
          <cell r="B388" t="str">
            <v>ZONE 171</v>
          </cell>
          <cell r="C388" t="str">
            <v>RANGE</v>
          </cell>
          <cell r="D388" t="str">
            <v>1460-387DCT</v>
          </cell>
          <cell r="E388">
            <v>73599</v>
          </cell>
          <cell r="F388" t="str">
            <v>KLEENST1</v>
          </cell>
          <cell r="G388">
            <v>18</v>
          </cell>
          <cell r="H388">
            <v>1.1054</v>
          </cell>
        </row>
        <row r="389">
          <cell r="A389" t="str">
            <v>73599-1466-362EDCT</v>
          </cell>
          <cell r="B389" t="str">
            <v>ZONE 171</v>
          </cell>
          <cell r="C389" t="str">
            <v>RANGE</v>
          </cell>
          <cell r="D389" t="str">
            <v>1466-362EDCT</v>
          </cell>
          <cell r="E389">
            <v>73599</v>
          </cell>
          <cell r="F389" t="str">
            <v>KLEENST1</v>
          </cell>
          <cell r="G389">
            <v>18</v>
          </cell>
          <cell r="H389">
            <v>1.1175</v>
          </cell>
        </row>
        <row r="390">
          <cell r="A390" t="str">
            <v>73599-1610-BSKDVDC</v>
          </cell>
          <cell r="B390" t="str">
            <v>ZONE 171</v>
          </cell>
          <cell r="C390" t="str">
            <v>RANGE</v>
          </cell>
          <cell r="D390" t="str">
            <v>1610-BSKDVDC</v>
          </cell>
          <cell r="E390">
            <v>73599</v>
          </cell>
          <cell r="F390" t="str">
            <v>KLEENST1</v>
          </cell>
          <cell r="G390">
            <v>18</v>
          </cell>
          <cell r="H390">
            <v>1.119</v>
          </cell>
        </row>
        <row r="391">
          <cell r="A391" t="str">
            <v>73599-1655-BSKDVDC</v>
          </cell>
          <cell r="B391" t="str">
            <v>ZONE 171</v>
          </cell>
          <cell r="C391" t="str">
            <v>RANGE</v>
          </cell>
          <cell r="D391" t="str">
            <v>1655-BSKDVDC</v>
          </cell>
          <cell r="E391">
            <v>73599</v>
          </cell>
          <cell r="F391" t="str">
            <v>KLEENST1</v>
          </cell>
          <cell r="G391">
            <v>18</v>
          </cell>
          <cell r="H391">
            <v>1.1174</v>
          </cell>
        </row>
        <row r="392">
          <cell r="A392" t="str">
            <v>73599-1751-395DCT</v>
          </cell>
          <cell r="B392" t="str">
            <v>ZONE 171</v>
          </cell>
          <cell r="C392" t="str">
            <v>RANGE</v>
          </cell>
          <cell r="D392" t="str">
            <v>1751-395DCT</v>
          </cell>
          <cell r="E392">
            <v>73599</v>
          </cell>
          <cell r="F392" t="str">
            <v>KLEENST1</v>
          </cell>
          <cell r="G392">
            <v>18</v>
          </cell>
          <cell r="H392">
            <v>1.1069</v>
          </cell>
        </row>
        <row r="393">
          <cell r="A393" t="str">
            <v>73599-1759-353NDCT</v>
          </cell>
          <cell r="B393" t="str">
            <v>ZONE 171</v>
          </cell>
          <cell r="C393" t="str">
            <v>RANGE</v>
          </cell>
          <cell r="D393" t="str">
            <v>1759-353NDCT</v>
          </cell>
          <cell r="E393">
            <v>73599</v>
          </cell>
          <cell r="F393" t="str">
            <v>KLEENST1</v>
          </cell>
          <cell r="G393">
            <v>18</v>
          </cell>
          <cell r="H393">
            <v>1.0995</v>
          </cell>
        </row>
        <row r="394">
          <cell r="A394" t="str">
            <v>73599-1767-353NDCT</v>
          </cell>
          <cell r="B394" t="str">
            <v>ZONE 171</v>
          </cell>
          <cell r="C394" t="str">
            <v>RANGE</v>
          </cell>
          <cell r="D394" t="str">
            <v>1767-353NDCT</v>
          </cell>
          <cell r="E394">
            <v>73599</v>
          </cell>
          <cell r="F394" t="str">
            <v>KLEENST1</v>
          </cell>
          <cell r="G394">
            <v>18</v>
          </cell>
          <cell r="H394">
            <v>1.0995</v>
          </cell>
        </row>
        <row r="395">
          <cell r="A395" t="str">
            <v>73599-1779-395DCT</v>
          </cell>
          <cell r="B395" t="str">
            <v>ZONE 171</v>
          </cell>
          <cell r="C395" t="str">
            <v>RANGE</v>
          </cell>
          <cell r="D395" t="str">
            <v>1779-395DCT</v>
          </cell>
          <cell r="E395">
            <v>73599</v>
          </cell>
          <cell r="F395" t="str">
            <v>KLEENST1</v>
          </cell>
          <cell r="G395">
            <v>18</v>
          </cell>
          <cell r="H395">
            <v>1.1065</v>
          </cell>
        </row>
        <row r="396">
          <cell r="A396" t="str">
            <v>73599-1975-348DCT</v>
          </cell>
          <cell r="B396" t="str">
            <v>ZONE 171</v>
          </cell>
          <cell r="C396" t="str">
            <v>RANGE</v>
          </cell>
          <cell r="D396" t="str">
            <v>1975-348DCT</v>
          </cell>
          <cell r="E396">
            <v>73599</v>
          </cell>
          <cell r="F396" t="str">
            <v>KLEENST1</v>
          </cell>
          <cell r="G396">
            <v>18</v>
          </cell>
          <cell r="H396">
            <v>1.1295</v>
          </cell>
        </row>
        <row r="397">
          <cell r="A397" t="str">
            <v>73599-310-348WDCT</v>
          </cell>
          <cell r="B397" t="str">
            <v>ZONE 171</v>
          </cell>
          <cell r="C397" t="str">
            <v>RANGE</v>
          </cell>
          <cell r="D397" t="str">
            <v>310-348WDCT</v>
          </cell>
          <cell r="E397">
            <v>73599</v>
          </cell>
          <cell r="F397" t="str">
            <v>KLEENST1</v>
          </cell>
          <cell r="G397">
            <v>18</v>
          </cell>
          <cell r="H397">
            <v>1.1301</v>
          </cell>
        </row>
        <row r="398">
          <cell r="A398" t="str">
            <v>73599-310-368DCT</v>
          </cell>
          <cell r="B398" t="str">
            <v>ZONE 171</v>
          </cell>
          <cell r="C398" t="str">
            <v>RANGE</v>
          </cell>
          <cell r="D398" t="str">
            <v>310-368DCT</v>
          </cell>
          <cell r="E398">
            <v>73599</v>
          </cell>
          <cell r="F398" t="str">
            <v>KLEENST1</v>
          </cell>
          <cell r="G398">
            <v>18</v>
          </cell>
          <cell r="H398">
            <v>1.1136</v>
          </cell>
        </row>
        <row r="399">
          <cell r="A399" t="str">
            <v>73599-310-383DCT</v>
          </cell>
          <cell r="B399" t="str">
            <v>ZONE 171</v>
          </cell>
          <cell r="C399" t="str">
            <v>RANGE</v>
          </cell>
          <cell r="D399" t="str">
            <v>310-383DCT</v>
          </cell>
          <cell r="E399">
            <v>73599</v>
          </cell>
          <cell r="F399" t="str">
            <v>KLEENST1</v>
          </cell>
          <cell r="G399">
            <v>18</v>
          </cell>
          <cell r="H399">
            <v>1.1161</v>
          </cell>
        </row>
        <row r="400">
          <cell r="A400" t="str">
            <v>73599-312+393LNS</v>
          </cell>
          <cell r="B400" t="str">
            <v>ZONE 171</v>
          </cell>
          <cell r="C400" t="str">
            <v>RANGE</v>
          </cell>
          <cell r="D400" t="str">
            <v>312+393LNS</v>
          </cell>
          <cell r="E400">
            <v>73599</v>
          </cell>
          <cell r="F400" t="str">
            <v>KLEENST1</v>
          </cell>
          <cell r="G400">
            <v>18</v>
          </cell>
          <cell r="H400">
            <v>1.1195</v>
          </cell>
        </row>
        <row r="401">
          <cell r="A401" t="str">
            <v>73599-312+393REAC</v>
          </cell>
          <cell r="B401" t="str">
            <v>ZONE 171</v>
          </cell>
          <cell r="C401" t="str">
            <v>RANGE</v>
          </cell>
          <cell r="D401" t="str">
            <v>312+393REAC</v>
          </cell>
          <cell r="E401">
            <v>73599</v>
          </cell>
          <cell r="F401" t="str">
            <v>KLEENST1</v>
          </cell>
          <cell r="G401">
            <v>18</v>
          </cell>
          <cell r="H401">
            <v>1.1195</v>
          </cell>
        </row>
        <row r="402">
          <cell r="A402" t="str">
            <v>73599-312LINE</v>
          </cell>
          <cell r="B402" t="str">
            <v>ZONE 171</v>
          </cell>
          <cell r="C402" t="str">
            <v>RANGE</v>
          </cell>
          <cell r="D402" t="str">
            <v>312LINE</v>
          </cell>
          <cell r="E402">
            <v>73599</v>
          </cell>
          <cell r="F402" t="str">
            <v>KLEENST1</v>
          </cell>
          <cell r="G402">
            <v>18</v>
          </cell>
          <cell r="H402">
            <v>1.1195</v>
          </cell>
        </row>
        <row r="403">
          <cell r="A403" t="str">
            <v>73599-318-362STKBR</v>
          </cell>
          <cell r="B403" t="str">
            <v>ZONE 171</v>
          </cell>
          <cell r="C403" t="str">
            <v>RANGE</v>
          </cell>
          <cell r="D403" t="str">
            <v>318-362STKBR</v>
          </cell>
          <cell r="E403">
            <v>73599</v>
          </cell>
          <cell r="F403" t="str">
            <v>KLEENST1</v>
          </cell>
          <cell r="G403">
            <v>18</v>
          </cell>
          <cell r="H403">
            <v>1.1221</v>
          </cell>
        </row>
        <row r="404">
          <cell r="A404" t="str">
            <v>73599-318LINE</v>
          </cell>
          <cell r="B404" t="str">
            <v>ZONE 171</v>
          </cell>
          <cell r="C404" t="str">
            <v>RANGE</v>
          </cell>
          <cell r="D404" t="str">
            <v>318LINE</v>
          </cell>
          <cell r="E404">
            <v>73599</v>
          </cell>
          <cell r="F404" t="str">
            <v>KLEENST1</v>
          </cell>
          <cell r="G404">
            <v>18</v>
          </cell>
          <cell r="H404">
            <v>1.12</v>
          </cell>
        </row>
        <row r="405">
          <cell r="A405" t="str">
            <v>73599-330+LAKE</v>
          </cell>
          <cell r="B405" t="str">
            <v>ZONE 171</v>
          </cell>
          <cell r="C405" t="str">
            <v>RANGE</v>
          </cell>
          <cell r="D405" t="str">
            <v>330+LAKE</v>
          </cell>
          <cell r="E405">
            <v>73599</v>
          </cell>
          <cell r="F405" t="str">
            <v>KLEENST1</v>
          </cell>
          <cell r="G405">
            <v>18</v>
          </cell>
          <cell r="H405">
            <v>1.107</v>
          </cell>
        </row>
        <row r="406">
          <cell r="A406" t="str">
            <v>73599-330LINE</v>
          </cell>
          <cell r="B406" t="str">
            <v>ZONE 171</v>
          </cell>
          <cell r="C406" t="str">
            <v>RANGE</v>
          </cell>
          <cell r="D406" t="str">
            <v>330LINE</v>
          </cell>
          <cell r="E406">
            <v>73599</v>
          </cell>
          <cell r="F406" t="str">
            <v>KLEENST1</v>
          </cell>
          <cell r="G406">
            <v>18</v>
          </cell>
          <cell r="H406">
            <v>1.1164</v>
          </cell>
        </row>
        <row r="407">
          <cell r="A407" t="str">
            <v>73599-347+LAKE</v>
          </cell>
          <cell r="B407" t="str">
            <v>ZONE 171</v>
          </cell>
          <cell r="C407" t="str">
            <v>RANGE</v>
          </cell>
          <cell r="D407" t="str">
            <v>347+LAKE</v>
          </cell>
          <cell r="E407">
            <v>73599</v>
          </cell>
          <cell r="F407" t="str">
            <v>KLEENST1</v>
          </cell>
          <cell r="G407">
            <v>18</v>
          </cell>
          <cell r="H407">
            <v>1.1064</v>
          </cell>
        </row>
        <row r="408">
          <cell r="A408" t="str">
            <v>73599-348LINE</v>
          </cell>
          <cell r="B408" t="str">
            <v>ZONE 171</v>
          </cell>
          <cell r="C408" t="str">
            <v>RANGE</v>
          </cell>
          <cell r="D408" t="str">
            <v>348LINE</v>
          </cell>
          <cell r="E408">
            <v>73599</v>
          </cell>
          <cell r="F408" t="str">
            <v>KLEENST1</v>
          </cell>
          <cell r="G408">
            <v>18</v>
          </cell>
          <cell r="H408">
            <v>1.1284</v>
          </cell>
        </row>
        <row r="409">
          <cell r="A409" t="str">
            <v>73599-353N+AUTO</v>
          </cell>
          <cell r="B409" t="str">
            <v>ZONE 171</v>
          </cell>
          <cell r="C409" t="str">
            <v>RANGE</v>
          </cell>
          <cell r="D409" t="str">
            <v>353N+AUTO</v>
          </cell>
          <cell r="E409">
            <v>73599</v>
          </cell>
          <cell r="F409" t="str">
            <v>KLEENST1</v>
          </cell>
          <cell r="G409">
            <v>18</v>
          </cell>
          <cell r="H409">
            <v>1.0994</v>
          </cell>
        </row>
        <row r="410">
          <cell r="A410" t="str">
            <v>73599-353NLINE</v>
          </cell>
          <cell r="B410" t="str">
            <v>ZONE 171</v>
          </cell>
          <cell r="C410" t="str">
            <v>RANGE</v>
          </cell>
          <cell r="D410" t="str">
            <v>353NLINE</v>
          </cell>
          <cell r="E410">
            <v>73599</v>
          </cell>
          <cell r="F410" t="str">
            <v>KLEENST1</v>
          </cell>
          <cell r="G410">
            <v>18</v>
          </cell>
          <cell r="H410">
            <v>1.0991</v>
          </cell>
        </row>
        <row r="411">
          <cell r="A411" t="str">
            <v>73599-353SLINE</v>
          </cell>
          <cell r="B411" t="str">
            <v>ZONE 171</v>
          </cell>
          <cell r="C411" t="str">
            <v>RANGE</v>
          </cell>
          <cell r="D411" t="str">
            <v>353SLINE</v>
          </cell>
          <cell r="E411">
            <v>73599</v>
          </cell>
          <cell r="F411" t="str">
            <v>KLEENST1</v>
          </cell>
          <cell r="G411">
            <v>18</v>
          </cell>
          <cell r="H411">
            <v>1.0952</v>
          </cell>
        </row>
        <row r="412">
          <cell r="A412" t="str">
            <v>73599-362ELINE</v>
          </cell>
          <cell r="B412" t="str">
            <v>ZONE 171</v>
          </cell>
          <cell r="C412" t="str">
            <v>RANGE</v>
          </cell>
          <cell r="D412" t="str">
            <v>362ELINE</v>
          </cell>
          <cell r="E412">
            <v>73599</v>
          </cell>
          <cell r="F412" t="str">
            <v>KLEENST1</v>
          </cell>
          <cell r="G412">
            <v>18</v>
          </cell>
          <cell r="H412">
            <v>1.1171</v>
          </cell>
        </row>
        <row r="413">
          <cell r="A413" t="str">
            <v>73599-362W-376DCT</v>
          </cell>
          <cell r="B413" t="str">
            <v>ZONE 171</v>
          </cell>
          <cell r="C413" t="str">
            <v>RANGE</v>
          </cell>
          <cell r="D413" t="str">
            <v>362W-376DCT</v>
          </cell>
          <cell r="E413">
            <v>73599</v>
          </cell>
          <cell r="F413" t="str">
            <v>KLEENST1</v>
          </cell>
          <cell r="G413">
            <v>18</v>
          </cell>
          <cell r="H413">
            <v>1.1138</v>
          </cell>
        </row>
        <row r="414">
          <cell r="A414" t="str">
            <v>73599-364+AUTO</v>
          </cell>
          <cell r="B414" t="str">
            <v>ZONE 171</v>
          </cell>
          <cell r="C414" t="str">
            <v>RANGE</v>
          </cell>
          <cell r="D414" t="str">
            <v>364+AUTO</v>
          </cell>
          <cell r="E414">
            <v>73599</v>
          </cell>
          <cell r="F414" t="str">
            <v>KLEENST1</v>
          </cell>
          <cell r="G414">
            <v>18</v>
          </cell>
          <cell r="H414">
            <v>1.1182</v>
          </cell>
        </row>
        <row r="415">
          <cell r="A415" t="str">
            <v>73599-371+AUTO</v>
          </cell>
          <cell r="B415" t="str">
            <v>ZONE 171</v>
          </cell>
          <cell r="C415" t="str">
            <v>RANGE</v>
          </cell>
          <cell r="D415" t="str">
            <v>371+AUTO</v>
          </cell>
          <cell r="E415">
            <v>73599</v>
          </cell>
          <cell r="F415" t="str">
            <v>KLEENST1</v>
          </cell>
          <cell r="G415">
            <v>18</v>
          </cell>
          <cell r="H415">
            <v>1.1136</v>
          </cell>
        </row>
        <row r="416">
          <cell r="A416" t="str">
            <v>73599-371-383DCT</v>
          </cell>
          <cell r="B416" t="str">
            <v>ZONE 171</v>
          </cell>
          <cell r="C416" t="str">
            <v>RANGE</v>
          </cell>
          <cell r="D416" t="str">
            <v>371-383DCT</v>
          </cell>
          <cell r="E416">
            <v>73599</v>
          </cell>
          <cell r="F416" t="str">
            <v>KLEENST1</v>
          </cell>
          <cell r="G416">
            <v>18</v>
          </cell>
          <cell r="H416">
            <v>1.115</v>
          </cell>
        </row>
        <row r="417">
          <cell r="A417" t="str">
            <v>73599-383LINE</v>
          </cell>
          <cell r="B417" t="str">
            <v>ZONE 171</v>
          </cell>
          <cell r="C417" t="str">
            <v>RANGE</v>
          </cell>
          <cell r="D417" t="str">
            <v>383LINE</v>
          </cell>
          <cell r="E417">
            <v>73599</v>
          </cell>
          <cell r="F417" t="str">
            <v>KLEENST1</v>
          </cell>
          <cell r="G417">
            <v>18</v>
          </cell>
          <cell r="H417">
            <v>1.1138</v>
          </cell>
        </row>
        <row r="418">
          <cell r="A418" t="str">
            <v>73599-384LINE</v>
          </cell>
          <cell r="B418" t="str">
            <v>ZONE 171</v>
          </cell>
          <cell r="C418" t="str">
            <v>RANGE</v>
          </cell>
          <cell r="D418" t="str">
            <v>384LINE</v>
          </cell>
          <cell r="E418">
            <v>73599</v>
          </cell>
          <cell r="F418" t="str">
            <v>KLEENST1</v>
          </cell>
          <cell r="G418">
            <v>18</v>
          </cell>
          <cell r="H418">
            <v>1.124</v>
          </cell>
        </row>
        <row r="419">
          <cell r="A419" t="str">
            <v>73599-387+AUTOS</v>
          </cell>
          <cell r="B419" t="str">
            <v>ZONE 171</v>
          </cell>
          <cell r="C419" t="str">
            <v>RANGE</v>
          </cell>
          <cell r="D419" t="str">
            <v>387+AUTOS</v>
          </cell>
          <cell r="E419">
            <v>73599</v>
          </cell>
          <cell r="F419" t="str">
            <v>KLEENST1</v>
          </cell>
          <cell r="G419">
            <v>18</v>
          </cell>
          <cell r="H419">
            <v>1.105</v>
          </cell>
        </row>
        <row r="420">
          <cell r="A420" t="str">
            <v>73599-393LINE</v>
          </cell>
          <cell r="B420" t="str">
            <v>ZONE 171</v>
          </cell>
          <cell r="C420" t="str">
            <v>RANGE</v>
          </cell>
          <cell r="D420" t="str">
            <v>393LINE</v>
          </cell>
          <cell r="E420">
            <v>73599</v>
          </cell>
          <cell r="F420" t="str">
            <v>KLEENST1</v>
          </cell>
          <cell r="G420">
            <v>18</v>
          </cell>
          <cell r="H420">
            <v>1.1178</v>
          </cell>
        </row>
        <row r="421">
          <cell r="A421" t="str">
            <v>73599-395+AUTO</v>
          </cell>
          <cell r="B421" t="str">
            <v>ZONE 171</v>
          </cell>
          <cell r="C421" t="str">
            <v>RANGE</v>
          </cell>
          <cell r="D421" t="str">
            <v>395+AUTO</v>
          </cell>
          <cell r="E421">
            <v>73599</v>
          </cell>
          <cell r="F421" t="str">
            <v>KLEENST1</v>
          </cell>
          <cell r="G421">
            <v>18</v>
          </cell>
          <cell r="H421">
            <v>1.1066</v>
          </cell>
        </row>
        <row r="422">
          <cell r="A422" t="str">
            <v>73599-395LINE</v>
          </cell>
          <cell r="B422" t="str">
            <v>ZONE 171</v>
          </cell>
          <cell r="C422" t="str">
            <v>RANGE</v>
          </cell>
          <cell r="D422" t="str">
            <v>395LINE</v>
          </cell>
          <cell r="E422">
            <v>73599</v>
          </cell>
          <cell r="F422" t="str">
            <v>KLEENST1</v>
          </cell>
          <cell r="G422">
            <v>18</v>
          </cell>
          <cell r="H422">
            <v>1.1065</v>
          </cell>
        </row>
        <row r="423">
          <cell r="A423" t="str">
            <v>73599-8100-8200DCT</v>
          </cell>
          <cell r="B423" t="str">
            <v>ZONE 171</v>
          </cell>
          <cell r="C423" t="str">
            <v>RANGE</v>
          </cell>
          <cell r="D423" t="str">
            <v>8100-8200DCT</v>
          </cell>
          <cell r="E423">
            <v>73599</v>
          </cell>
          <cell r="F423" t="str">
            <v>KLEENST1</v>
          </cell>
          <cell r="G423">
            <v>18</v>
          </cell>
          <cell r="H423">
            <v>1.1063</v>
          </cell>
        </row>
        <row r="424">
          <cell r="A424" t="str">
            <v>73599-ALLINGS1TSTK</v>
          </cell>
          <cell r="B424" t="str">
            <v>ZONE 171</v>
          </cell>
          <cell r="C424" t="str">
            <v>RANGE</v>
          </cell>
          <cell r="D424" t="str">
            <v>ALLINGS1TSTK</v>
          </cell>
          <cell r="E424">
            <v>73599</v>
          </cell>
          <cell r="F424" t="str">
            <v>KLEENST1</v>
          </cell>
          <cell r="G424">
            <v>18</v>
          </cell>
          <cell r="H424">
            <v>1.1149</v>
          </cell>
        </row>
        <row r="425">
          <cell r="A425" t="str">
            <v>73599-ALLINGS2TSTK</v>
          </cell>
          <cell r="B425" t="str">
            <v>ZONE 171</v>
          </cell>
          <cell r="C425" t="str">
            <v>RANGE</v>
          </cell>
          <cell r="D425" t="str">
            <v>ALLINGS2TSTK</v>
          </cell>
          <cell r="E425">
            <v>73599</v>
          </cell>
          <cell r="F425" t="str">
            <v>KLEENST1</v>
          </cell>
          <cell r="G425">
            <v>18</v>
          </cell>
          <cell r="H425">
            <v>1.1149</v>
          </cell>
        </row>
        <row r="426">
          <cell r="A426" t="str">
            <v>73599-BASE CASE</v>
          </cell>
          <cell r="B426" t="str">
            <v>ZONE 171</v>
          </cell>
          <cell r="C426" t="str">
            <v>RANGE</v>
          </cell>
          <cell r="D426" t="str">
            <v>BASE CASE</v>
          </cell>
          <cell r="E426">
            <v>73599</v>
          </cell>
          <cell r="F426" t="str">
            <v>KLEENST1</v>
          </cell>
          <cell r="G426">
            <v>18</v>
          </cell>
          <cell r="H426">
            <v>1.1111</v>
          </cell>
        </row>
        <row r="427">
          <cell r="A427" t="str">
            <v>73599-BESECKXTSTK</v>
          </cell>
          <cell r="B427" t="str">
            <v>ZONE 171</v>
          </cell>
          <cell r="C427" t="str">
            <v>RANGE</v>
          </cell>
          <cell r="D427" t="str">
            <v>BESECKXTSTK</v>
          </cell>
          <cell r="E427">
            <v>73599</v>
          </cell>
          <cell r="F427" t="str">
            <v>KLEENST1</v>
          </cell>
          <cell r="G427">
            <v>18</v>
          </cell>
          <cell r="H427">
            <v>1.1311</v>
          </cell>
        </row>
        <row r="428">
          <cell r="A428" t="str">
            <v>73599-BESKDEV</v>
          </cell>
          <cell r="B428" t="str">
            <v>ZONE 171</v>
          </cell>
          <cell r="C428" t="str">
            <v>RANGE</v>
          </cell>
          <cell r="D428" t="str">
            <v>BESKDEV</v>
          </cell>
          <cell r="E428">
            <v>73599</v>
          </cell>
          <cell r="F428" t="str">
            <v>KLEENST1</v>
          </cell>
          <cell r="G428">
            <v>18</v>
          </cell>
          <cell r="H428">
            <v>1.1171</v>
          </cell>
        </row>
        <row r="429">
          <cell r="A429" t="str">
            <v>73599-CARD1T+LAKE</v>
          </cell>
          <cell r="B429" t="str">
            <v>ZONE 171</v>
          </cell>
          <cell r="C429" t="str">
            <v>RANGE</v>
          </cell>
          <cell r="D429" t="str">
            <v>CARD1T+LAKE</v>
          </cell>
          <cell r="E429">
            <v>73599</v>
          </cell>
          <cell r="F429" t="str">
            <v>KLEENST1</v>
          </cell>
          <cell r="G429">
            <v>18</v>
          </cell>
          <cell r="H429">
            <v>1.1077</v>
          </cell>
        </row>
        <row r="430">
          <cell r="A430" t="str">
            <v>73599-CARD1TSTK</v>
          </cell>
          <cell r="B430" t="str">
            <v>ZONE 171</v>
          </cell>
          <cell r="C430" t="str">
            <v>RANGE</v>
          </cell>
          <cell r="D430" t="str">
            <v>CARD1TSTK</v>
          </cell>
          <cell r="E430">
            <v>73599</v>
          </cell>
          <cell r="F430" t="str">
            <v>KLEENST1</v>
          </cell>
          <cell r="G430">
            <v>18</v>
          </cell>
          <cell r="H430">
            <v>1.1188</v>
          </cell>
        </row>
        <row r="431">
          <cell r="A431" t="str">
            <v>73599-CARD3T+LAKE</v>
          </cell>
          <cell r="B431" t="str">
            <v>ZONE 171</v>
          </cell>
          <cell r="C431" t="str">
            <v>RANGE</v>
          </cell>
          <cell r="D431" t="str">
            <v>CARD3T+LAKE</v>
          </cell>
          <cell r="E431">
            <v>73599</v>
          </cell>
          <cell r="F431" t="str">
            <v>KLEENST1</v>
          </cell>
          <cell r="G431">
            <v>18</v>
          </cell>
          <cell r="H431">
            <v>1.107</v>
          </cell>
        </row>
        <row r="432">
          <cell r="A432" t="str">
            <v>73599-CARD3TSTK</v>
          </cell>
          <cell r="B432" t="str">
            <v>ZONE 171</v>
          </cell>
          <cell r="C432" t="str">
            <v>RANGE</v>
          </cell>
          <cell r="D432" t="str">
            <v>CARD3TSTK</v>
          </cell>
          <cell r="E432">
            <v>73599</v>
          </cell>
          <cell r="F432" t="str">
            <v>KLEENST1</v>
          </cell>
          <cell r="G432">
            <v>18</v>
          </cell>
          <cell r="H432">
            <v>1.1181</v>
          </cell>
        </row>
        <row r="433">
          <cell r="A433" t="str">
            <v>73599-DEVON2TSTK</v>
          </cell>
          <cell r="B433" t="str">
            <v>ZONE 171</v>
          </cell>
          <cell r="C433" t="str">
            <v>RANGE</v>
          </cell>
          <cell r="D433" t="str">
            <v>DEVON2TSTK</v>
          </cell>
          <cell r="E433">
            <v>73599</v>
          </cell>
          <cell r="F433" t="str">
            <v>KLEENST1</v>
          </cell>
          <cell r="G433">
            <v>18</v>
          </cell>
          <cell r="H433">
            <v>1.1139</v>
          </cell>
        </row>
        <row r="434">
          <cell r="A434" t="str">
            <v>73599-DEVON3TSTK</v>
          </cell>
          <cell r="B434" t="str">
            <v>ZONE 171</v>
          </cell>
          <cell r="C434" t="str">
            <v>RANGE</v>
          </cell>
          <cell r="D434" t="str">
            <v>DEVON3TSTK</v>
          </cell>
          <cell r="E434">
            <v>73599</v>
          </cell>
          <cell r="F434" t="str">
            <v>KLEENST1</v>
          </cell>
          <cell r="G434">
            <v>18</v>
          </cell>
          <cell r="H434">
            <v>1.114</v>
          </cell>
        </row>
        <row r="435">
          <cell r="A435" t="str">
            <v>73599-HADNKSTBKR</v>
          </cell>
          <cell r="B435" t="str">
            <v>ZONE 171</v>
          </cell>
          <cell r="C435" t="str">
            <v>RANGE</v>
          </cell>
          <cell r="D435" t="str">
            <v>HADNKSTBKR</v>
          </cell>
          <cell r="E435">
            <v>73599</v>
          </cell>
          <cell r="F435" t="str">
            <v>KLEENST1</v>
          </cell>
          <cell r="G435">
            <v>18</v>
          </cell>
          <cell r="H435">
            <v>1.1139</v>
          </cell>
        </row>
        <row r="436">
          <cell r="A436" t="str">
            <v>73599-LOLAKERD</v>
          </cell>
          <cell r="B436" t="str">
            <v>ZONE 171</v>
          </cell>
          <cell r="C436" t="str">
            <v>RANGE</v>
          </cell>
          <cell r="D436" t="str">
            <v>LOLAKERD</v>
          </cell>
          <cell r="E436">
            <v>73599</v>
          </cell>
          <cell r="F436" t="str">
            <v>KLEENST1</v>
          </cell>
          <cell r="G436">
            <v>18</v>
          </cell>
          <cell r="H436">
            <v>1.1082</v>
          </cell>
        </row>
        <row r="437">
          <cell r="A437" t="str">
            <v>73599-LOSSBPT3</v>
          </cell>
          <cell r="B437" t="str">
            <v>ZONE 171</v>
          </cell>
          <cell r="C437" t="str">
            <v>RANGE</v>
          </cell>
          <cell r="D437" t="str">
            <v>LOSSBPT3</v>
          </cell>
          <cell r="E437">
            <v>73599</v>
          </cell>
          <cell r="F437" t="str">
            <v>KLEENST1</v>
          </cell>
          <cell r="G437">
            <v>18</v>
          </cell>
          <cell r="H437">
            <v>1.1143</v>
          </cell>
        </row>
        <row r="438">
          <cell r="A438" t="str">
            <v>73599-LOSSMID4</v>
          </cell>
          <cell r="B438" t="str">
            <v>ZONE 171</v>
          </cell>
          <cell r="C438" t="str">
            <v>RANGE</v>
          </cell>
          <cell r="D438" t="str">
            <v>LOSSMID4</v>
          </cell>
          <cell r="E438">
            <v>73599</v>
          </cell>
          <cell r="F438" t="str">
            <v>KLEENST1</v>
          </cell>
          <cell r="G438">
            <v>18</v>
          </cell>
          <cell r="H438">
            <v>1.1238</v>
          </cell>
        </row>
        <row r="439">
          <cell r="A439" t="str">
            <v>73599-LOSSMP2</v>
          </cell>
          <cell r="B439" t="str">
            <v>ZONE 171</v>
          </cell>
          <cell r="C439" t="str">
            <v>RANGE</v>
          </cell>
          <cell r="D439" t="str">
            <v>LOSSMP2</v>
          </cell>
          <cell r="E439">
            <v>73599</v>
          </cell>
          <cell r="F439" t="str">
            <v>KLEENST1</v>
          </cell>
          <cell r="G439">
            <v>18</v>
          </cell>
          <cell r="H439">
            <v>1.1071</v>
          </cell>
        </row>
        <row r="440">
          <cell r="A440" t="str">
            <v>73599-LOSSMP3</v>
          </cell>
          <cell r="B440" t="str">
            <v>ZONE 171</v>
          </cell>
          <cell r="C440" t="str">
            <v>RANGE</v>
          </cell>
          <cell r="D440" t="str">
            <v>LOSSMP3</v>
          </cell>
          <cell r="E440">
            <v>73599</v>
          </cell>
          <cell r="F440" t="str">
            <v>KLEENST1</v>
          </cell>
          <cell r="G440">
            <v>18</v>
          </cell>
          <cell r="H440">
            <v>1.1074</v>
          </cell>
        </row>
        <row r="441">
          <cell r="A441" t="str">
            <v>73599-LUDLOWSTBKR</v>
          </cell>
          <cell r="B441" t="str">
            <v>ZONE 171</v>
          </cell>
          <cell r="C441" t="str">
            <v>RANGE</v>
          </cell>
          <cell r="D441" t="str">
            <v>LUDLOWSTBKR</v>
          </cell>
          <cell r="E441">
            <v>73599</v>
          </cell>
          <cell r="F441" t="str">
            <v>KLEENST1</v>
          </cell>
          <cell r="G441">
            <v>18</v>
          </cell>
          <cell r="H441">
            <v>1.1072</v>
          </cell>
        </row>
        <row r="442">
          <cell r="A442" t="str">
            <v>73599-MONTVSTBKR</v>
          </cell>
          <cell r="B442" t="str">
            <v>ZONE 171</v>
          </cell>
          <cell r="C442" t="str">
            <v>RANGE</v>
          </cell>
          <cell r="D442" t="str">
            <v>MONTVSTBKR</v>
          </cell>
          <cell r="E442">
            <v>73599</v>
          </cell>
          <cell r="F442" t="str">
            <v>KLEENST1</v>
          </cell>
          <cell r="G442">
            <v>18</v>
          </cell>
          <cell r="H442">
            <v>1.1175</v>
          </cell>
        </row>
        <row r="443">
          <cell r="A443" t="str">
            <v>73599-NMSTBKREAC</v>
          </cell>
          <cell r="B443" t="str">
            <v>ZONE 171</v>
          </cell>
          <cell r="C443" t="str">
            <v>RANGE</v>
          </cell>
          <cell r="D443" t="str">
            <v>NMSTBKREAC</v>
          </cell>
          <cell r="E443">
            <v>73599</v>
          </cell>
          <cell r="F443" t="str">
            <v>KLEENST1</v>
          </cell>
          <cell r="G443">
            <v>18</v>
          </cell>
          <cell r="H443">
            <v>1.1198</v>
          </cell>
        </row>
        <row r="444">
          <cell r="A444" t="str">
            <v>73599-NOMNTSTBKR</v>
          </cell>
          <cell r="B444" t="str">
            <v>ZONE 171</v>
          </cell>
          <cell r="C444" t="str">
            <v>RANGE</v>
          </cell>
          <cell r="D444" t="str">
            <v>NOMNTSTBKR</v>
          </cell>
          <cell r="E444">
            <v>73599</v>
          </cell>
          <cell r="F444" t="str">
            <v>KLEENST1</v>
          </cell>
          <cell r="G444">
            <v>18</v>
          </cell>
          <cell r="H444">
            <v>1.1198</v>
          </cell>
        </row>
        <row r="445">
          <cell r="A445" t="str">
            <v>73599-PEQUON42TSTK</v>
          </cell>
          <cell r="B445" t="str">
            <v>ZONE 171</v>
          </cell>
          <cell r="C445" t="str">
            <v>RANGE</v>
          </cell>
          <cell r="D445" t="str">
            <v>PEQUON42TSTK</v>
          </cell>
          <cell r="E445">
            <v>73599</v>
          </cell>
          <cell r="F445" t="str">
            <v>KLEENST1</v>
          </cell>
          <cell r="G445">
            <v>18</v>
          </cell>
          <cell r="H445">
            <v>1.1141</v>
          </cell>
        </row>
        <row r="446">
          <cell r="A446" t="str">
            <v>73599-SCOVRK4TSTK</v>
          </cell>
          <cell r="B446" t="str">
            <v>ZONE 171</v>
          </cell>
          <cell r="C446" t="str">
            <v>RANGE</v>
          </cell>
          <cell r="D446" t="str">
            <v>SCOVRK4TSTK</v>
          </cell>
          <cell r="E446">
            <v>73599</v>
          </cell>
          <cell r="F446" t="str">
            <v>KLEENST1</v>
          </cell>
          <cell r="G446">
            <v>18</v>
          </cell>
          <cell r="H446">
            <v>1.0962</v>
          </cell>
        </row>
        <row r="447">
          <cell r="A447" t="str">
            <v>73599-SCOVRK5TSTK</v>
          </cell>
          <cell r="B447" t="str">
            <v>ZONE 171</v>
          </cell>
          <cell r="C447" t="str">
            <v>RANGE</v>
          </cell>
          <cell r="D447" t="str">
            <v>SCOVRK5TSTK</v>
          </cell>
          <cell r="E447">
            <v>73599</v>
          </cell>
          <cell r="F447" t="str">
            <v>KLEENST1</v>
          </cell>
          <cell r="G447">
            <v>18</v>
          </cell>
          <cell r="H447">
            <v>1.1153</v>
          </cell>
        </row>
        <row r="448">
          <cell r="A448" t="str">
            <v>73599-SCOVRK7TSTK</v>
          </cell>
          <cell r="B448" t="str">
            <v>ZONE 171</v>
          </cell>
          <cell r="C448" t="str">
            <v>RANGE</v>
          </cell>
          <cell r="D448" t="str">
            <v>SCOVRK7TSTK</v>
          </cell>
          <cell r="E448">
            <v>73599</v>
          </cell>
          <cell r="F448" t="str">
            <v>KLEENST1</v>
          </cell>
          <cell r="G448">
            <v>18</v>
          </cell>
          <cell r="H448">
            <v>1.0965</v>
          </cell>
        </row>
        <row r="449">
          <cell r="A449" t="str">
            <v>73599-SCOVRK8TSTK</v>
          </cell>
          <cell r="B449" t="str">
            <v>ZONE 171</v>
          </cell>
          <cell r="C449" t="str">
            <v>RANGE</v>
          </cell>
          <cell r="D449" t="str">
            <v>SCOVRK8TSTK</v>
          </cell>
          <cell r="E449">
            <v>73599</v>
          </cell>
          <cell r="F449" t="str">
            <v>KLEENST1</v>
          </cell>
          <cell r="G449">
            <v>18</v>
          </cell>
          <cell r="H449">
            <v>1.104</v>
          </cell>
        </row>
        <row r="450">
          <cell r="A450" t="str">
            <v>73599-SGTN3TSTK</v>
          </cell>
          <cell r="B450" t="str">
            <v>ZONE 171</v>
          </cell>
          <cell r="C450" t="str">
            <v>RANGE</v>
          </cell>
          <cell r="D450" t="str">
            <v>SGTN3TSTK</v>
          </cell>
          <cell r="E450">
            <v>73599</v>
          </cell>
          <cell r="F450" t="str">
            <v>KLEENST1</v>
          </cell>
          <cell r="G450">
            <v>18</v>
          </cell>
          <cell r="H450">
            <v>1.1211</v>
          </cell>
        </row>
        <row r="451">
          <cell r="A451" t="str">
            <v>73599-SGTN4TSTK</v>
          </cell>
          <cell r="B451" t="str">
            <v>ZONE 171</v>
          </cell>
          <cell r="C451" t="str">
            <v>RANGE</v>
          </cell>
          <cell r="D451" t="str">
            <v>SGTN4TSTK</v>
          </cell>
          <cell r="E451">
            <v>73599</v>
          </cell>
          <cell r="F451" t="str">
            <v>KLEENST1</v>
          </cell>
          <cell r="G451">
            <v>18</v>
          </cell>
          <cell r="H451">
            <v>1.1169</v>
          </cell>
        </row>
        <row r="452">
          <cell r="A452" t="str">
            <v>73599-SOTHNGTN12T</v>
          </cell>
          <cell r="B452" t="str">
            <v>ZONE 171</v>
          </cell>
          <cell r="C452" t="str">
            <v>RANGE</v>
          </cell>
          <cell r="D452" t="str">
            <v>SOTHNGTN12T</v>
          </cell>
          <cell r="E452">
            <v>73599</v>
          </cell>
          <cell r="F452" t="str">
            <v>KLEENST1</v>
          </cell>
          <cell r="G452">
            <v>18</v>
          </cell>
          <cell r="H452">
            <v>1.1138</v>
          </cell>
        </row>
        <row r="453">
          <cell r="A453" t="str">
            <v>73599-WOODMNT1TSTK</v>
          </cell>
          <cell r="B453" t="str">
            <v>ZONE 171</v>
          </cell>
          <cell r="C453" t="str">
            <v>RANGE</v>
          </cell>
          <cell r="D453" t="str">
            <v>WOODMNT1TSTK</v>
          </cell>
          <cell r="E453">
            <v>73599</v>
          </cell>
          <cell r="F453" t="str">
            <v>KLEENST1</v>
          </cell>
          <cell r="G453">
            <v>18</v>
          </cell>
          <cell r="H453">
            <v>1.1172</v>
          </cell>
        </row>
        <row r="454">
          <cell r="A454" t="str">
            <v>73599-WOODMNT2TSTK</v>
          </cell>
          <cell r="B454" t="str">
            <v>ZONE 171</v>
          </cell>
          <cell r="C454" t="str">
            <v>RANGE</v>
          </cell>
          <cell r="D454" t="str">
            <v>WOODMNT2TSTK</v>
          </cell>
          <cell r="E454">
            <v>73599</v>
          </cell>
          <cell r="F454" t="str">
            <v>KLEENST1</v>
          </cell>
          <cell r="G454">
            <v>18</v>
          </cell>
          <cell r="H454">
            <v>1.1173</v>
          </cell>
        </row>
        <row r="455">
          <cell r="A455" t="str">
            <v>73620-MONTVSTBKR</v>
          </cell>
          <cell r="B455" t="str">
            <v>ZONE 178</v>
          </cell>
          <cell r="C455" t="str">
            <v>RANGE</v>
          </cell>
          <cell r="D455" t="str">
            <v>MONTVSTBKR</v>
          </cell>
          <cell r="E455">
            <v>73620</v>
          </cell>
          <cell r="F455" t="str">
            <v>BUDDGTNB</v>
          </cell>
          <cell r="G455">
            <v>34.5</v>
          </cell>
          <cell r="H455">
            <v>1.0808</v>
          </cell>
        </row>
        <row r="456">
          <cell r="A456" t="str">
            <v>73665-330+LAKE</v>
          </cell>
          <cell r="B456" t="str">
            <v>ZONE 185</v>
          </cell>
          <cell r="C456" t="str">
            <v>RANGE</v>
          </cell>
          <cell r="D456" t="str">
            <v>330+LAKE</v>
          </cell>
          <cell r="E456">
            <v>73665</v>
          </cell>
          <cell r="F456" t="str">
            <v>NHHHVDCL</v>
          </cell>
          <cell r="G456">
            <v>192</v>
          </cell>
          <cell r="H456">
            <v>1.0506</v>
          </cell>
        </row>
        <row r="457">
          <cell r="A457" t="str">
            <v>73665-347+LAKE</v>
          </cell>
          <cell r="B457" t="str">
            <v>ZONE 185</v>
          </cell>
          <cell r="C457" t="str">
            <v>RANGE</v>
          </cell>
          <cell r="D457" t="str">
            <v>347+LAKE</v>
          </cell>
          <cell r="E457">
            <v>73665</v>
          </cell>
          <cell r="F457" t="str">
            <v>NHHHVDCL</v>
          </cell>
          <cell r="G457">
            <v>192</v>
          </cell>
          <cell r="H457">
            <v>1.0506</v>
          </cell>
        </row>
        <row r="458">
          <cell r="A458" t="str">
            <v>73665-8100-8200DCT</v>
          </cell>
          <cell r="B458" t="str">
            <v>ZONE 185</v>
          </cell>
          <cell r="C458" t="str">
            <v>RANGE</v>
          </cell>
          <cell r="D458" t="str">
            <v>8100-8200DCT</v>
          </cell>
          <cell r="E458">
            <v>73665</v>
          </cell>
          <cell r="F458" t="str">
            <v>NHHHVDCL</v>
          </cell>
          <cell r="G458">
            <v>192</v>
          </cell>
          <cell r="H458">
            <v>1.0531</v>
          </cell>
        </row>
        <row r="459">
          <cell r="A459" t="str">
            <v>73665-84004LINE</v>
          </cell>
          <cell r="B459" t="str">
            <v>ZONE 185</v>
          </cell>
          <cell r="C459" t="str">
            <v>RANGE</v>
          </cell>
          <cell r="D459" t="str">
            <v>84004LINE</v>
          </cell>
          <cell r="E459">
            <v>73665</v>
          </cell>
          <cell r="F459" t="str">
            <v>NHHHVDCL</v>
          </cell>
          <cell r="G459">
            <v>192</v>
          </cell>
          <cell r="H459">
            <v>1.0502</v>
          </cell>
        </row>
        <row r="460">
          <cell r="A460" t="str">
            <v>73665-88003ALINE-2</v>
          </cell>
          <cell r="B460" t="str">
            <v>ZONE 185</v>
          </cell>
          <cell r="C460" t="str">
            <v>RANGE</v>
          </cell>
          <cell r="D460" t="str">
            <v>88003ALINE-2</v>
          </cell>
          <cell r="E460">
            <v>73665</v>
          </cell>
          <cell r="F460" t="str">
            <v>NHHHVDCL</v>
          </cell>
          <cell r="G460">
            <v>192</v>
          </cell>
          <cell r="H460">
            <v>1.0501</v>
          </cell>
        </row>
        <row r="461">
          <cell r="A461" t="str">
            <v>73665-89003BLINE-2</v>
          </cell>
          <cell r="B461" t="str">
            <v>ZONE 185</v>
          </cell>
          <cell r="C461" t="str">
            <v>RANGE</v>
          </cell>
          <cell r="D461" t="str">
            <v>89003BLINE-2</v>
          </cell>
          <cell r="E461">
            <v>73665</v>
          </cell>
          <cell r="F461" t="str">
            <v>NHHHVDCL</v>
          </cell>
          <cell r="G461">
            <v>192</v>
          </cell>
          <cell r="H461">
            <v>1.0502</v>
          </cell>
        </row>
        <row r="462">
          <cell r="A462" t="str">
            <v>73665-CARD1T+LAKE</v>
          </cell>
          <cell r="B462" t="str">
            <v>ZONE 185</v>
          </cell>
          <cell r="C462" t="str">
            <v>RANGE</v>
          </cell>
          <cell r="D462" t="str">
            <v>CARD1T+LAKE</v>
          </cell>
          <cell r="E462">
            <v>73665</v>
          </cell>
          <cell r="F462" t="str">
            <v>NHHHVDCL</v>
          </cell>
          <cell r="G462">
            <v>192</v>
          </cell>
          <cell r="H462">
            <v>1.0507</v>
          </cell>
        </row>
        <row r="463">
          <cell r="A463" t="str">
            <v>73665-CARD3T+LAKE</v>
          </cell>
          <cell r="B463" t="str">
            <v>ZONE 185</v>
          </cell>
          <cell r="C463" t="str">
            <v>RANGE</v>
          </cell>
          <cell r="D463" t="str">
            <v>CARD3T+LAKE</v>
          </cell>
          <cell r="E463">
            <v>73665</v>
          </cell>
          <cell r="F463" t="str">
            <v>NHHHVDCL</v>
          </cell>
          <cell r="G463">
            <v>192</v>
          </cell>
          <cell r="H463">
            <v>1.0507</v>
          </cell>
        </row>
        <row r="464">
          <cell r="A464" t="str">
            <v>73665-LOSSMP2</v>
          </cell>
          <cell r="B464" t="str">
            <v>ZONE 185</v>
          </cell>
          <cell r="C464" t="str">
            <v>RANGE</v>
          </cell>
          <cell r="D464" t="str">
            <v>LOSSMP2</v>
          </cell>
          <cell r="E464">
            <v>73665</v>
          </cell>
          <cell r="F464" t="str">
            <v>NHHHVDCL</v>
          </cell>
          <cell r="G464">
            <v>192</v>
          </cell>
          <cell r="H464">
            <v>1.0503</v>
          </cell>
        </row>
        <row r="465">
          <cell r="A465" t="str">
            <v>73665-LOSSMP3</v>
          </cell>
          <cell r="B465" t="str">
            <v>ZONE 185</v>
          </cell>
          <cell r="C465" t="str">
            <v>RANGE</v>
          </cell>
          <cell r="D465" t="str">
            <v>LOSSMP3</v>
          </cell>
          <cell r="E465">
            <v>73665</v>
          </cell>
          <cell r="F465" t="str">
            <v>NHHHVDCL</v>
          </cell>
          <cell r="G465">
            <v>192</v>
          </cell>
          <cell r="H465">
            <v>1.051</v>
          </cell>
        </row>
        <row r="466">
          <cell r="A466" t="str">
            <v>73665-MIXAVE1</v>
          </cell>
          <cell r="B466" t="str">
            <v>ZONE 185</v>
          </cell>
          <cell r="C466" t="str">
            <v>RANGE</v>
          </cell>
          <cell r="D466" t="str">
            <v>MIXAVE1</v>
          </cell>
          <cell r="E466">
            <v>73665</v>
          </cell>
          <cell r="F466" t="str">
            <v>NHHHVDCL</v>
          </cell>
          <cell r="G466">
            <v>192</v>
          </cell>
          <cell r="H466">
            <v>1.0501</v>
          </cell>
        </row>
        <row r="467">
          <cell r="A467" t="str">
            <v>73665-MLLRVR1TSTK</v>
          </cell>
          <cell r="B467" t="str">
            <v>ZONE 185</v>
          </cell>
          <cell r="C467" t="str">
            <v>RANGE</v>
          </cell>
          <cell r="D467" t="str">
            <v>MLLRVR1TSTK</v>
          </cell>
          <cell r="E467">
            <v>73665</v>
          </cell>
          <cell r="F467" t="str">
            <v>NHHHVDCL</v>
          </cell>
          <cell r="G467">
            <v>192</v>
          </cell>
          <cell r="H467">
            <v>1.0505</v>
          </cell>
        </row>
        <row r="468">
          <cell r="A468" t="str">
            <v>73665-MLLRVR2TSTK</v>
          </cell>
          <cell r="B468" t="str">
            <v>ZONE 185</v>
          </cell>
          <cell r="C468" t="str">
            <v>RANGE</v>
          </cell>
          <cell r="D468" t="str">
            <v>MLLRVR2TSTK</v>
          </cell>
          <cell r="E468">
            <v>73665</v>
          </cell>
          <cell r="F468" t="str">
            <v>NHHHVDCL</v>
          </cell>
          <cell r="G468">
            <v>192</v>
          </cell>
          <cell r="H468">
            <v>1.0503</v>
          </cell>
        </row>
        <row r="469">
          <cell r="A469" t="str">
            <v>73665-QUINIPACST1</v>
          </cell>
          <cell r="B469" t="str">
            <v>ZONE 185</v>
          </cell>
          <cell r="C469" t="str">
            <v>RANGE</v>
          </cell>
          <cell r="D469" t="str">
            <v>QUINIPACST1</v>
          </cell>
          <cell r="E469">
            <v>73665</v>
          </cell>
          <cell r="F469" t="str">
            <v>NHHHVDCL</v>
          </cell>
          <cell r="G469">
            <v>192</v>
          </cell>
          <cell r="H469">
            <v>1.0503</v>
          </cell>
        </row>
        <row r="470">
          <cell r="A470" t="str">
            <v>73665-SCOVRK7TSTK</v>
          </cell>
          <cell r="B470" t="str">
            <v>ZONE 185</v>
          </cell>
          <cell r="C470" t="str">
            <v>RANGE</v>
          </cell>
          <cell r="D470" t="str">
            <v>SCOVRK7TSTK</v>
          </cell>
          <cell r="E470">
            <v>73665</v>
          </cell>
          <cell r="F470" t="str">
            <v>NHHHVDCL</v>
          </cell>
          <cell r="G470">
            <v>192</v>
          </cell>
          <cell r="H470">
            <v>1.0548</v>
          </cell>
        </row>
        <row r="471">
          <cell r="A471" t="str">
            <v>73744-ALLINGS1TSTK</v>
          </cell>
          <cell r="B471" t="str">
            <v>ZONE 186</v>
          </cell>
          <cell r="C471" t="str">
            <v>RANGE</v>
          </cell>
          <cell r="D471" t="str">
            <v>ALLINGS1TSTK</v>
          </cell>
          <cell r="E471">
            <v>73744</v>
          </cell>
          <cell r="F471" t="str">
            <v>ALLINGS</v>
          </cell>
          <cell r="G471">
            <v>13.8</v>
          </cell>
          <cell r="H471">
            <v>0.4536</v>
          </cell>
        </row>
        <row r="472">
          <cell r="A472" t="str">
            <v>73744-ALLINGS2TSTK</v>
          </cell>
          <cell r="B472" t="str">
            <v>ZONE 186</v>
          </cell>
          <cell r="C472" t="str">
            <v>RANGE</v>
          </cell>
          <cell r="D472" t="str">
            <v>ALLINGS2TSTK</v>
          </cell>
          <cell r="E472">
            <v>73744</v>
          </cell>
          <cell r="F472" t="str">
            <v>ALLINGS</v>
          </cell>
          <cell r="G472">
            <v>13.8</v>
          </cell>
          <cell r="H472">
            <v>0.4449</v>
          </cell>
        </row>
        <row r="473">
          <cell r="A473" t="str">
            <v>73744-WOODMNT1TSTK</v>
          </cell>
          <cell r="B473" t="str">
            <v>ZONE 186</v>
          </cell>
          <cell r="C473" t="str">
            <v>RANGE</v>
          </cell>
          <cell r="D473" t="str">
            <v>WOODMNT1TSTK</v>
          </cell>
          <cell r="E473">
            <v>73744</v>
          </cell>
          <cell r="F473" t="str">
            <v>ALLINGS</v>
          </cell>
          <cell r="G473">
            <v>13.8</v>
          </cell>
          <cell r="H473">
            <v>0.426</v>
          </cell>
        </row>
        <row r="474">
          <cell r="A474" t="str">
            <v>73744-WOODMNT2TSTK</v>
          </cell>
          <cell r="B474" t="str">
            <v>ZONE 186</v>
          </cell>
          <cell r="C474" t="str">
            <v>RANGE</v>
          </cell>
          <cell r="D474" t="str">
            <v>WOODMNT2TSTK</v>
          </cell>
          <cell r="E474">
            <v>73744</v>
          </cell>
          <cell r="F474" t="str">
            <v>ALLINGS</v>
          </cell>
          <cell r="G474">
            <v>13.8</v>
          </cell>
          <cell r="H474">
            <v>0.4198</v>
          </cell>
        </row>
        <row r="475">
          <cell r="A475" t="str">
            <v>73746-WOODMNT1TSTK</v>
          </cell>
          <cell r="B475" t="str">
            <v>ZONE 186</v>
          </cell>
          <cell r="C475" t="str">
            <v>RANGE</v>
          </cell>
          <cell r="D475" t="str">
            <v>WOODMNT1TSTK</v>
          </cell>
          <cell r="E475">
            <v>73746</v>
          </cell>
          <cell r="F475" t="str">
            <v>WOODMONT</v>
          </cell>
          <cell r="G475">
            <v>13.8</v>
          </cell>
          <cell r="H475">
            <v>0.3817</v>
          </cell>
        </row>
        <row r="476">
          <cell r="A476" t="str">
            <v>73746-WOODMNT2TSTK</v>
          </cell>
          <cell r="B476" t="str">
            <v>ZONE 186</v>
          </cell>
          <cell r="C476" t="str">
            <v>RANGE</v>
          </cell>
          <cell r="D476" t="str">
            <v>WOODMNT2TSTK</v>
          </cell>
          <cell r="E476">
            <v>73746</v>
          </cell>
          <cell r="F476" t="str">
            <v>WOODMONT</v>
          </cell>
          <cell r="G476">
            <v>13.8</v>
          </cell>
          <cell r="H476">
            <v>0.3885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6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272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281</v>
      </c>
      <c r="B2" s="6" t="s">
        <v>280</v>
      </c>
      <c r="C2" s="6"/>
      <c r="D2" s="6"/>
      <c r="E2" s="6"/>
      <c r="F2" s="6"/>
      <c r="G2" s="6"/>
      <c r="H2" s="6"/>
      <c r="I2" s="6"/>
      <c r="J2" s="6"/>
      <c r="K2" s="3" t="s">
        <v>273</v>
      </c>
      <c r="L2" s="3" t="s">
        <v>274</v>
      </c>
      <c r="M2" s="3" t="s">
        <v>275</v>
      </c>
      <c r="N2" s="3" t="s">
        <v>276</v>
      </c>
      <c r="O2" s="3" t="s">
        <v>278</v>
      </c>
      <c r="P2" s="3" t="s">
        <v>279</v>
      </c>
    </row>
    <row r="3" s="3" customFormat="1" ht="12.75"/>
    <row r="4" spans="1:16" ht="12.75">
      <c r="A4" s="1" t="str">
        <f>IF(MIN(B4,F4)=0,"99999-99999",MIN(B4,F4)&amp;"-"&amp;MAX(B4,F4)&amp;"-"&amp;J4&amp;"-"&amp;K4)</f>
        <v>73106-73154-2-SGTN5TSTK</v>
      </c>
      <c r="B4" s="4">
        <v>73106</v>
      </c>
      <c r="C4" s="4" t="s">
        <v>292</v>
      </c>
      <c r="D4" s="4" t="s">
        <v>972</v>
      </c>
      <c r="E4" s="4">
        <v>345</v>
      </c>
      <c r="F4" s="4">
        <v>73154</v>
      </c>
      <c r="G4" s="4" t="s">
        <v>954</v>
      </c>
      <c r="H4" s="4" t="s">
        <v>984</v>
      </c>
      <c r="I4" s="4">
        <v>115</v>
      </c>
      <c r="J4" s="4">
        <v>2</v>
      </c>
      <c r="K4" s="4" t="s">
        <v>1051</v>
      </c>
      <c r="L4" s="4">
        <v>585</v>
      </c>
      <c r="M4" s="4">
        <v>676.2</v>
      </c>
      <c r="N4" s="4">
        <v>115.6</v>
      </c>
      <c r="O4" s="1">
        <f>VLOOKUP(A4,'[2]thermal'!$A$4:$N$65536,14,FALSE)</f>
        <v>109.7</v>
      </c>
      <c r="P4" s="1">
        <f>N4-IF(ISNUMBER(O4),O4,95)</f>
        <v>5.8999999999999915</v>
      </c>
    </row>
    <row r="5" spans="1:16" ht="12.75">
      <c r="A5" s="1" t="str">
        <f>IF(MIN(B5,F5)=0,"99999-99999",MIN(B5,F5)&amp;"-"&amp;MAX(B5,F5)&amp;"-"&amp;J5&amp;"-"&amp;K5)</f>
        <v>73339-73340-1-1625LINE</v>
      </c>
      <c r="B5" s="4">
        <v>73339</v>
      </c>
      <c r="C5" s="4" t="s">
        <v>292</v>
      </c>
      <c r="D5" s="4" t="s">
        <v>614</v>
      </c>
      <c r="E5" s="4">
        <v>69</v>
      </c>
      <c r="F5" s="4">
        <v>73340</v>
      </c>
      <c r="G5" s="4" t="s">
        <v>954</v>
      </c>
      <c r="H5" s="4" t="s">
        <v>970</v>
      </c>
      <c r="I5" s="4">
        <v>69</v>
      </c>
      <c r="J5" s="4">
        <v>1</v>
      </c>
      <c r="K5" s="4" t="s">
        <v>971</v>
      </c>
      <c r="L5" s="4">
        <v>84</v>
      </c>
      <c r="M5" s="4">
        <v>92.1</v>
      </c>
      <c r="N5" s="4">
        <v>115.6</v>
      </c>
      <c r="O5" s="1">
        <f>VLOOKUP(A5,'[2]thermal'!$A$4:$N$65536,14,FALSE)</f>
        <v>114.2</v>
      </c>
      <c r="P5" s="1">
        <f>N5-IF(ISNUMBER(O5),O5,95)</f>
        <v>1.3999999999999915</v>
      </c>
    </row>
    <row r="6" spans="1:16" ht="12.75">
      <c r="A6" s="1"/>
      <c r="O6" s="1"/>
      <c r="P6" s="1"/>
    </row>
    <row r="7" spans="1:16" ht="12.75">
      <c r="A7" s="1" t="str">
        <f>IF(MIN(B7,F7)=0,"99999-99999",MIN(B7,F7)&amp;"-"&amp;MAX(B7,F7)&amp;"-"&amp;J7&amp;"-"&amp;K7)</f>
        <v>73214-73215-1-CARD2TSTK</v>
      </c>
      <c r="B7" s="4">
        <v>73214</v>
      </c>
      <c r="C7" s="4" t="s">
        <v>292</v>
      </c>
      <c r="D7" s="4" t="s">
        <v>9</v>
      </c>
      <c r="E7" s="4">
        <v>115</v>
      </c>
      <c r="F7" s="4">
        <v>73215</v>
      </c>
      <c r="G7" s="4" t="s">
        <v>954</v>
      </c>
      <c r="H7" s="4" t="s">
        <v>10</v>
      </c>
      <c r="I7" s="4">
        <v>115</v>
      </c>
      <c r="J7" s="4">
        <v>1</v>
      </c>
      <c r="K7" s="4" t="s">
        <v>11</v>
      </c>
      <c r="L7" s="4">
        <v>181</v>
      </c>
      <c r="M7" s="4">
        <v>190.7</v>
      </c>
      <c r="N7" s="4">
        <v>105.7</v>
      </c>
      <c r="O7" s="1">
        <f>VLOOKUP(A7,'[2]thermal'!$A$4:$N$65536,14,FALSE)</f>
        <v>104.8</v>
      </c>
      <c r="P7" s="1">
        <f>N7-IF(ISNUMBER(O7),O7,95)</f>
        <v>0.9000000000000057</v>
      </c>
    </row>
    <row r="8" spans="1:16" ht="12.75">
      <c r="A8" s="1" t="str">
        <f>IF(MIN(B8,F8)=0,"99999-99999",MIN(B8,F8)&amp;"-"&amp;MAX(B8,F8)&amp;"-"&amp;J8&amp;"-"&amp;K8)</f>
        <v>73210-73611-1-1070-1080DCT</v>
      </c>
      <c r="B8" s="4">
        <v>73210</v>
      </c>
      <c r="C8" s="4" t="s">
        <v>292</v>
      </c>
      <c r="D8" s="4" t="s">
        <v>961</v>
      </c>
      <c r="E8" s="4">
        <v>115</v>
      </c>
      <c r="F8" s="4">
        <v>73611</v>
      </c>
      <c r="G8" s="4" t="s">
        <v>954</v>
      </c>
      <c r="H8" s="4" t="s">
        <v>962</v>
      </c>
      <c r="I8" s="4">
        <v>115</v>
      </c>
      <c r="J8" s="4">
        <v>1</v>
      </c>
      <c r="K8" s="4" t="s">
        <v>995</v>
      </c>
      <c r="L8" s="4">
        <v>183</v>
      </c>
      <c r="M8" s="4">
        <v>195.3</v>
      </c>
      <c r="N8" s="4">
        <v>111.5</v>
      </c>
      <c r="O8" s="1">
        <f>VLOOKUP(A8,'[2]thermal'!$A$4:$N$65536,14,FALSE)</f>
        <v>110.7</v>
      </c>
      <c r="P8" s="1">
        <f>N8-IF(ISNUMBER(O8),O8,95)</f>
        <v>0.7999999999999972</v>
      </c>
    </row>
    <row r="9" spans="1:16" ht="12.75">
      <c r="A9" s="1" t="str">
        <f>IF(MIN(B9,F9)=0,"99999-99999",MIN(B9,F9)&amp;"-"&amp;MAX(B9,F9)&amp;"-"&amp;J9&amp;"-"&amp;K9)</f>
        <v>73210-73611-1-1080-1280DCT</v>
      </c>
      <c r="B9" s="4">
        <v>73210</v>
      </c>
      <c r="C9" s="4" t="s">
        <v>292</v>
      </c>
      <c r="D9" s="4" t="s">
        <v>961</v>
      </c>
      <c r="E9" s="4">
        <v>115</v>
      </c>
      <c r="F9" s="4">
        <v>73611</v>
      </c>
      <c r="G9" s="4" t="s">
        <v>954</v>
      </c>
      <c r="H9" s="4" t="s">
        <v>962</v>
      </c>
      <c r="I9" s="4">
        <v>115</v>
      </c>
      <c r="J9" s="4">
        <v>1</v>
      </c>
      <c r="K9" s="4" t="s">
        <v>996</v>
      </c>
      <c r="L9" s="4">
        <v>183</v>
      </c>
      <c r="M9" s="4">
        <v>195.1</v>
      </c>
      <c r="N9" s="4">
        <v>111.5</v>
      </c>
      <c r="O9" s="1">
        <f>VLOOKUP(A9,'[2]thermal'!$A$4:$N$65536,14,FALSE)</f>
        <v>110.7</v>
      </c>
      <c r="P9" s="1">
        <f>N9-IF(ISNUMBER(O9),O9,95)</f>
        <v>0.7999999999999972</v>
      </c>
    </row>
    <row r="10" spans="1:16" ht="12.75">
      <c r="A10" s="1" t="str">
        <f>IF(MIN(B10,F10)=0,"99999-99999",MIN(B10,F10)&amp;"-"&amp;MAX(B10,F10)&amp;"-"&amp;J10&amp;"-"&amp;K10)</f>
        <v>73210-73611-1-1080-1490DCT</v>
      </c>
      <c r="B10" s="4">
        <v>73210</v>
      </c>
      <c r="C10" s="4" t="s">
        <v>292</v>
      </c>
      <c r="D10" s="4" t="s">
        <v>961</v>
      </c>
      <c r="E10" s="4">
        <v>115</v>
      </c>
      <c r="F10" s="4">
        <v>73611</v>
      </c>
      <c r="G10" s="4" t="s">
        <v>954</v>
      </c>
      <c r="H10" s="4" t="s">
        <v>962</v>
      </c>
      <c r="I10" s="4">
        <v>115</v>
      </c>
      <c r="J10" s="4">
        <v>1</v>
      </c>
      <c r="K10" s="4" t="s">
        <v>997</v>
      </c>
      <c r="L10" s="4">
        <v>183</v>
      </c>
      <c r="M10" s="4">
        <v>195.3</v>
      </c>
      <c r="N10" s="4">
        <v>111.5</v>
      </c>
      <c r="O10" s="1">
        <f>VLOOKUP(A10,'[2]thermal'!$A$4:$N$65536,14,FALSE)</f>
        <v>110.7</v>
      </c>
      <c r="P10" s="1">
        <f>N10-IF(ISNUMBER(O10),O10,95)</f>
        <v>0.7999999999999972</v>
      </c>
    </row>
    <row r="11" spans="1:16" ht="12.75">
      <c r="A11" s="1" t="str">
        <f>IF(MIN(B11,F11)=0,"99999-99999",MIN(B11,F11)&amp;"-"&amp;MAX(B11,F11)&amp;"-"&amp;J11&amp;"-"&amp;K11)</f>
        <v>73210-73611-1-1080LINE</v>
      </c>
      <c r="B11" s="4">
        <v>73210</v>
      </c>
      <c r="C11" s="4" t="s">
        <v>292</v>
      </c>
      <c r="D11" s="4" t="s">
        <v>961</v>
      </c>
      <c r="E11" s="4">
        <v>115</v>
      </c>
      <c r="F11" s="4">
        <v>73611</v>
      </c>
      <c r="G11" s="4" t="s">
        <v>954</v>
      </c>
      <c r="H11" s="4" t="s">
        <v>962</v>
      </c>
      <c r="I11" s="4">
        <v>115</v>
      </c>
      <c r="J11" s="4">
        <v>1</v>
      </c>
      <c r="K11" s="4" t="s">
        <v>963</v>
      </c>
      <c r="L11" s="4">
        <v>183</v>
      </c>
      <c r="M11" s="4">
        <v>195.2</v>
      </c>
      <c r="N11" s="4">
        <v>111.5</v>
      </c>
      <c r="O11" s="1">
        <f>VLOOKUP(A11,'[2]thermal'!$A$4:$N$65536,14,FALSE)</f>
        <v>110.7</v>
      </c>
      <c r="P11" s="1">
        <f>N11-IF(ISNUMBER(O11),O11,95)</f>
        <v>0.7999999999999972</v>
      </c>
    </row>
    <row r="12" spans="1:16" ht="12.75">
      <c r="A12" s="1" t="str">
        <f>IF(MIN(B12,F12)=0,"99999-99999",MIN(B12,F12)&amp;"-"&amp;MAX(B12,F12)&amp;"-"&amp;J12&amp;"-"&amp;K12)</f>
        <v>73167-73294-1-1440-1450DCT</v>
      </c>
      <c r="B12" s="4">
        <v>73167</v>
      </c>
      <c r="C12" s="4" t="s">
        <v>954</v>
      </c>
      <c r="D12" s="4" t="s">
        <v>612</v>
      </c>
      <c r="E12" s="4">
        <v>115</v>
      </c>
      <c r="F12" s="4">
        <v>73294</v>
      </c>
      <c r="G12" s="4" t="s">
        <v>292</v>
      </c>
      <c r="H12" s="4" t="s">
        <v>625</v>
      </c>
      <c r="I12" s="4">
        <v>115</v>
      </c>
      <c r="J12" s="4">
        <v>1</v>
      </c>
      <c r="K12" s="4" t="s">
        <v>624</v>
      </c>
      <c r="L12" s="4">
        <v>289</v>
      </c>
      <c r="M12" s="4">
        <v>365.7</v>
      </c>
      <c r="N12" s="4">
        <v>123.2</v>
      </c>
      <c r="O12" s="1">
        <f>VLOOKUP(A12,'[2]thermal'!$A$4:$N$65536,14,FALSE)</f>
        <v>123.1</v>
      </c>
      <c r="P12" s="1">
        <f>N12-IF(ISNUMBER(O12),O12,95)</f>
        <v>0.10000000000000853</v>
      </c>
    </row>
    <row r="13" spans="1:16" ht="12.75">
      <c r="A13" s="1" t="str">
        <f>IF(MIN(B13,F13)=0,"99999-99999",MIN(B13,F13)&amp;"-"&amp;MAX(B13,F13)&amp;"-"&amp;J13&amp;"-"&amp;K13)</f>
        <v>70521-70555-1-312+393LNS</v>
      </c>
      <c r="B13" s="4">
        <v>70521</v>
      </c>
      <c r="C13" s="4" t="s">
        <v>954</v>
      </c>
      <c r="D13" s="4" t="s">
        <v>957</v>
      </c>
      <c r="E13" s="4">
        <v>115</v>
      </c>
      <c r="F13" s="4">
        <v>70555</v>
      </c>
      <c r="G13" s="4" t="s">
        <v>292</v>
      </c>
      <c r="H13" s="4" t="s">
        <v>958</v>
      </c>
      <c r="I13" s="4">
        <v>46</v>
      </c>
      <c r="J13" s="4">
        <v>1</v>
      </c>
      <c r="K13" s="4" t="s">
        <v>978</v>
      </c>
      <c r="L13" s="4">
        <v>50</v>
      </c>
      <c r="M13" s="4">
        <v>53.3</v>
      </c>
      <c r="N13" s="4">
        <v>106.6</v>
      </c>
      <c r="O13" s="1">
        <f>VLOOKUP(A13,'[2]thermal'!$A$4:$N$65536,14,FALSE)</f>
        <v>106.5</v>
      </c>
      <c r="P13" s="1">
        <f>N13-IF(ISNUMBER(O13),O13,95)</f>
        <v>0.09999999999999432</v>
      </c>
    </row>
    <row r="14" spans="1:16" ht="12.75">
      <c r="A14" s="1" t="str">
        <f>IF(MIN(B14,F14)=0,"99999-99999",MIN(B14,F14)&amp;"-"&amp;MAX(B14,F14)&amp;"-"&amp;J14&amp;"-"&amp;K14)</f>
        <v>70521-70555-1-312+393REAC</v>
      </c>
      <c r="B14" s="4">
        <v>70521</v>
      </c>
      <c r="C14" s="4" t="s">
        <v>954</v>
      </c>
      <c r="D14" s="4" t="s">
        <v>957</v>
      </c>
      <c r="E14" s="4">
        <v>115</v>
      </c>
      <c r="F14" s="4">
        <v>70555</v>
      </c>
      <c r="G14" s="4" t="s">
        <v>292</v>
      </c>
      <c r="H14" s="4" t="s">
        <v>958</v>
      </c>
      <c r="I14" s="4">
        <v>46</v>
      </c>
      <c r="J14" s="4">
        <v>1</v>
      </c>
      <c r="K14" s="4" t="s">
        <v>979</v>
      </c>
      <c r="L14" s="4">
        <v>50</v>
      </c>
      <c r="M14" s="4">
        <v>53.3</v>
      </c>
      <c r="N14" s="4">
        <v>106.6</v>
      </c>
      <c r="O14" s="1">
        <f>VLOOKUP(A14,'[2]thermal'!$A$4:$N$65536,14,FALSE)</f>
        <v>106.5</v>
      </c>
      <c r="P14" s="1">
        <f>N14-IF(ISNUMBER(O14),O14,95)</f>
        <v>0.09999999999999432</v>
      </c>
    </row>
    <row r="15" spans="1:16" ht="12.75">
      <c r="A15" s="1" t="str">
        <f>IF(MIN(B15,F15)=0,"99999-99999",MIN(B15,F15)&amp;"-"&amp;MAX(B15,F15)&amp;"-"&amp;J15&amp;"-"&amp;K15)</f>
        <v>70521-70555-1-312LINE</v>
      </c>
      <c r="B15" s="4">
        <v>70521</v>
      </c>
      <c r="C15" s="4" t="s">
        <v>954</v>
      </c>
      <c r="D15" s="4" t="s">
        <v>957</v>
      </c>
      <c r="E15" s="4">
        <v>115</v>
      </c>
      <c r="F15" s="4">
        <v>70555</v>
      </c>
      <c r="G15" s="4" t="s">
        <v>292</v>
      </c>
      <c r="H15" s="4" t="s">
        <v>958</v>
      </c>
      <c r="I15" s="4">
        <v>46</v>
      </c>
      <c r="J15" s="4">
        <v>1</v>
      </c>
      <c r="K15" s="4" t="s">
        <v>977</v>
      </c>
      <c r="L15" s="4">
        <v>50</v>
      </c>
      <c r="M15" s="4">
        <v>53.3</v>
      </c>
      <c r="N15" s="4">
        <v>106.6</v>
      </c>
      <c r="O15" s="1">
        <f>VLOOKUP(A15,'[2]thermal'!$A$4:$N$65536,14,FALSE)</f>
        <v>106.5</v>
      </c>
      <c r="P15" s="1">
        <f>N15-IF(ISNUMBER(O15),O15,95)</f>
        <v>0.09999999999999432</v>
      </c>
    </row>
    <row r="16" spans="1:16" ht="12.75">
      <c r="A16" s="1" t="str">
        <f>IF(MIN(B16,F16)=0,"99999-99999",MIN(B16,F16)&amp;"-"&amp;MAX(B16,F16)&amp;"-"&amp;J16&amp;"-"&amp;K16)</f>
        <v>70721-70740-1-BASE CASE</v>
      </c>
      <c r="B16" s="4">
        <v>70721</v>
      </c>
      <c r="C16" s="4" t="s">
        <v>954</v>
      </c>
      <c r="D16" s="4" t="s">
        <v>607</v>
      </c>
      <c r="E16" s="4">
        <v>34.5</v>
      </c>
      <c r="F16" s="4">
        <v>70740</v>
      </c>
      <c r="G16" s="4" t="s">
        <v>292</v>
      </c>
      <c r="H16" s="5" t="s">
        <v>631</v>
      </c>
      <c r="I16" s="4">
        <v>13.8</v>
      </c>
      <c r="J16" s="4">
        <v>1</v>
      </c>
      <c r="K16" s="4" t="s">
        <v>956</v>
      </c>
      <c r="L16" s="4">
        <v>20</v>
      </c>
      <c r="M16" s="4">
        <v>26.1</v>
      </c>
      <c r="N16" s="4">
        <v>130.5</v>
      </c>
      <c r="O16" s="1">
        <f>VLOOKUP(A16,'[2]thermal'!$A$4:$N$65536,14,FALSE)</f>
        <v>130.5</v>
      </c>
      <c r="P16" s="1">
        <f>N16-IF(ISNUMBER(O16),O16,95)</f>
        <v>0</v>
      </c>
    </row>
    <row r="17" spans="1:16" ht="12.75">
      <c r="A17" s="1" t="str">
        <f>IF(MIN(B17,F17)=0,"99999-99999",MIN(B17,F17)&amp;"-"&amp;MAX(B17,F17)&amp;"-"&amp;J17&amp;"-"&amp;K17)</f>
        <v>73162-73163-1-SOUTHEND6T</v>
      </c>
      <c r="B17" s="4">
        <v>73162</v>
      </c>
      <c r="C17" s="4" t="s">
        <v>292</v>
      </c>
      <c r="D17" s="4" t="s">
        <v>627</v>
      </c>
      <c r="E17" s="4">
        <v>115</v>
      </c>
      <c r="F17" s="4">
        <v>73163</v>
      </c>
      <c r="G17" s="4" t="s">
        <v>954</v>
      </c>
      <c r="H17" s="4" t="s">
        <v>628</v>
      </c>
      <c r="I17" s="4">
        <v>115</v>
      </c>
      <c r="J17" s="4">
        <v>1</v>
      </c>
      <c r="K17" s="4" t="s">
        <v>1032</v>
      </c>
      <c r="L17" s="4">
        <v>239</v>
      </c>
      <c r="M17" s="4">
        <v>298.7</v>
      </c>
      <c r="N17" s="4">
        <v>124.7</v>
      </c>
      <c r="O17" s="1">
        <f>VLOOKUP(A17,'[2]thermal'!$A$4:$N$65536,14,FALSE)</f>
        <v>124.7</v>
      </c>
      <c r="P17" s="1">
        <f>N17-IF(ISNUMBER(O17),O17,95)</f>
        <v>0</v>
      </c>
    </row>
    <row r="18" spans="1:16" ht="12.75">
      <c r="A18" s="1" t="str">
        <f>IF(MIN(B18,F18)=0,"99999-99999",MIN(B18,F18)&amp;"-"&amp;MAX(B18,F18)&amp;"-"&amp;J18&amp;"-"&amp;K18)</f>
        <v>70521-70555-1-NMSTBKREAC</v>
      </c>
      <c r="B18" s="4">
        <v>70521</v>
      </c>
      <c r="C18" s="4" t="s">
        <v>954</v>
      </c>
      <c r="D18" s="4" t="s">
        <v>957</v>
      </c>
      <c r="E18" s="4">
        <v>115</v>
      </c>
      <c r="F18" s="4">
        <v>70555</v>
      </c>
      <c r="G18" s="4" t="s">
        <v>292</v>
      </c>
      <c r="H18" s="4" t="s">
        <v>958</v>
      </c>
      <c r="I18" s="4">
        <v>46</v>
      </c>
      <c r="J18" s="4">
        <v>1</v>
      </c>
      <c r="K18" s="4" t="s">
        <v>1045</v>
      </c>
      <c r="L18" s="4">
        <v>50</v>
      </c>
      <c r="M18" s="4">
        <v>53.4</v>
      </c>
      <c r="N18" s="4">
        <v>106.7</v>
      </c>
      <c r="O18" s="1">
        <f>VLOOKUP(A18,'[2]thermal'!$A$4:$N$65536,14,FALSE)</f>
        <v>106.7</v>
      </c>
      <c r="P18" s="1">
        <f>N18-IF(ISNUMBER(O18),O18,95)</f>
        <v>0</v>
      </c>
    </row>
    <row r="19" spans="1:16" ht="12.75">
      <c r="A19" s="1" t="str">
        <f>IF(MIN(B19,F19)=0,"99999-99999",MIN(B19,F19)&amp;"-"&amp;MAX(B19,F19)&amp;"-"&amp;J19&amp;"-"&amp;K19)</f>
        <v>70521-70555-1-NOMNTSTBKR</v>
      </c>
      <c r="B19" s="4">
        <v>70521</v>
      </c>
      <c r="C19" s="4" t="s">
        <v>954</v>
      </c>
      <c r="D19" s="4" t="s">
        <v>957</v>
      </c>
      <c r="E19" s="4">
        <v>115</v>
      </c>
      <c r="F19" s="4">
        <v>70555</v>
      </c>
      <c r="G19" s="4" t="s">
        <v>292</v>
      </c>
      <c r="H19" s="4" t="s">
        <v>958</v>
      </c>
      <c r="I19" s="4">
        <v>46</v>
      </c>
      <c r="J19" s="4">
        <v>1</v>
      </c>
      <c r="K19" s="4" t="s">
        <v>1044</v>
      </c>
      <c r="L19" s="4">
        <v>50</v>
      </c>
      <c r="M19" s="4">
        <v>53.4</v>
      </c>
      <c r="N19" s="4">
        <v>106.7</v>
      </c>
      <c r="O19" s="1">
        <f>VLOOKUP(A19,'[2]thermal'!$A$4:$N$65536,14,FALSE)</f>
        <v>106.7</v>
      </c>
      <c r="P19" s="1">
        <f>N19-IF(ISNUMBER(O19),O19,95)</f>
        <v>0</v>
      </c>
    </row>
    <row r="20" spans="1:16" ht="12.75">
      <c r="A20" s="1" t="str">
        <f>IF(MIN(B20,F20)=0,"99999-99999",MIN(B20,F20)&amp;"-"&amp;MAX(B20,F20)&amp;"-"&amp;J20&amp;"-"&amp;K20)</f>
        <v>70521-70555-1-354LINE</v>
      </c>
      <c r="B20" s="4">
        <v>70521</v>
      </c>
      <c r="C20" s="4" t="s">
        <v>954</v>
      </c>
      <c r="D20" s="4" t="s">
        <v>957</v>
      </c>
      <c r="E20" s="4">
        <v>115</v>
      </c>
      <c r="F20" s="4">
        <v>70555</v>
      </c>
      <c r="G20" s="4" t="s">
        <v>292</v>
      </c>
      <c r="H20" s="4" t="s">
        <v>958</v>
      </c>
      <c r="I20" s="4">
        <v>46</v>
      </c>
      <c r="J20" s="4">
        <v>1</v>
      </c>
      <c r="K20" s="4" t="s">
        <v>615</v>
      </c>
      <c r="L20" s="4">
        <v>50</v>
      </c>
      <c r="M20" s="4">
        <v>53.3</v>
      </c>
      <c r="N20" s="4">
        <v>106.6</v>
      </c>
      <c r="O20" s="1">
        <f>VLOOKUP(A20,'[2]thermal'!$A$4:$N$65536,14,FALSE)</f>
        <v>106.6</v>
      </c>
      <c r="P20" s="1">
        <f>N20-IF(ISNUMBER(O20),O20,95)</f>
        <v>0</v>
      </c>
    </row>
    <row r="21" spans="1:16" ht="12.75">
      <c r="A21" s="1" t="str">
        <f>IF(MIN(B21,F21)=0,"99999-99999",MIN(B21,F21)&amp;"-"&amp;MAX(B21,F21)&amp;"-"&amp;J21&amp;"-"&amp;K21)</f>
        <v>70521-70555-1-381LINE</v>
      </c>
      <c r="B21" s="4">
        <v>70521</v>
      </c>
      <c r="C21" s="4" t="s">
        <v>954</v>
      </c>
      <c r="D21" s="4" t="s">
        <v>957</v>
      </c>
      <c r="E21" s="4">
        <v>115</v>
      </c>
      <c r="F21" s="4">
        <v>70555</v>
      </c>
      <c r="G21" s="4" t="s">
        <v>292</v>
      </c>
      <c r="H21" s="4" t="s">
        <v>958</v>
      </c>
      <c r="I21" s="4">
        <v>46</v>
      </c>
      <c r="J21" s="4">
        <v>1</v>
      </c>
      <c r="K21" s="4" t="s">
        <v>6</v>
      </c>
      <c r="L21" s="4">
        <v>50</v>
      </c>
      <c r="M21" s="4">
        <v>53</v>
      </c>
      <c r="N21" s="4">
        <v>106</v>
      </c>
      <c r="O21" s="1">
        <f>VLOOKUP(A21,'[2]thermal'!$A$4:$N$65536,14,FALSE)</f>
        <v>106</v>
      </c>
      <c r="P21" s="1">
        <f>N21-IF(ISNUMBER(O21),O21,95)</f>
        <v>0</v>
      </c>
    </row>
    <row r="22" spans="1:16" ht="12.75">
      <c r="A22" s="1" t="str">
        <f>IF(MIN(B22,F22)=0,"99999-99999",MIN(B22,F22)&amp;"-"&amp;MAX(B22,F22)&amp;"-"&amp;J22&amp;"-"&amp;K22)</f>
        <v>70521-70555-1-381LREAC</v>
      </c>
      <c r="B22" s="4">
        <v>70521</v>
      </c>
      <c r="C22" s="4" t="s">
        <v>954</v>
      </c>
      <c r="D22" s="4" t="s">
        <v>957</v>
      </c>
      <c r="E22" s="4">
        <v>115</v>
      </c>
      <c r="F22" s="4">
        <v>70555</v>
      </c>
      <c r="G22" s="4" t="s">
        <v>292</v>
      </c>
      <c r="H22" s="4" t="s">
        <v>958</v>
      </c>
      <c r="I22" s="4">
        <v>46</v>
      </c>
      <c r="J22" s="4">
        <v>1</v>
      </c>
      <c r="K22" s="4" t="s">
        <v>7</v>
      </c>
      <c r="L22" s="4">
        <v>50</v>
      </c>
      <c r="M22" s="4">
        <v>53</v>
      </c>
      <c r="N22" s="4">
        <v>106</v>
      </c>
      <c r="O22" s="1">
        <f>VLOOKUP(A22,'[2]thermal'!$A$4:$N$65536,14,FALSE)</f>
        <v>106</v>
      </c>
      <c r="P22" s="1">
        <f>N22-IF(ISNUMBER(O22),O22,95)</f>
        <v>0</v>
      </c>
    </row>
    <row r="23" spans="1:16" ht="12.75">
      <c r="A23" s="1" t="str">
        <f>IF(MIN(B23,F23)=0,"99999-99999",MIN(B23,F23)&amp;"-"&amp;MAX(B23,F23)&amp;"-"&amp;J23&amp;"-"&amp;K23)</f>
        <v>70490-70504-1-BASE CASE</v>
      </c>
      <c r="B23" s="4">
        <v>70490</v>
      </c>
      <c r="C23" s="4" t="s">
        <v>954</v>
      </c>
      <c r="D23" s="4" t="s">
        <v>599</v>
      </c>
      <c r="E23" s="4">
        <v>115</v>
      </c>
      <c r="F23" s="4">
        <v>70504</v>
      </c>
      <c r="G23" s="4" t="s">
        <v>292</v>
      </c>
      <c r="H23" s="4" t="s">
        <v>600</v>
      </c>
      <c r="I23" s="4">
        <v>69</v>
      </c>
      <c r="J23" s="4">
        <v>1</v>
      </c>
      <c r="K23" s="4" t="s">
        <v>956</v>
      </c>
      <c r="L23" s="4">
        <v>24</v>
      </c>
      <c r="M23" s="4">
        <v>25</v>
      </c>
      <c r="N23" s="4">
        <v>104.2</v>
      </c>
      <c r="O23" s="1">
        <f>VLOOKUP(A23,'[2]thermal'!$A$4:$N$65536,14,FALSE)</f>
        <v>104.2</v>
      </c>
      <c r="P23" s="1">
        <f>N23-IF(ISNUMBER(O23),O23,95)</f>
        <v>0</v>
      </c>
    </row>
    <row r="24" spans="1:16" ht="12.75">
      <c r="A24" s="1" t="str">
        <f>IF(MIN(B24,F24)=0,"99999-99999",MIN(B24,F24)&amp;"-"&amp;MAX(B24,F24)&amp;"-"&amp;J24&amp;"-"&amp;K24)</f>
        <v>70557-70714-1-BASE CASE</v>
      </c>
      <c r="B24" s="4">
        <v>70557</v>
      </c>
      <c r="C24" s="4" t="s">
        <v>954</v>
      </c>
      <c r="D24" s="4" t="s">
        <v>604</v>
      </c>
      <c r="E24" s="4">
        <v>115</v>
      </c>
      <c r="F24" s="4">
        <v>70714</v>
      </c>
      <c r="G24" s="4" t="s">
        <v>292</v>
      </c>
      <c r="H24" s="4" t="s">
        <v>605</v>
      </c>
      <c r="I24" s="4">
        <v>34.5</v>
      </c>
      <c r="J24" s="4">
        <v>1</v>
      </c>
      <c r="K24" s="4" t="s">
        <v>956</v>
      </c>
      <c r="L24" s="4">
        <v>50</v>
      </c>
      <c r="M24" s="4">
        <v>52.1</v>
      </c>
      <c r="N24" s="4">
        <v>104.2</v>
      </c>
      <c r="O24" s="1">
        <f>VLOOKUP(A24,'[2]thermal'!$A$4:$N$65536,14,FALSE)</f>
        <v>104.2</v>
      </c>
      <c r="P24" s="1">
        <f>N24-IF(ISNUMBER(O24),O24,95)</f>
        <v>0</v>
      </c>
    </row>
    <row r="25" spans="1:16" ht="12.75">
      <c r="A25" s="1" t="str">
        <f>IF(MIN(B25,F25)=0,"99999-99999",MIN(B25,F25)&amp;"-"&amp;MAX(B25,F25)&amp;"-"&amp;J25&amp;"-"&amp;K25)</f>
        <v>70521-70555-1-BASE CASE</v>
      </c>
      <c r="B25" s="4">
        <v>70521</v>
      </c>
      <c r="C25" s="4" t="s">
        <v>954</v>
      </c>
      <c r="D25" s="4" t="s">
        <v>957</v>
      </c>
      <c r="E25" s="4">
        <v>115</v>
      </c>
      <c r="F25" s="4">
        <v>70555</v>
      </c>
      <c r="G25" s="4" t="s">
        <v>292</v>
      </c>
      <c r="H25" s="4" t="s">
        <v>958</v>
      </c>
      <c r="I25" s="4">
        <v>46</v>
      </c>
      <c r="J25" s="4">
        <v>1</v>
      </c>
      <c r="K25" s="4" t="s">
        <v>956</v>
      </c>
      <c r="L25" s="4">
        <v>50</v>
      </c>
      <c r="M25" s="4">
        <v>51.9</v>
      </c>
      <c r="N25" s="4">
        <v>103.8</v>
      </c>
      <c r="O25" s="1">
        <f>VLOOKUP(A25,'[2]thermal'!$A$4:$N$65536,14,FALSE)</f>
        <v>103.8</v>
      </c>
      <c r="P25" s="1">
        <f>N25-IF(ISNUMBER(O25),O25,95)</f>
        <v>0</v>
      </c>
    </row>
    <row r="26" spans="1:16" ht="12.75">
      <c r="A26" s="1" t="str">
        <f>IF(MIN(B26,F26)=0,"99999-99999",MIN(B26,F26)&amp;"-"&amp;MAX(B26,F26)&amp;"-"&amp;J26&amp;"-"&amp;K26)</f>
        <v>70721-70732-1-BASE CASE</v>
      </c>
      <c r="B26" s="4">
        <v>70721</v>
      </c>
      <c r="C26" s="4" t="s">
        <v>954</v>
      </c>
      <c r="D26" s="4" t="s">
        <v>607</v>
      </c>
      <c r="E26" s="4">
        <v>34.5</v>
      </c>
      <c r="F26" s="4">
        <v>70732</v>
      </c>
      <c r="G26" s="4" t="s">
        <v>292</v>
      </c>
      <c r="H26" s="4" t="s">
        <v>608</v>
      </c>
      <c r="I26" s="4">
        <v>34.5</v>
      </c>
      <c r="J26" s="4">
        <v>1</v>
      </c>
      <c r="K26" s="4" t="s">
        <v>956</v>
      </c>
      <c r="L26" s="4">
        <v>30</v>
      </c>
      <c r="M26" s="4">
        <v>29.9</v>
      </c>
      <c r="N26" s="4">
        <v>102.5</v>
      </c>
      <c r="O26" s="1">
        <f>VLOOKUP(A26,'[2]thermal'!$A$4:$N$65536,14,FALSE)</f>
        <v>102.5</v>
      </c>
      <c r="P26" s="1">
        <f>N26-IF(ISNUMBER(O26),O26,95)</f>
        <v>0</v>
      </c>
    </row>
    <row r="27" spans="1:16" ht="12.75">
      <c r="A27" s="1" t="str">
        <f>IF(MIN(B27,F27)=0,"99999-99999",MIN(B27,F27)&amp;"-"&amp;MAX(B27,F27)&amp;"-"&amp;J27&amp;"-"&amp;K27)</f>
        <v>73162-73168-1-SOUTHEND6T</v>
      </c>
      <c r="B27" s="4">
        <v>73162</v>
      </c>
      <c r="C27" s="4" t="s">
        <v>954</v>
      </c>
      <c r="D27" s="4" t="s">
        <v>627</v>
      </c>
      <c r="E27" s="4">
        <v>115</v>
      </c>
      <c r="F27" s="4">
        <v>73168</v>
      </c>
      <c r="G27" s="4" t="s">
        <v>292</v>
      </c>
      <c r="H27" s="4" t="s">
        <v>629</v>
      </c>
      <c r="I27" s="4">
        <v>115</v>
      </c>
      <c r="J27" s="4">
        <v>1</v>
      </c>
      <c r="K27" s="4" t="s">
        <v>1032</v>
      </c>
      <c r="L27" s="4">
        <v>352</v>
      </c>
      <c r="M27" s="4">
        <v>367</v>
      </c>
      <c r="N27" s="4">
        <v>102.4</v>
      </c>
      <c r="O27" s="1">
        <f>VLOOKUP(A27,'[2]thermal'!$A$4:$N$65536,14,FALSE)</f>
        <v>102.4</v>
      </c>
      <c r="P27" s="1">
        <f>N27-IF(ISNUMBER(O27),O27,95)</f>
        <v>0</v>
      </c>
    </row>
    <row r="28" spans="1:16" ht="12.75">
      <c r="A28" s="1" t="str">
        <f>IF(MIN(B28,F28)=0,"99999-99999",MIN(B28,F28)&amp;"-"&amp;MAX(B28,F28)&amp;"-"&amp;J28&amp;"-"&amp;K28)</f>
        <v>70512-70719-1-BASE CASE</v>
      </c>
      <c r="B28" s="4">
        <v>70512</v>
      </c>
      <c r="C28" s="4" t="s">
        <v>954</v>
      </c>
      <c r="D28" s="4" t="s">
        <v>601</v>
      </c>
      <c r="E28" s="4">
        <v>115</v>
      </c>
      <c r="F28" s="4">
        <v>70719</v>
      </c>
      <c r="G28" s="4" t="s">
        <v>292</v>
      </c>
      <c r="H28" s="4" t="s">
        <v>602</v>
      </c>
      <c r="I28" s="4">
        <v>34.5</v>
      </c>
      <c r="J28" s="4">
        <v>1</v>
      </c>
      <c r="K28" s="4" t="s">
        <v>956</v>
      </c>
      <c r="L28" s="4">
        <v>50</v>
      </c>
      <c r="M28" s="4">
        <v>50.2</v>
      </c>
      <c r="N28" s="4">
        <v>100.4</v>
      </c>
      <c r="O28" s="1">
        <f>VLOOKUP(A28,'[2]thermal'!$A$4:$N$65536,14,FALSE)</f>
        <v>100.4</v>
      </c>
      <c r="P28" s="1">
        <f>N28-IF(ISNUMBER(O28),O28,95)</f>
        <v>0</v>
      </c>
    </row>
    <row r="29" spans="1:16" ht="12.75">
      <c r="A29" s="1" t="str">
        <f>IF(MIN(B29,F29)=0,"99999-99999",MIN(B29,F29)&amp;"-"&amp;MAX(B29,F29)&amp;"-"&amp;J29&amp;"-"&amp;K29)</f>
        <v>73170-73176-1-1165LINE</v>
      </c>
      <c r="B29" s="4">
        <v>73170</v>
      </c>
      <c r="C29" s="4" t="s">
        <v>292</v>
      </c>
      <c r="D29" s="4" t="s">
        <v>964</v>
      </c>
      <c r="E29" s="4">
        <v>115</v>
      </c>
      <c r="F29" s="4">
        <v>73176</v>
      </c>
      <c r="G29" s="4" t="s">
        <v>954</v>
      </c>
      <c r="H29" s="4" t="s">
        <v>609</v>
      </c>
      <c r="I29" s="4">
        <v>115</v>
      </c>
      <c r="J29" s="4">
        <v>1</v>
      </c>
      <c r="K29" s="4" t="s">
        <v>610</v>
      </c>
      <c r="L29" s="4">
        <v>138</v>
      </c>
      <c r="M29" s="4">
        <v>144.8</v>
      </c>
      <c r="N29" s="4">
        <v>103.8</v>
      </c>
      <c r="O29" s="1">
        <f>VLOOKUP(A29,'[2]thermal'!$A$4:$N$65536,14,FALSE)</f>
        <v>104.3</v>
      </c>
      <c r="P29" s="1">
        <f>N29-IF(ISNUMBER(O29),O29,95)</f>
        <v>-0.5</v>
      </c>
    </row>
    <row r="30" spans="1:16" ht="12.75">
      <c r="A30" s="1" t="str">
        <f>IF(MIN(B30,F30)=0,"99999-99999",MIN(B30,F30)&amp;"-"&amp;MAX(B30,F30)&amp;"-"&amp;J30&amp;"-"&amp;K30)</f>
        <v>73244-73258-1-1207-1775DCT</v>
      </c>
      <c r="B30" s="4">
        <v>73258</v>
      </c>
      <c r="C30" s="4" t="s">
        <v>954</v>
      </c>
      <c r="D30" s="4" t="s">
        <v>621</v>
      </c>
      <c r="E30" s="4">
        <v>115</v>
      </c>
      <c r="F30" s="4">
        <v>73244</v>
      </c>
      <c r="G30" s="4" t="s">
        <v>292</v>
      </c>
      <c r="H30" s="4" t="s">
        <v>622</v>
      </c>
      <c r="I30" s="4">
        <v>115</v>
      </c>
      <c r="J30" s="4">
        <v>1</v>
      </c>
      <c r="K30" s="4" t="s">
        <v>1000</v>
      </c>
      <c r="L30" s="4">
        <v>193</v>
      </c>
      <c r="M30" s="4">
        <v>224.4</v>
      </c>
      <c r="N30" s="4">
        <v>119.1</v>
      </c>
      <c r="O30" s="1">
        <f>VLOOKUP(A30,'[2]thermal'!$A$4:$N$65536,14,FALSE)</f>
        <v>119.8</v>
      </c>
      <c r="P30" s="1">
        <f>N30-IF(ISNUMBER(O30),O30,95)</f>
        <v>-0.7000000000000028</v>
      </c>
    </row>
    <row r="31" spans="1:16" ht="12.75">
      <c r="A31" s="1" t="str">
        <f>IF(MIN(B31,F31)=0,"99999-99999",MIN(B31,F31)&amp;"-"&amp;MAX(B31,F31)&amp;"-"&amp;J31&amp;"-"&amp;K31)</f>
        <v>73251-73261-1-1207-1775DCT</v>
      </c>
      <c r="B31" s="4">
        <v>73251</v>
      </c>
      <c r="C31" s="4" t="s">
        <v>292</v>
      </c>
      <c r="D31" s="4" t="s">
        <v>998</v>
      </c>
      <c r="E31" s="4">
        <v>115</v>
      </c>
      <c r="F31" s="4">
        <v>73261</v>
      </c>
      <c r="G31" s="4" t="s">
        <v>954</v>
      </c>
      <c r="H31" s="4" t="s">
        <v>999</v>
      </c>
      <c r="I31" s="4">
        <v>115</v>
      </c>
      <c r="J31" s="4">
        <v>1</v>
      </c>
      <c r="K31" s="4" t="s">
        <v>1000</v>
      </c>
      <c r="L31" s="4">
        <v>228</v>
      </c>
      <c r="M31" s="4">
        <v>255.7</v>
      </c>
      <c r="N31" s="4">
        <v>115.2</v>
      </c>
      <c r="O31" s="1">
        <f>VLOOKUP(A31,'[2]thermal'!$A$4:$N$65536,14,FALSE)</f>
        <v>116.3</v>
      </c>
      <c r="P31" s="1">
        <f>N31-IF(ISNUMBER(O31),O31,95)</f>
        <v>-1.0999999999999943</v>
      </c>
    </row>
    <row r="32" spans="1:16" ht="12.75">
      <c r="A32" s="1" t="str">
        <f>IF(MIN(B32,F32)=0,"99999-99999",MIN(B32,F32)&amp;"-"&amp;MAX(B32,F32)&amp;"-"&amp;J32&amp;"-"&amp;K32)</f>
        <v>73170-73176-2-1060-1270DCT</v>
      </c>
      <c r="B32" s="4">
        <v>73170</v>
      </c>
      <c r="C32" s="4" t="s">
        <v>292</v>
      </c>
      <c r="D32" s="4" t="s">
        <v>964</v>
      </c>
      <c r="E32" s="4">
        <v>115</v>
      </c>
      <c r="F32" s="4">
        <v>73176</v>
      </c>
      <c r="G32" s="4" t="s">
        <v>954</v>
      </c>
      <c r="H32" s="4" t="s">
        <v>609</v>
      </c>
      <c r="I32" s="4">
        <v>115</v>
      </c>
      <c r="J32" s="4">
        <v>2</v>
      </c>
      <c r="K32" s="4" t="s">
        <v>618</v>
      </c>
      <c r="L32" s="4">
        <v>166</v>
      </c>
      <c r="M32" s="4">
        <v>224.7</v>
      </c>
      <c r="N32" s="4">
        <v>133.8</v>
      </c>
      <c r="O32" s="1">
        <f>VLOOKUP(A32,'[2]thermal'!$A$4:$N$65536,14,FALSE)</f>
        <v>135</v>
      </c>
      <c r="P32" s="1">
        <f>N32-IF(ISNUMBER(O32),O32,95)</f>
        <v>-1.1999999999999886</v>
      </c>
    </row>
    <row r="33" spans="1:16" ht="12.75">
      <c r="A33" s="1" t="str">
        <f>IF(MIN(B33,F33)=0,"99999-99999",MIN(B33,F33)&amp;"-"&amp;MAX(B33,F33)&amp;"-"&amp;J33&amp;"-"&amp;K33)</f>
        <v>73176-73268-1-1060-1165DCT</v>
      </c>
      <c r="B33" s="4">
        <v>73176</v>
      </c>
      <c r="C33" s="4" t="s">
        <v>954</v>
      </c>
      <c r="D33" s="4" t="s">
        <v>609</v>
      </c>
      <c r="E33" s="4">
        <v>115</v>
      </c>
      <c r="F33" s="4">
        <v>73268</v>
      </c>
      <c r="G33" s="4" t="s">
        <v>292</v>
      </c>
      <c r="H33" s="4" t="s">
        <v>616</v>
      </c>
      <c r="I33" s="4">
        <v>115</v>
      </c>
      <c r="J33" s="4">
        <v>1</v>
      </c>
      <c r="K33" s="4" t="s">
        <v>617</v>
      </c>
      <c r="L33" s="4">
        <v>134</v>
      </c>
      <c r="M33" s="4">
        <v>147.3</v>
      </c>
      <c r="N33" s="4">
        <v>110.7</v>
      </c>
      <c r="O33" s="1">
        <f>VLOOKUP(A33,'[2]thermal'!$A$4:$N$65536,14,FALSE)</f>
        <v>111.9</v>
      </c>
      <c r="P33" s="1">
        <f>N33-IF(ISNUMBER(O33),O33,95)</f>
        <v>-1.2000000000000028</v>
      </c>
    </row>
    <row r="34" spans="1:16" ht="12.75">
      <c r="A34" s="1" t="str">
        <f>IF(MIN(B34,F34)=0,"99999-99999",MIN(B34,F34)&amp;"-"&amp;MAX(B34,F34)&amp;"-"&amp;J34&amp;"-"&amp;K34)</f>
        <v>73170-73268-1-1060-1165DCT</v>
      </c>
      <c r="B34" s="4">
        <v>73170</v>
      </c>
      <c r="C34" s="4" t="s">
        <v>292</v>
      </c>
      <c r="D34" s="4" t="s">
        <v>964</v>
      </c>
      <c r="E34" s="4">
        <v>115</v>
      </c>
      <c r="F34" s="4">
        <v>73268</v>
      </c>
      <c r="G34" s="4" t="s">
        <v>954</v>
      </c>
      <c r="H34" s="4" t="s">
        <v>616</v>
      </c>
      <c r="I34" s="4">
        <v>115</v>
      </c>
      <c r="J34" s="4">
        <v>1</v>
      </c>
      <c r="K34" s="4" t="s">
        <v>617</v>
      </c>
      <c r="L34" s="4">
        <v>126</v>
      </c>
      <c r="M34" s="4">
        <v>226.4</v>
      </c>
      <c r="N34" s="4">
        <v>179.7</v>
      </c>
      <c r="O34" s="1">
        <f>VLOOKUP(A34,'[2]thermal'!$A$4:$N$65536,14,FALSE)</f>
        <v>181.5</v>
      </c>
      <c r="P34" s="1">
        <f>N34-IF(ISNUMBER(O34),O34,95)</f>
        <v>-1.8000000000000114</v>
      </c>
    </row>
    <row r="35" spans="1:16" ht="12.75">
      <c r="A35" s="1" t="str">
        <f>IF(MIN(B35,F35)=0,"99999-99999",MIN(B35,F35)&amp;"-"&amp;MAX(B35,F35)&amp;"-"&amp;J35&amp;"-"&amp;K35)</f>
        <v>73188-73192-1-BUNKERH2T</v>
      </c>
      <c r="B35" s="4">
        <v>73188</v>
      </c>
      <c r="C35" s="4" t="s">
        <v>954</v>
      </c>
      <c r="D35" s="4" t="s">
        <v>969</v>
      </c>
      <c r="E35" s="4">
        <v>115</v>
      </c>
      <c r="F35" s="4">
        <v>73192</v>
      </c>
      <c r="G35" s="4" t="s">
        <v>292</v>
      </c>
      <c r="H35" s="4" t="s">
        <v>983</v>
      </c>
      <c r="I35" s="4">
        <v>115</v>
      </c>
      <c r="J35" s="4">
        <v>1</v>
      </c>
      <c r="K35" s="4" t="s">
        <v>1022</v>
      </c>
      <c r="L35" s="4">
        <v>112</v>
      </c>
      <c r="M35" s="4">
        <v>108.8</v>
      </c>
      <c r="N35" s="4">
        <v>102.4</v>
      </c>
      <c r="O35" s="1">
        <f>VLOOKUP(A35,'[2]thermal'!$A$4:$N$65536,14,FALSE)</f>
        <v>106.3</v>
      </c>
      <c r="P35" s="1">
        <f>N35-IF(ISNUMBER(O35),O35,95)</f>
        <v>-3.8999999999999915</v>
      </c>
    </row>
    <row r="36" spans="1:16" ht="12.75">
      <c r="A36" s="1" t="str">
        <f>IF(MIN(B36,F36)=0,"99999-99999",MIN(B36,F36)&amp;"-"&amp;MAX(B36,F36)&amp;"-"&amp;J36&amp;"-"&amp;K36)</f>
        <v>73188-73192-1-1272-1721DCT</v>
      </c>
      <c r="B36" s="4">
        <v>73188</v>
      </c>
      <c r="C36" s="4" t="s">
        <v>954</v>
      </c>
      <c r="D36" s="4" t="s">
        <v>969</v>
      </c>
      <c r="E36" s="4">
        <v>115</v>
      </c>
      <c r="F36" s="4">
        <v>73192</v>
      </c>
      <c r="G36" s="4" t="s">
        <v>292</v>
      </c>
      <c r="H36" s="4" t="s">
        <v>983</v>
      </c>
      <c r="I36" s="4">
        <v>115</v>
      </c>
      <c r="J36" s="4">
        <v>1</v>
      </c>
      <c r="K36" s="4" t="s">
        <v>1002</v>
      </c>
      <c r="L36" s="4">
        <v>112</v>
      </c>
      <c r="M36" s="4">
        <v>130.6</v>
      </c>
      <c r="N36" s="4">
        <v>126</v>
      </c>
      <c r="O36" s="1">
        <f>VLOOKUP(A36,'[2]thermal'!$A$4:$N$65536,14,FALSE)</f>
        <v>130.2</v>
      </c>
      <c r="P36" s="1">
        <f>N36-IF(ISNUMBER(O36),O36,95)</f>
        <v>-4.199999999999989</v>
      </c>
    </row>
    <row r="37" spans="1:16" ht="12.75">
      <c r="A37" s="1" t="str">
        <f>IF(MIN(B37,F37)=0,"99999-99999",MIN(B37,F37)&amp;"-"&amp;MAX(B37,F37)&amp;"-"&amp;J37&amp;"-"&amp;K37)</f>
        <v>73230-73231-1-1620SLINE</v>
      </c>
      <c r="B37" s="4">
        <v>73230</v>
      </c>
      <c r="C37" s="4" t="s">
        <v>292</v>
      </c>
      <c r="D37" s="4" t="s">
        <v>2</v>
      </c>
      <c r="E37" s="4">
        <v>115</v>
      </c>
      <c r="F37" s="4">
        <v>73231</v>
      </c>
      <c r="G37" s="4" t="s">
        <v>954</v>
      </c>
      <c r="H37" s="4" t="s">
        <v>3</v>
      </c>
      <c r="I37" s="4">
        <v>115</v>
      </c>
      <c r="J37" s="4">
        <v>1</v>
      </c>
      <c r="K37" s="4" t="s">
        <v>4</v>
      </c>
      <c r="L37" s="4">
        <v>165</v>
      </c>
      <c r="M37" s="4">
        <v>165.9</v>
      </c>
      <c r="N37" s="4">
        <v>100.5</v>
      </c>
      <c r="O37" s="1">
        <f>VLOOKUP(A37,'[2]thermal'!$A$4:$N$65536,14,FALSE)</f>
        <v>109.2</v>
      </c>
      <c r="P37" s="1">
        <f>N37-IF(ISNUMBER(O37),O37,95)</f>
        <v>-8.700000000000003</v>
      </c>
    </row>
    <row r="38" spans="1:16" ht="12.75">
      <c r="A38" s="1"/>
      <c r="O38" s="1"/>
      <c r="P38" s="1"/>
    </row>
    <row r="39" spans="1:16" ht="12.75">
      <c r="A39" s="1" t="str">
        <f>IF(MIN(B39,F39)=0,"99999-99999",MIN(B39,F39)&amp;"-"&amp;MAX(B39,F39)&amp;"-"&amp;J39&amp;"-"&amp;K39)</f>
        <v>73170-73176-1-PLUMTREE31T</v>
      </c>
      <c r="B39" s="4">
        <v>73170</v>
      </c>
      <c r="C39" s="4" t="s">
        <v>292</v>
      </c>
      <c r="D39" s="4" t="s">
        <v>964</v>
      </c>
      <c r="E39" s="4">
        <v>115</v>
      </c>
      <c r="F39" s="4">
        <v>73176</v>
      </c>
      <c r="G39" s="4" t="s">
        <v>954</v>
      </c>
      <c r="H39" s="4" t="s">
        <v>609</v>
      </c>
      <c r="I39" s="4">
        <v>115</v>
      </c>
      <c r="J39" s="4">
        <v>1</v>
      </c>
      <c r="K39" s="4" t="s">
        <v>1031</v>
      </c>
      <c r="L39" s="4">
        <v>138</v>
      </c>
      <c r="M39" s="4">
        <v>139.7</v>
      </c>
      <c r="N39" s="4">
        <v>99.7</v>
      </c>
      <c r="O39" s="1">
        <f>VLOOKUP(A39,'[2]thermal'!$A$4:$N$65536,14,FALSE)</f>
        <v>100.5</v>
      </c>
      <c r="P39" s="1">
        <f>N39-IF(ISNUMBER(O39),O39,95)</f>
        <v>-0.7999999999999972</v>
      </c>
    </row>
    <row r="40" spans="1:16" ht="12.75">
      <c r="A40" s="1" t="str">
        <f>IF(MIN(B40,F40)=0,"99999-99999",MIN(B40,F40)&amp;"-"&amp;MAX(B40,F40)&amp;"-"&amp;J40&amp;"-"&amp;K40)</f>
        <v>73144-73167-1-1440-1450DCT</v>
      </c>
      <c r="B40" s="4">
        <v>73144</v>
      </c>
      <c r="C40" s="4" t="s">
        <v>954</v>
      </c>
      <c r="D40" s="4" t="s">
        <v>611</v>
      </c>
      <c r="E40" s="4">
        <v>115</v>
      </c>
      <c r="F40" s="4">
        <v>73167</v>
      </c>
      <c r="G40" s="4" t="s">
        <v>292</v>
      </c>
      <c r="H40" s="4" t="s">
        <v>612</v>
      </c>
      <c r="I40" s="4">
        <v>115</v>
      </c>
      <c r="J40" s="4">
        <v>1</v>
      </c>
      <c r="K40" s="4" t="s">
        <v>624</v>
      </c>
      <c r="L40" s="4">
        <v>252</v>
      </c>
      <c r="M40" s="4">
        <v>255.3</v>
      </c>
      <c r="N40" s="4">
        <v>99.2</v>
      </c>
      <c r="O40" s="1">
        <f>VLOOKUP(A40,'[2]thermal'!$A$4:$N$65536,14,FALSE)</f>
        <v>99.3</v>
      </c>
      <c r="P40" s="1">
        <f>N40-IF(ISNUMBER(O40),O40,95)</f>
        <v>-0.09999999999999432</v>
      </c>
    </row>
    <row r="41" spans="1:16" ht="12.75">
      <c r="A41" s="1" t="str">
        <f>IF(MIN(B41,F41)=0,"99999-99999",MIN(B41,F41)&amp;"-"&amp;MAX(B41,F41)&amp;"-"&amp;J41&amp;"-"&amp;K41)</f>
        <v>73144-73167-1-GLNBRKA2STK</v>
      </c>
      <c r="B41" s="4">
        <v>73144</v>
      </c>
      <c r="C41" s="4" t="s">
        <v>954</v>
      </c>
      <c r="D41" s="4" t="s">
        <v>611</v>
      </c>
      <c r="E41" s="4">
        <v>115</v>
      </c>
      <c r="F41" s="4">
        <v>73167</v>
      </c>
      <c r="G41" s="4" t="s">
        <v>292</v>
      </c>
      <c r="H41" s="4" t="s">
        <v>612</v>
      </c>
      <c r="I41" s="4">
        <v>115</v>
      </c>
      <c r="J41" s="4">
        <v>1</v>
      </c>
      <c r="K41" s="4" t="s">
        <v>1053</v>
      </c>
      <c r="L41" s="4">
        <v>252</v>
      </c>
      <c r="M41" s="4">
        <v>255.3</v>
      </c>
      <c r="N41" s="4">
        <v>99.1</v>
      </c>
      <c r="O41" s="1">
        <f>VLOOKUP(A41,'[2]thermal'!$A$4:$N$65536,14,FALSE)</f>
        <v>99.2</v>
      </c>
      <c r="P41" s="1">
        <f>N41-IF(ISNUMBER(O41),O41,95)</f>
        <v>-0.10000000000000853</v>
      </c>
    </row>
    <row r="42" spans="1:16" ht="12.75">
      <c r="A42" s="1" t="str">
        <f>IF(MIN(B42,F42)=0,"99999-99999",MIN(B42,F42)&amp;"-"&amp;MAX(B42,F42)&amp;"-"&amp;J42&amp;"-"&amp;K42)</f>
        <v>73107-73120-1-MONTVSTBKR</v>
      </c>
      <c r="B42" s="4">
        <v>73107</v>
      </c>
      <c r="C42" s="4" t="s">
        <v>292</v>
      </c>
      <c r="D42" s="4" t="s">
        <v>955</v>
      </c>
      <c r="E42" s="4">
        <v>345</v>
      </c>
      <c r="F42" s="4">
        <v>73120</v>
      </c>
      <c r="G42" s="4" t="s">
        <v>954</v>
      </c>
      <c r="H42" s="4" t="s">
        <v>5</v>
      </c>
      <c r="I42" s="4">
        <v>345</v>
      </c>
      <c r="J42" s="4">
        <v>1</v>
      </c>
      <c r="K42" s="4" t="s">
        <v>1043</v>
      </c>
      <c r="L42" s="4">
        <v>1446</v>
      </c>
      <c r="M42" s="4">
        <v>1481.2</v>
      </c>
      <c r="N42" s="4">
        <v>98.9</v>
      </c>
      <c r="O42" s="1">
        <f>VLOOKUP(A42,'[2]thermal'!$A$4:$N$65536,14,FALSE)</f>
        <v>99.3</v>
      </c>
      <c r="P42" s="1">
        <f>N42-IF(ISNUMBER(O42),O42,95)</f>
        <v>-0.3999999999999915</v>
      </c>
    </row>
    <row r="43" spans="1:16" ht="12.75">
      <c r="A43" s="1" t="str">
        <f>IF(MIN(B43,F43)=0,"99999-99999",MIN(B43,F43)&amp;"-"&amp;MAX(B43,F43)&amp;"-"&amp;J43&amp;"-"&amp;K43)</f>
        <v>73107-73120-1-364+AUTO</v>
      </c>
      <c r="B43" s="4">
        <v>73107</v>
      </c>
      <c r="C43" s="4" t="s">
        <v>292</v>
      </c>
      <c r="D43" s="4" t="s">
        <v>955</v>
      </c>
      <c r="E43" s="4">
        <v>345</v>
      </c>
      <c r="F43" s="4">
        <v>73120</v>
      </c>
      <c r="G43" s="4" t="s">
        <v>954</v>
      </c>
      <c r="H43" s="4" t="s">
        <v>5</v>
      </c>
      <c r="I43" s="4">
        <v>345</v>
      </c>
      <c r="J43" s="4">
        <v>1</v>
      </c>
      <c r="K43" s="4" t="s">
        <v>991</v>
      </c>
      <c r="L43" s="4">
        <v>1446</v>
      </c>
      <c r="M43" s="4">
        <v>1479.9</v>
      </c>
      <c r="N43" s="4">
        <v>98.8</v>
      </c>
      <c r="O43" s="1">
        <f>VLOOKUP(A43,'[2]thermal'!$A$4:$N$65536,14,FALSE)</f>
        <v>99.2</v>
      </c>
      <c r="P43" s="1">
        <f>N43-IF(ISNUMBER(O43),O43,95)</f>
        <v>-0.4000000000000057</v>
      </c>
    </row>
    <row r="44" spans="1:16" ht="12.75">
      <c r="A44" s="1" t="str">
        <f>IF(MIN(B44,F44)=0,"99999-99999",MIN(B44,F44)&amp;"-"&amp;MAX(B44,F44)&amp;"-"&amp;J44&amp;"-"&amp;K44)</f>
        <v>73144-73167-1-1440LINE</v>
      </c>
      <c r="B44" s="4">
        <v>73144</v>
      </c>
      <c r="C44" s="4" t="s">
        <v>954</v>
      </c>
      <c r="D44" s="4" t="s">
        <v>611</v>
      </c>
      <c r="E44" s="4">
        <v>115</v>
      </c>
      <c r="F44" s="4">
        <v>73167</v>
      </c>
      <c r="G44" s="4" t="s">
        <v>292</v>
      </c>
      <c r="H44" s="4" t="s">
        <v>612</v>
      </c>
      <c r="I44" s="4">
        <v>115</v>
      </c>
      <c r="J44" s="4">
        <v>1</v>
      </c>
      <c r="K44" s="4" t="s">
        <v>613</v>
      </c>
      <c r="L44" s="4">
        <v>252</v>
      </c>
      <c r="M44" s="4">
        <v>255.2</v>
      </c>
      <c r="N44" s="4">
        <v>98.8</v>
      </c>
      <c r="O44" s="1">
        <f>VLOOKUP(A44,'[2]thermal'!$A$4:$N$65536,14,FALSE)</f>
        <v>98.8</v>
      </c>
      <c r="P44" s="1">
        <f>N44-IF(ISNUMBER(O44),O44,95)</f>
        <v>0</v>
      </c>
    </row>
    <row r="45" spans="1:16" ht="12.75">
      <c r="A45" s="1" t="str">
        <f>IF(MIN(B45,F45)=0,"99999-99999",MIN(B45,F45)&amp;"-"&amp;MAX(B45,F45)&amp;"-"&amp;J45&amp;"-"&amp;K45)</f>
        <v>73144-73167-1-GLENBROOK3T</v>
      </c>
      <c r="B45" s="4">
        <v>73144</v>
      </c>
      <c r="C45" s="4" t="s">
        <v>954</v>
      </c>
      <c r="D45" s="4" t="s">
        <v>611</v>
      </c>
      <c r="E45" s="4">
        <v>115</v>
      </c>
      <c r="F45" s="4">
        <v>73167</v>
      </c>
      <c r="G45" s="4" t="s">
        <v>292</v>
      </c>
      <c r="H45" s="4" t="s">
        <v>612</v>
      </c>
      <c r="I45" s="4">
        <v>115</v>
      </c>
      <c r="J45" s="4">
        <v>1</v>
      </c>
      <c r="K45" s="4" t="s">
        <v>626</v>
      </c>
      <c r="L45" s="4">
        <v>252</v>
      </c>
      <c r="M45" s="4">
        <v>255.2</v>
      </c>
      <c r="N45" s="4">
        <v>98.8</v>
      </c>
      <c r="O45" s="1">
        <f>VLOOKUP(A45,'[2]thermal'!$A$4:$N$65536,14,FALSE)</f>
        <v>98.8</v>
      </c>
      <c r="P45" s="1">
        <f>N45-IF(ISNUMBER(O45),O45,95)</f>
        <v>0</v>
      </c>
    </row>
    <row r="46" spans="1:16" ht="12.75">
      <c r="A46" s="1" t="str">
        <f>IF(MIN(B46,F46)=0,"99999-99999",MIN(B46,F46)&amp;"-"&amp;MAX(B46,F46)&amp;"-"&amp;J46&amp;"-"&amp;K46)</f>
        <v>73144-73167-1-GLNBRKCSTK</v>
      </c>
      <c r="B46" s="4">
        <v>73144</v>
      </c>
      <c r="C46" s="4" t="s">
        <v>954</v>
      </c>
      <c r="D46" s="4" t="s">
        <v>611</v>
      </c>
      <c r="E46" s="4">
        <v>115</v>
      </c>
      <c r="F46" s="4">
        <v>73167</v>
      </c>
      <c r="G46" s="4" t="s">
        <v>292</v>
      </c>
      <c r="H46" s="4" t="s">
        <v>612</v>
      </c>
      <c r="I46" s="4">
        <v>115</v>
      </c>
      <c r="J46" s="4">
        <v>1</v>
      </c>
      <c r="K46" s="4" t="s">
        <v>630</v>
      </c>
      <c r="L46" s="4">
        <v>252</v>
      </c>
      <c r="M46" s="4">
        <v>255.2</v>
      </c>
      <c r="N46" s="4">
        <v>98.8</v>
      </c>
      <c r="O46" s="1">
        <f>VLOOKUP(A46,'[2]thermal'!$A$4:$N$65536,14,FALSE)</f>
        <v>98.8</v>
      </c>
      <c r="P46" s="1">
        <f>N46-IF(ISNUMBER(O46),O46,95)</f>
        <v>0</v>
      </c>
    </row>
    <row r="47" spans="1:16" ht="12.75">
      <c r="A47" s="1" t="str">
        <f>IF(MIN(B47,F47)=0,"99999-99999",MIN(B47,F47)&amp;"-"&amp;MAX(B47,F47)&amp;"-"&amp;J47&amp;"-"&amp;K47)</f>
        <v>70512-70735-1-BASE CASE</v>
      </c>
      <c r="B47" s="4">
        <v>70512</v>
      </c>
      <c r="C47" s="4" t="s">
        <v>954</v>
      </c>
      <c r="D47" s="4" t="s">
        <v>601</v>
      </c>
      <c r="E47" s="4">
        <v>115</v>
      </c>
      <c r="F47" s="4">
        <v>70735</v>
      </c>
      <c r="G47" s="4" t="s">
        <v>292</v>
      </c>
      <c r="H47" s="4" t="s">
        <v>603</v>
      </c>
      <c r="I47" s="4">
        <v>34.5</v>
      </c>
      <c r="J47" s="4">
        <v>1</v>
      </c>
      <c r="K47" s="4" t="s">
        <v>956</v>
      </c>
      <c r="L47" s="4">
        <v>50</v>
      </c>
      <c r="M47" s="4">
        <v>48.7</v>
      </c>
      <c r="N47" s="4">
        <v>97.5</v>
      </c>
      <c r="O47" s="1">
        <f>VLOOKUP(A47,'[2]thermal'!$A$4:$N$65536,14,FALSE)</f>
        <v>97.5</v>
      </c>
      <c r="P47" s="1">
        <f>N47-IF(ISNUMBER(O47),O47,95)</f>
        <v>0</v>
      </c>
    </row>
    <row r="48" spans="1:16" ht="12.75">
      <c r="A48" s="1" t="str">
        <f>IF(MIN(B48,F48)=0,"99999-99999",MIN(B48,F48)&amp;"-"&amp;MAX(B48,F48)&amp;"-"&amp;J48&amp;"-"&amp;K48)</f>
        <v>73227-73633-1-SGTN7TSTK</v>
      </c>
      <c r="B48" s="4">
        <v>73227</v>
      </c>
      <c r="C48" s="4" t="s">
        <v>954</v>
      </c>
      <c r="D48" s="4" t="s">
        <v>980</v>
      </c>
      <c r="E48" s="4">
        <v>115</v>
      </c>
      <c r="F48" s="4">
        <v>73633</v>
      </c>
      <c r="G48" s="4" t="s">
        <v>292</v>
      </c>
      <c r="H48" s="4" t="s">
        <v>981</v>
      </c>
      <c r="I48" s="4">
        <v>115</v>
      </c>
      <c r="J48" s="4">
        <v>1</v>
      </c>
      <c r="K48" s="4" t="s">
        <v>1052</v>
      </c>
      <c r="L48" s="4">
        <v>112</v>
      </c>
      <c r="M48" s="4">
        <v>109.5</v>
      </c>
      <c r="N48" s="4">
        <v>96.3</v>
      </c>
      <c r="O48" s="1">
        <f>VLOOKUP(A48,'[2]thermal'!$A$4:$N$65536,14,FALSE)</f>
        <v>105.7</v>
      </c>
      <c r="P48" s="1">
        <f>N48-IF(ISNUMBER(O48),O48,95)</f>
        <v>-9.400000000000006</v>
      </c>
    </row>
    <row r="49" spans="1:16" ht="12.75">
      <c r="A49" s="1" t="str">
        <f>IF(MIN(B49,F49)=0,"99999-99999",MIN(B49,F49)&amp;"-"&amp;MAX(B49,F49)&amp;"-"&amp;J49&amp;"-"&amp;K49)</f>
        <v>70712-70719-1-BASE CASE</v>
      </c>
      <c r="B49" s="4">
        <v>70712</v>
      </c>
      <c r="C49" s="4" t="s">
        <v>954</v>
      </c>
      <c r="D49" s="4" t="s">
        <v>606</v>
      </c>
      <c r="E49" s="4">
        <v>34.5</v>
      </c>
      <c r="F49" s="4">
        <v>70719</v>
      </c>
      <c r="G49" s="4" t="s">
        <v>292</v>
      </c>
      <c r="H49" s="4" t="s">
        <v>602</v>
      </c>
      <c r="I49" s="4">
        <v>34.5</v>
      </c>
      <c r="J49" s="4">
        <v>1</v>
      </c>
      <c r="K49" s="4" t="s">
        <v>956</v>
      </c>
      <c r="L49" s="4">
        <v>50</v>
      </c>
      <c r="M49" s="4">
        <v>48.6</v>
      </c>
      <c r="N49" s="4">
        <v>96.1</v>
      </c>
      <c r="O49" s="1">
        <f>VLOOKUP(A49,'[2]thermal'!$A$4:$N$65536,14,FALSE)</f>
        <v>96.1</v>
      </c>
      <c r="P49" s="1">
        <f>N49-IF(ISNUMBER(O49),O49,95)</f>
        <v>0</v>
      </c>
    </row>
    <row r="50" spans="1:16" ht="12.75">
      <c r="A50" s="1" t="str">
        <f>IF(MIN(B50,F50)=0,"99999-99999",MIN(B50,F50)&amp;"-"&amp;MAX(B50,F50)&amp;"-"&amp;J50&amp;"-"&amp;K50)</f>
        <v>73648-73700-1-WOODMNT2TSTK</v>
      </c>
      <c r="B50" s="4">
        <v>73648</v>
      </c>
      <c r="C50" s="4" t="s">
        <v>954</v>
      </c>
      <c r="D50" s="4" t="s">
        <v>959</v>
      </c>
      <c r="E50" s="4">
        <v>22</v>
      </c>
      <c r="F50" s="4">
        <v>73700</v>
      </c>
      <c r="G50" s="4" t="s">
        <v>292</v>
      </c>
      <c r="H50" s="4" t="s">
        <v>960</v>
      </c>
      <c r="I50" s="4">
        <v>115</v>
      </c>
      <c r="J50" s="4">
        <v>1</v>
      </c>
      <c r="K50" s="4" t="s">
        <v>1037</v>
      </c>
      <c r="L50" s="4">
        <v>440</v>
      </c>
      <c r="M50" s="4">
        <v>422.3</v>
      </c>
      <c r="N50" s="4">
        <v>96</v>
      </c>
      <c r="O50" s="1" t="e">
        <f>VLOOKUP(A50,'[2]thermal'!$A$4:$N$65536,14,FALSE)</f>
        <v>#N/A</v>
      </c>
      <c r="P50" s="1">
        <f>N50-IF(ISNUMBER(O50),O50,95)</f>
        <v>1</v>
      </c>
    </row>
    <row r="51" spans="1:16" ht="12.75">
      <c r="A51" s="1" t="str">
        <f>IF(MIN(B51,F51)=0,"99999-99999",MIN(B51,F51)&amp;"-"&amp;MAX(B51,F51)&amp;"-"&amp;J51&amp;"-"&amp;K51)</f>
        <v>73107-73116-1-310-348WDCT</v>
      </c>
      <c r="B51" s="4">
        <v>73107</v>
      </c>
      <c r="C51" s="4" t="s">
        <v>954</v>
      </c>
      <c r="D51" s="4" t="s">
        <v>955</v>
      </c>
      <c r="E51" s="4">
        <v>345</v>
      </c>
      <c r="F51" s="4">
        <v>73116</v>
      </c>
      <c r="G51" s="4" t="s">
        <v>292</v>
      </c>
      <c r="H51" s="4" t="s">
        <v>598</v>
      </c>
      <c r="I51" s="4">
        <v>345</v>
      </c>
      <c r="J51" s="4">
        <v>1</v>
      </c>
      <c r="K51" s="4" t="s">
        <v>1009</v>
      </c>
      <c r="L51" s="4">
        <v>436</v>
      </c>
      <c r="M51" s="4">
        <v>428.4</v>
      </c>
      <c r="N51" s="4">
        <v>95.2</v>
      </c>
      <c r="O51" s="1" t="e">
        <f>VLOOKUP(A51,'[2]thermal'!$A$4:$N$65536,14,FALSE)</f>
        <v>#N/A</v>
      </c>
      <c r="P51" s="1">
        <f>N51-IF(ISNUMBER(O51),O51,95)</f>
        <v>0.20000000000000284</v>
      </c>
    </row>
    <row r="52" spans="1:16" ht="12.75">
      <c r="A52" s="1" t="str">
        <f>IF(MIN(B52,F52)=0,"99999-99999",MIN(B52,F52)&amp;"-"&amp;MAX(B52,F52)&amp;"-"&amp;J52&amp;"-"&amp;K52)</f>
        <v>73107-73116-1-1975-348DCT</v>
      </c>
      <c r="B52" s="4">
        <v>73107</v>
      </c>
      <c r="C52" s="4" t="s">
        <v>954</v>
      </c>
      <c r="D52" s="4" t="s">
        <v>955</v>
      </c>
      <c r="E52" s="4">
        <v>345</v>
      </c>
      <c r="F52" s="4">
        <v>73116</v>
      </c>
      <c r="G52" s="4" t="s">
        <v>292</v>
      </c>
      <c r="H52" s="4" t="s">
        <v>598</v>
      </c>
      <c r="I52" s="4">
        <v>345</v>
      </c>
      <c r="J52" s="4">
        <v>1</v>
      </c>
      <c r="K52" s="4" t="s">
        <v>511</v>
      </c>
      <c r="L52" s="4">
        <v>436</v>
      </c>
      <c r="M52" s="4">
        <v>428.4</v>
      </c>
      <c r="N52" s="4">
        <v>95.1</v>
      </c>
      <c r="O52" s="1" t="e">
        <f>VLOOKUP(A52,'[2]thermal'!$A$4:$N$65536,14,FALSE)</f>
        <v>#N/A</v>
      </c>
      <c r="P52" s="1">
        <f>N52-IF(ISNUMBER(O52),O52,95)</f>
        <v>0.09999999999999432</v>
      </c>
    </row>
    <row r="53" spans="1:16" ht="12.75">
      <c r="A53" s="1" t="str">
        <f>IF(MIN(B53,F53)=0,"99999-99999",MIN(B53,F53)&amp;"-"&amp;MAX(B53,F53)&amp;"-"&amp;J53&amp;"-"&amp;K53)</f>
        <v>73107-73116-1-348LINE</v>
      </c>
      <c r="B53" s="4">
        <v>73107</v>
      </c>
      <c r="C53" s="4" t="s">
        <v>954</v>
      </c>
      <c r="D53" s="4" t="s">
        <v>955</v>
      </c>
      <c r="E53" s="4">
        <v>345</v>
      </c>
      <c r="F53" s="4">
        <v>73116</v>
      </c>
      <c r="G53" s="4" t="s">
        <v>292</v>
      </c>
      <c r="H53" s="4" t="s">
        <v>598</v>
      </c>
      <c r="I53" s="4">
        <v>345</v>
      </c>
      <c r="J53" s="4">
        <v>1</v>
      </c>
      <c r="K53" s="4" t="s">
        <v>671</v>
      </c>
      <c r="L53" s="4">
        <v>436</v>
      </c>
      <c r="M53" s="4">
        <v>428.4</v>
      </c>
      <c r="N53" s="4">
        <v>95.1</v>
      </c>
      <c r="O53" s="1" t="e">
        <f>VLOOKUP(A53,'[2]thermal'!$A$4:$N$65536,14,FALSE)</f>
        <v>#N/A</v>
      </c>
      <c r="P53" s="1">
        <f>N53-IF(ISNUMBER(O53),O53,95)</f>
        <v>0.09999999999999432</v>
      </c>
    </row>
    <row r="54" spans="1:16" ht="12.75">
      <c r="A54" s="1" t="str">
        <f>IF(MIN(B54,F54)=0,"99999-99999",MIN(B54,F54)&amp;"-"&amp;MAX(B54,F54)&amp;"-"&amp;J54&amp;"-"&amp;K54)</f>
        <v>73107-73116-1-SGTN4TSTK</v>
      </c>
      <c r="B54" s="4">
        <v>73107</v>
      </c>
      <c r="C54" s="4" t="s">
        <v>954</v>
      </c>
      <c r="D54" s="4" t="s">
        <v>955</v>
      </c>
      <c r="E54" s="4">
        <v>345</v>
      </c>
      <c r="F54" s="4">
        <v>73116</v>
      </c>
      <c r="G54" s="4" t="s">
        <v>292</v>
      </c>
      <c r="H54" s="4" t="s">
        <v>598</v>
      </c>
      <c r="I54" s="4">
        <v>345</v>
      </c>
      <c r="J54" s="4">
        <v>1</v>
      </c>
      <c r="K54" s="4" t="s">
        <v>1050</v>
      </c>
      <c r="L54" s="4">
        <v>436</v>
      </c>
      <c r="M54" s="4">
        <v>428.4</v>
      </c>
      <c r="N54" s="4">
        <v>95.1</v>
      </c>
      <c r="O54" s="1" t="e">
        <f>VLOOKUP(A54,'[2]thermal'!$A$4:$N$65536,14,FALSE)</f>
        <v>#N/A</v>
      </c>
      <c r="P54" s="1">
        <f>N54-IF(ISNUMBER(O54),O54,95)</f>
        <v>0.09999999999999432</v>
      </c>
    </row>
    <row r="55" spans="1:16" ht="12.75">
      <c r="A55" s="1" t="str">
        <f>IF(MIN(B55,F55)=0,"99999-99999",MIN(B55,F55)&amp;"-"&amp;MAX(B55,F55)&amp;"-"&amp;J55&amp;"-"&amp;K55)</f>
        <v>73107-73116-1-WOODMNT1TSTK</v>
      </c>
      <c r="B55" s="4">
        <v>73107</v>
      </c>
      <c r="C55" s="4" t="s">
        <v>954</v>
      </c>
      <c r="D55" s="4" t="s">
        <v>955</v>
      </c>
      <c r="E55" s="4">
        <v>345</v>
      </c>
      <c r="F55" s="4">
        <v>73116</v>
      </c>
      <c r="G55" s="4" t="s">
        <v>292</v>
      </c>
      <c r="H55" s="4" t="s">
        <v>598</v>
      </c>
      <c r="I55" s="4">
        <v>345</v>
      </c>
      <c r="J55" s="4">
        <v>1</v>
      </c>
      <c r="K55" s="4" t="s">
        <v>1036</v>
      </c>
      <c r="L55" s="4">
        <v>436</v>
      </c>
      <c r="M55" s="4">
        <v>428.4</v>
      </c>
      <c r="N55" s="4">
        <v>95.1</v>
      </c>
      <c r="O55" s="1" t="e">
        <f>VLOOKUP(A55,'[2]thermal'!$A$4:$N$65536,14,FALSE)</f>
        <v>#N/A</v>
      </c>
      <c r="P55" s="1">
        <f>N55-IF(ISNUMBER(O55),O55,95)</f>
        <v>0.09999999999999432</v>
      </c>
    </row>
    <row r="56" spans="1:16" ht="12.75">
      <c r="A56" s="1" t="str">
        <f>IF(MIN(B56,F56)=0,"99999-99999",MIN(B56,F56)&amp;"-"&amp;MAX(B56,F56)&amp;"-"&amp;J56&amp;"-"&amp;K56)</f>
        <v>73107-73116-1-WOODMNT2TSTK</v>
      </c>
      <c r="B56" s="4">
        <v>73107</v>
      </c>
      <c r="C56" s="4" t="s">
        <v>954</v>
      </c>
      <c r="D56" s="4" t="s">
        <v>955</v>
      </c>
      <c r="E56" s="4">
        <v>345</v>
      </c>
      <c r="F56" s="4">
        <v>73116</v>
      </c>
      <c r="G56" s="4" t="s">
        <v>292</v>
      </c>
      <c r="H56" s="4" t="s">
        <v>598</v>
      </c>
      <c r="I56" s="4">
        <v>345</v>
      </c>
      <c r="J56" s="4">
        <v>1</v>
      </c>
      <c r="K56" s="4" t="s">
        <v>1037</v>
      </c>
      <c r="L56" s="4">
        <v>436</v>
      </c>
      <c r="M56" s="4">
        <v>428.4</v>
      </c>
      <c r="N56" s="4">
        <v>95.1</v>
      </c>
      <c r="O56" s="1" t="e">
        <f>VLOOKUP(A56,'[2]thermal'!$A$4:$N$65536,14,FALSE)</f>
        <v>#N/A</v>
      </c>
      <c r="P56" s="1">
        <f>N56-IF(ISNUMBER(O56),O56,95)</f>
        <v>0.09999999999999432</v>
      </c>
    </row>
    <row r="57" spans="1:16" ht="12.75">
      <c r="A57" s="1" t="str">
        <f>IF(MIN(B57,F57)=0,"99999-99999",MIN(B57,F57)&amp;"-"&amp;MAX(B57,F57)&amp;"-"&amp;J57&amp;"-"&amp;K57)</f>
        <v>73107-73116-1-1261-1620SDC</v>
      </c>
      <c r="B57" s="4">
        <v>73107</v>
      </c>
      <c r="C57" s="4" t="s">
        <v>954</v>
      </c>
      <c r="D57" s="4" t="s">
        <v>955</v>
      </c>
      <c r="E57" s="4">
        <v>345</v>
      </c>
      <c r="F57" s="4">
        <v>73116</v>
      </c>
      <c r="G57" s="4" t="s">
        <v>292</v>
      </c>
      <c r="H57" s="4" t="s">
        <v>598</v>
      </c>
      <c r="I57" s="4">
        <v>345</v>
      </c>
      <c r="J57" s="4">
        <v>1</v>
      </c>
      <c r="K57" s="4" t="s">
        <v>1001</v>
      </c>
      <c r="L57" s="4">
        <v>436</v>
      </c>
      <c r="M57" s="4">
        <v>428.5</v>
      </c>
      <c r="N57" s="4">
        <v>95</v>
      </c>
      <c r="O57" s="1" t="e">
        <f>VLOOKUP(A57,'[2]thermal'!$A$4:$N$65536,14,FALSE)</f>
        <v>#N/A</v>
      </c>
      <c r="P57" s="1">
        <f>N57-IF(ISNUMBER(O57),O57,95)</f>
        <v>0</v>
      </c>
    </row>
    <row r="58" spans="1:16" ht="12.75">
      <c r="A58" s="1" t="str">
        <f>IF(MIN(B58,F58)=0,"99999-99999",MIN(B58,F58)&amp;"-"&amp;MAX(B58,F58)&amp;"-"&amp;J58&amp;"-"&amp;K58)</f>
        <v>73107-73116-1-ALLINGS2TSTK</v>
      </c>
      <c r="B58" s="4">
        <v>73107</v>
      </c>
      <c r="C58" s="4" t="s">
        <v>954</v>
      </c>
      <c r="D58" s="4" t="s">
        <v>955</v>
      </c>
      <c r="E58" s="4">
        <v>345</v>
      </c>
      <c r="F58" s="4">
        <v>73116</v>
      </c>
      <c r="G58" s="4" t="s">
        <v>292</v>
      </c>
      <c r="H58" s="4" t="s">
        <v>598</v>
      </c>
      <c r="I58" s="4">
        <v>345</v>
      </c>
      <c r="J58" s="4">
        <v>1</v>
      </c>
      <c r="K58" s="4" t="s">
        <v>8</v>
      </c>
      <c r="L58" s="4">
        <v>436</v>
      </c>
      <c r="M58" s="4">
        <v>428.4</v>
      </c>
      <c r="N58" s="4">
        <v>95</v>
      </c>
      <c r="O58" s="1" t="e">
        <f>VLOOKUP(A58,'[2]thermal'!$A$4:$N$65536,14,FALSE)</f>
        <v>#N/A</v>
      </c>
      <c r="P58" s="1">
        <f>N58-IF(ISNUMBER(O58),O58,95)</f>
        <v>0</v>
      </c>
    </row>
    <row r="59" spans="1:16" ht="12.75">
      <c r="A59" s="1" t="str">
        <f>IF(MIN(B59,F59)=0,"99999-99999",MIN(B59,F59)&amp;"-"&amp;MAX(B59,F59)&amp;"-"&amp;J59&amp;"-"&amp;K59)</f>
        <v>73107-73116-1-DC3-BES-DEV</v>
      </c>
      <c r="B59" s="4">
        <v>73107</v>
      </c>
      <c r="C59" s="4" t="s">
        <v>954</v>
      </c>
      <c r="D59" s="4" t="s">
        <v>955</v>
      </c>
      <c r="E59" s="4">
        <v>345</v>
      </c>
      <c r="F59" s="4">
        <v>73116</v>
      </c>
      <c r="G59" s="4" t="s">
        <v>292</v>
      </c>
      <c r="H59" s="4" t="s">
        <v>598</v>
      </c>
      <c r="I59" s="4">
        <v>345</v>
      </c>
      <c r="J59" s="4">
        <v>1</v>
      </c>
      <c r="K59" s="4" t="s">
        <v>12</v>
      </c>
      <c r="L59" s="4">
        <v>436</v>
      </c>
      <c r="M59" s="4">
        <v>428.4</v>
      </c>
      <c r="N59" s="4">
        <v>95</v>
      </c>
      <c r="O59" s="1" t="e">
        <f>VLOOKUP(A59,'[2]thermal'!$A$4:$N$65536,14,FALSE)</f>
        <v>#N/A</v>
      </c>
      <c r="P59" s="1">
        <f>N59-IF(ISNUMBER(O59),O59,95)</f>
        <v>0</v>
      </c>
    </row>
    <row r="60" spans="1:16" ht="12.75">
      <c r="A60" s="1" t="str">
        <f>IF(MIN(B60,F60)=0,"99999-99999",MIN(B60,F60)&amp;"-"&amp;MAX(B60,F60)&amp;"-"&amp;J60&amp;"-"&amp;K60)</f>
        <v>73107-73116-1-DEVON3TSTK</v>
      </c>
      <c r="B60" s="4">
        <v>73107</v>
      </c>
      <c r="C60" s="4" t="s">
        <v>954</v>
      </c>
      <c r="D60" s="4" t="s">
        <v>955</v>
      </c>
      <c r="E60" s="4">
        <v>345</v>
      </c>
      <c r="F60" s="4">
        <v>73116</v>
      </c>
      <c r="G60" s="4" t="s">
        <v>292</v>
      </c>
      <c r="H60" s="4" t="s">
        <v>598</v>
      </c>
      <c r="I60" s="4">
        <v>345</v>
      </c>
      <c r="J60" s="4">
        <v>1</v>
      </c>
      <c r="K60" s="4" t="s">
        <v>1024</v>
      </c>
      <c r="L60" s="4">
        <v>436</v>
      </c>
      <c r="M60" s="4">
        <v>428.4</v>
      </c>
      <c r="N60" s="4">
        <v>95</v>
      </c>
      <c r="O60" s="1" t="e">
        <f>VLOOKUP(A60,'[2]thermal'!$A$4:$N$65536,14,FALSE)</f>
        <v>#N/A</v>
      </c>
      <c r="P60" s="1">
        <f>N60-IF(ISNUMBER(O60),O60,95)</f>
        <v>0</v>
      </c>
    </row>
    <row r="61" spans="1:16" ht="12.75">
      <c r="A61" s="1" t="str">
        <f>IF(MIN(B61,F61)=0,"99999-99999",MIN(B61,F61)&amp;"-"&amp;MAX(B61,F61)&amp;"-"&amp;J61&amp;"-"&amp;K61)</f>
        <v>73107-73116-1-SGTN3TSTK</v>
      </c>
      <c r="B61" s="4">
        <v>73107</v>
      </c>
      <c r="C61" s="4" t="s">
        <v>954</v>
      </c>
      <c r="D61" s="4" t="s">
        <v>955</v>
      </c>
      <c r="E61" s="4">
        <v>345</v>
      </c>
      <c r="F61" s="4">
        <v>73116</v>
      </c>
      <c r="G61" s="4" t="s">
        <v>292</v>
      </c>
      <c r="H61" s="4" t="s">
        <v>598</v>
      </c>
      <c r="I61" s="4">
        <v>345</v>
      </c>
      <c r="J61" s="4">
        <v>1</v>
      </c>
      <c r="K61" s="4" t="s">
        <v>1049</v>
      </c>
      <c r="L61" s="4">
        <v>436</v>
      </c>
      <c r="M61" s="4">
        <v>428.4</v>
      </c>
      <c r="N61" s="4">
        <v>95</v>
      </c>
      <c r="O61" s="1" t="e">
        <f>VLOOKUP(A61,'[2]thermal'!$A$4:$N$65536,14,FALSE)</f>
        <v>#N/A</v>
      </c>
      <c r="P61" s="1">
        <f>N61-IF(ISNUMBER(O61),O61,95)</f>
        <v>0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52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6" t="s">
        <v>277</v>
      </c>
      <c r="B1" s="6"/>
      <c r="C1" s="6"/>
    </row>
    <row r="2" spans="1:13" s="3" customFormat="1" ht="12.75">
      <c r="A2" s="3" t="s">
        <v>281</v>
      </c>
      <c r="B2" s="3" t="s">
        <v>282</v>
      </c>
      <c r="D2" s="3" t="s">
        <v>273</v>
      </c>
      <c r="E2" s="3" t="s">
        <v>283</v>
      </c>
      <c r="H2" s="3" t="s">
        <v>284</v>
      </c>
      <c r="I2" s="3" t="s">
        <v>285</v>
      </c>
      <c r="J2" s="3" t="s">
        <v>286</v>
      </c>
      <c r="K2" s="3" t="s">
        <v>287</v>
      </c>
      <c r="L2" s="3" t="s">
        <v>278</v>
      </c>
      <c r="M2" s="3" t="s">
        <v>279</v>
      </c>
    </row>
    <row r="3" s="3" customFormat="1" ht="12.75"/>
    <row r="4" spans="1:13" ht="12.75">
      <c r="A4" s="1" t="str">
        <f>IF(E4=0,"99999",E4&amp;"-"&amp;D4)</f>
        <v>70622-BASE CASE</v>
      </c>
      <c r="B4" s="2" t="s">
        <v>293</v>
      </c>
      <c r="C4" s="2" t="s">
        <v>294</v>
      </c>
      <c r="D4" s="2" t="s">
        <v>956</v>
      </c>
      <c r="E4" s="2">
        <v>70622</v>
      </c>
      <c r="F4" s="2" t="s">
        <v>295</v>
      </c>
      <c r="G4" s="2">
        <v>13.8</v>
      </c>
      <c r="H4" s="2">
        <v>1.0548</v>
      </c>
      <c r="I4" s="2">
        <v>1.0548</v>
      </c>
      <c r="J4" s="2">
        <v>1.05</v>
      </c>
      <c r="K4" s="2">
        <v>0.9</v>
      </c>
      <c r="L4" s="1">
        <f>VLOOKUP(A4,'[2]voltage'!$A$4:$H$65536,8,FALSE)</f>
        <v>1.0548</v>
      </c>
      <c r="M4" s="1">
        <f>IF(ISNUMBER(L4),H4-L4,IF(H4&lt;K4,H4-K4,H4-J4))</f>
        <v>0</v>
      </c>
    </row>
    <row r="5" spans="1:13" ht="12.75">
      <c r="A5" s="1" t="str">
        <f>IF(E5=0,"99999",E5&amp;"-"&amp;D5)</f>
        <v>70625-BASE CASE</v>
      </c>
      <c r="B5" s="2" t="s">
        <v>293</v>
      </c>
      <c r="C5" s="2" t="s">
        <v>294</v>
      </c>
      <c r="D5" s="2" t="s">
        <v>956</v>
      </c>
      <c r="E5" s="2">
        <v>70625</v>
      </c>
      <c r="F5" s="2" t="s">
        <v>296</v>
      </c>
      <c r="G5" s="2">
        <v>34.5</v>
      </c>
      <c r="H5" s="2">
        <v>1.0587</v>
      </c>
      <c r="I5" s="2">
        <v>1.0587</v>
      </c>
      <c r="J5" s="2">
        <v>1.05</v>
      </c>
      <c r="K5" s="2">
        <v>0.9</v>
      </c>
      <c r="L5" s="1">
        <f>VLOOKUP(A5,'[2]voltage'!$A$4:$H$65536,8,FALSE)</f>
        <v>1.0587</v>
      </c>
      <c r="M5" s="1">
        <f>IF(ISNUMBER(L5),H5-L5,IF(H5&lt;K5,H5-K5,H5-J5))</f>
        <v>0</v>
      </c>
    </row>
    <row r="6" spans="1:13" ht="12.75">
      <c r="A6" s="1" t="str">
        <f>IF(E6=0,"99999",E6&amp;"-"&amp;D6)</f>
        <v>70626-BASE CASE</v>
      </c>
      <c r="B6" s="2" t="s">
        <v>293</v>
      </c>
      <c r="C6" s="2" t="s">
        <v>294</v>
      </c>
      <c r="D6" s="2" t="s">
        <v>956</v>
      </c>
      <c r="E6" s="2">
        <v>70626</v>
      </c>
      <c r="F6" s="2" t="s">
        <v>297</v>
      </c>
      <c r="G6" s="2">
        <v>34.5</v>
      </c>
      <c r="H6" s="2">
        <v>1.0603</v>
      </c>
      <c r="I6" s="2">
        <v>1.0603</v>
      </c>
      <c r="J6" s="2">
        <v>1.05</v>
      </c>
      <c r="K6" s="2">
        <v>0.9</v>
      </c>
      <c r="L6" s="1">
        <f>VLOOKUP(A6,'[2]voltage'!$A$4:$H$65536,8,FALSE)</f>
        <v>1.0603</v>
      </c>
      <c r="M6" s="1">
        <f>IF(ISNUMBER(L6),H6-L6,IF(H6&lt;K6,H6-K6,H6-J6))</f>
        <v>0</v>
      </c>
    </row>
    <row r="7" spans="1:13" ht="12.75">
      <c r="A7" s="1" t="str">
        <f>IF(E7=0,"99999",E7&amp;"-"&amp;D7)</f>
        <v>70639-BASE CASE</v>
      </c>
      <c r="B7" s="2" t="s">
        <v>293</v>
      </c>
      <c r="C7" s="2" t="s">
        <v>294</v>
      </c>
      <c r="D7" s="2" t="s">
        <v>956</v>
      </c>
      <c r="E7" s="2">
        <v>70639</v>
      </c>
      <c r="F7" s="2" t="s">
        <v>298</v>
      </c>
      <c r="G7" s="2">
        <v>46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>IF(ISNUMBER(L7),H7-L7,IF(H7&lt;K7,H7-K7,H7-J7))</f>
        <v>0</v>
      </c>
    </row>
    <row r="8" spans="1:13" ht="12.75">
      <c r="A8" s="1" t="str">
        <f>IF(E8=0,"99999",E8&amp;"-"&amp;D8)</f>
        <v>70640-BASE CASE</v>
      </c>
      <c r="B8" s="2" t="s">
        <v>293</v>
      </c>
      <c r="C8" s="2" t="s">
        <v>294</v>
      </c>
      <c r="D8" s="2" t="s">
        <v>956</v>
      </c>
      <c r="E8" s="2">
        <v>70640</v>
      </c>
      <c r="F8" s="2" t="s">
        <v>299</v>
      </c>
      <c r="G8" s="2">
        <v>48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VLOOKUP(A8,'[2]voltage'!$A$4:$H$65536,8,FALSE)</f>
        <v>1.0554</v>
      </c>
      <c r="M8" s="1">
        <f>IF(ISNUMBER(L8),H8-L8,IF(H8&lt;K8,H8-K8,H8-J8))</f>
        <v>0</v>
      </c>
    </row>
    <row r="9" spans="1:13" ht="12.75">
      <c r="A9" s="1" t="str">
        <f>IF(E9=0,"99999",E9&amp;"-"&amp;D9)</f>
        <v>70693-BASE CASE</v>
      </c>
      <c r="B9" s="2" t="s">
        <v>293</v>
      </c>
      <c r="C9" s="2" t="s">
        <v>294</v>
      </c>
      <c r="D9" s="2" t="s">
        <v>956</v>
      </c>
      <c r="E9" s="2">
        <v>70693</v>
      </c>
      <c r="F9" s="2" t="s">
        <v>300</v>
      </c>
      <c r="G9" s="2">
        <v>3.2</v>
      </c>
      <c r="H9" s="2">
        <v>1.0606</v>
      </c>
      <c r="I9" s="2">
        <v>1.0606</v>
      </c>
      <c r="J9" s="2">
        <v>1.05</v>
      </c>
      <c r="K9" s="2">
        <v>0.9</v>
      </c>
      <c r="L9" s="1">
        <f>VLOOKUP(A9,'[2]voltage'!$A$4:$H$65536,8,FALSE)</f>
        <v>1.0607</v>
      </c>
      <c r="M9" s="1">
        <f>IF(ISNUMBER(L9),H9-L9,IF(H9&lt;K9,H9-K9,H9-J9))</f>
        <v>-9.999999999998899E-05</v>
      </c>
    </row>
    <row r="10" spans="1:13" ht="12.75">
      <c r="A10" s="1" t="str">
        <f>IF(E10=0,"99999",E10&amp;"-"&amp;D10)</f>
        <v>73388-BASE CASE</v>
      </c>
      <c r="B10" s="2" t="s">
        <v>302</v>
      </c>
      <c r="C10" s="2" t="s">
        <v>294</v>
      </c>
      <c r="D10" s="2" t="s">
        <v>956</v>
      </c>
      <c r="E10" s="2">
        <v>73388</v>
      </c>
      <c r="F10" s="2" t="s">
        <v>1003</v>
      </c>
      <c r="G10" s="2">
        <v>13.8</v>
      </c>
      <c r="H10" s="2">
        <v>1.056</v>
      </c>
      <c r="I10" s="2">
        <v>1.056</v>
      </c>
      <c r="J10" s="2">
        <v>1.05</v>
      </c>
      <c r="K10" s="2">
        <v>0.9</v>
      </c>
      <c r="L10" s="1" t="e">
        <f>VLOOKUP(A10,'[2]voltage'!$A$4:$H$65536,8,FALSE)</f>
        <v>#N/A</v>
      </c>
      <c r="M10" s="1">
        <f>IF(ISNUMBER(L10),H10-L10,IF(H10&lt;K10,H10-K10,H10-J10))</f>
        <v>0.006000000000000005</v>
      </c>
    </row>
    <row r="11" spans="1:13" ht="12.75">
      <c r="A11" s="1" t="str">
        <f>IF(E11=0,"99999",E11&amp;"-"&amp;D11)</f>
        <v>73597-BASE CASE</v>
      </c>
      <c r="B11" s="2" t="s">
        <v>302</v>
      </c>
      <c r="C11" s="2" t="s">
        <v>294</v>
      </c>
      <c r="D11" s="2" t="s">
        <v>956</v>
      </c>
      <c r="E11" s="2">
        <v>73597</v>
      </c>
      <c r="F11" s="2" t="s">
        <v>13</v>
      </c>
      <c r="G11" s="2">
        <v>18</v>
      </c>
      <c r="H11" s="2">
        <v>1.1241</v>
      </c>
      <c r="I11" s="2">
        <v>1.1241</v>
      </c>
      <c r="J11" s="2">
        <v>1.05</v>
      </c>
      <c r="K11" s="2">
        <v>0.9</v>
      </c>
      <c r="L11" s="1">
        <f>VLOOKUP(A11,'[2]voltage'!$A$4:$H$65536,8,FALSE)</f>
        <v>1.1327</v>
      </c>
      <c r="M11" s="1">
        <f>IF(ISNUMBER(L11),H11-L11,IF(H11&lt;K11,H11-K11,H11-J11))</f>
        <v>-0.008599999999999941</v>
      </c>
    </row>
    <row r="12" spans="1:13" ht="12.75">
      <c r="A12" s="1" t="str">
        <f>IF(E12=0,"99999",E12&amp;"-"&amp;D12)</f>
        <v>73598-BASE CASE</v>
      </c>
      <c r="B12" s="2" t="s">
        <v>302</v>
      </c>
      <c r="C12" s="2" t="s">
        <v>294</v>
      </c>
      <c r="D12" s="2" t="s">
        <v>956</v>
      </c>
      <c r="E12" s="2">
        <v>73598</v>
      </c>
      <c r="F12" s="2" t="s">
        <v>14</v>
      </c>
      <c r="G12" s="2">
        <v>18</v>
      </c>
      <c r="H12" s="2">
        <v>1.1241</v>
      </c>
      <c r="I12" s="2">
        <v>1.1241</v>
      </c>
      <c r="J12" s="2">
        <v>1.05</v>
      </c>
      <c r="K12" s="2">
        <v>0.9</v>
      </c>
      <c r="L12" s="1">
        <f>VLOOKUP(A12,'[2]voltage'!$A$4:$H$65536,8,FALSE)</f>
        <v>1.1327</v>
      </c>
      <c r="M12" s="1">
        <f>IF(ISNUMBER(L12),H12-L12,IF(H12&lt;K12,H12-K12,H12-J12))</f>
        <v>-0.008599999999999941</v>
      </c>
    </row>
    <row r="13" spans="1:13" ht="12.75">
      <c r="A13" s="1" t="str">
        <f>IF(E13=0,"99999",E13&amp;"-"&amp;D13)</f>
        <v>73599-BASE CASE</v>
      </c>
      <c r="B13" s="2" t="s">
        <v>302</v>
      </c>
      <c r="C13" s="2" t="s">
        <v>294</v>
      </c>
      <c r="D13" s="2" t="s">
        <v>956</v>
      </c>
      <c r="E13" s="2">
        <v>73599</v>
      </c>
      <c r="F13" s="2" t="s">
        <v>15</v>
      </c>
      <c r="G13" s="2">
        <v>18</v>
      </c>
      <c r="H13" s="2">
        <v>1.1064</v>
      </c>
      <c r="I13" s="2">
        <v>1.1064</v>
      </c>
      <c r="J13" s="2">
        <v>1.05</v>
      </c>
      <c r="K13" s="2">
        <v>0.9</v>
      </c>
      <c r="L13" s="1">
        <f>VLOOKUP(A13,'[2]voltage'!$A$4:$H$65536,8,FALSE)</f>
        <v>1.1111</v>
      </c>
      <c r="M13" s="1">
        <f>IF(ISNUMBER(L13),H13-L13,IF(H13&lt;K13,H13-K13,H13-J13))</f>
        <v>-0.0046999999999999265</v>
      </c>
    </row>
    <row r="14" spans="1:13" ht="12.75">
      <c r="A14" s="1" t="str">
        <f>IF(E14=0,"99999",E14&amp;"-"&amp;D14)</f>
        <v>73657-BASE CASE</v>
      </c>
      <c r="B14" s="2" t="s">
        <v>301</v>
      </c>
      <c r="C14" s="2" t="s">
        <v>294</v>
      </c>
      <c r="D14" s="2" t="s">
        <v>956</v>
      </c>
      <c r="E14" s="2">
        <v>73657</v>
      </c>
      <c r="F14" s="2" t="s">
        <v>675</v>
      </c>
      <c r="G14" s="2">
        <v>13.8</v>
      </c>
      <c r="H14" s="2">
        <v>1.0557</v>
      </c>
      <c r="I14" s="2">
        <v>1.0557</v>
      </c>
      <c r="J14" s="2">
        <v>1.05</v>
      </c>
      <c r="K14" s="2">
        <v>0.9</v>
      </c>
      <c r="L14" s="1" t="e">
        <f>VLOOKUP(A14,'[2]voltage'!$A$4:$H$65536,8,FALSE)</f>
        <v>#N/A</v>
      </c>
      <c r="M14" s="1">
        <f>IF(ISNUMBER(L14),H14-L14,IF(H14&lt;K14,H14-K14,H14-J14))</f>
        <v>0.005700000000000038</v>
      </c>
    </row>
    <row r="15" spans="1:13" ht="12.75">
      <c r="A15" s="1" t="str">
        <f>IF(E15=0,"99999",E15&amp;"-"&amp;D15)</f>
        <v>73658-BASE CASE</v>
      </c>
      <c r="B15" s="2" t="s">
        <v>301</v>
      </c>
      <c r="C15" s="2" t="s">
        <v>294</v>
      </c>
      <c r="D15" s="2" t="s">
        <v>956</v>
      </c>
      <c r="E15" s="2">
        <v>73658</v>
      </c>
      <c r="F15" s="2" t="s">
        <v>676</v>
      </c>
      <c r="G15" s="2">
        <v>13.8</v>
      </c>
      <c r="H15" s="2">
        <v>1.0557</v>
      </c>
      <c r="I15" s="2">
        <v>1.0557</v>
      </c>
      <c r="J15" s="2">
        <v>1.05</v>
      </c>
      <c r="K15" s="2">
        <v>0.9</v>
      </c>
      <c r="L15" s="1" t="e">
        <f>VLOOKUP(A15,'[2]voltage'!$A$4:$H$65536,8,FALSE)</f>
        <v>#N/A</v>
      </c>
      <c r="M15" s="1">
        <f>IF(ISNUMBER(L15),H15-L15,IF(H15&lt;K15,H15-K15,H15-J15))</f>
        <v>0.005700000000000038</v>
      </c>
    </row>
    <row r="16" spans="1:13" ht="12.75">
      <c r="A16" s="1" t="str">
        <f>IF(E16=0,"99999",E16&amp;"-"&amp;D16)</f>
        <v>73665-BASE CASE</v>
      </c>
      <c r="B16" s="2" t="s">
        <v>301</v>
      </c>
      <c r="C16" s="2" t="s">
        <v>294</v>
      </c>
      <c r="D16" s="2" t="s">
        <v>956</v>
      </c>
      <c r="E16" s="2">
        <v>73665</v>
      </c>
      <c r="F16" s="2" t="s">
        <v>509</v>
      </c>
      <c r="G16" s="2">
        <v>192</v>
      </c>
      <c r="H16" s="2">
        <v>1.0568</v>
      </c>
      <c r="I16" s="2">
        <v>1.0568</v>
      </c>
      <c r="J16" s="2">
        <v>1.05</v>
      </c>
      <c r="K16" s="2">
        <v>0.9</v>
      </c>
      <c r="L16" s="1" t="e">
        <f>VLOOKUP(A16,'[2]voltage'!$A$4:$H$65536,8,FALSE)</f>
        <v>#N/A</v>
      </c>
      <c r="M16" s="1">
        <f>IF(ISNUMBER(L16),H16-L16,IF(H16&lt;K16,H16-K16,H16-J16))</f>
        <v>0.006799999999999917</v>
      </c>
    </row>
    <row r="17" spans="1:13" ht="12.75">
      <c r="A17" s="1" t="str">
        <f>IF(E17=0,"99999",E17&amp;"-"&amp;D17)</f>
        <v>73716-BASE CASE</v>
      </c>
      <c r="B17" s="2" t="s">
        <v>301</v>
      </c>
      <c r="C17" s="2" t="s">
        <v>294</v>
      </c>
      <c r="D17" s="2" t="s">
        <v>956</v>
      </c>
      <c r="E17" s="2">
        <v>73716</v>
      </c>
      <c r="F17" s="2" t="s">
        <v>16</v>
      </c>
      <c r="G17" s="2">
        <v>115</v>
      </c>
      <c r="H17" s="2">
        <v>1.05</v>
      </c>
      <c r="I17" s="2">
        <v>1.05</v>
      </c>
      <c r="J17" s="2">
        <v>1.05</v>
      </c>
      <c r="K17" s="2">
        <v>0.9</v>
      </c>
      <c r="L17" s="1" t="e">
        <f>VLOOKUP(A17,'[2]voltage'!$A$4:$H$65536,8,FALSE)</f>
        <v>#N/A</v>
      </c>
      <c r="M17" s="1">
        <f>IF(ISNUMBER(L17),H17-L17,IF(H17&lt;K17,H17-K17,H17-J17))</f>
        <v>0</v>
      </c>
    </row>
    <row r="18" spans="1:13" ht="12.75">
      <c r="A18" s="1" t="str">
        <f>IF(E18=0,"99999",E18&amp;"-"&amp;D18)</f>
        <v>73729-BASE CASE</v>
      </c>
      <c r="B18" s="2" t="s">
        <v>301</v>
      </c>
      <c r="C18" s="2" t="s">
        <v>294</v>
      </c>
      <c r="D18" s="2" t="s">
        <v>956</v>
      </c>
      <c r="E18" s="2">
        <v>73729</v>
      </c>
      <c r="F18" s="2" t="s">
        <v>677</v>
      </c>
      <c r="G18" s="2">
        <v>13.8</v>
      </c>
      <c r="H18" s="2">
        <v>1.0557</v>
      </c>
      <c r="I18" s="2">
        <v>1.0557</v>
      </c>
      <c r="J18" s="2">
        <v>1.05</v>
      </c>
      <c r="K18" s="2">
        <v>0.9</v>
      </c>
      <c r="L18" s="1" t="e">
        <f>VLOOKUP(A18,'[2]voltage'!$A$4:$H$65536,8,FALSE)</f>
        <v>#N/A</v>
      </c>
      <c r="M18" s="1">
        <f>IF(ISNUMBER(L18),H18-L18,IF(H18&lt;K18,H18-K18,H18-J18))</f>
        <v>0.005700000000000038</v>
      </c>
    </row>
    <row r="19" spans="1:13" ht="12.75">
      <c r="A19" s="1" t="str">
        <f>IF(E19=0,"99999",E19&amp;"-"&amp;D19)</f>
        <v>73270-1080LINE</v>
      </c>
      <c r="B19" s="2" t="s">
        <v>302</v>
      </c>
      <c r="C19" s="2" t="s">
        <v>294</v>
      </c>
      <c r="D19" s="2" t="s">
        <v>963</v>
      </c>
      <c r="E19" s="2">
        <v>73270</v>
      </c>
      <c r="F19" s="2" t="s">
        <v>507</v>
      </c>
      <c r="G19" s="2">
        <v>115</v>
      </c>
      <c r="H19" s="2">
        <v>0.8871</v>
      </c>
      <c r="I19" s="2">
        <v>0.9491</v>
      </c>
      <c r="J19" s="2">
        <v>1.05</v>
      </c>
      <c r="K19" s="2">
        <v>0.9</v>
      </c>
      <c r="L19" s="1">
        <f>VLOOKUP(A19,'[2]voltage'!$A$4:$H$65536,8,FALSE)</f>
        <v>0.8917</v>
      </c>
      <c r="M19" s="1">
        <f>IF(ISNUMBER(L19),H19-L19,IF(H19&lt;K19,H19-K19,H19-J19))</f>
        <v>-0.0046000000000000485</v>
      </c>
    </row>
    <row r="20" spans="1:13" ht="12.75">
      <c r="A20" s="1" t="str">
        <f>IF(E20=0,"99999",E20&amp;"-"&amp;D20)</f>
        <v>73476-1080LINE</v>
      </c>
      <c r="B20" s="2" t="s">
        <v>302</v>
      </c>
      <c r="C20" s="2" t="s">
        <v>294</v>
      </c>
      <c r="D20" s="2" t="s">
        <v>963</v>
      </c>
      <c r="E20" s="2">
        <v>73476</v>
      </c>
      <c r="F20" s="2" t="s">
        <v>508</v>
      </c>
      <c r="G20" s="2">
        <v>115</v>
      </c>
      <c r="H20" s="2">
        <v>0.8814</v>
      </c>
      <c r="I20" s="2">
        <v>0.9439</v>
      </c>
      <c r="J20" s="2">
        <v>1.05</v>
      </c>
      <c r="K20" s="2">
        <v>0.9</v>
      </c>
      <c r="L20" s="1">
        <f>VLOOKUP(A20,'[2]voltage'!$A$4:$H$65536,8,FALSE)</f>
        <v>0.886</v>
      </c>
      <c r="M20" s="1">
        <f>IF(ISNUMBER(L20),H20-L20,IF(H20&lt;K20,H20-K20,H20-J20))</f>
        <v>-0.0046000000000000485</v>
      </c>
    </row>
    <row r="21" spans="1:13" ht="12.75">
      <c r="A21" s="1" t="str">
        <f>IF(E21=0,"99999",E21&amp;"-"&amp;D21)</f>
        <v>73657-1342LINE</v>
      </c>
      <c r="B21" s="2" t="s">
        <v>301</v>
      </c>
      <c r="C21" s="2" t="s">
        <v>294</v>
      </c>
      <c r="D21" s="2" t="s">
        <v>967</v>
      </c>
      <c r="E21" s="2">
        <v>73657</v>
      </c>
      <c r="F21" s="2" t="s">
        <v>675</v>
      </c>
      <c r="G21" s="2">
        <v>13.8</v>
      </c>
      <c r="H21" s="2">
        <v>1.0531</v>
      </c>
      <c r="I21" s="2">
        <v>1.0557</v>
      </c>
      <c r="J21" s="2">
        <v>1.05</v>
      </c>
      <c r="K21" s="2">
        <v>0.9</v>
      </c>
      <c r="L21" s="1" t="e">
        <f>VLOOKUP(A21,'[2]voltage'!$A$4:$H$65536,8,FALSE)</f>
        <v>#N/A</v>
      </c>
      <c r="M21" s="1">
        <f>IF(ISNUMBER(L21),H21-L21,IF(H21&lt;K21,H21-K21,H21-J21))</f>
        <v>0.0030999999999998806</v>
      </c>
    </row>
    <row r="22" spans="1:13" ht="12.75">
      <c r="A22" s="1" t="str">
        <f>IF(E22=0,"99999",E22&amp;"-"&amp;D22)</f>
        <v>73658-1342LINE</v>
      </c>
      <c r="B22" s="2" t="s">
        <v>301</v>
      </c>
      <c r="C22" s="2" t="s">
        <v>294</v>
      </c>
      <c r="D22" s="2" t="s">
        <v>967</v>
      </c>
      <c r="E22" s="2">
        <v>73658</v>
      </c>
      <c r="F22" s="2" t="s">
        <v>676</v>
      </c>
      <c r="G22" s="2">
        <v>13.8</v>
      </c>
      <c r="H22" s="2">
        <v>1.0531</v>
      </c>
      <c r="I22" s="2">
        <v>1.0557</v>
      </c>
      <c r="J22" s="2">
        <v>1.05</v>
      </c>
      <c r="K22" s="2">
        <v>0.9</v>
      </c>
      <c r="L22" s="1" t="e">
        <f>VLOOKUP(A22,'[2]voltage'!$A$4:$H$65536,8,FALSE)</f>
        <v>#N/A</v>
      </c>
      <c r="M22" s="1">
        <f>IF(ISNUMBER(L22),H22-L22,IF(H22&lt;K22,H22-K22,H22-J22))</f>
        <v>0.0030999999999998806</v>
      </c>
    </row>
    <row r="23" spans="1:13" ht="12.75">
      <c r="A23" s="1" t="str">
        <f>IF(E23=0,"99999",E23&amp;"-"&amp;D23)</f>
        <v>73665-1342LINE</v>
      </c>
      <c r="B23" s="2" t="s">
        <v>301</v>
      </c>
      <c r="C23" s="2" t="s">
        <v>294</v>
      </c>
      <c r="D23" s="2" t="s">
        <v>967</v>
      </c>
      <c r="E23" s="2">
        <v>73665</v>
      </c>
      <c r="F23" s="2" t="s">
        <v>509</v>
      </c>
      <c r="G23" s="2">
        <v>192</v>
      </c>
      <c r="H23" s="2">
        <v>1.0541</v>
      </c>
      <c r="I23" s="2">
        <v>1.0568</v>
      </c>
      <c r="J23" s="2">
        <v>1.05</v>
      </c>
      <c r="K23" s="2">
        <v>0.9</v>
      </c>
      <c r="L23" s="1" t="e">
        <f>VLOOKUP(A23,'[2]voltage'!$A$4:$H$65536,8,FALSE)</f>
        <v>#N/A</v>
      </c>
      <c r="M23" s="1">
        <f>IF(ISNUMBER(L23),H23-L23,IF(H23&lt;K23,H23-K23,H23-J23))</f>
        <v>0.0040999999999999925</v>
      </c>
    </row>
    <row r="24" spans="1:13" ht="12.75">
      <c r="A24" s="1" t="str">
        <f>IF(E24=0,"99999",E24&amp;"-"&amp;D24)</f>
        <v>73729-1342LINE</v>
      </c>
      <c r="B24" s="2" t="s">
        <v>301</v>
      </c>
      <c r="C24" s="2" t="s">
        <v>294</v>
      </c>
      <c r="D24" s="2" t="s">
        <v>967</v>
      </c>
      <c r="E24" s="2">
        <v>73729</v>
      </c>
      <c r="F24" s="2" t="s">
        <v>677</v>
      </c>
      <c r="G24" s="2">
        <v>13.8</v>
      </c>
      <c r="H24" s="2">
        <v>1.0531</v>
      </c>
      <c r="I24" s="2">
        <v>1.0557</v>
      </c>
      <c r="J24" s="2">
        <v>1.05</v>
      </c>
      <c r="K24" s="2">
        <v>0.9</v>
      </c>
      <c r="L24" s="1" t="e">
        <f>VLOOKUP(A24,'[2]voltage'!$A$4:$H$65536,8,FALSE)</f>
        <v>#N/A</v>
      </c>
      <c r="M24" s="1">
        <f>IF(ISNUMBER(L24),H24-L24,IF(H24&lt;K24,H24-K24,H24-J24))</f>
        <v>0.0030999999999998806</v>
      </c>
    </row>
    <row r="25" spans="1:13" ht="12.75">
      <c r="A25" s="1" t="str">
        <f>IF(E25=0,"99999",E25&amp;"-"&amp;D25)</f>
        <v>73597-1443LINE</v>
      </c>
      <c r="B25" s="2" t="s">
        <v>302</v>
      </c>
      <c r="C25" s="2" t="s">
        <v>294</v>
      </c>
      <c r="D25" s="2" t="s">
        <v>669</v>
      </c>
      <c r="E25" s="2">
        <v>73597</v>
      </c>
      <c r="F25" s="2" t="s">
        <v>13</v>
      </c>
      <c r="G25" s="2">
        <v>18</v>
      </c>
      <c r="H25" s="2">
        <v>1.127</v>
      </c>
      <c r="I25" s="2">
        <v>1.1241</v>
      </c>
      <c r="J25" s="2">
        <v>1.05</v>
      </c>
      <c r="K25" s="2">
        <v>0.9</v>
      </c>
      <c r="L25" s="1">
        <f>VLOOKUP(A25,'[2]voltage'!$A$4:$H$65536,8,FALSE)</f>
        <v>1.1354</v>
      </c>
      <c r="M25" s="1">
        <f>IF(ISNUMBER(L25),H25-L25,IF(H25&lt;K25,H25-K25,H25-J25))</f>
        <v>-0.008399999999999963</v>
      </c>
    </row>
    <row r="26" spans="1:13" ht="12.75">
      <c r="A26" s="1" t="str">
        <f>IF(E26=0,"99999",E26&amp;"-"&amp;D26)</f>
        <v>73598-1443LINE</v>
      </c>
      <c r="B26" s="2" t="s">
        <v>302</v>
      </c>
      <c r="C26" s="2" t="s">
        <v>294</v>
      </c>
      <c r="D26" s="2" t="s">
        <v>669</v>
      </c>
      <c r="E26" s="2">
        <v>73598</v>
      </c>
      <c r="F26" s="2" t="s">
        <v>14</v>
      </c>
      <c r="G26" s="2">
        <v>18</v>
      </c>
      <c r="H26" s="2">
        <v>1.127</v>
      </c>
      <c r="I26" s="2">
        <v>1.1241</v>
      </c>
      <c r="J26" s="2">
        <v>1.05</v>
      </c>
      <c r="K26" s="2">
        <v>0.9</v>
      </c>
      <c r="L26" s="1">
        <f>VLOOKUP(A26,'[2]voltage'!$A$4:$H$65536,8,FALSE)</f>
        <v>1.1354</v>
      </c>
      <c r="M26" s="1">
        <f>IF(ISNUMBER(L26),H26-L26,IF(H26&lt;K26,H26-K26,H26-J26))</f>
        <v>-0.008399999999999963</v>
      </c>
    </row>
    <row r="27" spans="1:13" ht="12.75">
      <c r="A27" s="1" t="str">
        <f>IF(E27=0,"99999",E27&amp;"-"&amp;D27)</f>
        <v>73657-1508LINE</v>
      </c>
      <c r="B27" s="2" t="s">
        <v>301</v>
      </c>
      <c r="C27" s="2" t="s">
        <v>294</v>
      </c>
      <c r="D27" s="2" t="s">
        <v>968</v>
      </c>
      <c r="E27" s="2">
        <v>73657</v>
      </c>
      <c r="F27" s="2" t="s">
        <v>675</v>
      </c>
      <c r="G27" s="2">
        <v>13.8</v>
      </c>
      <c r="H27" s="2">
        <v>1.0603</v>
      </c>
      <c r="I27" s="2">
        <v>1.0557</v>
      </c>
      <c r="J27" s="2">
        <v>1.05</v>
      </c>
      <c r="K27" s="2">
        <v>0.9</v>
      </c>
      <c r="L27" s="1" t="e">
        <f>VLOOKUP(A27,'[2]voltage'!$A$4:$H$65536,8,FALSE)</f>
        <v>#N/A</v>
      </c>
      <c r="M27" s="1">
        <f>IF(ISNUMBER(L27),H27-L27,IF(H27&lt;K27,H27-K27,H27-J27))</f>
        <v>0.010299999999999976</v>
      </c>
    </row>
    <row r="28" spans="1:13" ht="12.75">
      <c r="A28" s="1" t="str">
        <f>IF(E28=0,"99999",E28&amp;"-"&amp;D28)</f>
        <v>73658-1508LINE</v>
      </c>
      <c r="B28" s="2" t="s">
        <v>301</v>
      </c>
      <c r="C28" s="2" t="s">
        <v>294</v>
      </c>
      <c r="D28" s="2" t="s">
        <v>968</v>
      </c>
      <c r="E28" s="2">
        <v>73658</v>
      </c>
      <c r="F28" s="2" t="s">
        <v>676</v>
      </c>
      <c r="G28" s="2">
        <v>13.8</v>
      </c>
      <c r="H28" s="2">
        <v>1.0603</v>
      </c>
      <c r="I28" s="2">
        <v>1.0557</v>
      </c>
      <c r="J28" s="2">
        <v>1.05</v>
      </c>
      <c r="K28" s="2">
        <v>0.9</v>
      </c>
      <c r="L28" s="1" t="e">
        <f>VLOOKUP(A28,'[2]voltage'!$A$4:$H$65536,8,FALSE)</f>
        <v>#N/A</v>
      </c>
      <c r="M28" s="1">
        <f>IF(ISNUMBER(L28),H28-L28,IF(H28&lt;K28,H28-K28,H28-J28))</f>
        <v>0.010299999999999976</v>
      </c>
    </row>
    <row r="29" spans="1:13" ht="12.75">
      <c r="A29" s="1" t="str">
        <f>IF(E29=0,"99999",E29&amp;"-"&amp;D29)</f>
        <v>73665-1508LINE</v>
      </c>
      <c r="B29" s="2" t="s">
        <v>301</v>
      </c>
      <c r="C29" s="2" t="s">
        <v>294</v>
      </c>
      <c r="D29" s="2" t="s">
        <v>968</v>
      </c>
      <c r="E29" s="2">
        <v>73665</v>
      </c>
      <c r="F29" s="2" t="s">
        <v>509</v>
      </c>
      <c r="G29" s="2">
        <v>192</v>
      </c>
      <c r="H29" s="2">
        <v>1.0594</v>
      </c>
      <c r="I29" s="2">
        <v>1.0568</v>
      </c>
      <c r="J29" s="2">
        <v>1.05</v>
      </c>
      <c r="K29" s="2">
        <v>0.9</v>
      </c>
      <c r="L29" s="1" t="e">
        <f>VLOOKUP(A29,'[2]voltage'!$A$4:$H$65536,8,FALSE)</f>
        <v>#N/A</v>
      </c>
      <c r="M29" s="1">
        <f>IF(ISNUMBER(L29),H29-L29,IF(H29&lt;K29,H29-K29,H29-J29))</f>
        <v>0.009399999999999853</v>
      </c>
    </row>
    <row r="30" spans="1:13" ht="12.75">
      <c r="A30" s="1" t="str">
        <f>IF(E30=0,"99999",E30&amp;"-"&amp;D30)</f>
        <v>73729-1508LINE</v>
      </c>
      <c r="B30" s="2" t="s">
        <v>301</v>
      </c>
      <c r="C30" s="2" t="s">
        <v>294</v>
      </c>
      <c r="D30" s="2" t="s">
        <v>968</v>
      </c>
      <c r="E30" s="2">
        <v>73729</v>
      </c>
      <c r="F30" s="2" t="s">
        <v>677</v>
      </c>
      <c r="G30" s="2">
        <v>13.8</v>
      </c>
      <c r="H30" s="2">
        <v>1.0603</v>
      </c>
      <c r="I30" s="2">
        <v>1.0557</v>
      </c>
      <c r="J30" s="2">
        <v>1.05</v>
      </c>
      <c r="K30" s="2">
        <v>0.9</v>
      </c>
      <c r="L30" s="1" t="e">
        <f>VLOOKUP(A30,'[2]voltage'!$A$4:$H$65536,8,FALSE)</f>
        <v>#N/A</v>
      </c>
      <c r="M30" s="1">
        <f>IF(ISNUMBER(L30),H30-L30,IF(H30&lt;K30,H30-K30,H30-J30))</f>
        <v>0.010299999999999976</v>
      </c>
    </row>
    <row r="31" spans="1:13" ht="12.75">
      <c r="A31" s="1" t="str">
        <f>IF(E31=0,"99999",E31&amp;"-"&amp;D31)</f>
        <v>73388-1570LINE</v>
      </c>
      <c r="B31" s="2" t="s">
        <v>302</v>
      </c>
      <c r="C31" s="2" t="s">
        <v>294</v>
      </c>
      <c r="D31" s="2" t="s">
        <v>17</v>
      </c>
      <c r="E31" s="2">
        <v>73388</v>
      </c>
      <c r="F31" s="2" t="s">
        <v>1003</v>
      </c>
      <c r="G31" s="2">
        <v>13.8</v>
      </c>
      <c r="H31" s="2">
        <v>1.0525</v>
      </c>
      <c r="I31" s="2">
        <v>1.056</v>
      </c>
      <c r="J31" s="2">
        <v>1.05</v>
      </c>
      <c r="K31" s="2">
        <v>0.9</v>
      </c>
      <c r="L31" s="1" t="e">
        <f>VLOOKUP(A31,'[2]voltage'!$A$4:$H$65536,8,FALSE)</f>
        <v>#N/A</v>
      </c>
      <c r="M31" s="1">
        <f>IF(ISNUMBER(L31),H31-L31,IF(H31&lt;K31,H31-K31,H31-J31))</f>
        <v>0.0024999999999999467</v>
      </c>
    </row>
    <row r="32" spans="1:13" ht="12.75">
      <c r="A32" s="1" t="str">
        <f>IF(E32=0,"99999",E32&amp;"-"&amp;D32)</f>
        <v>73161-1625LINE</v>
      </c>
      <c r="B32" s="2" t="s">
        <v>302</v>
      </c>
      <c r="C32" s="2" t="s">
        <v>294</v>
      </c>
      <c r="D32" s="2" t="s">
        <v>971</v>
      </c>
      <c r="E32" s="2">
        <v>73161</v>
      </c>
      <c r="F32" s="2" t="s">
        <v>970</v>
      </c>
      <c r="G32" s="2">
        <v>115</v>
      </c>
      <c r="H32" s="2">
        <v>0.8352</v>
      </c>
      <c r="I32" s="2">
        <v>0.9867</v>
      </c>
      <c r="J32" s="2">
        <v>1.05</v>
      </c>
      <c r="K32" s="2">
        <v>0.9</v>
      </c>
      <c r="L32" s="1">
        <f>VLOOKUP(A32,'[2]voltage'!$A$4:$H$65536,8,FALSE)</f>
        <v>0.8378</v>
      </c>
      <c r="M32" s="1">
        <f>IF(ISNUMBER(L32),H32-L32,IF(H32&lt;K32,H32-K32,H32-J32))</f>
        <v>-0.0025999999999999357</v>
      </c>
    </row>
    <row r="33" spans="1:13" ht="12.75">
      <c r="A33" s="1" t="str">
        <f>IF(E33=0,"99999",E33&amp;"-"&amp;D33)</f>
        <v>73388-1721LINE</v>
      </c>
      <c r="B33" s="2" t="s">
        <v>302</v>
      </c>
      <c r="C33" s="2" t="s">
        <v>294</v>
      </c>
      <c r="D33" s="2" t="s">
        <v>18</v>
      </c>
      <c r="E33" s="2">
        <v>73388</v>
      </c>
      <c r="F33" s="2" t="s">
        <v>1003</v>
      </c>
      <c r="G33" s="2">
        <v>13.8</v>
      </c>
      <c r="H33" s="2">
        <v>1.0528</v>
      </c>
      <c r="I33" s="2">
        <v>1.056</v>
      </c>
      <c r="J33" s="2">
        <v>1.05</v>
      </c>
      <c r="K33" s="2">
        <v>0.9</v>
      </c>
      <c r="L33" s="1" t="e">
        <f>VLOOKUP(A33,'[2]voltage'!$A$4:$H$65536,8,FALSE)</f>
        <v>#N/A</v>
      </c>
      <c r="M33" s="1">
        <f>IF(ISNUMBER(L33),H33-L33,IF(H33&lt;K33,H33-K33,H33-J33))</f>
        <v>0.0027999999999999137</v>
      </c>
    </row>
    <row r="34" spans="1:13" ht="12.75">
      <c r="A34" s="1" t="str">
        <f>IF(E34=0,"99999",E34&amp;"-"&amp;D34)</f>
        <v>73597-1722LINE</v>
      </c>
      <c r="B34" s="2" t="s">
        <v>302</v>
      </c>
      <c r="C34" s="2" t="s">
        <v>294</v>
      </c>
      <c r="D34" s="2" t="s">
        <v>670</v>
      </c>
      <c r="E34" s="2">
        <v>73597</v>
      </c>
      <c r="F34" s="2" t="s">
        <v>13</v>
      </c>
      <c r="G34" s="2">
        <v>18</v>
      </c>
      <c r="H34" s="2">
        <v>1.1268</v>
      </c>
      <c r="I34" s="2">
        <v>1.1241</v>
      </c>
      <c r="J34" s="2">
        <v>1.05</v>
      </c>
      <c r="K34" s="2">
        <v>0.9</v>
      </c>
      <c r="L34" s="1">
        <f>VLOOKUP(A34,'[2]voltage'!$A$4:$H$65536,8,FALSE)</f>
        <v>1.1353</v>
      </c>
      <c r="M34" s="1">
        <f>IF(ISNUMBER(L34),H34-L34,IF(H34&lt;K34,H34-K34,H34-J34))</f>
        <v>-0.008499999999999952</v>
      </c>
    </row>
    <row r="35" spans="1:13" ht="12.75">
      <c r="A35" s="1" t="str">
        <f>IF(E35=0,"99999",E35&amp;"-"&amp;D35)</f>
        <v>73598-1722LINE</v>
      </c>
      <c r="B35" s="2" t="s">
        <v>302</v>
      </c>
      <c r="C35" s="2" t="s">
        <v>294</v>
      </c>
      <c r="D35" s="2" t="s">
        <v>670</v>
      </c>
      <c r="E35" s="2">
        <v>73598</v>
      </c>
      <c r="F35" s="2" t="s">
        <v>14</v>
      </c>
      <c r="G35" s="2">
        <v>18</v>
      </c>
      <c r="H35" s="2">
        <v>1.1268</v>
      </c>
      <c r="I35" s="2">
        <v>1.1241</v>
      </c>
      <c r="J35" s="2">
        <v>1.05</v>
      </c>
      <c r="K35" s="2">
        <v>0.9</v>
      </c>
      <c r="L35" s="1">
        <f>VLOOKUP(A35,'[2]voltage'!$A$4:$H$65536,8,FALSE)</f>
        <v>1.1353</v>
      </c>
      <c r="M35" s="1">
        <f>IF(ISNUMBER(L35),H35-L35,IF(H35&lt;K35,H35-K35,H35-J35))</f>
        <v>-0.008499999999999952</v>
      </c>
    </row>
    <row r="36" spans="1:13" ht="12.75">
      <c r="A36" s="1" t="str">
        <f>IF(E36=0,"99999",E36&amp;"-"&amp;D36)</f>
        <v>73388-1730CLINE</v>
      </c>
      <c r="B36" s="2" t="s">
        <v>302</v>
      </c>
      <c r="C36" s="2" t="s">
        <v>294</v>
      </c>
      <c r="D36" s="2" t="s">
        <v>19</v>
      </c>
      <c r="E36" s="2">
        <v>73388</v>
      </c>
      <c r="F36" s="2" t="s">
        <v>1003</v>
      </c>
      <c r="G36" s="2">
        <v>13.8</v>
      </c>
      <c r="H36" s="2">
        <v>1.0532</v>
      </c>
      <c r="I36" s="2">
        <v>1.056</v>
      </c>
      <c r="J36" s="2">
        <v>1.05</v>
      </c>
      <c r="K36" s="2">
        <v>0.9</v>
      </c>
      <c r="L36" s="1" t="e">
        <f>VLOOKUP(A36,'[2]voltage'!$A$4:$H$65536,8,FALSE)</f>
        <v>#N/A</v>
      </c>
      <c r="M36" s="1">
        <f>IF(ISNUMBER(L36),H36-L36,IF(H36&lt;K36,H36-K36,H36-J36))</f>
        <v>0.0031999999999998696</v>
      </c>
    </row>
    <row r="37" spans="1:13" ht="12.75">
      <c r="A37" s="1" t="str">
        <f>IF(E37=0,"99999",E37&amp;"-"&amp;D37)</f>
        <v>73388-1770LINE</v>
      </c>
      <c r="B37" s="2" t="s">
        <v>302</v>
      </c>
      <c r="C37" s="2" t="s">
        <v>294</v>
      </c>
      <c r="D37" s="2" t="s">
        <v>20</v>
      </c>
      <c r="E37" s="2">
        <v>73388</v>
      </c>
      <c r="F37" s="2" t="s">
        <v>1003</v>
      </c>
      <c r="G37" s="2">
        <v>13.8</v>
      </c>
      <c r="H37" s="2">
        <v>1.0533</v>
      </c>
      <c r="I37" s="2">
        <v>1.056</v>
      </c>
      <c r="J37" s="2">
        <v>1.05</v>
      </c>
      <c r="K37" s="2">
        <v>0.9</v>
      </c>
      <c r="L37" s="1" t="e">
        <f>VLOOKUP(A37,'[2]voltage'!$A$4:$H$65536,8,FALSE)</f>
        <v>#N/A</v>
      </c>
      <c r="M37" s="1">
        <f>IF(ISNUMBER(L37),H37-L37,IF(H37&lt;K37,H37-K37,H37-J37))</f>
        <v>0.0032999999999998586</v>
      </c>
    </row>
    <row r="38" spans="1:13" ht="12.75">
      <c r="A38" s="1" t="str">
        <f>IF(E38=0,"99999",E38&amp;"-"&amp;D38)</f>
        <v>73267-1977LINENEW</v>
      </c>
      <c r="B38" s="2" t="s">
        <v>302</v>
      </c>
      <c r="C38" s="2" t="s">
        <v>294</v>
      </c>
      <c r="D38" s="2" t="s">
        <v>21</v>
      </c>
      <c r="E38" s="2">
        <v>73267</v>
      </c>
      <c r="F38" s="2" t="s">
        <v>22</v>
      </c>
      <c r="G38" s="2">
        <v>115</v>
      </c>
      <c r="H38" s="2">
        <v>1.0658</v>
      </c>
      <c r="I38" s="2">
        <v>1.0377</v>
      </c>
      <c r="J38" s="2">
        <v>1.05</v>
      </c>
      <c r="K38" s="2">
        <v>0.9</v>
      </c>
      <c r="L38" s="1" t="e">
        <f>VLOOKUP(A38,'[2]voltage'!$A$4:$H$65536,8,FALSE)</f>
        <v>#N/A</v>
      </c>
      <c r="M38" s="1">
        <f>IF(ISNUMBER(L38),H38-L38,IF(H38&lt;K38,H38-K38,H38-J38))</f>
        <v>0.015800000000000036</v>
      </c>
    </row>
    <row r="39" spans="1:13" ht="12.75">
      <c r="A39" s="1" t="str">
        <f>IF(E39=0,"99999",E39&amp;"-"&amp;D39)</f>
        <v>73286-1977LINENEW</v>
      </c>
      <c r="B39" s="2" t="s">
        <v>302</v>
      </c>
      <c r="C39" s="2" t="s">
        <v>294</v>
      </c>
      <c r="D39" s="2" t="s">
        <v>21</v>
      </c>
      <c r="E39" s="2">
        <v>73286</v>
      </c>
      <c r="F39" s="2" t="s">
        <v>23</v>
      </c>
      <c r="G39" s="2">
        <v>115</v>
      </c>
      <c r="H39" s="2">
        <v>1.0559</v>
      </c>
      <c r="I39" s="2">
        <v>1.0386</v>
      </c>
      <c r="J39" s="2">
        <v>1.05</v>
      </c>
      <c r="K39" s="2">
        <v>0.9</v>
      </c>
      <c r="L39" s="1" t="e">
        <f>VLOOKUP(A39,'[2]voltage'!$A$4:$H$65536,8,FALSE)</f>
        <v>#N/A</v>
      </c>
      <c r="M39" s="1">
        <f>IF(ISNUMBER(L39),H39-L39,IF(H39&lt;K39,H39-K39,H39-J39))</f>
        <v>0.005900000000000016</v>
      </c>
    </row>
    <row r="40" spans="1:13" ht="12.75">
      <c r="A40" s="1" t="str">
        <f>IF(E40=0,"99999",E40&amp;"-"&amp;D40)</f>
        <v>73300-1977LINENEW</v>
      </c>
      <c r="B40" s="2" t="s">
        <v>302</v>
      </c>
      <c r="C40" s="2" t="s">
        <v>294</v>
      </c>
      <c r="D40" s="2" t="s">
        <v>21</v>
      </c>
      <c r="E40" s="2">
        <v>73300</v>
      </c>
      <c r="F40" s="2" t="s">
        <v>24</v>
      </c>
      <c r="G40" s="2">
        <v>115</v>
      </c>
      <c r="H40" s="2">
        <v>1.0615</v>
      </c>
      <c r="I40" s="2">
        <v>1.038</v>
      </c>
      <c r="J40" s="2">
        <v>1.05</v>
      </c>
      <c r="K40" s="2">
        <v>0.9</v>
      </c>
      <c r="L40" s="1" t="e">
        <f>VLOOKUP(A40,'[2]voltage'!$A$4:$H$65536,8,FALSE)</f>
        <v>#N/A</v>
      </c>
      <c r="M40" s="1">
        <f>IF(ISNUMBER(L40),H40-L40,IF(H40&lt;K40,H40-K40,H40-J40))</f>
        <v>0.011500000000000066</v>
      </c>
    </row>
    <row r="41" spans="1:13" ht="12.75">
      <c r="A41" s="1" t="str">
        <f>IF(E41=0,"99999",E41&amp;"-"&amp;D41)</f>
        <v>73657-8809ALINE-1</v>
      </c>
      <c r="B41" s="2" t="s">
        <v>301</v>
      </c>
      <c r="C41" s="2" t="s">
        <v>294</v>
      </c>
      <c r="D41" s="2" t="s">
        <v>678</v>
      </c>
      <c r="E41" s="2">
        <v>73657</v>
      </c>
      <c r="F41" s="2" t="s">
        <v>675</v>
      </c>
      <c r="G41" s="2">
        <v>13.8</v>
      </c>
      <c r="H41" s="2">
        <v>1.0524</v>
      </c>
      <c r="I41" s="2">
        <v>1.0557</v>
      </c>
      <c r="J41" s="2">
        <v>1.05</v>
      </c>
      <c r="K41" s="2">
        <v>0.9</v>
      </c>
      <c r="L41" s="1" t="e">
        <f>VLOOKUP(A41,'[2]voltage'!$A$4:$H$65536,8,FALSE)</f>
        <v>#N/A</v>
      </c>
      <c r="M41" s="1">
        <f>IF(ISNUMBER(L41),H41-L41,IF(H41&lt;K41,H41-K41,H41-J41))</f>
        <v>0.0023999999999999577</v>
      </c>
    </row>
    <row r="42" spans="1:13" ht="12.75">
      <c r="A42" s="1" t="str">
        <f>IF(E42=0,"99999",E42&amp;"-"&amp;D42)</f>
        <v>73658-8809ALINE-1</v>
      </c>
      <c r="B42" s="2" t="s">
        <v>301</v>
      </c>
      <c r="C42" s="2" t="s">
        <v>294</v>
      </c>
      <c r="D42" s="2" t="s">
        <v>678</v>
      </c>
      <c r="E42" s="2">
        <v>73658</v>
      </c>
      <c r="F42" s="2" t="s">
        <v>676</v>
      </c>
      <c r="G42" s="2">
        <v>13.8</v>
      </c>
      <c r="H42" s="2">
        <v>1.0524</v>
      </c>
      <c r="I42" s="2">
        <v>1.0557</v>
      </c>
      <c r="J42" s="2">
        <v>1.05</v>
      </c>
      <c r="K42" s="2">
        <v>0.9</v>
      </c>
      <c r="L42" s="1" t="e">
        <f>VLOOKUP(A42,'[2]voltage'!$A$4:$H$65536,8,FALSE)</f>
        <v>#N/A</v>
      </c>
      <c r="M42" s="1">
        <f>IF(ISNUMBER(L42),H42-L42,IF(H42&lt;K42,H42-K42,H42-J42))</f>
        <v>0.0023999999999999577</v>
      </c>
    </row>
    <row r="43" spans="1:13" ht="12.75">
      <c r="A43" s="1" t="str">
        <f>IF(E43=0,"99999",E43&amp;"-"&amp;D43)</f>
        <v>73729-8809ALINE-1</v>
      </c>
      <c r="B43" s="2" t="s">
        <v>301</v>
      </c>
      <c r="C43" s="2" t="s">
        <v>294</v>
      </c>
      <c r="D43" s="2" t="s">
        <v>678</v>
      </c>
      <c r="E43" s="2">
        <v>73729</v>
      </c>
      <c r="F43" s="2" t="s">
        <v>677</v>
      </c>
      <c r="G43" s="2">
        <v>13.8</v>
      </c>
      <c r="H43" s="2">
        <v>1.0524</v>
      </c>
      <c r="I43" s="2">
        <v>1.0557</v>
      </c>
      <c r="J43" s="2">
        <v>1.05</v>
      </c>
      <c r="K43" s="2">
        <v>0.9</v>
      </c>
      <c r="L43" s="1" t="e">
        <f>VLOOKUP(A43,'[2]voltage'!$A$4:$H$65536,8,FALSE)</f>
        <v>#N/A</v>
      </c>
      <c r="M43" s="1">
        <f>IF(ISNUMBER(L43),H43-L43,IF(H43&lt;K43,H43-K43,H43-J43))</f>
        <v>0.0023999999999999577</v>
      </c>
    </row>
    <row r="44" spans="1:13" ht="12.75">
      <c r="A44" s="1" t="str">
        <f>IF(E44=0,"99999",E44&amp;"-"&amp;D44)</f>
        <v>73657-8809ALINE-2</v>
      </c>
      <c r="B44" s="2" t="s">
        <v>301</v>
      </c>
      <c r="C44" s="2" t="s">
        <v>294</v>
      </c>
      <c r="D44" s="2" t="s">
        <v>973</v>
      </c>
      <c r="E44" s="2">
        <v>73657</v>
      </c>
      <c r="F44" s="2" t="s">
        <v>675</v>
      </c>
      <c r="G44" s="2">
        <v>13.8</v>
      </c>
      <c r="H44" s="2">
        <v>1.0528</v>
      </c>
      <c r="I44" s="2">
        <v>1.0557</v>
      </c>
      <c r="J44" s="2">
        <v>1.05</v>
      </c>
      <c r="K44" s="2">
        <v>0.9</v>
      </c>
      <c r="L44" s="1" t="e">
        <f>VLOOKUP(A44,'[2]voltage'!$A$4:$H$65536,8,FALSE)</f>
        <v>#N/A</v>
      </c>
      <c r="M44" s="1">
        <f>IF(ISNUMBER(L44),H44-L44,IF(H44&lt;K44,H44-K44,H44-J44))</f>
        <v>0.0027999999999999137</v>
      </c>
    </row>
    <row r="45" spans="1:13" ht="12.75">
      <c r="A45" s="1" t="str">
        <f>IF(E45=0,"99999",E45&amp;"-"&amp;D45)</f>
        <v>73658-8809ALINE-2</v>
      </c>
      <c r="B45" s="2" t="s">
        <v>301</v>
      </c>
      <c r="C45" s="2" t="s">
        <v>294</v>
      </c>
      <c r="D45" s="2" t="s">
        <v>973</v>
      </c>
      <c r="E45" s="2">
        <v>73658</v>
      </c>
      <c r="F45" s="2" t="s">
        <v>676</v>
      </c>
      <c r="G45" s="2">
        <v>13.8</v>
      </c>
      <c r="H45" s="2">
        <v>1.0528</v>
      </c>
      <c r="I45" s="2">
        <v>1.0557</v>
      </c>
      <c r="J45" s="2">
        <v>1.05</v>
      </c>
      <c r="K45" s="2">
        <v>0.9</v>
      </c>
      <c r="L45" s="1" t="e">
        <f>VLOOKUP(A45,'[2]voltage'!$A$4:$H$65536,8,FALSE)</f>
        <v>#N/A</v>
      </c>
      <c r="M45" s="1">
        <f>IF(ISNUMBER(L45),H45-L45,IF(H45&lt;K45,H45-K45,H45-J45))</f>
        <v>0.0027999999999999137</v>
      </c>
    </row>
    <row r="46" spans="1:13" ht="12.75">
      <c r="A46" s="1" t="str">
        <f>IF(E46=0,"99999",E46&amp;"-"&amp;D46)</f>
        <v>73729-8809ALINE-2</v>
      </c>
      <c r="B46" s="2" t="s">
        <v>301</v>
      </c>
      <c r="C46" s="2" t="s">
        <v>294</v>
      </c>
      <c r="D46" s="2" t="s">
        <v>973</v>
      </c>
      <c r="E46" s="2">
        <v>73729</v>
      </c>
      <c r="F46" s="2" t="s">
        <v>677</v>
      </c>
      <c r="G46" s="2">
        <v>13.8</v>
      </c>
      <c r="H46" s="2">
        <v>1.0528</v>
      </c>
      <c r="I46" s="2">
        <v>1.0557</v>
      </c>
      <c r="J46" s="2">
        <v>1.05</v>
      </c>
      <c r="K46" s="2">
        <v>0.9</v>
      </c>
      <c r="L46" s="1" t="e">
        <f>VLOOKUP(A46,'[2]voltage'!$A$4:$H$65536,8,FALSE)</f>
        <v>#N/A</v>
      </c>
      <c r="M46" s="1">
        <f>IF(ISNUMBER(L46),H46-L46,IF(H46&lt;K46,H46-K46,H46-J46))</f>
        <v>0.0027999999999999137</v>
      </c>
    </row>
    <row r="47" spans="1:13" ht="12.75">
      <c r="A47" s="1" t="str">
        <f>IF(E47=0,"99999",E47&amp;"-"&amp;D47)</f>
        <v>73657-8909BLINE-1</v>
      </c>
      <c r="B47" s="2" t="s">
        <v>301</v>
      </c>
      <c r="C47" s="2" t="s">
        <v>294</v>
      </c>
      <c r="D47" s="2" t="s">
        <v>679</v>
      </c>
      <c r="E47" s="2">
        <v>73657</v>
      </c>
      <c r="F47" s="2" t="s">
        <v>675</v>
      </c>
      <c r="G47" s="2">
        <v>13.8</v>
      </c>
      <c r="H47" s="2">
        <v>1.0524</v>
      </c>
      <c r="I47" s="2">
        <v>1.0557</v>
      </c>
      <c r="J47" s="2">
        <v>1.05</v>
      </c>
      <c r="K47" s="2">
        <v>0.9</v>
      </c>
      <c r="L47" s="1" t="e">
        <f>VLOOKUP(A47,'[2]voltage'!$A$4:$H$65536,8,FALSE)</f>
        <v>#N/A</v>
      </c>
      <c r="M47" s="1">
        <f>IF(ISNUMBER(L47),H47-L47,IF(H47&lt;K47,H47-K47,H47-J47))</f>
        <v>0.0023999999999999577</v>
      </c>
    </row>
    <row r="48" spans="1:13" ht="12.75">
      <c r="A48" s="1" t="str">
        <f>IF(E48=0,"99999",E48&amp;"-"&amp;D48)</f>
        <v>73658-8909BLINE-1</v>
      </c>
      <c r="B48" s="2" t="s">
        <v>301</v>
      </c>
      <c r="C48" s="2" t="s">
        <v>294</v>
      </c>
      <c r="D48" s="2" t="s">
        <v>679</v>
      </c>
      <c r="E48" s="2">
        <v>73658</v>
      </c>
      <c r="F48" s="2" t="s">
        <v>676</v>
      </c>
      <c r="G48" s="2">
        <v>13.8</v>
      </c>
      <c r="H48" s="2">
        <v>1.0524</v>
      </c>
      <c r="I48" s="2">
        <v>1.0557</v>
      </c>
      <c r="J48" s="2">
        <v>1.05</v>
      </c>
      <c r="K48" s="2">
        <v>0.9</v>
      </c>
      <c r="L48" s="1" t="e">
        <f>VLOOKUP(A48,'[2]voltage'!$A$4:$H$65536,8,FALSE)</f>
        <v>#N/A</v>
      </c>
      <c r="M48" s="1">
        <f>IF(ISNUMBER(L48),H48-L48,IF(H48&lt;K48,H48-K48,H48-J48))</f>
        <v>0.0023999999999999577</v>
      </c>
    </row>
    <row r="49" spans="1:13" ht="12.75">
      <c r="A49" s="1" t="str">
        <f>IF(E49=0,"99999",E49&amp;"-"&amp;D49)</f>
        <v>73729-8909BLINE-1</v>
      </c>
      <c r="B49" s="2" t="s">
        <v>301</v>
      </c>
      <c r="C49" s="2" t="s">
        <v>294</v>
      </c>
      <c r="D49" s="2" t="s">
        <v>679</v>
      </c>
      <c r="E49" s="2">
        <v>73729</v>
      </c>
      <c r="F49" s="2" t="s">
        <v>677</v>
      </c>
      <c r="G49" s="2">
        <v>13.8</v>
      </c>
      <c r="H49" s="2">
        <v>1.0524</v>
      </c>
      <c r="I49" s="2">
        <v>1.0557</v>
      </c>
      <c r="J49" s="2">
        <v>1.05</v>
      </c>
      <c r="K49" s="2">
        <v>0.9</v>
      </c>
      <c r="L49" s="1" t="e">
        <f>VLOOKUP(A49,'[2]voltage'!$A$4:$H$65536,8,FALSE)</f>
        <v>#N/A</v>
      </c>
      <c r="M49" s="1">
        <f>IF(ISNUMBER(L49),H49-L49,IF(H49&lt;K49,H49-K49,H49-J49))</f>
        <v>0.0023999999999999577</v>
      </c>
    </row>
    <row r="50" spans="1:13" ht="12.75">
      <c r="A50" s="1" t="str">
        <f>IF(E50=0,"99999",E50&amp;"-"&amp;D50)</f>
        <v>73657-8909BLINE-2</v>
      </c>
      <c r="B50" s="2" t="s">
        <v>301</v>
      </c>
      <c r="C50" s="2" t="s">
        <v>294</v>
      </c>
      <c r="D50" s="2" t="s">
        <v>974</v>
      </c>
      <c r="E50" s="2">
        <v>73657</v>
      </c>
      <c r="F50" s="2" t="s">
        <v>675</v>
      </c>
      <c r="G50" s="2">
        <v>13.8</v>
      </c>
      <c r="H50" s="2">
        <v>1.0528</v>
      </c>
      <c r="I50" s="2">
        <v>1.0557</v>
      </c>
      <c r="J50" s="2">
        <v>1.05</v>
      </c>
      <c r="K50" s="2">
        <v>0.9</v>
      </c>
      <c r="L50" s="1" t="e">
        <f>VLOOKUP(A50,'[2]voltage'!$A$4:$H$65536,8,FALSE)</f>
        <v>#N/A</v>
      </c>
      <c r="M50" s="1">
        <f>IF(ISNUMBER(L50),H50-L50,IF(H50&lt;K50,H50-K50,H50-J50))</f>
        <v>0.0027999999999999137</v>
      </c>
    </row>
    <row r="51" spans="1:13" ht="12.75">
      <c r="A51" s="1" t="str">
        <f>IF(E51=0,"99999",E51&amp;"-"&amp;D51)</f>
        <v>73658-8909BLINE-2</v>
      </c>
      <c r="B51" s="2" t="s">
        <v>301</v>
      </c>
      <c r="C51" s="2" t="s">
        <v>294</v>
      </c>
      <c r="D51" s="2" t="s">
        <v>974</v>
      </c>
      <c r="E51" s="2">
        <v>73658</v>
      </c>
      <c r="F51" s="2" t="s">
        <v>676</v>
      </c>
      <c r="G51" s="2">
        <v>13.8</v>
      </c>
      <c r="H51" s="2">
        <v>1.0528</v>
      </c>
      <c r="I51" s="2">
        <v>1.0557</v>
      </c>
      <c r="J51" s="2">
        <v>1.05</v>
      </c>
      <c r="K51" s="2">
        <v>0.9</v>
      </c>
      <c r="L51" s="1" t="e">
        <f>VLOOKUP(A51,'[2]voltage'!$A$4:$H$65536,8,FALSE)</f>
        <v>#N/A</v>
      </c>
      <c r="M51" s="1">
        <f>IF(ISNUMBER(L51),H51-L51,IF(H51&lt;K51,H51-K51,H51-J51))</f>
        <v>0.0027999999999999137</v>
      </c>
    </row>
    <row r="52" spans="1:13" ht="12.75">
      <c r="A52" s="1" t="str">
        <f>IF(E52=0,"99999",E52&amp;"-"&amp;D52)</f>
        <v>73729-8909BLINE-2</v>
      </c>
      <c r="B52" s="2" t="s">
        <v>301</v>
      </c>
      <c r="C52" s="2" t="s">
        <v>294</v>
      </c>
      <c r="D52" s="2" t="s">
        <v>974</v>
      </c>
      <c r="E52" s="2">
        <v>73729</v>
      </c>
      <c r="F52" s="2" t="s">
        <v>677</v>
      </c>
      <c r="G52" s="2">
        <v>13.8</v>
      </c>
      <c r="H52" s="2">
        <v>1.0528</v>
      </c>
      <c r="I52" s="2">
        <v>1.0557</v>
      </c>
      <c r="J52" s="2">
        <v>1.05</v>
      </c>
      <c r="K52" s="2">
        <v>0.9</v>
      </c>
      <c r="L52" s="1" t="e">
        <f>VLOOKUP(A52,'[2]voltage'!$A$4:$H$65536,8,FALSE)</f>
        <v>#N/A</v>
      </c>
      <c r="M52" s="1">
        <f>IF(ISNUMBER(L52),H52-L52,IF(H52&lt;K52,H52-K52,H52-J52))</f>
        <v>0.0027999999999999137</v>
      </c>
    </row>
    <row r="53" spans="1:13" ht="12.75">
      <c r="A53" s="1" t="str">
        <f>IF(E53=0,"99999",E53&amp;"-"&amp;D53)</f>
        <v>73657-84004LINE</v>
      </c>
      <c r="B53" s="2" t="s">
        <v>301</v>
      </c>
      <c r="C53" s="2" t="s">
        <v>294</v>
      </c>
      <c r="D53" s="2" t="s">
        <v>975</v>
      </c>
      <c r="E53" s="2">
        <v>73657</v>
      </c>
      <c r="F53" s="2" t="s">
        <v>675</v>
      </c>
      <c r="G53" s="2">
        <v>13.8</v>
      </c>
      <c r="H53" s="2">
        <v>1.0594</v>
      </c>
      <c r="I53" s="2">
        <v>1.0557</v>
      </c>
      <c r="J53" s="2">
        <v>1.05</v>
      </c>
      <c r="K53" s="2">
        <v>0.9</v>
      </c>
      <c r="L53" s="1" t="e">
        <f>VLOOKUP(A53,'[2]voltage'!$A$4:$H$65536,8,FALSE)</f>
        <v>#N/A</v>
      </c>
      <c r="M53" s="1">
        <f>IF(ISNUMBER(L53),H53-L53,IF(H53&lt;K53,H53-K53,H53-J53))</f>
        <v>0.009399999999999853</v>
      </c>
    </row>
    <row r="54" spans="1:13" ht="12.75">
      <c r="A54" s="1" t="str">
        <f>IF(E54=0,"99999",E54&amp;"-"&amp;D54)</f>
        <v>73658-84004LINE</v>
      </c>
      <c r="B54" s="2" t="s">
        <v>301</v>
      </c>
      <c r="C54" s="2" t="s">
        <v>294</v>
      </c>
      <c r="D54" s="2" t="s">
        <v>975</v>
      </c>
      <c r="E54" s="2">
        <v>73658</v>
      </c>
      <c r="F54" s="2" t="s">
        <v>676</v>
      </c>
      <c r="G54" s="2">
        <v>13.8</v>
      </c>
      <c r="H54" s="2">
        <v>1.0594</v>
      </c>
      <c r="I54" s="2">
        <v>1.0557</v>
      </c>
      <c r="J54" s="2">
        <v>1.05</v>
      </c>
      <c r="K54" s="2">
        <v>0.9</v>
      </c>
      <c r="L54" s="1" t="e">
        <f>VLOOKUP(A54,'[2]voltage'!$A$4:$H$65536,8,FALSE)</f>
        <v>#N/A</v>
      </c>
      <c r="M54" s="1">
        <f>IF(ISNUMBER(L54),H54-L54,IF(H54&lt;K54,H54-K54,H54-J54))</f>
        <v>0.009399999999999853</v>
      </c>
    </row>
    <row r="55" spans="1:13" ht="12.75">
      <c r="A55" s="1" t="str">
        <f>IF(E55=0,"99999",E55&amp;"-"&amp;D55)</f>
        <v>73729-84004LINE</v>
      </c>
      <c r="B55" s="2" t="s">
        <v>301</v>
      </c>
      <c r="C55" s="2" t="s">
        <v>294</v>
      </c>
      <c r="D55" s="2" t="s">
        <v>975</v>
      </c>
      <c r="E55" s="2">
        <v>73729</v>
      </c>
      <c r="F55" s="2" t="s">
        <v>677</v>
      </c>
      <c r="G55" s="2">
        <v>13.8</v>
      </c>
      <c r="H55" s="2">
        <v>1.0594</v>
      </c>
      <c r="I55" s="2">
        <v>1.0557</v>
      </c>
      <c r="J55" s="2">
        <v>1.05</v>
      </c>
      <c r="K55" s="2">
        <v>0.9</v>
      </c>
      <c r="L55" s="1" t="e">
        <f>VLOOKUP(A55,'[2]voltage'!$A$4:$H$65536,8,FALSE)</f>
        <v>#N/A</v>
      </c>
      <c r="M55" s="1">
        <f>IF(ISNUMBER(L55),H55-L55,IF(H55&lt;K55,H55-K55,H55-J55))</f>
        <v>0.009399999999999853</v>
      </c>
    </row>
    <row r="56" spans="1:13" ht="12.75">
      <c r="A56" s="1" t="str">
        <f>IF(E56=0,"99999",E56&amp;"-"&amp;D56)</f>
        <v>73657-88003ALINE</v>
      </c>
      <c r="B56" s="2" t="s">
        <v>301</v>
      </c>
      <c r="C56" s="2" t="s">
        <v>294</v>
      </c>
      <c r="D56" s="2" t="s">
        <v>25</v>
      </c>
      <c r="E56" s="2">
        <v>73657</v>
      </c>
      <c r="F56" s="2" t="s">
        <v>675</v>
      </c>
      <c r="G56" s="2">
        <v>13.8</v>
      </c>
      <c r="H56" s="2">
        <v>1.0526</v>
      </c>
      <c r="I56" s="2">
        <v>1.0557</v>
      </c>
      <c r="J56" s="2">
        <v>1.05</v>
      </c>
      <c r="K56" s="2">
        <v>0.9</v>
      </c>
      <c r="L56" s="1" t="e">
        <f>VLOOKUP(A56,'[2]voltage'!$A$4:$H$65536,8,FALSE)</f>
        <v>#N/A</v>
      </c>
      <c r="M56" s="1">
        <f>IF(ISNUMBER(L56),H56-L56,IF(H56&lt;K56,H56-K56,H56-J56))</f>
        <v>0.0025999999999999357</v>
      </c>
    </row>
    <row r="57" spans="1:13" ht="12.75">
      <c r="A57" s="1" t="str">
        <f>IF(E57=0,"99999",E57&amp;"-"&amp;D57)</f>
        <v>73658-88003ALINE</v>
      </c>
      <c r="B57" s="2" t="s">
        <v>301</v>
      </c>
      <c r="C57" s="2" t="s">
        <v>294</v>
      </c>
      <c r="D57" s="2" t="s">
        <v>25</v>
      </c>
      <c r="E57" s="2">
        <v>73658</v>
      </c>
      <c r="F57" s="2" t="s">
        <v>676</v>
      </c>
      <c r="G57" s="2">
        <v>13.8</v>
      </c>
      <c r="H57" s="2">
        <v>1.0526</v>
      </c>
      <c r="I57" s="2">
        <v>1.0557</v>
      </c>
      <c r="J57" s="2">
        <v>1.05</v>
      </c>
      <c r="K57" s="2">
        <v>0.9</v>
      </c>
      <c r="L57" s="1" t="e">
        <f>VLOOKUP(A57,'[2]voltage'!$A$4:$H$65536,8,FALSE)</f>
        <v>#N/A</v>
      </c>
      <c r="M57" s="1">
        <f>IF(ISNUMBER(L57),H57-L57,IF(H57&lt;K57,H57-K57,H57-J57))</f>
        <v>0.0025999999999999357</v>
      </c>
    </row>
    <row r="58" spans="1:13" ht="12.75">
      <c r="A58" s="1" t="str">
        <f>IF(E58=0,"99999",E58&amp;"-"&amp;D58)</f>
        <v>73729-88003ALINE</v>
      </c>
      <c r="B58" s="2" t="s">
        <v>301</v>
      </c>
      <c r="C58" s="2" t="s">
        <v>294</v>
      </c>
      <c r="D58" s="2" t="s">
        <v>25</v>
      </c>
      <c r="E58" s="2">
        <v>73729</v>
      </c>
      <c r="F58" s="2" t="s">
        <v>677</v>
      </c>
      <c r="G58" s="2">
        <v>13.8</v>
      </c>
      <c r="H58" s="2">
        <v>1.0526</v>
      </c>
      <c r="I58" s="2">
        <v>1.0557</v>
      </c>
      <c r="J58" s="2">
        <v>1.05</v>
      </c>
      <c r="K58" s="2">
        <v>0.9</v>
      </c>
      <c r="L58" s="1" t="e">
        <f>VLOOKUP(A58,'[2]voltage'!$A$4:$H$65536,8,FALSE)</f>
        <v>#N/A</v>
      </c>
      <c r="M58" s="1">
        <f>IF(ISNUMBER(L58),H58-L58,IF(H58&lt;K58,H58-K58,H58-J58))</f>
        <v>0.0025999999999999357</v>
      </c>
    </row>
    <row r="59" spans="1:13" ht="12.75">
      <c r="A59" s="1" t="str">
        <f>IF(E59=0,"99999",E59&amp;"-"&amp;D59)</f>
        <v>73657-88005ALINE</v>
      </c>
      <c r="B59" s="2" t="s">
        <v>301</v>
      </c>
      <c r="C59" s="2" t="s">
        <v>294</v>
      </c>
      <c r="D59" s="2" t="s">
        <v>26</v>
      </c>
      <c r="E59" s="2">
        <v>73657</v>
      </c>
      <c r="F59" s="2" t="s">
        <v>675</v>
      </c>
      <c r="G59" s="2">
        <v>13.8</v>
      </c>
      <c r="H59" s="2">
        <v>1.0504</v>
      </c>
      <c r="I59" s="2">
        <v>1.0557</v>
      </c>
      <c r="J59" s="2">
        <v>1.05</v>
      </c>
      <c r="K59" s="2">
        <v>0.9</v>
      </c>
      <c r="L59" s="1" t="e">
        <f>VLOOKUP(A59,'[2]voltage'!$A$4:$H$65536,8,FALSE)</f>
        <v>#N/A</v>
      </c>
      <c r="M59" s="1">
        <f>IF(ISNUMBER(L59),H59-L59,IF(H59&lt;K59,H59-K59,H59-J59))</f>
        <v>0.00039999999999995595</v>
      </c>
    </row>
    <row r="60" spans="1:13" ht="12.75">
      <c r="A60" s="1" t="str">
        <f>IF(E60=0,"99999",E60&amp;"-"&amp;D60)</f>
        <v>73658-88005ALINE</v>
      </c>
      <c r="B60" s="2" t="s">
        <v>301</v>
      </c>
      <c r="C60" s="2" t="s">
        <v>294</v>
      </c>
      <c r="D60" s="2" t="s">
        <v>26</v>
      </c>
      <c r="E60" s="2">
        <v>73658</v>
      </c>
      <c r="F60" s="2" t="s">
        <v>676</v>
      </c>
      <c r="G60" s="2">
        <v>13.8</v>
      </c>
      <c r="H60" s="2">
        <v>1.0504</v>
      </c>
      <c r="I60" s="2">
        <v>1.0557</v>
      </c>
      <c r="J60" s="2">
        <v>1.05</v>
      </c>
      <c r="K60" s="2">
        <v>0.9</v>
      </c>
      <c r="L60" s="1" t="e">
        <f>VLOOKUP(A60,'[2]voltage'!$A$4:$H$65536,8,FALSE)</f>
        <v>#N/A</v>
      </c>
      <c r="M60" s="1">
        <f>IF(ISNUMBER(L60),H60-L60,IF(H60&lt;K60,H60-K60,H60-J60))</f>
        <v>0.00039999999999995595</v>
      </c>
    </row>
    <row r="61" spans="1:13" ht="12.75">
      <c r="A61" s="1" t="str">
        <f>IF(E61=0,"99999",E61&amp;"-"&amp;D61)</f>
        <v>73665-88005ALINE</v>
      </c>
      <c r="B61" s="2" t="s">
        <v>301</v>
      </c>
      <c r="C61" s="2" t="s">
        <v>294</v>
      </c>
      <c r="D61" s="2" t="s">
        <v>26</v>
      </c>
      <c r="E61" s="2">
        <v>73665</v>
      </c>
      <c r="F61" s="2" t="s">
        <v>509</v>
      </c>
      <c r="G61" s="2">
        <v>192</v>
      </c>
      <c r="H61" s="2">
        <v>1.0535</v>
      </c>
      <c r="I61" s="2">
        <v>1.0568</v>
      </c>
      <c r="J61" s="2">
        <v>1.05</v>
      </c>
      <c r="K61" s="2">
        <v>0.9</v>
      </c>
      <c r="L61" s="1" t="e">
        <f>VLOOKUP(A61,'[2]voltage'!$A$4:$H$65536,8,FALSE)</f>
        <v>#N/A</v>
      </c>
      <c r="M61" s="1">
        <f>IF(ISNUMBER(L61),H61-L61,IF(H61&lt;K61,H61-K61,H61-J61))</f>
        <v>0.0035000000000000586</v>
      </c>
    </row>
    <row r="62" spans="1:13" ht="12.75">
      <c r="A62" s="1" t="str">
        <f>IF(E62=0,"99999",E62&amp;"-"&amp;D62)</f>
        <v>73729-88005ALINE</v>
      </c>
      <c r="B62" s="2" t="s">
        <v>301</v>
      </c>
      <c r="C62" s="2" t="s">
        <v>294</v>
      </c>
      <c r="D62" s="2" t="s">
        <v>26</v>
      </c>
      <c r="E62" s="2">
        <v>73729</v>
      </c>
      <c r="F62" s="2" t="s">
        <v>677</v>
      </c>
      <c r="G62" s="2">
        <v>13.8</v>
      </c>
      <c r="H62" s="2">
        <v>1.0504</v>
      </c>
      <c r="I62" s="2">
        <v>1.0557</v>
      </c>
      <c r="J62" s="2">
        <v>1.05</v>
      </c>
      <c r="K62" s="2">
        <v>0.9</v>
      </c>
      <c r="L62" s="1" t="e">
        <f>VLOOKUP(A62,'[2]voltage'!$A$4:$H$65536,8,FALSE)</f>
        <v>#N/A</v>
      </c>
      <c r="M62" s="1">
        <f>IF(ISNUMBER(L62),H62-L62,IF(H62&lt;K62,H62-K62,H62-J62))</f>
        <v>0.00039999999999995595</v>
      </c>
    </row>
    <row r="63" spans="1:13" ht="12.75">
      <c r="A63" s="1" t="str">
        <f>IF(E63=0,"99999",E63&amp;"-"&amp;D63)</f>
        <v>73657-88005ALINE-1</v>
      </c>
      <c r="B63" s="2" t="s">
        <v>301</v>
      </c>
      <c r="C63" s="2" t="s">
        <v>294</v>
      </c>
      <c r="D63" s="2" t="s">
        <v>27</v>
      </c>
      <c r="E63" s="2">
        <v>73657</v>
      </c>
      <c r="F63" s="2" t="s">
        <v>675</v>
      </c>
      <c r="G63" s="2">
        <v>13.8</v>
      </c>
      <c r="H63" s="2">
        <v>1.053</v>
      </c>
      <c r="I63" s="2">
        <v>1.0557</v>
      </c>
      <c r="J63" s="2">
        <v>1.05</v>
      </c>
      <c r="K63" s="2">
        <v>0.9</v>
      </c>
      <c r="L63" s="1" t="e">
        <f>VLOOKUP(A63,'[2]voltage'!$A$4:$H$65536,8,FALSE)</f>
        <v>#N/A</v>
      </c>
      <c r="M63" s="1">
        <f>IF(ISNUMBER(L63),H63-L63,IF(H63&lt;K63,H63-K63,H63-J63))</f>
        <v>0.0029999999999998916</v>
      </c>
    </row>
    <row r="64" spans="1:13" ht="12.75">
      <c r="A64" s="1" t="str">
        <f>IF(E64=0,"99999",E64&amp;"-"&amp;D64)</f>
        <v>73658-88005ALINE-1</v>
      </c>
      <c r="B64" s="2" t="s">
        <v>301</v>
      </c>
      <c r="C64" s="2" t="s">
        <v>294</v>
      </c>
      <c r="D64" s="2" t="s">
        <v>27</v>
      </c>
      <c r="E64" s="2">
        <v>73658</v>
      </c>
      <c r="F64" s="2" t="s">
        <v>676</v>
      </c>
      <c r="G64" s="2">
        <v>13.8</v>
      </c>
      <c r="H64" s="2">
        <v>1.053</v>
      </c>
      <c r="I64" s="2">
        <v>1.0557</v>
      </c>
      <c r="J64" s="2">
        <v>1.05</v>
      </c>
      <c r="K64" s="2">
        <v>0.9</v>
      </c>
      <c r="L64" s="1" t="e">
        <f>VLOOKUP(A64,'[2]voltage'!$A$4:$H$65536,8,FALSE)</f>
        <v>#N/A</v>
      </c>
      <c r="M64" s="1">
        <f>IF(ISNUMBER(L64),H64-L64,IF(H64&lt;K64,H64-K64,H64-J64))</f>
        <v>0.0029999999999998916</v>
      </c>
    </row>
    <row r="65" spans="1:13" ht="12.75">
      <c r="A65" s="1" t="str">
        <f>IF(E65=0,"99999",E65&amp;"-"&amp;D65)</f>
        <v>73729-88005ALINE-1</v>
      </c>
      <c r="B65" s="2" t="s">
        <v>301</v>
      </c>
      <c r="C65" s="2" t="s">
        <v>294</v>
      </c>
      <c r="D65" s="2" t="s">
        <v>27</v>
      </c>
      <c r="E65" s="2">
        <v>73729</v>
      </c>
      <c r="F65" s="2" t="s">
        <v>677</v>
      </c>
      <c r="G65" s="2">
        <v>13.8</v>
      </c>
      <c r="H65" s="2">
        <v>1.053</v>
      </c>
      <c r="I65" s="2">
        <v>1.0557</v>
      </c>
      <c r="J65" s="2">
        <v>1.05</v>
      </c>
      <c r="K65" s="2">
        <v>0.9</v>
      </c>
      <c r="L65" s="1" t="e">
        <f>VLOOKUP(A65,'[2]voltage'!$A$4:$H$65536,8,FALSE)</f>
        <v>#N/A</v>
      </c>
      <c r="M65" s="1">
        <f>IF(ISNUMBER(L65),H65-L65,IF(H65&lt;K65,H65-K65,H65-J65))</f>
        <v>0.0029999999999998916</v>
      </c>
    </row>
    <row r="66" spans="1:13" ht="12.75">
      <c r="A66" s="1" t="str">
        <f>IF(E66=0,"99999",E66&amp;"-"&amp;D66)</f>
        <v>73657-88005ALINE-2</v>
      </c>
      <c r="B66" s="2" t="s">
        <v>301</v>
      </c>
      <c r="C66" s="2" t="s">
        <v>294</v>
      </c>
      <c r="D66" s="2" t="s">
        <v>28</v>
      </c>
      <c r="E66" s="2">
        <v>73657</v>
      </c>
      <c r="F66" s="2" t="s">
        <v>675</v>
      </c>
      <c r="G66" s="2">
        <v>13.8</v>
      </c>
      <c r="H66" s="2">
        <v>1.0516</v>
      </c>
      <c r="I66" s="2">
        <v>1.0557</v>
      </c>
      <c r="J66" s="2">
        <v>1.05</v>
      </c>
      <c r="K66" s="2">
        <v>0.9</v>
      </c>
      <c r="L66" s="1" t="e">
        <f>VLOOKUP(A66,'[2]voltage'!$A$4:$H$65536,8,FALSE)</f>
        <v>#N/A</v>
      </c>
      <c r="M66" s="1">
        <f>IF(ISNUMBER(L66),H66-L66,IF(H66&lt;K66,H66-K66,H66-J66))</f>
        <v>0.0016000000000000458</v>
      </c>
    </row>
    <row r="67" spans="1:13" ht="12.75">
      <c r="A67" s="1" t="str">
        <f>IF(E67=0,"99999",E67&amp;"-"&amp;D67)</f>
        <v>73658-88005ALINE-2</v>
      </c>
      <c r="B67" s="2" t="s">
        <v>301</v>
      </c>
      <c r="C67" s="2" t="s">
        <v>294</v>
      </c>
      <c r="D67" s="2" t="s">
        <v>28</v>
      </c>
      <c r="E67" s="2">
        <v>73658</v>
      </c>
      <c r="F67" s="2" t="s">
        <v>676</v>
      </c>
      <c r="G67" s="2">
        <v>13.8</v>
      </c>
      <c r="H67" s="2">
        <v>1.0516</v>
      </c>
      <c r="I67" s="2">
        <v>1.0557</v>
      </c>
      <c r="J67" s="2">
        <v>1.05</v>
      </c>
      <c r="K67" s="2">
        <v>0.9</v>
      </c>
      <c r="L67" s="1" t="e">
        <f>VLOOKUP(A67,'[2]voltage'!$A$4:$H$65536,8,FALSE)</f>
        <v>#N/A</v>
      </c>
      <c r="M67" s="1">
        <f>IF(ISNUMBER(L67),H67-L67,IF(H67&lt;K67,H67-K67,H67-J67))</f>
        <v>0.0016000000000000458</v>
      </c>
    </row>
    <row r="68" spans="1:13" ht="12.75">
      <c r="A68" s="1" t="str">
        <f>IF(E68=0,"99999",E68&amp;"-"&amp;D68)</f>
        <v>73665-88005ALINE-2</v>
      </c>
      <c r="B68" s="2" t="s">
        <v>301</v>
      </c>
      <c r="C68" s="2" t="s">
        <v>294</v>
      </c>
      <c r="D68" s="2" t="s">
        <v>28</v>
      </c>
      <c r="E68" s="2">
        <v>73665</v>
      </c>
      <c r="F68" s="2" t="s">
        <v>509</v>
      </c>
      <c r="G68" s="2">
        <v>192</v>
      </c>
      <c r="H68" s="2">
        <v>1.054</v>
      </c>
      <c r="I68" s="2">
        <v>1.0568</v>
      </c>
      <c r="J68" s="2">
        <v>1.05</v>
      </c>
      <c r="K68" s="2">
        <v>0.9</v>
      </c>
      <c r="L68" s="1" t="e">
        <f>VLOOKUP(A68,'[2]voltage'!$A$4:$H$65536,8,FALSE)</f>
        <v>#N/A</v>
      </c>
      <c r="M68" s="1">
        <f>IF(ISNUMBER(L68),H68-L68,IF(H68&lt;K68,H68-K68,H68-J68))</f>
        <v>0.0040000000000000036</v>
      </c>
    </row>
    <row r="69" spans="1:13" ht="12.75">
      <c r="A69" s="1" t="str">
        <f>IF(E69=0,"99999",E69&amp;"-"&amp;D69)</f>
        <v>73729-88005ALINE-2</v>
      </c>
      <c r="B69" s="2" t="s">
        <v>301</v>
      </c>
      <c r="C69" s="2" t="s">
        <v>294</v>
      </c>
      <c r="D69" s="2" t="s">
        <v>28</v>
      </c>
      <c r="E69" s="2">
        <v>73729</v>
      </c>
      <c r="F69" s="2" t="s">
        <v>677</v>
      </c>
      <c r="G69" s="2">
        <v>13.8</v>
      </c>
      <c r="H69" s="2">
        <v>1.0516</v>
      </c>
      <c r="I69" s="2">
        <v>1.0557</v>
      </c>
      <c r="J69" s="2">
        <v>1.05</v>
      </c>
      <c r="K69" s="2">
        <v>0.9</v>
      </c>
      <c r="L69" s="1" t="e">
        <f>VLOOKUP(A69,'[2]voltage'!$A$4:$H$65536,8,FALSE)</f>
        <v>#N/A</v>
      </c>
      <c r="M69" s="1">
        <f>IF(ISNUMBER(L69),H69-L69,IF(H69&lt;K69,H69-K69,H69-J69))</f>
        <v>0.0016000000000000458</v>
      </c>
    </row>
    <row r="70" spans="1:13" ht="12.75">
      <c r="A70" s="1" t="str">
        <f>IF(E70=0,"99999",E70&amp;"-"&amp;D70)</f>
        <v>73657-88006ALINE</v>
      </c>
      <c r="B70" s="2" t="s">
        <v>301</v>
      </c>
      <c r="C70" s="2" t="s">
        <v>294</v>
      </c>
      <c r="D70" s="2" t="s">
        <v>29</v>
      </c>
      <c r="E70" s="2">
        <v>73657</v>
      </c>
      <c r="F70" s="2" t="s">
        <v>675</v>
      </c>
      <c r="G70" s="2">
        <v>13.8</v>
      </c>
      <c r="H70" s="2">
        <v>1.0519</v>
      </c>
      <c r="I70" s="2">
        <v>1.0557</v>
      </c>
      <c r="J70" s="2">
        <v>1.05</v>
      </c>
      <c r="K70" s="2">
        <v>0.9</v>
      </c>
      <c r="L70" s="1" t="e">
        <f>VLOOKUP(A70,'[2]voltage'!$A$4:$H$65536,8,FALSE)</f>
        <v>#N/A</v>
      </c>
      <c r="M70" s="1">
        <f>IF(ISNUMBER(L70),H70-L70,IF(H70&lt;K70,H70-K70,H70-J70))</f>
        <v>0.0019000000000000128</v>
      </c>
    </row>
    <row r="71" spans="1:13" ht="12.75">
      <c r="A71" s="1" t="str">
        <f>IF(E71=0,"99999",E71&amp;"-"&amp;D71)</f>
        <v>73658-88006ALINE</v>
      </c>
      <c r="B71" s="2" t="s">
        <v>301</v>
      </c>
      <c r="C71" s="2" t="s">
        <v>294</v>
      </c>
      <c r="D71" s="2" t="s">
        <v>29</v>
      </c>
      <c r="E71" s="2">
        <v>73658</v>
      </c>
      <c r="F71" s="2" t="s">
        <v>676</v>
      </c>
      <c r="G71" s="2">
        <v>13.8</v>
      </c>
      <c r="H71" s="2">
        <v>1.0519</v>
      </c>
      <c r="I71" s="2">
        <v>1.0557</v>
      </c>
      <c r="J71" s="2">
        <v>1.05</v>
      </c>
      <c r="K71" s="2">
        <v>0.9</v>
      </c>
      <c r="L71" s="1" t="e">
        <f>VLOOKUP(A71,'[2]voltage'!$A$4:$H$65536,8,FALSE)</f>
        <v>#N/A</v>
      </c>
      <c r="M71" s="1">
        <f>IF(ISNUMBER(L71),H71-L71,IF(H71&lt;K71,H71-K71,H71-J71))</f>
        <v>0.0019000000000000128</v>
      </c>
    </row>
    <row r="72" spans="1:13" ht="12.75">
      <c r="A72" s="1" t="str">
        <f>IF(E72=0,"99999",E72&amp;"-"&amp;D72)</f>
        <v>73729-88006ALINE</v>
      </c>
      <c r="B72" s="2" t="s">
        <v>301</v>
      </c>
      <c r="C72" s="2" t="s">
        <v>294</v>
      </c>
      <c r="D72" s="2" t="s">
        <v>29</v>
      </c>
      <c r="E72" s="2">
        <v>73729</v>
      </c>
      <c r="F72" s="2" t="s">
        <v>677</v>
      </c>
      <c r="G72" s="2">
        <v>13.8</v>
      </c>
      <c r="H72" s="2">
        <v>1.0519</v>
      </c>
      <c r="I72" s="2">
        <v>1.0557</v>
      </c>
      <c r="J72" s="2">
        <v>1.05</v>
      </c>
      <c r="K72" s="2">
        <v>0.9</v>
      </c>
      <c r="L72" s="1" t="e">
        <f>VLOOKUP(A72,'[2]voltage'!$A$4:$H$65536,8,FALSE)</f>
        <v>#N/A</v>
      </c>
      <c r="M72" s="1">
        <f>IF(ISNUMBER(L72),H72-L72,IF(H72&lt;K72,H72-K72,H72-J72))</f>
        <v>0.0019000000000000128</v>
      </c>
    </row>
    <row r="73" spans="1:13" ht="12.75">
      <c r="A73" s="1" t="str">
        <f>IF(E73=0,"99999",E73&amp;"-"&amp;D73)</f>
        <v>73657-89003BLINE</v>
      </c>
      <c r="B73" s="2" t="s">
        <v>301</v>
      </c>
      <c r="C73" s="2" t="s">
        <v>294</v>
      </c>
      <c r="D73" s="2" t="s">
        <v>30</v>
      </c>
      <c r="E73" s="2">
        <v>73657</v>
      </c>
      <c r="F73" s="2" t="s">
        <v>675</v>
      </c>
      <c r="G73" s="2">
        <v>13.8</v>
      </c>
      <c r="H73" s="2">
        <v>1.0526</v>
      </c>
      <c r="I73" s="2">
        <v>1.0557</v>
      </c>
      <c r="J73" s="2">
        <v>1.05</v>
      </c>
      <c r="K73" s="2">
        <v>0.9</v>
      </c>
      <c r="L73" s="1" t="e">
        <f>VLOOKUP(A73,'[2]voltage'!$A$4:$H$65536,8,FALSE)</f>
        <v>#N/A</v>
      </c>
      <c r="M73" s="1">
        <f>IF(ISNUMBER(L73),H73-L73,IF(H73&lt;K73,H73-K73,H73-J73))</f>
        <v>0.0025999999999999357</v>
      </c>
    </row>
    <row r="74" spans="1:13" ht="12.75">
      <c r="A74" s="1" t="str">
        <f>IF(E74=0,"99999",E74&amp;"-"&amp;D74)</f>
        <v>73658-89003BLINE</v>
      </c>
      <c r="B74" s="2" t="s">
        <v>301</v>
      </c>
      <c r="C74" s="2" t="s">
        <v>294</v>
      </c>
      <c r="D74" s="2" t="s">
        <v>30</v>
      </c>
      <c r="E74" s="2">
        <v>73658</v>
      </c>
      <c r="F74" s="2" t="s">
        <v>676</v>
      </c>
      <c r="G74" s="2">
        <v>13.8</v>
      </c>
      <c r="H74" s="2">
        <v>1.0526</v>
      </c>
      <c r="I74" s="2">
        <v>1.0557</v>
      </c>
      <c r="J74" s="2">
        <v>1.05</v>
      </c>
      <c r="K74" s="2">
        <v>0.9</v>
      </c>
      <c r="L74" s="1" t="e">
        <f>VLOOKUP(A74,'[2]voltage'!$A$4:$H$65536,8,FALSE)</f>
        <v>#N/A</v>
      </c>
      <c r="M74" s="1">
        <f>IF(ISNUMBER(L74),H74-L74,IF(H74&lt;K74,H74-K74,H74-J74))</f>
        <v>0.0025999999999999357</v>
      </c>
    </row>
    <row r="75" spans="1:13" ht="12.75">
      <c r="A75" s="1" t="str">
        <f>IF(E75=0,"99999",E75&amp;"-"&amp;D75)</f>
        <v>73729-89003BLINE</v>
      </c>
      <c r="B75" s="2" t="s">
        <v>301</v>
      </c>
      <c r="C75" s="2" t="s">
        <v>294</v>
      </c>
      <c r="D75" s="2" t="s">
        <v>30</v>
      </c>
      <c r="E75" s="2">
        <v>73729</v>
      </c>
      <c r="F75" s="2" t="s">
        <v>677</v>
      </c>
      <c r="G75" s="2">
        <v>13.8</v>
      </c>
      <c r="H75" s="2">
        <v>1.0526</v>
      </c>
      <c r="I75" s="2">
        <v>1.0557</v>
      </c>
      <c r="J75" s="2">
        <v>1.05</v>
      </c>
      <c r="K75" s="2">
        <v>0.9</v>
      </c>
      <c r="L75" s="1" t="e">
        <f>VLOOKUP(A75,'[2]voltage'!$A$4:$H$65536,8,FALSE)</f>
        <v>#N/A</v>
      </c>
      <c r="M75" s="1">
        <f>IF(ISNUMBER(L75),H75-L75,IF(H75&lt;K75,H75-K75,H75-J75))</f>
        <v>0.0025999999999999357</v>
      </c>
    </row>
    <row r="76" spans="1:13" ht="12.75">
      <c r="A76" s="1" t="str">
        <f>IF(E76=0,"99999",E76&amp;"-"&amp;D76)</f>
        <v>73657-89005BLINE</v>
      </c>
      <c r="B76" s="2" t="s">
        <v>301</v>
      </c>
      <c r="C76" s="2" t="s">
        <v>294</v>
      </c>
      <c r="D76" s="2" t="s">
        <v>31</v>
      </c>
      <c r="E76" s="2">
        <v>73657</v>
      </c>
      <c r="F76" s="2" t="s">
        <v>675</v>
      </c>
      <c r="G76" s="2">
        <v>13.8</v>
      </c>
      <c r="H76" s="2">
        <v>1.0518</v>
      </c>
      <c r="I76" s="2">
        <v>1.0557</v>
      </c>
      <c r="J76" s="2">
        <v>1.05</v>
      </c>
      <c r="K76" s="2">
        <v>0.9</v>
      </c>
      <c r="L76" s="1" t="e">
        <f>VLOOKUP(A76,'[2]voltage'!$A$4:$H$65536,8,FALSE)</f>
        <v>#N/A</v>
      </c>
      <c r="M76" s="1">
        <f>IF(ISNUMBER(L76),H76-L76,IF(H76&lt;K76,H76-K76,H76-J76))</f>
        <v>0.0018000000000000238</v>
      </c>
    </row>
    <row r="77" spans="1:13" ht="12.75">
      <c r="A77" s="1" t="str">
        <f>IF(E77=0,"99999",E77&amp;"-"&amp;D77)</f>
        <v>73658-89005BLINE</v>
      </c>
      <c r="B77" s="2" t="s">
        <v>301</v>
      </c>
      <c r="C77" s="2" t="s">
        <v>294</v>
      </c>
      <c r="D77" s="2" t="s">
        <v>31</v>
      </c>
      <c r="E77" s="2">
        <v>73658</v>
      </c>
      <c r="F77" s="2" t="s">
        <v>676</v>
      </c>
      <c r="G77" s="2">
        <v>13.8</v>
      </c>
      <c r="H77" s="2">
        <v>1.0518</v>
      </c>
      <c r="I77" s="2">
        <v>1.0557</v>
      </c>
      <c r="J77" s="2">
        <v>1.05</v>
      </c>
      <c r="K77" s="2">
        <v>0.9</v>
      </c>
      <c r="L77" s="1" t="e">
        <f>VLOOKUP(A77,'[2]voltage'!$A$4:$H$65536,8,FALSE)</f>
        <v>#N/A</v>
      </c>
      <c r="M77" s="1">
        <f>IF(ISNUMBER(L77),H77-L77,IF(H77&lt;K77,H77-K77,H77-J77))</f>
        <v>0.0018000000000000238</v>
      </c>
    </row>
    <row r="78" spans="1:13" ht="12.75">
      <c r="A78" s="1" t="str">
        <f>IF(E78=0,"99999",E78&amp;"-"&amp;D78)</f>
        <v>73665-89005BLINE</v>
      </c>
      <c r="B78" s="2" t="s">
        <v>301</v>
      </c>
      <c r="C78" s="2" t="s">
        <v>294</v>
      </c>
      <c r="D78" s="2" t="s">
        <v>31</v>
      </c>
      <c r="E78" s="2">
        <v>73665</v>
      </c>
      <c r="F78" s="2" t="s">
        <v>509</v>
      </c>
      <c r="G78" s="2">
        <v>192</v>
      </c>
      <c r="H78" s="2">
        <v>1.0542</v>
      </c>
      <c r="I78" s="2">
        <v>1.0568</v>
      </c>
      <c r="J78" s="2">
        <v>1.05</v>
      </c>
      <c r="K78" s="2">
        <v>0.9</v>
      </c>
      <c r="L78" s="1" t="e">
        <f>VLOOKUP(A78,'[2]voltage'!$A$4:$H$65536,8,FALSE)</f>
        <v>#N/A</v>
      </c>
      <c r="M78" s="1">
        <f>IF(ISNUMBER(L78),H78-L78,IF(H78&lt;K78,H78-K78,H78-J78))</f>
        <v>0.0041999999999999815</v>
      </c>
    </row>
    <row r="79" spans="1:13" ht="12.75">
      <c r="A79" s="1" t="str">
        <f>IF(E79=0,"99999",E79&amp;"-"&amp;D79)</f>
        <v>73729-89005BLINE</v>
      </c>
      <c r="B79" s="2" t="s">
        <v>301</v>
      </c>
      <c r="C79" s="2" t="s">
        <v>294</v>
      </c>
      <c r="D79" s="2" t="s">
        <v>31</v>
      </c>
      <c r="E79" s="2">
        <v>73729</v>
      </c>
      <c r="F79" s="2" t="s">
        <v>677</v>
      </c>
      <c r="G79" s="2">
        <v>13.8</v>
      </c>
      <c r="H79" s="2">
        <v>1.0518</v>
      </c>
      <c r="I79" s="2">
        <v>1.0557</v>
      </c>
      <c r="J79" s="2">
        <v>1.05</v>
      </c>
      <c r="K79" s="2">
        <v>0.9</v>
      </c>
      <c r="L79" s="1" t="e">
        <f>VLOOKUP(A79,'[2]voltage'!$A$4:$H$65536,8,FALSE)</f>
        <v>#N/A</v>
      </c>
      <c r="M79" s="1">
        <f>IF(ISNUMBER(L79),H79-L79,IF(H79&lt;K79,H79-K79,H79-J79))</f>
        <v>0.0018000000000000238</v>
      </c>
    </row>
    <row r="80" spans="1:13" ht="12.75">
      <c r="A80" s="1" t="str">
        <f>IF(E80=0,"99999",E80&amp;"-"&amp;D80)</f>
        <v>73657-89005BLINE-1</v>
      </c>
      <c r="B80" s="2" t="s">
        <v>301</v>
      </c>
      <c r="C80" s="2" t="s">
        <v>294</v>
      </c>
      <c r="D80" s="2" t="s">
        <v>32</v>
      </c>
      <c r="E80" s="2">
        <v>73657</v>
      </c>
      <c r="F80" s="2" t="s">
        <v>675</v>
      </c>
      <c r="G80" s="2">
        <v>13.8</v>
      </c>
      <c r="H80" s="2">
        <v>1.053</v>
      </c>
      <c r="I80" s="2">
        <v>1.0557</v>
      </c>
      <c r="J80" s="2">
        <v>1.05</v>
      </c>
      <c r="K80" s="2">
        <v>0.9</v>
      </c>
      <c r="L80" s="1" t="e">
        <f>VLOOKUP(A80,'[2]voltage'!$A$4:$H$65536,8,FALSE)</f>
        <v>#N/A</v>
      </c>
      <c r="M80" s="1">
        <f>IF(ISNUMBER(L80),H80-L80,IF(H80&lt;K80,H80-K80,H80-J80))</f>
        <v>0.0029999999999998916</v>
      </c>
    </row>
    <row r="81" spans="1:13" ht="12.75">
      <c r="A81" s="1" t="str">
        <f>IF(E81=0,"99999",E81&amp;"-"&amp;D81)</f>
        <v>73658-89005BLINE-1</v>
      </c>
      <c r="B81" s="2" t="s">
        <v>301</v>
      </c>
      <c r="C81" s="2" t="s">
        <v>294</v>
      </c>
      <c r="D81" s="2" t="s">
        <v>32</v>
      </c>
      <c r="E81" s="2">
        <v>73658</v>
      </c>
      <c r="F81" s="2" t="s">
        <v>676</v>
      </c>
      <c r="G81" s="2">
        <v>13.8</v>
      </c>
      <c r="H81" s="2">
        <v>1.053</v>
      </c>
      <c r="I81" s="2">
        <v>1.0557</v>
      </c>
      <c r="J81" s="2">
        <v>1.05</v>
      </c>
      <c r="K81" s="2">
        <v>0.9</v>
      </c>
      <c r="L81" s="1" t="e">
        <f>VLOOKUP(A81,'[2]voltage'!$A$4:$H$65536,8,FALSE)</f>
        <v>#N/A</v>
      </c>
      <c r="M81" s="1">
        <f>IF(ISNUMBER(L81),H81-L81,IF(H81&lt;K81,H81-K81,H81-J81))</f>
        <v>0.0029999999999998916</v>
      </c>
    </row>
    <row r="82" spans="1:13" ht="12.75">
      <c r="A82" s="1" t="str">
        <f>IF(E82=0,"99999",E82&amp;"-"&amp;D82)</f>
        <v>73729-89005BLINE-1</v>
      </c>
      <c r="B82" s="2" t="s">
        <v>301</v>
      </c>
      <c r="C82" s="2" t="s">
        <v>294</v>
      </c>
      <c r="D82" s="2" t="s">
        <v>32</v>
      </c>
      <c r="E82" s="2">
        <v>73729</v>
      </c>
      <c r="F82" s="2" t="s">
        <v>677</v>
      </c>
      <c r="G82" s="2">
        <v>13.8</v>
      </c>
      <c r="H82" s="2">
        <v>1.053</v>
      </c>
      <c r="I82" s="2">
        <v>1.0557</v>
      </c>
      <c r="J82" s="2">
        <v>1.05</v>
      </c>
      <c r="K82" s="2">
        <v>0.9</v>
      </c>
      <c r="L82" s="1" t="e">
        <f>VLOOKUP(A82,'[2]voltage'!$A$4:$H$65536,8,FALSE)</f>
        <v>#N/A</v>
      </c>
      <c r="M82" s="1">
        <f>IF(ISNUMBER(L82),H82-L82,IF(H82&lt;K82,H82-K82,H82-J82))</f>
        <v>0.0029999999999998916</v>
      </c>
    </row>
    <row r="83" spans="1:13" ht="12.75">
      <c r="A83" s="1" t="str">
        <f>IF(E83=0,"99999",E83&amp;"-"&amp;D83)</f>
        <v>73657-89005BLINE-2</v>
      </c>
      <c r="B83" s="2" t="s">
        <v>301</v>
      </c>
      <c r="C83" s="2" t="s">
        <v>294</v>
      </c>
      <c r="D83" s="2" t="s">
        <v>33</v>
      </c>
      <c r="E83" s="2">
        <v>73657</v>
      </c>
      <c r="F83" s="2" t="s">
        <v>675</v>
      </c>
      <c r="G83" s="2">
        <v>13.8</v>
      </c>
      <c r="H83" s="2">
        <v>1.0516</v>
      </c>
      <c r="I83" s="2">
        <v>1.0557</v>
      </c>
      <c r="J83" s="2">
        <v>1.05</v>
      </c>
      <c r="K83" s="2">
        <v>0.9</v>
      </c>
      <c r="L83" s="1" t="e">
        <f>VLOOKUP(A83,'[2]voltage'!$A$4:$H$65536,8,FALSE)</f>
        <v>#N/A</v>
      </c>
      <c r="M83" s="1">
        <f>IF(ISNUMBER(L83),H83-L83,IF(H83&lt;K83,H83-K83,H83-J83))</f>
        <v>0.0016000000000000458</v>
      </c>
    </row>
    <row r="84" spans="1:13" ht="12.75">
      <c r="A84" s="1" t="str">
        <f>IF(E84=0,"99999",E84&amp;"-"&amp;D84)</f>
        <v>73658-89005BLINE-2</v>
      </c>
      <c r="B84" s="2" t="s">
        <v>301</v>
      </c>
      <c r="C84" s="2" t="s">
        <v>294</v>
      </c>
      <c r="D84" s="2" t="s">
        <v>33</v>
      </c>
      <c r="E84" s="2">
        <v>73658</v>
      </c>
      <c r="F84" s="2" t="s">
        <v>676</v>
      </c>
      <c r="G84" s="2">
        <v>13.8</v>
      </c>
      <c r="H84" s="2">
        <v>1.0516</v>
      </c>
      <c r="I84" s="2">
        <v>1.0557</v>
      </c>
      <c r="J84" s="2">
        <v>1.05</v>
      </c>
      <c r="K84" s="2">
        <v>0.9</v>
      </c>
      <c r="L84" s="1" t="e">
        <f>VLOOKUP(A84,'[2]voltage'!$A$4:$H$65536,8,FALSE)</f>
        <v>#N/A</v>
      </c>
      <c r="M84" s="1">
        <f>IF(ISNUMBER(L84),H84-L84,IF(H84&lt;K84,H84-K84,H84-J84))</f>
        <v>0.0016000000000000458</v>
      </c>
    </row>
    <row r="85" spans="1:13" ht="12.75">
      <c r="A85" s="1" t="str">
        <f>IF(E85=0,"99999",E85&amp;"-"&amp;D85)</f>
        <v>73665-89005BLINE-2</v>
      </c>
      <c r="B85" s="2" t="s">
        <v>301</v>
      </c>
      <c r="C85" s="2" t="s">
        <v>294</v>
      </c>
      <c r="D85" s="2" t="s">
        <v>33</v>
      </c>
      <c r="E85" s="2">
        <v>73665</v>
      </c>
      <c r="F85" s="2" t="s">
        <v>509</v>
      </c>
      <c r="G85" s="2">
        <v>192</v>
      </c>
      <c r="H85" s="2">
        <v>1.054</v>
      </c>
      <c r="I85" s="2">
        <v>1.0568</v>
      </c>
      <c r="J85" s="2">
        <v>1.05</v>
      </c>
      <c r="K85" s="2">
        <v>0.9</v>
      </c>
      <c r="L85" s="1" t="e">
        <f>VLOOKUP(A85,'[2]voltage'!$A$4:$H$65536,8,FALSE)</f>
        <v>#N/A</v>
      </c>
      <c r="M85" s="1">
        <f>IF(ISNUMBER(L85),H85-L85,IF(H85&lt;K85,H85-K85,H85-J85))</f>
        <v>0.0040000000000000036</v>
      </c>
    </row>
    <row r="86" spans="1:13" ht="12.75">
      <c r="A86" s="1" t="str">
        <f>IF(E86=0,"99999",E86&amp;"-"&amp;D86)</f>
        <v>73729-89005BLINE-2</v>
      </c>
      <c r="B86" s="2" t="s">
        <v>301</v>
      </c>
      <c r="C86" s="2" t="s">
        <v>294</v>
      </c>
      <c r="D86" s="2" t="s">
        <v>33</v>
      </c>
      <c r="E86" s="2">
        <v>73729</v>
      </c>
      <c r="F86" s="2" t="s">
        <v>677</v>
      </c>
      <c r="G86" s="2">
        <v>13.8</v>
      </c>
      <c r="H86" s="2">
        <v>1.0516</v>
      </c>
      <c r="I86" s="2">
        <v>1.0557</v>
      </c>
      <c r="J86" s="2">
        <v>1.05</v>
      </c>
      <c r="K86" s="2">
        <v>0.9</v>
      </c>
      <c r="L86" s="1" t="e">
        <f>VLOOKUP(A86,'[2]voltage'!$A$4:$H$65536,8,FALSE)</f>
        <v>#N/A</v>
      </c>
      <c r="M86" s="1">
        <f>IF(ISNUMBER(L86),H86-L86,IF(H86&lt;K86,H86-K86,H86-J86))</f>
        <v>0.0016000000000000458</v>
      </c>
    </row>
    <row r="87" spans="1:13" ht="12.75">
      <c r="A87" s="1" t="str">
        <f>IF(E87=0,"99999",E87&amp;"-"&amp;D87)</f>
        <v>73665-89006BLINE</v>
      </c>
      <c r="B87" s="2" t="s">
        <v>301</v>
      </c>
      <c r="C87" s="2" t="s">
        <v>294</v>
      </c>
      <c r="D87" s="2" t="s">
        <v>34</v>
      </c>
      <c r="E87" s="2">
        <v>73665</v>
      </c>
      <c r="F87" s="2" t="s">
        <v>509</v>
      </c>
      <c r="G87" s="2">
        <v>192</v>
      </c>
      <c r="H87" s="2">
        <v>1.0524</v>
      </c>
      <c r="I87" s="2">
        <v>1.0568</v>
      </c>
      <c r="J87" s="2">
        <v>1.05</v>
      </c>
      <c r="K87" s="2">
        <v>0.9</v>
      </c>
      <c r="L87" s="1" t="e">
        <f>VLOOKUP(A87,'[2]voltage'!$A$4:$H$65536,8,FALSE)</f>
        <v>#N/A</v>
      </c>
      <c r="M87" s="1">
        <f>IF(ISNUMBER(L87),H87-L87,IF(H87&lt;K87,H87-K87,H87-J87))</f>
        <v>0.0023999999999999577</v>
      </c>
    </row>
    <row r="88" spans="1:13" ht="12.75">
      <c r="A88" s="1" t="str">
        <f>IF(E88=0,"99999",E88&amp;"-"&amp;D88)</f>
        <v>73657-89006BLINE-1</v>
      </c>
      <c r="B88" s="2" t="s">
        <v>301</v>
      </c>
      <c r="C88" s="2" t="s">
        <v>294</v>
      </c>
      <c r="D88" s="2" t="s">
        <v>35</v>
      </c>
      <c r="E88" s="2">
        <v>73657</v>
      </c>
      <c r="F88" s="2" t="s">
        <v>675</v>
      </c>
      <c r="G88" s="2">
        <v>13.8</v>
      </c>
      <c r="H88" s="2">
        <v>1.0519</v>
      </c>
      <c r="I88" s="2">
        <v>1.0557</v>
      </c>
      <c r="J88" s="2">
        <v>1.05</v>
      </c>
      <c r="K88" s="2">
        <v>0.9</v>
      </c>
      <c r="L88" s="1" t="e">
        <f>VLOOKUP(A88,'[2]voltage'!$A$4:$H$65536,8,FALSE)</f>
        <v>#N/A</v>
      </c>
      <c r="M88" s="1">
        <f>IF(ISNUMBER(L88),H88-L88,IF(H88&lt;K88,H88-K88,H88-J88))</f>
        <v>0.0019000000000000128</v>
      </c>
    </row>
    <row r="89" spans="1:13" ht="12.75">
      <c r="A89" s="1" t="str">
        <f>IF(E89=0,"99999",E89&amp;"-"&amp;D89)</f>
        <v>73658-89006BLINE-1</v>
      </c>
      <c r="B89" s="2" t="s">
        <v>301</v>
      </c>
      <c r="C89" s="2" t="s">
        <v>294</v>
      </c>
      <c r="D89" s="2" t="s">
        <v>35</v>
      </c>
      <c r="E89" s="2">
        <v>73658</v>
      </c>
      <c r="F89" s="2" t="s">
        <v>676</v>
      </c>
      <c r="G89" s="2">
        <v>13.8</v>
      </c>
      <c r="H89" s="2">
        <v>1.0519</v>
      </c>
      <c r="I89" s="2">
        <v>1.0557</v>
      </c>
      <c r="J89" s="2">
        <v>1.05</v>
      </c>
      <c r="K89" s="2">
        <v>0.9</v>
      </c>
      <c r="L89" s="1" t="e">
        <f>VLOOKUP(A89,'[2]voltage'!$A$4:$H$65536,8,FALSE)</f>
        <v>#N/A</v>
      </c>
      <c r="M89" s="1">
        <f>IF(ISNUMBER(L89),H89-L89,IF(H89&lt;K89,H89-K89,H89-J89))</f>
        <v>0.0019000000000000128</v>
      </c>
    </row>
    <row r="90" spans="1:13" ht="12.75">
      <c r="A90" s="1" t="str">
        <f>IF(E90=0,"99999",E90&amp;"-"&amp;D90)</f>
        <v>73729-89006BLINE-1</v>
      </c>
      <c r="B90" s="2" t="s">
        <v>301</v>
      </c>
      <c r="C90" s="2" t="s">
        <v>294</v>
      </c>
      <c r="D90" s="2" t="s">
        <v>35</v>
      </c>
      <c r="E90" s="2">
        <v>73729</v>
      </c>
      <c r="F90" s="2" t="s">
        <v>677</v>
      </c>
      <c r="G90" s="2">
        <v>13.8</v>
      </c>
      <c r="H90" s="2">
        <v>1.0519</v>
      </c>
      <c r="I90" s="2">
        <v>1.0557</v>
      </c>
      <c r="J90" s="2">
        <v>1.05</v>
      </c>
      <c r="K90" s="2">
        <v>0.9</v>
      </c>
      <c r="L90" s="1" t="e">
        <f>VLOOKUP(A90,'[2]voltage'!$A$4:$H$65536,8,FALSE)</f>
        <v>#N/A</v>
      </c>
      <c r="M90" s="1">
        <f>IF(ISNUMBER(L90),H90-L90,IF(H90&lt;K90,H90-K90,H90-J90))</f>
        <v>0.0019000000000000128</v>
      </c>
    </row>
    <row r="91" spans="1:13" ht="12.75">
      <c r="A91" s="1" t="str">
        <f>IF(E91=0,"99999",E91&amp;"-"&amp;D91)</f>
        <v>73129-EDEVDEV1</v>
      </c>
      <c r="B91" s="2" t="s">
        <v>302</v>
      </c>
      <c r="C91" s="2" t="s">
        <v>294</v>
      </c>
      <c r="D91" s="2" t="s">
        <v>36</v>
      </c>
      <c r="E91" s="2">
        <v>73129</v>
      </c>
      <c r="F91" s="2" t="s">
        <v>37</v>
      </c>
      <c r="G91" s="2">
        <v>115</v>
      </c>
      <c r="H91" s="2">
        <v>1.05</v>
      </c>
      <c r="I91" s="2">
        <v>1.0442</v>
      </c>
      <c r="J91" s="2">
        <v>1.05</v>
      </c>
      <c r="K91" s="2">
        <v>0.9</v>
      </c>
      <c r="L91" s="1" t="e">
        <f>VLOOKUP(A91,'[2]voltage'!$A$4:$H$65536,8,FALSE)</f>
        <v>#N/A</v>
      </c>
      <c r="M91" s="1">
        <f>IF(ISNUMBER(L91),H91-L91,IF(H91&lt;K91,H91-K91,H91-J91))</f>
        <v>0</v>
      </c>
    </row>
    <row r="92" spans="1:13" ht="12.75">
      <c r="A92" s="1" t="str">
        <f>IF(E92=0,"99999",E92&amp;"-"&amp;D92)</f>
        <v>73657-EDEVDEV1</v>
      </c>
      <c r="B92" s="2" t="s">
        <v>301</v>
      </c>
      <c r="C92" s="2" t="s">
        <v>294</v>
      </c>
      <c r="D92" s="2" t="s">
        <v>36</v>
      </c>
      <c r="E92" s="2">
        <v>73657</v>
      </c>
      <c r="F92" s="2" t="s">
        <v>675</v>
      </c>
      <c r="G92" s="2">
        <v>13.8</v>
      </c>
      <c r="H92" s="2">
        <v>1.0512</v>
      </c>
      <c r="I92" s="2">
        <v>1.0557</v>
      </c>
      <c r="J92" s="2">
        <v>1.05</v>
      </c>
      <c r="K92" s="2">
        <v>0.9</v>
      </c>
      <c r="L92" s="1" t="e">
        <f>VLOOKUP(A92,'[2]voltage'!$A$4:$H$65536,8,FALSE)</f>
        <v>#N/A</v>
      </c>
      <c r="M92" s="1">
        <f>IF(ISNUMBER(L92),H92-L92,IF(H92&lt;K92,H92-K92,H92-J92))</f>
        <v>0.0011999999999998678</v>
      </c>
    </row>
    <row r="93" spans="1:13" ht="12.75">
      <c r="A93" s="1" t="str">
        <f>IF(E93=0,"99999",E93&amp;"-"&amp;D93)</f>
        <v>73658-EDEVDEV1</v>
      </c>
      <c r="B93" s="2" t="s">
        <v>301</v>
      </c>
      <c r="C93" s="2" t="s">
        <v>294</v>
      </c>
      <c r="D93" s="2" t="s">
        <v>36</v>
      </c>
      <c r="E93" s="2">
        <v>73658</v>
      </c>
      <c r="F93" s="2" t="s">
        <v>676</v>
      </c>
      <c r="G93" s="2">
        <v>13.8</v>
      </c>
      <c r="H93" s="2">
        <v>1.0512</v>
      </c>
      <c r="I93" s="2">
        <v>1.0557</v>
      </c>
      <c r="J93" s="2">
        <v>1.05</v>
      </c>
      <c r="K93" s="2">
        <v>0.9</v>
      </c>
      <c r="L93" s="1" t="e">
        <f>VLOOKUP(A93,'[2]voltage'!$A$4:$H$65536,8,FALSE)</f>
        <v>#N/A</v>
      </c>
      <c r="M93" s="1">
        <f>IF(ISNUMBER(L93),H93-L93,IF(H93&lt;K93,H93-K93,H93-J93))</f>
        <v>0.0011999999999998678</v>
      </c>
    </row>
    <row r="94" spans="1:13" ht="12.75">
      <c r="A94" s="1" t="str">
        <f>IF(E94=0,"99999",E94&amp;"-"&amp;D94)</f>
        <v>73665-EDEVDEV1</v>
      </c>
      <c r="B94" s="2" t="s">
        <v>301</v>
      </c>
      <c r="C94" s="2" t="s">
        <v>294</v>
      </c>
      <c r="D94" s="2" t="s">
        <v>36</v>
      </c>
      <c r="E94" s="2">
        <v>73665</v>
      </c>
      <c r="F94" s="2" t="s">
        <v>509</v>
      </c>
      <c r="G94" s="2">
        <v>192</v>
      </c>
      <c r="H94" s="2">
        <v>1.0535</v>
      </c>
      <c r="I94" s="2">
        <v>1.0568</v>
      </c>
      <c r="J94" s="2">
        <v>1.05</v>
      </c>
      <c r="K94" s="2">
        <v>0.9</v>
      </c>
      <c r="L94" s="1" t="e">
        <f>VLOOKUP(A94,'[2]voltage'!$A$4:$H$65536,8,FALSE)</f>
        <v>#N/A</v>
      </c>
      <c r="M94" s="1">
        <f>IF(ISNUMBER(L94),H94-L94,IF(H94&lt;K94,H94-K94,H94-J94))</f>
        <v>0.0035000000000000586</v>
      </c>
    </row>
    <row r="95" spans="1:13" ht="12.75">
      <c r="A95" s="1" t="str">
        <f>IF(E95=0,"99999",E95&amp;"-"&amp;D95)</f>
        <v>73729-EDEVDEV1</v>
      </c>
      <c r="B95" s="2" t="s">
        <v>301</v>
      </c>
      <c r="C95" s="2" t="s">
        <v>294</v>
      </c>
      <c r="D95" s="2" t="s">
        <v>36</v>
      </c>
      <c r="E95" s="2">
        <v>73729</v>
      </c>
      <c r="F95" s="2" t="s">
        <v>677</v>
      </c>
      <c r="G95" s="2">
        <v>13.8</v>
      </c>
      <c r="H95" s="2">
        <v>1.0512</v>
      </c>
      <c r="I95" s="2">
        <v>1.0557</v>
      </c>
      <c r="J95" s="2">
        <v>1.05</v>
      </c>
      <c r="K95" s="2">
        <v>0.9</v>
      </c>
      <c r="L95" s="1" t="e">
        <f>VLOOKUP(A95,'[2]voltage'!$A$4:$H$65536,8,FALSE)</f>
        <v>#N/A</v>
      </c>
      <c r="M95" s="1">
        <f>IF(ISNUMBER(L95),H95-L95,IF(H95&lt;K95,H95-K95,H95-J95))</f>
        <v>0.0011999999999998678</v>
      </c>
    </row>
    <row r="96" spans="1:13" ht="12.75">
      <c r="A96" s="1" t="str">
        <f>IF(E96=0,"99999",E96&amp;"-"&amp;D96)</f>
        <v>73129-EDEVDEV2</v>
      </c>
      <c r="B96" s="2" t="s">
        <v>302</v>
      </c>
      <c r="C96" s="2" t="s">
        <v>294</v>
      </c>
      <c r="D96" s="2" t="s">
        <v>38</v>
      </c>
      <c r="E96" s="2">
        <v>73129</v>
      </c>
      <c r="F96" s="2" t="s">
        <v>37</v>
      </c>
      <c r="G96" s="2">
        <v>115</v>
      </c>
      <c r="H96" s="2">
        <v>1.05</v>
      </c>
      <c r="I96" s="2">
        <v>1.0442</v>
      </c>
      <c r="J96" s="2">
        <v>1.05</v>
      </c>
      <c r="K96" s="2">
        <v>0.9</v>
      </c>
      <c r="L96" s="1" t="e">
        <f>VLOOKUP(A96,'[2]voltage'!$A$4:$H$65536,8,FALSE)</f>
        <v>#N/A</v>
      </c>
      <c r="M96" s="1">
        <f>IF(ISNUMBER(L96),H96-L96,IF(H96&lt;K96,H96-K96,H96-J96))</f>
        <v>0</v>
      </c>
    </row>
    <row r="97" spans="1:13" ht="12.75">
      <c r="A97" s="1" t="str">
        <f>IF(E97=0,"99999",E97&amp;"-"&amp;D97)</f>
        <v>73657-EDEVDEV2</v>
      </c>
      <c r="B97" s="2" t="s">
        <v>301</v>
      </c>
      <c r="C97" s="2" t="s">
        <v>294</v>
      </c>
      <c r="D97" s="2" t="s">
        <v>38</v>
      </c>
      <c r="E97" s="2">
        <v>73657</v>
      </c>
      <c r="F97" s="2" t="s">
        <v>675</v>
      </c>
      <c r="G97" s="2">
        <v>13.8</v>
      </c>
      <c r="H97" s="2">
        <v>1.0587</v>
      </c>
      <c r="I97" s="2">
        <v>1.0557</v>
      </c>
      <c r="J97" s="2">
        <v>1.05</v>
      </c>
      <c r="K97" s="2">
        <v>0.9</v>
      </c>
      <c r="L97" s="1" t="e">
        <f>VLOOKUP(A97,'[2]voltage'!$A$4:$H$65536,8,FALSE)</f>
        <v>#N/A</v>
      </c>
      <c r="M97" s="1">
        <f>IF(ISNUMBER(L97),H97-L97,IF(H97&lt;K97,H97-K97,H97-J97))</f>
        <v>0.00869999999999993</v>
      </c>
    </row>
    <row r="98" spans="1:13" ht="12.75">
      <c r="A98" s="1" t="str">
        <f>IF(E98=0,"99999",E98&amp;"-"&amp;D98)</f>
        <v>73658-EDEVDEV2</v>
      </c>
      <c r="B98" s="2" t="s">
        <v>301</v>
      </c>
      <c r="C98" s="2" t="s">
        <v>294</v>
      </c>
      <c r="D98" s="2" t="s">
        <v>38</v>
      </c>
      <c r="E98" s="2">
        <v>73658</v>
      </c>
      <c r="F98" s="2" t="s">
        <v>676</v>
      </c>
      <c r="G98" s="2">
        <v>13.8</v>
      </c>
      <c r="H98" s="2">
        <v>1.0587</v>
      </c>
      <c r="I98" s="2">
        <v>1.0557</v>
      </c>
      <c r="J98" s="2">
        <v>1.05</v>
      </c>
      <c r="K98" s="2">
        <v>0.9</v>
      </c>
      <c r="L98" s="1" t="e">
        <f>VLOOKUP(A98,'[2]voltage'!$A$4:$H$65536,8,FALSE)</f>
        <v>#N/A</v>
      </c>
      <c r="M98" s="1">
        <f>IF(ISNUMBER(L98),H98-L98,IF(H98&lt;K98,H98-K98,H98-J98))</f>
        <v>0.00869999999999993</v>
      </c>
    </row>
    <row r="99" spans="1:13" ht="12.75">
      <c r="A99" s="1" t="str">
        <f>IF(E99=0,"99999",E99&amp;"-"&amp;D99)</f>
        <v>73665-EDEVDEV2</v>
      </c>
      <c r="B99" s="2" t="s">
        <v>301</v>
      </c>
      <c r="C99" s="2" t="s">
        <v>294</v>
      </c>
      <c r="D99" s="2" t="s">
        <v>38</v>
      </c>
      <c r="E99" s="2">
        <v>73665</v>
      </c>
      <c r="F99" s="2" t="s">
        <v>509</v>
      </c>
      <c r="G99" s="2">
        <v>192</v>
      </c>
      <c r="H99" s="2">
        <v>1.0596</v>
      </c>
      <c r="I99" s="2">
        <v>1.0568</v>
      </c>
      <c r="J99" s="2">
        <v>1.05</v>
      </c>
      <c r="K99" s="2">
        <v>0.9</v>
      </c>
      <c r="L99" s="1" t="e">
        <f>VLOOKUP(A99,'[2]voltage'!$A$4:$H$65536,8,FALSE)</f>
        <v>#N/A</v>
      </c>
      <c r="M99" s="1">
        <f>IF(ISNUMBER(L99),H99-L99,IF(H99&lt;K99,H99-K99,H99-J99))</f>
        <v>0.009600000000000053</v>
      </c>
    </row>
    <row r="100" spans="1:13" ht="12.75">
      <c r="A100" s="1" t="str">
        <f>IF(E100=0,"99999",E100&amp;"-"&amp;D100)</f>
        <v>73729-EDEVDEV2</v>
      </c>
      <c r="B100" s="2" t="s">
        <v>301</v>
      </c>
      <c r="C100" s="2" t="s">
        <v>294</v>
      </c>
      <c r="D100" s="2" t="s">
        <v>38</v>
      </c>
      <c r="E100" s="2">
        <v>73729</v>
      </c>
      <c r="F100" s="2" t="s">
        <v>677</v>
      </c>
      <c r="G100" s="2">
        <v>13.8</v>
      </c>
      <c r="H100" s="2">
        <v>1.0587</v>
      </c>
      <c r="I100" s="2">
        <v>1.0557</v>
      </c>
      <c r="J100" s="2">
        <v>1.05</v>
      </c>
      <c r="K100" s="2">
        <v>0.9</v>
      </c>
      <c r="L100" s="1" t="e">
        <f>VLOOKUP(A100,'[2]voltage'!$A$4:$H$65536,8,FALSE)</f>
        <v>#N/A</v>
      </c>
      <c r="M100" s="1">
        <f>IF(ISNUMBER(L100),H100-L100,IF(H100&lt;K100,H100-K100,H100-J100))</f>
        <v>0.00869999999999993</v>
      </c>
    </row>
    <row r="101" spans="1:13" ht="12.75">
      <c r="A101" s="1" t="str">
        <f>IF(E101=0,"99999",E101&amp;"-"&amp;D101)</f>
        <v>73597-310LINE</v>
      </c>
      <c r="B101" s="2" t="s">
        <v>302</v>
      </c>
      <c r="C101" s="2" t="s">
        <v>294</v>
      </c>
      <c r="D101" s="2" t="s">
        <v>976</v>
      </c>
      <c r="E101" s="2">
        <v>73597</v>
      </c>
      <c r="F101" s="2" t="s">
        <v>13</v>
      </c>
      <c r="G101" s="2">
        <v>18</v>
      </c>
      <c r="H101" s="2">
        <v>1.1273</v>
      </c>
      <c r="I101" s="2">
        <v>1.1241</v>
      </c>
      <c r="J101" s="2">
        <v>1.05</v>
      </c>
      <c r="K101" s="2">
        <v>0.9</v>
      </c>
      <c r="L101" s="1">
        <f>VLOOKUP(A101,'[2]voltage'!$A$4:$H$65536,8,FALSE)</f>
        <v>1.1369</v>
      </c>
      <c r="M101" s="1">
        <f>IF(ISNUMBER(L101),H101-L101,IF(H101&lt;K101,H101-K101,H101-J101))</f>
        <v>-0.009600000000000053</v>
      </c>
    </row>
    <row r="102" spans="1:13" ht="12.75">
      <c r="A102" s="1" t="str">
        <f>IF(E102=0,"99999",E102&amp;"-"&amp;D102)</f>
        <v>73598-310LINE</v>
      </c>
      <c r="B102" s="2" t="s">
        <v>302</v>
      </c>
      <c r="C102" s="2" t="s">
        <v>294</v>
      </c>
      <c r="D102" s="2" t="s">
        <v>976</v>
      </c>
      <c r="E102" s="2">
        <v>73598</v>
      </c>
      <c r="F102" s="2" t="s">
        <v>14</v>
      </c>
      <c r="G102" s="2">
        <v>18</v>
      </c>
      <c r="H102" s="2">
        <v>1.1273</v>
      </c>
      <c r="I102" s="2">
        <v>1.1241</v>
      </c>
      <c r="J102" s="2">
        <v>1.05</v>
      </c>
      <c r="K102" s="2">
        <v>0.9</v>
      </c>
      <c r="L102" s="1">
        <f>VLOOKUP(A102,'[2]voltage'!$A$4:$H$65536,8,FALSE)</f>
        <v>1.1369</v>
      </c>
      <c r="M102" s="1">
        <f>IF(ISNUMBER(L102),H102-L102,IF(H102&lt;K102,H102-K102,H102-J102))</f>
        <v>-0.009600000000000053</v>
      </c>
    </row>
    <row r="103" spans="1:13" ht="12.75">
      <c r="A103" s="1" t="str">
        <f>IF(E103=0,"99999",E103&amp;"-"&amp;D103)</f>
        <v>70622-312LINE</v>
      </c>
      <c r="B103" s="2" t="s">
        <v>293</v>
      </c>
      <c r="C103" s="2" t="s">
        <v>294</v>
      </c>
      <c r="D103" s="2" t="s">
        <v>977</v>
      </c>
      <c r="E103" s="2">
        <v>70622</v>
      </c>
      <c r="F103" s="2" t="s">
        <v>295</v>
      </c>
      <c r="G103" s="2">
        <v>13.8</v>
      </c>
      <c r="H103" s="2">
        <v>1.0517</v>
      </c>
      <c r="I103" s="2">
        <v>1.0548</v>
      </c>
      <c r="J103" s="2">
        <v>1.05</v>
      </c>
      <c r="K103" s="2">
        <v>0.9</v>
      </c>
      <c r="L103" s="1">
        <f>VLOOKUP(A103,'[2]voltage'!$A$4:$H$65536,8,FALSE)</f>
        <v>1.0518</v>
      </c>
      <c r="M103" s="1">
        <f>IF(ISNUMBER(L103),H103-L103,IF(H103&lt;K103,H103-K103,H103-J103))</f>
        <v>-9.999999999998899E-05</v>
      </c>
    </row>
    <row r="104" spans="1:13" ht="12.75">
      <c r="A104" s="1" t="str">
        <f>IF(E104=0,"99999",E104&amp;"-"&amp;D104)</f>
        <v>70693-312LINE</v>
      </c>
      <c r="B104" s="2" t="s">
        <v>293</v>
      </c>
      <c r="C104" s="2" t="s">
        <v>294</v>
      </c>
      <c r="D104" s="2" t="s">
        <v>977</v>
      </c>
      <c r="E104" s="2">
        <v>70693</v>
      </c>
      <c r="F104" s="2" t="s">
        <v>300</v>
      </c>
      <c r="G104" s="2">
        <v>3.2</v>
      </c>
      <c r="H104" s="2">
        <v>1.0576</v>
      </c>
      <c r="I104" s="2">
        <v>1.0606</v>
      </c>
      <c r="J104" s="2">
        <v>1.05</v>
      </c>
      <c r="K104" s="2">
        <v>0.9</v>
      </c>
      <c r="L104" s="1">
        <f>VLOOKUP(A104,'[2]voltage'!$A$4:$H$65536,8,FALSE)</f>
        <v>1.0577</v>
      </c>
      <c r="M104" s="1">
        <f>IF(ISNUMBER(L104),H104-L104,IF(H104&lt;K104,H104-K104,H104-J104))</f>
        <v>-9.999999999998899E-05</v>
      </c>
    </row>
    <row r="105" spans="1:13" ht="12.75">
      <c r="A105" s="1" t="str">
        <f>IF(E105=0,"99999",E105&amp;"-"&amp;D105)</f>
        <v>73597-312LINE</v>
      </c>
      <c r="B105" s="2" t="s">
        <v>302</v>
      </c>
      <c r="C105" s="2" t="s">
        <v>294</v>
      </c>
      <c r="D105" s="2" t="s">
        <v>977</v>
      </c>
      <c r="E105" s="2">
        <v>73597</v>
      </c>
      <c r="F105" s="2" t="s">
        <v>13</v>
      </c>
      <c r="G105" s="2">
        <v>18</v>
      </c>
      <c r="H105" s="2">
        <v>1.1338</v>
      </c>
      <c r="I105" s="2">
        <v>1.1241</v>
      </c>
      <c r="J105" s="2">
        <v>1.05</v>
      </c>
      <c r="K105" s="2">
        <v>0.9</v>
      </c>
      <c r="L105" s="1">
        <f>VLOOKUP(A105,'[2]voltage'!$A$4:$H$65536,8,FALSE)</f>
        <v>1.1481</v>
      </c>
      <c r="M105" s="1">
        <f>IF(ISNUMBER(L105),H105-L105,IF(H105&lt;K105,H105-K105,H105-J105))</f>
        <v>-0.01429999999999998</v>
      </c>
    </row>
    <row r="106" spans="1:13" ht="12.75">
      <c r="A106" s="1" t="str">
        <f>IF(E106=0,"99999",E106&amp;"-"&amp;D106)</f>
        <v>73598-312LINE</v>
      </c>
      <c r="B106" s="2" t="s">
        <v>302</v>
      </c>
      <c r="C106" s="2" t="s">
        <v>294</v>
      </c>
      <c r="D106" s="2" t="s">
        <v>977</v>
      </c>
      <c r="E106" s="2">
        <v>73598</v>
      </c>
      <c r="F106" s="2" t="s">
        <v>14</v>
      </c>
      <c r="G106" s="2">
        <v>18</v>
      </c>
      <c r="H106" s="2">
        <v>1.1338</v>
      </c>
      <c r="I106" s="2">
        <v>1.1241</v>
      </c>
      <c r="J106" s="2">
        <v>1.05</v>
      </c>
      <c r="K106" s="2">
        <v>0.9</v>
      </c>
      <c r="L106" s="1">
        <f>VLOOKUP(A106,'[2]voltage'!$A$4:$H$65536,8,FALSE)</f>
        <v>1.1481</v>
      </c>
      <c r="M106" s="1">
        <f>IF(ISNUMBER(L106),H106-L106,IF(H106&lt;K106,H106-K106,H106-J106))</f>
        <v>-0.01429999999999998</v>
      </c>
    </row>
    <row r="107" spans="1:13" ht="12.75">
      <c r="A107" s="1" t="str">
        <f>IF(E107=0,"99999",E107&amp;"-"&amp;D107)</f>
        <v>73599-312LINE</v>
      </c>
      <c r="B107" s="2" t="s">
        <v>302</v>
      </c>
      <c r="C107" s="2" t="s">
        <v>294</v>
      </c>
      <c r="D107" s="2" t="s">
        <v>977</v>
      </c>
      <c r="E107" s="2">
        <v>73599</v>
      </c>
      <c r="F107" s="2" t="s">
        <v>15</v>
      </c>
      <c r="G107" s="2">
        <v>18</v>
      </c>
      <c r="H107" s="2">
        <v>1.1117</v>
      </c>
      <c r="I107" s="2">
        <v>1.1064</v>
      </c>
      <c r="J107" s="2">
        <v>1.05</v>
      </c>
      <c r="K107" s="2">
        <v>0.9</v>
      </c>
      <c r="L107" s="1">
        <f>VLOOKUP(A107,'[2]voltage'!$A$4:$H$65536,8,FALSE)</f>
        <v>1.1195</v>
      </c>
      <c r="M107" s="1">
        <f>IF(ISNUMBER(L107),H107-L107,IF(H107&lt;K107,H107-K107,H107-J107))</f>
        <v>-0.007800000000000029</v>
      </c>
    </row>
    <row r="108" spans="1:13" ht="12.75">
      <c r="A108" s="1" t="str">
        <f>IF(E108=0,"99999",E108&amp;"-"&amp;D108)</f>
        <v>70622-312+393LNS</v>
      </c>
      <c r="B108" s="2" t="s">
        <v>293</v>
      </c>
      <c r="C108" s="2" t="s">
        <v>294</v>
      </c>
      <c r="D108" s="2" t="s">
        <v>978</v>
      </c>
      <c r="E108" s="2">
        <v>70622</v>
      </c>
      <c r="F108" s="2" t="s">
        <v>295</v>
      </c>
      <c r="G108" s="2">
        <v>13.8</v>
      </c>
      <c r="H108" s="2">
        <v>1.0517</v>
      </c>
      <c r="I108" s="2">
        <v>1.0548</v>
      </c>
      <c r="J108" s="2">
        <v>1.05</v>
      </c>
      <c r="K108" s="2">
        <v>0.9</v>
      </c>
      <c r="L108" s="1">
        <f>VLOOKUP(A108,'[2]voltage'!$A$4:$H$65536,8,FALSE)</f>
        <v>1.0518</v>
      </c>
      <c r="M108" s="1">
        <f>IF(ISNUMBER(L108),H108-L108,IF(H108&lt;K108,H108-K108,H108-J108))</f>
        <v>-9.999999999998899E-05</v>
      </c>
    </row>
    <row r="109" spans="1:13" ht="12.75">
      <c r="A109" s="1" t="str">
        <f>IF(E109=0,"99999",E109&amp;"-"&amp;D109)</f>
        <v>70693-312+393LNS</v>
      </c>
      <c r="B109" s="2" t="s">
        <v>293</v>
      </c>
      <c r="C109" s="2" t="s">
        <v>294</v>
      </c>
      <c r="D109" s="2" t="s">
        <v>978</v>
      </c>
      <c r="E109" s="2">
        <v>70693</v>
      </c>
      <c r="F109" s="2" t="s">
        <v>300</v>
      </c>
      <c r="G109" s="2">
        <v>3.2</v>
      </c>
      <c r="H109" s="2">
        <v>1.0576</v>
      </c>
      <c r="I109" s="2">
        <v>1.0606</v>
      </c>
      <c r="J109" s="2">
        <v>1.05</v>
      </c>
      <c r="K109" s="2">
        <v>0.9</v>
      </c>
      <c r="L109" s="1">
        <f>VLOOKUP(A109,'[2]voltage'!$A$4:$H$65536,8,FALSE)</f>
        <v>1.0577</v>
      </c>
      <c r="M109" s="1">
        <f>IF(ISNUMBER(L109),H109-L109,IF(H109&lt;K109,H109-K109,H109-J109))</f>
        <v>-9.999999999998899E-05</v>
      </c>
    </row>
    <row r="110" spans="1:13" ht="12.75">
      <c r="A110" s="1" t="str">
        <f>IF(E110=0,"99999",E110&amp;"-"&amp;D110)</f>
        <v>73597-312+393LNS</v>
      </c>
      <c r="B110" s="2" t="s">
        <v>302</v>
      </c>
      <c r="C110" s="2" t="s">
        <v>294</v>
      </c>
      <c r="D110" s="2" t="s">
        <v>978</v>
      </c>
      <c r="E110" s="2">
        <v>73597</v>
      </c>
      <c r="F110" s="2" t="s">
        <v>13</v>
      </c>
      <c r="G110" s="2">
        <v>18</v>
      </c>
      <c r="H110" s="2">
        <v>1.1338</v>
      </c>
      <c r="I110" s="2">
        <v>1.1241</v>
      </c>
      <c r="J110" s="2">
        <v>1.05</v>
      </c>
      <c r="K110" s="2">
        <v>0.9</v>
      </c>
      <c r="L110" s="1">
        <f>VLOOKUP(A110,'[2]voltage'!$A$4:$H$65536,8,FALSE)</f>
        <v>1.1481</v>
      </c>
      <c r="M110" s="1">
        <f>IF(ISNUMBER(L110),H110-L110,IF(H110&lt;K110,H110-K110,H110-J110))</f>
        <v>-0.01429999999999998</v>
      </c>
    </row>
    <row r="111" spans="1:13" ht="12.75">
      <c r="A111" s="1" t="str">
        <f>IF(E111=0,"99999",E111&amp;"-"&amp;D111)</f>
        <v>73598-312+393LNS</v>
      </c>
      <c r="B111" s="2" t="s">
        <v>302</v>
      </c>
      <c r="C111" s="2" t="s">
        <v>294</v>
      </c>
      <c r="D111" s="2" t="s">
        <v>978</v>
      </c>
      <c r="E111" s="2">
        <v>73598</v>
      </c>
      <c r="F111" s="2" t="s">
        <v>14</v>
      </c>
      <c r="G111" s="2">
        <v>18</v>
      </c>
      <c r="H111" s="2">
        <v>1.1338</v>
      </c>
      <c r="I111" s="2">
        <v>1.1241</v>
      </c>
      <c r="J111" s="2">
        <v>1.05</v>
      </c>
      <c r="K111" s="2">
        <v>0.9</v>
      </c>
      <c r="L111" s="1">
        <f>VLOOKUP(A111,'[2]voltage'!$A$4:$H$65536,8,FALSE)</f>
        <v>1.1481</v>
      </c>
      <c r="M111" s="1">
        <f>IF(ISNUMBER(L111),H111-L111,IF(H111&lt;K111,H111-K111,H111-J111))</f>
        <v>-0.01429999999999998</v>
      </c>
    </row>
    <row r="112" spans="1:13" ht="12.75">
      <c r="A112" s="1" t="str">
        <f>IF(E112=0,"99999",E112&amp;"-"&amp;D112)</f>
        <v>73599-312+393LNS</v>
      </c>
      <c r="B112" s="2" t="s">
        <v>302</v>
      </c>
      <c r="C112" s="2" t="s">
        <v>294</v>
      </c>
      <c r="D112" s="2" t="s">
        <v>978</v>
      </c>
      <c r="E112" s="2">
        <v>73599</v>
      </c>
      <c r="F112" s="2" t="s">
        <v>15</v>
      </c>
      <c r="G112" s="2">
        <v>18</v>
      </c>
      <c r="H112" s="2">
        <v>1.1117</v>
      </c>
      <c r="I112" s="2">
        <v>1.1064</v>
      </c>
      <c r="J112" s="2">
        <v>1.05</v>
      </c>
      <c r="K112" s="2">
        <v>0.9</v>
      </c>
      <c r="L112" s="1">
        <f>VLOOKUP(A112,'[2]voltage'!$A$4:$H$65536,8,FALSE)</f>
        <v>1.1195</v>
      </c>
      <c r="M112" s="1">
        <f>IF(ISNUMBER(L112),H112-L112,IF(H112&lt;K112,H112-K112,H112-J112))</f>
        <v>-0.007800000000000029</v>
      </c>
    </row>
    <row r="113" spans="1:13" ht="12.75">
      <c r="A113" s="1" t="str">
        <f>IF(E113=0,"99999",E113&amp;"-"&amp;D113)</f>
        <v>70622-312+393REAC</v>
      </c>
      <c r="B113" s="2" t="s">
        <v>293</v>
      </c>
      <c r="C113" s="2" t="s">
        <v>294</v>
      </c>
      <c r="D113" s="2" t="s">
        <v>979</v>
      </c>
      <c r="E113" s="2">
        <v>70622</v>
      </c>
      <c r="F113" s="2" t="s">
        <v>295</v>
      </c>
      <c r="G113" s="2">
        <v>13.8</v>
      </c>
      <c r="H113" s="2">
        <v>1.0517</v>
      </c>
      <c r="I113" s="2">
        <v>1.0548</v>
      </c>
      <c r="J113" s="2">
        <v>1.05</v>
      </c>
      <c r="K113" s="2">
        <v>0.9</v>
      </c>
      <c r="L113" s="1">
        <f>VLOOKUP(A113,'[2]voltage'!$A$4:$H$65536,8,FALSE)</f>
        <v>1.0517</v>
      </c>
      <c r="M113" s="1">
        <f>IF(ISNUMBER(L113),H113-L113,IF(H113&lt;K113,H113-K113,H113-J113))</f>
        <v>0</v>
      </c>
    </row>
    <row r="114" spans="1:13" ht="12.75">
      <c r="A114" s="1" t="str">
        <f>IF(E114=0,"99999",E114&amp;"-"&amp;D114)</f>
        <v>70693-312+393REAC</v>
      </c>
      <c r="B114" s="2" t="s">
        <v>293</v>
      </c>
      <c r="C114" s="2" t="s">
        <v>294</v>
      </c>
      <c r="D114" s="2" t="s">
        <v>979</v>
      </c>
      <c r="E114" s="2">
        <v>70693</v>
      </c>
      <c r="F114" s="2" t="s">
        <v>300</v>
      </c>
      <c r="G114" s="2">
        <v>3.2</v>
      </c>
      <c r="H114" s="2">
        <v>1.0576</v>
      </c>
      <c r="I114" s="2">
        <v>1.0606</v>
      </c>
      <c r="J114" s="2">
        <v>1.05</v>
      </c>
      <c r="K114" s="2">
        <v>0.9</v>
      </c>
      <c r="L114" s="1">
        <f>VLOOKUP(A114,'[2]voltage'!$A$4:$H$65536,8,FALSE)</f>
        <v>1.0577</v>
      </c>
      <c r="M114" s="1">
        <f>IF(ISNUMBER(L114),H114-L114,IF(H114&lt;K114,H114-K114,H114-J114))</f>
        <v>-9.999999999998899E-05</v>
      </c>
    </row>
    <row r="115" spans="1:13" ht="12.75">
      <c r="A115" s="1" t="str">
        <f>IF(E115=0,"99999",E115&amp;"-"&amp;D115)</f>
        <v>73597-312+393REAC</v>
      </c>
      <c r="B115" s="2" t="s">
        <v>302</v>
      </c>
      <c r="C115" s="2" t="s">
        <v>294</v>
      </c>
      <c r="D115" s="2" t="s">
        <v>979</v>
      </c>
      <c r="E115" s="2">
        <v>73597</v>
      </c>
      <c r="F115" s="2" t="s">
        <v>13</v>
      </c>
      <c r="G115" s="2">
        <v>18</v>
      </c>
      <c r="H115" s="2">
        <v>1.1338</v>
      </c>
      <c r="I115" s="2">
        <v>1.1241</v>
      </c>
      <c r="J115" s="2">
        <v>1.05</v>
      </c>
      <c r="K115" s="2">
        <v>0.9</v>
      </c>
      <c r="L115" s="1">
        <f>VLOOKUP(A115,'[2]voltage'!$A$4:$H$65536,8,FALSE)</f>
        <v>1.1481</v>
      </c>
      <c r="M115" s="1">
        <f>IF(ISNUMBER(L115),H115-L115,IF(H115&lt;K115,H115-K115,H115-J115))</f>
        <v>-0.01429999999999998</v>
      </c>
    </row>
    <row r="116" spans="1:13" ht="12.75">
      <c r="A116" s="1" t="str">
        <f>IF(E116=0,"99999",E116&amp;"-"&amp;D116)</f>
        <v>73598-312+393REAC</v>
      </c>
      <c r="B116" s="2" t="s">
        <v>302</v>
      </c>
      <c r="C116" s="2" t="s">
        <v>294</v>
      </c>
      <c r="D116" s="2" t="s">
        <v>979</v>
      </c>
      <c r="E116" s="2">
        <v>73598</v>
      </c>
      <c r="F116" s="2" t="s">
        <v>14</v>
      </c>
      <c r="G116" s="2">
        <v>18</v>
      </c>
      <c r="H116" s="2">
        <v>1.1338</v>
      </c>
      <c r="I116" s="2">
        <v>1.1241</v>
      </c>
      <c r="J116" s="2">
        <v>1.05</v>
      </c>
      <c r="K116" s="2">
        <v>0.9</v>
      </c>
      <c r="L116" s="1">
        <f>VLOOKUP(A116,'[2]voltage'!$A$4:$H$65536,8,FALSE)</f>
        <v>1.1481</v>
      </c>
      <c r="M116" s="1">
        <f>IF(ISNUMBER(L116),H116-L116,IF(H116&lt;K116,H116-K116,H116-J116))</f>
        <v>-0.01429999999999998</v>
      </c>
    </row>
    <row r="117" spans="1:13" ht="12.75">
      <c r="A117" s="1" t="str">
        <f>IF(E117=0,"99999",E117&amp;"-"&amp;D117)</f>
        <v>73599-312+393REAC</v>
      </c>
      <c r="B117" s="2" t="s">
        <v>302</v>
      </c>
      <c r="C117" s="2" t="s">
        <v>294</v>
      </c>
      <c r="D117" s="2" t="s">
        <v>979</v>
      </c>
      <c r="E117" s="2">
        <v>73599</v>
      </c>
      <c r="F117" s="2" t="s">
        <v>15</v>
      </c>
      <c r="G117" s="2">
        <v>18</v>
      </c>
      <c r="H117" s="2">
        <v>1.1117</v>
      </c>
      <c r="I117" s="2">
        <v>1.1064</v>
      </c>
      <c r="J117" s="2">
        <v>1.05</v>
      </c>
      <c r="K117" s="2">
        <v>0.9</v>
      </c>
      <c r="L117" s="1">
        <f>VLOOKUP(A117,'[2]voltage'!$A$4:$H$65536,8,FALSE)</f>
        <v>1.1195</v>
      </c>
      <c r="M117" s="1">
        <f>IF(ISNUMBER(L117),H117-L117,IF(H117&lt;K117,H117-K117,H117-J117))</f>
        <v>-0.007800000000000029</v>
      </c>
    </row>
    <row r="118" spans="1:13" ht="12.75">
      <c r="A118" s="1" t="str">
        <f>IF(E118=0,"99999",E118&amp;"-"&amp;D118)</f>
        <v>73293-321LINE</v>
      </c>
      <c r="B118" s="2" t="s">
        <v>39</v>
      </c>
      <c r="C118" s="2" t="s">
        <v>294</v>
      </c>
      <c r="D118" s="2" t="s">
        <v>982</v>
      </c>
      <c r="E118" s="2">
        <v>73293</v>
      </c>
      <c r="F118" s="2" t="s">
        <v>40</v>
      </c>
      <c r="G118" s="2">
        <v>345</v>
      </c>
      <c r="H118" s="2">
        <v>1.05</v>
      </c>
      <c r="I118" s="2">
        <v>1.0278</v>
      </c>
      <c r="J118" s="2">
        <v>1.05</v>
      </c>
      <c r="K118" s="2">
        <v>0.95</v>
      </c>
      <c r="L118" s="1" t="e">
        <f>VLOOKUP(A118,'[2]voltage'!$A$4:$H$65536,8,FALSE)</f>
        <v>#N/A</v>
      </c>
      <c r="M118" s="1">
        <f>IF(ISNUMBER(L118),H118-L118,IF(H118&lt;K118,H118-K118,H118-J118))</f>
        <v>0</v>
      </c>
    </row>
    <row r="119" spans="1:13" ht="12.75">
      <c r="A119" s="1" t="str">
        <f>IF(E119=0,"99999",E119&amp;"-"&amp;D119)</f>
        <v>73293-321LINE</v>
      </c>
      <c r="B119" s="2" t="s">
        <v>302</v>
      </c>
      <c r="C119" s="2" t="s">
        <v>294</v>
      </c>
      <c r="D119" s="2" t="s">
        <v>982</v>
      </c>
      <c r="E119" s="2">
        <v>73293</v>
      </c>
      <c r="F119" s="2" t="s">
        <v>40</v>
      </c>
      <c r="G119" s="2">
        <v>345</v>
      </c>
      <c r="H119" s="2">
        <v>1.05</v>
      </c>
      <c r="I119" s="2">
        <v>1.0278</v>
      </c>
      <c r="J119" s="2">
        <v>1.05</v>
      </c>
      <c r="K119" s="2">
        <v>0.9</v>
      </c>
      <c r="L119" s="1" t="e">
        <f>VLOOKUP(A119,'[2]voltage'!$A$4:$H$65536,8,FALSE)</f>
        <v>#N/A</v>
      </c>
      <c r="M119" s="1">
        <f>IF(ISNUMBER(L119),H119-L119,IF(H119&lt;K119,H119-K119,H119-J119))</f>
        <v>0</v>
      </c>
    </row>
    <row r="120" spans="1:13" ht="12.75">
      <c r="A120" s="1" t="str">
        <f>IF(E120=0,"99999",E120&amp;"-"&amp;D120)</f>
        <v>73388-329LINE</v>
      </c>
      <c r="B120" s="2" t="s">
        <v>302</v>
      </c>
      <c r="C120" s="2" t="s">
        <v>294</v>
      </c>
      <c r="D120" s="2" t="s">
        <v>985</v>
      </c>
      <c r="E120" s="2">
        <v>73388</v>
      </c>
      <c r="F120" s="2" t="s">
        <v>1003</v>
      </c>
      <c r="G120" s="2">
        <v>13.8</v>
      </c>
      <c r="H120" s="2">
        <v>1.051</v>
      </c>
      <c r="I120" s="2">
        <v>1.056</v>
      </c>
      <c r="J120" s="2">
        <v>1.05</v>
      </c>
      <c r="K120" s="2">
        <v>0.9</v>
      </c>
      <c r="L120" s="1" t="e">
        <f>VLOOKUP(A120,'[2]voltage'!$A$4:$H$65536,8,FALSE)</f>
        <v>#N/A</v>
      </c>
      <c r="M120" s="1">
        <f>IF(ISNUMBER(L120),H120-L120,IF(H120&lt;K120,H120-K120,H120-J120))</f>
        <v>0.0009999999999998899</v>
      </c>
    </row>
    <row r="121" spans="1:13" ht="12.75">
      <c r="A121" s="1" t="str">
        <f>IF(E121=0,"99999",E121&amp;"-"&amp;D121)</f>
        <v>73597-329LINE</v>
      </c>
      <c r="B121" s="2" t="s">
        <v>302</v>
      </c>
      <c r="C121" s="2" t="s">
        <v>294</v>
      </c>
      <c r="D121" s="2" t="s">
        <v>985</v>
      </c>
      <c r="E121" s="2">
        <v>73597</v>
      </c>
      <c r="F121" s="2" t="s">
        <v>13</v>
      </c>
      <c r="G121" s="2">
        <v>18</v>
      </c>
      <c r="H121" s="2">
        <v>1.1211</v>
      </c>
      <c r="I121" s="2">
        <v>1.1241</v>
      </c>
      <c r="J121" s="2">
        <v>1.05</v>
      </c>
      <c r="K121" s="2">
        <v>0.9</v>
      </c>
      <c r="L121" s="1" t="e">
        <f>VLOOKUP(A121,'[2]voltage'!$A$4:$H$65536,8,FALSE)</f>
        <v>#N/A</v>
      </c>
      <c r="M121" s="1">
        <f>IF(ISNUMBER(L121),H121-L121,IF(H121&lt;K121,H121-K121,H121-J121))</f>
        <v>0.07109999999999994</v>
      </c>
    </row>
    <row r="122" spans="1:13" ht="12.75">
      <c r="A122" s="1" t="str">
        <f>IF(E122=0,"99999",E122&amp;"-"&amp;D122)</f>
        <v>73598-329LINE</v>
      </c>
      <c r="B122" s="2" t="s">
        <v>302</v>
      </c>
      <c r="C122" s="2" t="s">
        <v>294</v>
      </c>
      <c r="D122" s="2" t="s">
        <v>985</v>
      </c>
      <c r="E122" s="2">
        <v>73598</v>
      </c>
      <c r="F122" s="2" t="s">
        <v>14</v>
      </c>
      <c r="G122" s="2">
        <v>18</v>
      </c>
      <c r="H122" s="2">
        <v>1.1211</v>
      </c>
      <c r="I122" s="2">
        <v>1.1241</v>
      </c>
      <c r="J122" s="2">
        <v>1.05</v>
      </c>
      <c r="K122" s="2">
        <v>0.9</v>
      </c>
      <c r="L122" s="1" t="e">
        <f>VLOOKUP(A122,'[2]voltage'!$A$4:$H$65536,8,FALSE)</f>
        <v>#N/A</v>
      </c>
      <c r="M122" s="1">
        <f>IF(ISNUMBER(L122),H122-L122,IF(H122&lt;K122,H122-K122,H122-J122))</f>
        <v>0.07109999999999994</v>
      </c>
    </row>
    <row r="123" spans="1:13" ht="12.75">
      <c r="A123" s="1" t="str">
        <f>IF(E123=0,"99999",E123&amp;"-"&amp;D123)</f>
        <v>73657-329LINE</v>
      </c>
      <c r="B123" s="2" t="s">
        <v>301</v>
      </c>
      <c r="C123" s="2" t="s">
        <v>294</v>
      </c>
      <c r="D123" s="2" t="s">
        <v>985</v>
      </c>
      <c r="E123" s="2">
        <v>73657</v>
      </c>
      <c r="F123" s="2" t="s">
        <v>675</v>
      </c>
      <c r="G123" s="2">
        <v>13.8</v>
      </c>
      <c r="H123" s="2">
        <v>1.0515</v>
      </c>
      <c r="I123" s="2">
        <v>1.0557</v>
      </c>
      <c r="J123" s="2">
        <v>1.05</v>
      </c>
      <c r="K123" s="2">
        <v>0.9</v>
      </c>
      <c r="L123" s="1" t="e">
        <f>VLOOKUP(A123,'[2]voltage'!$A$4:$H$65536,8,FALSE)</f>
        <v>#N/A</v>
      </c>
      <c r="M123" s="1">
        <f>IF(ISNUMBER(L123),H123-L123,IF(H123&lt;K123,H123-K123,H123-J123))</f>
        <v>0.0015000000000000568</v>
      </c>
    </row>
    <row r="124" spans="1:13" ht="12.75">
      <c r="A124" s="1" t="str">
        <f>IF(E124=0,"99999",E124&amp;"-"&amp;D124)</f>
        <v>73658-329LINE</v>
      </c>
      <c r="B124" s="2" t="s">
        <v>301</v>
      </c>
      <c r="C124" s="2" t="s">
        <v>294</v>
      </c>
      <c r="D124" s="2" t="s">
        <v>985</v>
      </c>
      <c r="E124" s="2">
        <v>73658</v>
      </c>
      <c r="F124" s="2" t="s">
        <v>676</v>
      </c>
      <c r="G124" s="2">
        <v>13.8</v>
      </c>
      <c r="H124" s="2">
        <v>1.0515</v>
      </c>
      <c r="I124" s="2">
        <v>1.0557</v>
      </c>
      <c r="J124" s="2">
        <v>1.05</v>
      </c>
      <c r="K124" s="2">
        <v>0.9</v>
      </c>
      <c r="L124" s="1" t="e">
        <f>VLOOKUP(A124,'[2]voltage'!$A$4:$H$65536,8,FALSE)</f>
        <v>#N/A</v>
      </c>
      <c r="M124" s="1">
        <f>IF(ISNUMBER(L124),H124-L124,IF(H124&lt;K124,H124-K124,H124-J124))</f>
        <v>0.0015000000000000568</v>
      </c>
    </row>
    <row r="125" spans="1:13" ht="12.75">
      <c r="A125" s="1" t="str">
        <f>IF(E125=0,"99999",E125&amp;"-"&amp;D125)</f>
        <v>73665-329LINE</v>
      </c>
      <c r="B125" s="2" t="s">
        <v>301</v>
      </c>
      <c r="C125" s="2" t="s">
        <v>294</v>
      </c>
      <c r="D125" s="2" t="s">
        <v>985</v>
      </c>
      <c r="E125" s="2">
        <v>73665</v>
      </c>
      <c r="F125" s="2" t="s">
        <v>509</v>
      </c>
      <c r="G125" s="2">
        <v>192</v>
      </c>
      <c r="H125" s="2">
        <v>1.0521</v>
      </c>
      <c r="I125" s="2">
        <v>1.0568</v>
      </c>
      <c r="J125" s="2">
        <v>1.05</v>
      </c>
      <c r="K125" s="2">
        <v>0.9</v>
      </c>
      <c r="L125" s="1" t="e">
        <f>VLOOKUP(A125,'[2]voltage'!$A$4:$H$65536,8,FALSE)</f>
        <v>#N/A</v>
      </c>
      <c r="M125" s="1">
        <f>IF(ISNUMBER(L125),H125-L125,IF(H125&lt;K125,H125-K125,H125-J125))</f>
        <v>0.0020999999999999908</v>
      </c>
    </row>
    <row r="126" spans="1:13" ht="12.75">
      <c r="A126" s="1" t="str">
        <f>IF(E126=0,"99999",E126&amp;"-"&amp;D126)</f>
        <v>73729-329LINE</v>
      </c>
      <c r="B126" s="2" t="s">
        <v>301</v>
      </c>
      <c r="C126" s="2" t="s">
        <v>294</v>
      </c>
      <c r="D126" s="2" t="s">
        <v>985</v>
      </c>
      <c r="E126" s="2">
        <v>73729</v>
      </c>
      <c r="F126" s="2" t="s">
        <v>677</v>
      </c>
      <c r="G126" s="2">
        <v>13.8</v>
      </c>
      <c r="H126" s="2">
        <v>1.0515</v>
      </c>
      <c r="I126" s="2">
        <v>1.0557</v>
      </c>
      <c r="J126" s="2">
        <v>1.05</v>
      </c>
      <c r="K126" s="2">
        <v>0.9</v>
      </c>
      <c r="L126" s="1" t="e">
        <f>VLOOKUP(A126,'[2]voltage'!$A$4:$H$65536,8,FALSE)</f>
        <v>#N/A</v>
      </c>
      <c r="M126" s="1">
        <f>IF(ISNUMBER(L126),H126-L126,IF(H126&lt;K126,H126-K126,H126-J126))</f>
        <v>0.0015000000000000568</v>
      </c>
    </row>
    <row r="127" spans="1:13" ht="12.75">
      <c r="A127" s="1" t="str">
        <f>IF(E127=0,"99999",E127&amp;"-"&amp;D127)</f>
        <v>70622-330LINE</v>
      </c>
      <c r="B127" s="2" t="s">
        <v>293</v>
      </c>
      <c r="C127" s="2" t="s">
        <v>294</v>
      </c>
      <c r="D127" s="2" t="s">
        <v>41</v>
      </c>
      <c r="E127" s="2">
        <v>70622</v>
      </c>
      <c r="F127" s="2" t="s">
        <v>295</v>
      </c>
      <c r="G127" s="2">
        <v>13.8</v>
      </c>
      <c r="H127" s="2">
        <v>1.0506</v>
      </c>
      <c r="I127" s="2">
        <v>1.0548</v>
      </c>
      <c r="J127" s="2">
        <v>1.05</v>
      </c>
      <c r="K127" s="2">
        <v>0.9</v>
      </c>
      <c r="L127" s="1">
        <f>VLOOKUP(A127,'[2]voltage'!$A$4:$H$65536,8,FALSE)</f>
        <v>1.0505</v>
      </c>
      <c r="M127" s="1">
        <f>IF(ISNUMBER(L127),H127-L127,IF(H127&lt;K127,H127-K127,H127-J127))</f>
        <v>9.999999999998899E-05</v>
      </c>
    </row>
    <row r="128" spans="1:13" ht="12.75">
      <c r="A128" s="1" t="str">
        <f>IF(E128=0,"99999",E128&amp;"-"&amp;D128)</f>
        <v>73597-330LINE</v>
      </c>
      <c r="B128" s="2" t="s">
        <v>302</v>
      </c>
      <c r="C128" s="2" t="s">
        <v>294</v>
      </c>
      <c r="D128" s="2" t="s">
        <v>41</v>
      </c>
      <c r="E128" s="2">
        <v>73597</v>
      </c>
      <c r="F128" s="2" t="s">
        <v>13</v>
      </c>
      <c r="G128" s="2">
        <v>18</v>
      </c>
      <c r="H128" s="2">
        <v>1.139</v>
      </c>
      <c r="I128" s="2">
        <v>1.1241</v>
      </c>
      <c r="J128" s="2">
        <v>1.05</v>
      </c>
      <c r="K128" s="2">
        <v>0.9</v>
      </c>
      <c r="L128" s="1">
        <f>VLOOKUP(A128,'[2]voltage'!$A$4:$H$65536,8,FALSE)</f>
        <v>1.1425</v>
      </c>
      <c r="M128" s="1">
        <f>IF(ISNUMBER(L128),H128-L128,IF(H128&lt;K128,H128-K128,H128-J128))</f>
        <v>-0.0035000000000000586</v>
      </c>
    </row>
    <row r="129" spans="1:13" ht="12.75">
      <c r="A129" s="1" t="str">
        <f>IF(E129=0,"99999",E129&amp;"-"&amp;D129)</f>
        <v>73598-330LINE</v>
      </c>
      <c r="B129" s="2" t="s">
        <v>302</v>
      </c>
      <c r="C129" s="2" t="s">
        <v>294</v>
      </c>
      <c r="D129" s="2" t="s">
        <v>41</v>
      </c>
      <c r="E129" s="2">
        <v>73598</v>
      </c>
      <c r="F129" s="2" t="s">
        <v>14</v>
      </c>
      <c r="G129" s="2">
        <v>18</v>
      </c>
      <c r="H129" s="2">
        <v>1.139</v>
      </c>
      <c r="I129" s="2">
        <v>1.1241</v>
      </c>
      <c r="J129" s="2">
        <v>1.05</v>
      </c>
      <c r="K129" s="2">
        <v>0.9</v>
      </c>
      <c r="L129" s="1">
        <f>VLOOKUP(A129,'[2]voltage'!$A$4:$H$65536,8,FALSE)</f>
        <v>1.1425</v>
      </c>
      <c r="M129" s="1">
        <f>IF(ISNUMBER(L129),H129-L129,IF(H129&lt;K129,H129-K129,H129-J129))</f>
        <v>-0.0035000000000000586</v>
      </c>
    </row>
    <row r="130" spans="1:13" ht="12.75">
      <c r="A130" s="1" t="str">
        <f>IF(E130=0,"99999",E130&amp;"-"&amp;D130)</f>
        <v>73599-330LINE</v>
      </c>
      <c r="B130" s="2" t="s">
        <v>302</v>
      </c>
      <c r="C130" s="2" t="s">
        <v>294</v>
      </c>
      <c r="D130" s="2" t="s">
        <v>41</v>
      </c>
      <c r="E130" s="2">
        <v>73599</v>
      </c>
      <c r="F130" s="2" t="s">
        <v>15</v>
      </c>
      <c r="G130" s="2">
        <v>18</v>
      </c>
      <c r="H130" s="2">
        <v>1.1145</v>
      </c>
      <c r="I130" s="2">
        <v>1.1064</v>
      </c>
      <c r="J130" s="2">
        <v>1.05</v>
      </c>
      <c r="K130" s="2">
        <v>0.9</v>
      </c>
      <c r="L130" s="1">
        <f>VLOOKUP(A130,'[2]voltage'!$A$4:$H$65536,8,FALSE)</f>
        <v>1.1164</v>
      </c>
      <c r="M130" s="1">
        <f>IF(ISNUMBER(L130),H130-L130,IF(H130&lt;K130,H130-K130,H130-J130))</f>
        <v>-0.0019000000000000128</v>
      </c>
    </row>
    <row r="131" spans="1:13" ht="12.75">
      <c r="A131" s="1" t="str">
        <f>IF(E131=0,"99999",E131&amp;"-"&amp;D131)</f>
        <v>70693-330+LAKE</v>
      </c>
      <c r="B131" s="2" t="s">
        <v>293</v>
      </c>
      <c r="C131" s="2" t="s">
        <v>294</v>
      </c>
      <c r="D131" s="2" t="s">
        <v>986</v>
      </c>
      <c r="E131" s="2">
        <v>70693</v>
      </c>
      <c r="F131" s="2" t="s">
        <v>300</v>
      </c>
      <c r="G131" s="2">
        <v>3.2</v>
      </c>
      <c r="H131" s="2">
        <v>1.0669</v>
      </c>
      <c r="I131" s="2">
        <v>1.0606</v>
      </c>
      <c r="J131" s="2">
        <v>1.05</v>
      </c>
      <c r="K131" s="2">
        <v>0.9</v>
      </c>
      <c r="L131" s="1">
        <f>VLOOKUP(A131,'[2]voltage'!$A$4:$H$65536,8,FALSE)</f>
        <v>1.0663</v>
      </c>
      <c r="M131" s="1">
        <f>IF(ISNUMBER(L131),H131-L131,IF(H131&lt;K131,H131-K131,H131-J131))</f>
        <v>0.0005999999999999339</v>
      </c>
    </row>
    <row r="132" spans="1:13" ht="12.75">
      <c r="A132" s="1" t="str">
        <f>IF(E132=0,"99999",E132&amp;"-"&amp;D132)</f>
        <v>73665-330+LAKE</v>
      </c>
      <c r="B132" s="2" t="s">
        <v>301</v>
      </c>
      <c r="C132" s="2" t="s">
        <v>294</v>
      </c>
      <c r="D132" s="2" t="s">
        <v>986</v>
      </c>
      <c r="E132" s="2">
        <v>73665</v>
      </c>
      <c r="F132" s="2" t="s">
        <v>509</v>
      </c>
      <c r="G132" s="2">
        <v>192</v>
      </c>
      <c r="H132" s="2">
        <v>1.0597</v>
      </c>
      <c r="I132" s="2">
        <v>1.0568</v>
      </c>
      <c r="J132" s="2">
        <v>1.05</v>
      </c>
      <c r="K132" s="2">
        <v>0.9</v>
      </c>
      <c r="L132" s="1">
        <f>VLOOKUP(A132,'[2]voltage'!$A$4:$H$65536,8,FALSE)</f>
        <v>1.0506</v>
      </c>
      <c r="M132" s="1">
        <f>IF(ISNUMBER(L132),H132-L132,IF(H132&lt;K132,H132-K132,H132-J132))</f>
        <v>0.009100000000000108</v>
      </c>
    </row>
    <row r="133" spans="1:13" ht="12.75">
      <c r="A133" s="1" t="str">
        <f>IF(E133=0,"99999",E133&amp;"-"&amp;D133)</f>
        <v>70693-347+LAKE</v>
      </c>
      <c r="B133" s="2" t="s">
        <v>293</v>
      </c>
      <c r="C133" s="2" t="s">
        <v>294</v>
      </c>
      <c r="D133" s="2" t="s">
        <v>987</v>
      </c>
      <c r="E133" s="2">
        <v>70693</v>
      </c>
      <c r="F133" s="2" t="s">
        <v>300</v>
      </c>
      <c r="G133" s="2">
        <v>3.2</v>
      </c>
      <c r="H133" s="2">
        <v>1.0669</v>
      </c>
      <c r="I133" s="2">
        <v>1.0606</v>
      </c>
      <c r="J133" s="2">
        <v>1.05</v>
      </c>
      <c r="K133" s="2">
        <v>0.9</v>
      </c>
      <c r="L133" s="1">
        <f>VLOOKUP(A133,'[2]voltage'!$A$4:$H$65536,8,FALSE)</f>
        <v>1.0663</v>
      </c>
      <c r="M133" s="1">
        <f>IF(ISNUMBER(L133),H133-L133,IF(H133&lt;K133,H133-K133,H133-J133))</f>
        <v>0.0005999999999999339</v>
      </c>
    </row>
    <row r="134" spans="1:13" ht="12.75">
      <c r="A134" s="1" t="str">
        <f>IF(E134=0,"99999",E134&amp;"-"&amp;D134)</f>
        <v>73665-347+LAKE</v>
      </c>
      <c r="B134" s="2" t="s">
        <v>301</v>
      </c>
      <c r="C134" s="2" t="s">
        <v>294</v>
      </c>
      <c r="D134" s="2" t="s">
        <v>987</v>
      </c>
      <c r="E134" s="2">
        <v>73665</v>
      </c>
      <c r="F134" s="2" t="s">
        <v>509</v>
      </c>
      <c r="G134" s="2">
        <v>192</v>
      </c>
      <c r="H134" s="2">
        <v>1.0597</v>
      </c>
      <c r="I134" s="2">
        <v>1.0568</v>
      </c>
      <c r="J134" s="2">
        <v>1.05</v>
      </c>
      <c r="K134" s="2">
        <v>0.9</v>
      </c>
      <c r="L134" s="1">
        <f>VLOOKUP(A134,'[2]voltage'!$A$4:$H$65536,8,FALSE)</f>
        <v>1.0506</v>
      </c>
      <c r="M134" s="1">
        <f>IF(ISNUMBER(L134),H134-L134,IF(H134&lt;K134,H134-K134,H134-J134))</f>
        <v>0.009100000000000108</v>
      </c>
    </row>
    <row r="135" spans="1:13" ht="12.75">
      <c r="A135" s="1" t="str">
        <f>IF(E135=0,"99999",E135&amp;"-"&amp;D135)</f>
        <v>73597-348LINE</v>
      </c>
      <c r="B135" s="2" t="s">
        <v>302</v>
      </c>
      <c r="C135" s="2" t="s">
        <v>294</v>
      </c>
      <c r="D135" s="2" t="s">
        <v>671</v>
      </c>
      <c r="E135" s="2">
        <v>73597</v>
      </c>
      <c r="F135" s="2" t="s">
        <v>13</v>
      </c>
      <c r="G135" s="2">
        <v>18</v>
      </c>
      <c r="H135" s="2">
        <v>1.1441</v>
      </c>
      <c r="I135" s="2">
        <v>1.1241</v>
      </c>
      <c r="J135" s="2">
        <v>1.05</v>
      </c>
      <c r="K135" s="2">
        <v>0.9</v>
      </c>
      <c r="L135" s="1">
        <f>VLOOKUP(A135,'[2]voltage'!$A$4:$H$65536,8,FALSE)</f>
        <v>1.1583</v>
      </c>
      <c r="M135" s="1">
        <f>IF(ISNUMBER(L135),H135-L135,IF(H135&lt;K135,H135-K135,H135-J135))</f>
        <v>-0.014200000000000212</v>
      </c>
    </row>
    <row r="136" spans="1:13" ht="12.75">
      <c r="A136" s="1" t="str">
        <f>IF(E136=0,"99999",E136&amp;"-"&amp;D136)</f>
        <v>73598-348LINE</v>
      </c>
      <c r="B136" s="2" t="s">
        <v>302</v>
      </c>
      <c r="C136" s="2" t="s">
        <v>294</v>
      </c>
      <c r="D136" s="2" t="s">
        <v>671</v>
      </c>
      <c r="E136" s="2">
        <v>73598</v>
      </c>
      <c r="F136" s="2" t="s">
        <v>14</v>
      </c>
      <c r="G136" s="2">
        <v>18</v>
      </c>
      <c r="H136" s="2">
        <v>1.1441</v>
      </c>
      <c r="I136" s="2">
        <v>1.1241</v>
      </c>
      <c r="J136" s="2">
        <v>1.05</v>
      </c>
      <c r="K136" s="2">
        <v>0.9</v>
      </c>
      <c r="L136" s="1">
        <f>VLOOKUP(A136,'[2]voltage'!$A$4:$H$65536,8,FALSE)</f>
        <v>1.1583</v>
      </c>
      <c r="M136" s="1">
        <f>IF(ISNUMBER(L136),H136-L136,IF(H136&lt;K136,H136-K136,H136-J136))</f>
        <v>-0.014200000000000212</v>
      </c>
    </row>
    <row r="137" spans="1:13" ht="12.75">
      <c r="A137" s="1" t="str">
        <f>IF(E137=0,"99999",E137&amp;"-"&amp;D137)</f>
        <v>73599-348LINE</v>
      </c>
      <c r="B137" s="2" t="s">
        <v>302</v>
      </c>
      <c r="C137" s="2" t="s">
        <v>294</v>
      </c>
      <c r="D137" s="2" t="s">
        <v>671</v>
      </c>
      <c r="E137" s="2">
        <v>73599</v>
      </c>
      <c r="F137" s="2" t="s">
        <v>15</v>
      </c>
      <c r="G137" s="2">
        <v>18</v>
      </c>
      <c r="H137" s="2">
        <v>1.1173</v>
      </c>
      <c r="I137" s="2">
        <v>1.1064</v>
      </c>
      <c r="J137" s="2">
        <v>1.05</v>
      </c>
      <c r="K137" s="2">
        <v>0.9</v>
      </c>
      <c r="L137" s="1">
        <f>VLOOKUP(A137,'[2]voltage'!$A$4:$H$65536,8,FALSE)</f>
        <v>1.1284</v>
      </c>
      <c r="M137" s="1">
        <f>IF(ISNUMBER(L137),H137-L137,IF(H137&lt;K137,H137-K137,H137-J137))</f>
        <v>-0.01110000000000011</v>
      </c>
    </row>
    <row r="138" spans="1:13" ht="12.75">
      <c r="A138" s="1" t="str">
        <f>IF(E138=0,"99999",E138&amp;"-"&amp;D138)</f>
        <v>73665-348LINE</v>
      </c>
      <c r="B138" s="2" t="s">
        <v>301</v>
      </c>
      <c r="C138" s="2" t="s">
        <v>294</v>
      </c>
      <c r="D138" s="2" t="s">
        <v>671</v>
      </c>
      <c r="E138" s="2">
        <v>73665</v>
      </c>
      <c r="F138" s="2" t="s">
        <v>509</v>
      </c>
      <c r="G138" s="2">
        <v>192</v>
      </c>
      <c r="H138" s="2">
        <v>1.0542</v>
      </c>
      <c r="I138" s="2">
        <v>1.0568</v>
      </c>
      <c r="J138" s="2">
        <v>1.05</v>
      </c>
      <c r="K138" s="2">
        <v>0.9</v>
      </c>
      <c r="L138" s="1" t="e">
        <f>VLOOKUP(A138,'[2]voltage'!$A$4:$H$65536,8,FALSE)</f>
        <v>#N/A</v>
      </c>
      <c r="M138" s="1">
        <f>IF(ISNUMBER(L138),H138-L138,IF(H138&lt;K138,H138-K138,H138-J138))</f>
        <v>0.0041999999999999815</v>
      </c>
    </row>
    <row r="139" spans="1:13" ht="12.75">
      <c r="A139" s="1" t="str">
        <f>IF(E139=0,"99999",E139&amp;"-"&amp;D139)</f>
        <v>73597-348NLINE</v>
      </c>
      <c r="B139" s="2" t="s">
        <v>302</v>
      </c>
      <c r="C139" s="2" t="s">
        <v>294</v>
      </c>
      <c r="D139" s="2" t="s">
        <v>988</v>
      </c>
      <c r="E139" s="2">
        <v>73597</v>
      </c>
      <c r="F139" s="2" t="s">
        <v>13</v>
      </c>
      <c r="G139" s="2">
        <v>18</v>
      </c>
      <c r="H139" s="2">
        <v>1.1215</v>
      </c>
      <c r="I139" s="2">
        <v>1.1241</v>
      </c>
      <c r="J139" s="2">
        <v>1.05</v>
      </c>
      <c r="K139" s="2">
        <v>0.9</v>
      </c>
      <c r="L139" s="1" t="e">
        <f>VLOOKUP(A139,'[2]voltage'!$A$4:$H$65536,8,FALSE)</f>
        <v>#N/A</v>
      </c>
      <c r="M139" s="1">
        <f>IF(ISNUMBER(L139),H139-L139,IF(H139&lt;K139,H139-K139,H139-J139))</f>
        <v>0.0714999999999999</v>
      </c>
    </row>
    <row r="140" spans="1:13" ht="12.75">
      <c r="A140" s="1" t="str">
        <f>IF(E140=0,"99999",E140&amp;"-"&amp;D140)</f>
        <v>73598-348NLINE</v>
      </c>
      <c r="B140" s="2" t="s">
        <v>302</v>
      </c>
      <c r="C140" s="2" t="s">
        <v>294</v>
      </c>
      <c r="D140" s="2" t="s">
        <v>988</v>
      </c>
      <c r="E140" s="2">
        <v>73598</v>
      </c>
      <c r="F140" s="2" t="s">
        <v>14</v>
      </c>
      <c r="G140" s="2">
        <v>18</v>
      </c>
      <c r="H140" s="2">
        <v>1.1215</v>
      </c>
      <c r="I140" s="2">
        <v>1.1241</v>
      </c>
      <c r="J140" s="2">
        <v>1.05</v>
      </c>
      <c r="K140" s="2">
        <v>0.9</v>
      </c>
      <c r="L140" s="1" t="e">
        <f>VLOOKUP(A140,'[2]voltage'!$A$4:$H$65536,8,FALSE)</f>
        <v>#N/A</v>
      </c>
      <c r="M140" s="1">
        <f>IF(ISNUMBER(L140),H140-L140,IF(H140&lt;K140,H140-K140,H140-J140))</f>
        <v>0.0714999999999999</v>
      </c>
    </row>
    <row r="141" spans="1:13" ht="12.75">
      <c r="A141" s="1" t="str">
        <f>IF(E141=0,"99999",E141&amp;"-"&amp;D141)</f>
        <v>73657-348NLINE</v>
      </c>
      <c r="B141" s="2" t="s">
        <v>301</v>
      </c>
      <c r="C141" s="2" t="s">
        <v>294</v>
      </c>
      <c r="D141" s="2" t="s">
        <v>988</v>
      </c>
      <c r="E141" s="2">
        <v>73657</v>
      </c>
      <c r="F141" s="2" t="s">
        <v>675</v>
      </c>
      <c r="G141" s="2">
        <v>13.8</v>
      </c>
      <c r="H141" s="2">
        <v>1.0528</v>
      </c>
      <c r="I141" s="2">
        <v>1.0557</v>
      </c>
      <c r="J141" s="2">
        <v>1.05</v>
      </c>
      <c r="K141" s="2">
        <v>0.9</v>
      </c>
      <c r="L141" s="1" t="e">
        <f>VLOOKUP(A141,'[2]voltage'!$A$4:$H$65536,8,FALSE)</f>
        <v>#N/A</v>
      </c>
      <c r="M141" s="1">
        <f>IF(ISNUMBER(L141),H141-L141,IF(H141&lt;K141,H141-K141,H141-J141))</f>
        <v>0.0027999999999999137</v>
      </c>
    </row>
    <row r="142" spans="1:13" ht="12.75">
      <c r="A142" s="1" t="str">
        <f>IF(E142=0,"99999",E142&amp;"-"&amp;D142)</f>
        <v>73658-348NLINE</v>
      </c>
      <c r="B142" s="2" t="s">
        <v>301</v>
      </c>
      <c r="C142" s="2" t="s">
        <v>294</v>
      </c>
      <c r="D142" s="2" t="s">
        <v>988</v>
      </c>
      <c r="E142" s="2">
        <v>73658</v>
      </c>
      <c r="F142" s="2" t="s">
        <v>676</v>
      </c>
      <c r="G142" s="2">
        <v>13.8</v>
      </c>
      <c r="H142" s="2">
        <v>1.0528</v>
      </c>
      <c r="I142" s="2">
        <v>1.0557</v>
      </c>
      <c r="J142" s="2">
        <v>1.05</v>
      </c>
      <c r="K142" s="2">
        <v>0.9</v>
      </c>
      <c r="L142" s="1" t="e">
        <f>VLOOKUP(A142,'[2]voltage'!$A$4:$H$65536,8,FALSE)</f>
        <v>#N/A</v>
      </c>
      <c r="M142" s="1">
        <f>IF(ISNUMBER(L142),H142-L142,IF(H142&lt;K142,H142-K142,H142-J142))</f>
        <v>0.0027999999999999137</v>
      </c>
    </row>
    <row r="143" spans="1:13" ht="12.75">
      <c r="A143" s="1" t="str">
        <f>IF(E143=0,"99999",E143&amp;"-"&amp;D143)</f>
        <v>73665-348NLINE</v>
      </c>
      <c r="B143" s="2" t="s">
        <v>301</v>
      </c>
      <c r="C143" s="2" t="s">
        <v>294</v>
      </c>
      <c r="D143" s="2" t="s">
        <v>988</v>
      </c>
      <c r="E143" s="2">
        <v>73665</v>
      </c>
      <c r="F143" s="2" t="s">
        <v>509</v>
      </c>
      <c r="G143" s="2">
        <v>192</v>
      </c>
      <c r="H143" s="2">
        <v>1.0528</v>
      </c>
      <c r="I143" s="2">
        <v>1.0568</v>
      </c>
      <c r="J143" s="2">
        <v>1.05</v>
      </c>
      <c r="K143" s="2">
        <v>0.9</v>
      </c>
      <c r="L143" s="1" t="e">
        <f>VLOOKUP(A143,'[2]voltage'!$A$4:$H$65536,8,FALSE)</f>
        <v>#N/A</v>
      </c>
      <c r="M143" s="1">
        <f>IF(ISNUMBER(L143),H143-L143,IF(H143&lt;K143,H143-K143,H143-J143))</f>
        <v>0.0027999999999999137</v>
      </c>
    </row>
    <row r="144" spans="1:13" ht="12.75">
      <c r="A144" s="1" t="str">
        <f>IF(E144=0,"99999",E144&amp;"-"&amp;D144)</f>
        <v>73729-348NLINE</v>
      </c>
      <c r="B144" s="2" t="s">
        <v>301</v>
      </c>
      <c r="C144" s="2" t="s">
        <v>294</v>
      </c>
      <c r="D144" s="2" t="s">
        <v>988</v>
      </c>
      <c r="E144" s="2">
        <v>73729</v>
      </c>
      <c r="F144" s="2" t="s">
        <v>677</v>
      </c>
      <c r="G144" s="2">
        <v>13.8</v>
      </c>
      <c r="H144" s="2">
        <v>1.0528</v>
      </c>
      <c r="I144" s="2">
        <v>1.0557</v>
      </c>
      <c r="J144" s="2">
        <v>1.05</v>
      </c>
      <c r="K144" s="2">
        <v>0.9</v>
      </c>
      <c r="L144" s="1" t="e">
        <f>VLOOKUP(A144,'[2]voltage'!$A$4:$H$65536,8,FALSE)</f>
        <v>#N/A</v>
      </c>
      <c r="M144" s="1">
        <f>IF(ISNUMBER(L144),H144-L144,IF(H144&lt;K144,H144-K144,H144-J144))</f>
        <v>0.0027999999999999137</v>
      </c>
    </row>
    <row r="145" spans="1:13" ht="12.75">
      <c r="A145" s="1" t="str">
        <f>IF(E145=0,"99999",E145&amp;"-"&amp;D145)</f>
        <v>73657-348N+AUTO</v>
      </c>
      <c r="B145" s="2" t="s">
        <v>301</v>
      </c>
      <c r="C145" s="2" t="s">
        <v>294</v>
      </c>
      <c r="D145" s="2" t="s">
        <v>989</v>
      </c>
      <c r="E145" s="2">
        <v>73657</v>
      </c>
      <c r="F145" s="2" t="s">
        <v>675</v>
      </c>
      <c r="G145" s="2">
        <v>13.8</v>
      </c>
      <c r="H145" s="2">
        <v>1.0531</v>
      </c>
      <c r="I145" s="2">
        <v>1.0557</v>
      </c>
      <c r="J145" s="2">
        <v>1.05</v>
      </c>
      <c r="K145" s="2">
        <v>0.9</v>
      </c>
      <c r="L145" s="1" t="e">
        <f>VLOOKUP(A145,'[2]voltage'!$A$4:$H$65536,8,FALSE)</f>
        <v>#N/A</v>
      </c>
      <c r="M145" s="1">
        <f>IF(ISNUMBER(L145),H145-L145,IF(H145&lt;K145,H145-K145,H145-J145))</f>
        <v>0.0030999999999998806</v>
      </c>
    </row>
    <row r="146" spans="1:13" ht="12.75">
      <c r="A146" s="1" t="str">
        <f>IF(E146=0,"99999",E146&amp;"-"&amp;D146)</f>
        <v>73658-348N+AUTO</v>
      </c>
      <c r="B146" s="2" t="s">
        <v>301</v>
      </c>
      <c r="C146" s="2" t="s">
        <v>294</v>
      </c>
      <c r="D146" s="2" t="s">
        <v>989</v>
      </c>
      <c r="E146" s="2">
        <v>73658</v>
      </c>
      <c r="F146" s="2" t="s">
        <v>676</v>
      </c>
      <c r="G146" s="2">
        <v>13.8</v>
      </c>
      <c r="H146" s="2">
        <v>1.0531</v>
      </c>
      <c r="I146" s="2">
        <v>1.0557</v>
      </c>
      <c r="J146" s="2">
        <v>1.05</v>
      </c>
      <c r="K146" s="2">
        <v>0.9</v>
      </c>
      <c r="L146" s="1" t="e">
        <f>VLOOKUP(A146,'[2]voltage'!$A$4:$H$65536,8,FALSE)</f>
        <v>#N/A</v>
      </c>
      <c r="M146" s="1">
        <f>IF(ISNUMBER(L146),H146-L146,IF(H146&lt;K146,H146-K146,H146-J146))</f>
        <v>0.0030999999999998806</v>
      </c>
    </row>
    <row r="147" spans="1:13" ht="12.75">
      <c r="A147" s="1" t="str">
        <f>IF(E147=0,"99999",E147&amp;"-"&amp;D147)</f>
        <v>73665-348N+AUTO</v>
      </c>
      <c r="B147" s="2" t="s">
        <v>301</v>
      </c>
      <c r="C147" s="2" t="s">
        <v>294</v>
      </c>
      <c r="D147" s="2" t="s">
        <v>989</v>
      </c>
      <c r="E147" s="2">
        <v>73665</v>
      </c>
      <c r="F147" s="2" t="s">
        <v>509</v>
      </c>
      <c r="G147" s="2">
        <v>192</v>
      </c>
      <c r="H147" s="2">
        <v>1.0527</v>
      </c>
      <c r="I147" s="2">
        <v>1.0568</v>
      </c>
      <c r="J147" s="2">
        <v>1.05</v>
      </c>
      <c r="K147" s="2">
        <v>0.9</v>
      </c>
      <c r="L147" s="1" t="e">
        <f>VLOOKUP(A147,'[2]voltage'!$A$4:$H$65536,8,FALSE)</f>
        <v>#N/A</v>
      </c>
      <c r="M147" s="1">
        <f>IF(ISNUMBER(L147),H147-L147,IF(H147&lt;K147,H147-K147,H147-J147))</f>
        <v>0.0026999999999999247</v>
      </c>
    </row>
    <row r="148" spans="1:13" ht="12.75">
      <c r="A148" s="1" t="str">
        <f>IF(E148=0,"99999",E148&amp;"-"&amp;D148)</f>
        <v>73729-348N+AUTO</v>
      </c>
      <c r="B148" s="2" t="s">
        <v>301</v>
      </c>
      <c r="C148" s="2" t="s">
        <v>294</v>
      </c>
      <c r="D148" s="2" t="s">
        <v>989</v>
      </c>
      <c r="E148" s="2">
        <v>73729</v>
      </c>
      <c r="F148" s="2" t="s">
        <v>677</v>
      </c>
      <c r="G148" s="2">
        <v>13.8</v>
      </c>
      <c r="H148" s="2">
        <v>1.0531</v>
      </c>
      <c r="I148" s="2">
        <v>1.0557</v>
      </c>
      <c r="J148" s="2">
        <v>1.05</v>
      </c>
      <c r="K148" s="2">
        <v>0.9</v>
      </c>
      <c r="L148" s="1" t="e">
        <f>VLOOKUP(A148,'[2]voltage'!$A$4:$H$65536,8,FALSE)</f>
        <v>#N/A</v>
      </c>
      <c r="M148" s="1">
        <f>IF(ISNUMBER(L148),H148-L148,IF(H148&lt;K148,H148-K148,H148-J148))</f>
        <v>0.0030999999999998806</v>
      </c>
    </row>
    <row r="149" spans="1:13" ht="12.75">
      <c r="A149" s="1" t="str">
        <f>IF(E149=0,"99999",E149&amp;"-"&amp;D149)</f>
        <v>73388-352+AUTO</v>
      </c>
      <c r="B149" s="2" t="s">
        <v>302</v>
      </c>
      <c r="C149" s="2" t="s">
        <v>294</v>
      </c>
      <c r="D149" s="2" t="s">
        <v>990</v>
      </c>
      <c r="E149" s="2">
        <v>73388</v>
      </c>
      <c r="F149" s="2" t="s">
        <v>1003</v>
      </c>
      <c r="G149" s="2">
        <v>13.8</v>
      </c>
      <c r="H149" s="2">
        <v>1.0653</v>
      </c>
      <c r="I149" s="2">
        <v>1.056</v>
      </c>
      <c r="J149" s="2">
        <v>1.05</v>
      </c>
      <c r="K149" s="2">
        <v>0.9</v>
      </c>
      <c r="L149" s="1">
        <f>VLOOKUP(A149,'[2]voltage'!$A$4:$H$65536,8,FALSE)</f>
        <v>1.0528</v>
      </c>
      <c r="M149" s="1">
        <f>IF(ISNUMBER(L149),H149-L149,IF(H149&lt;K149,H149-K149,H149-J149))</f>
        <v>0.012499999999999956</v>
      </c>
    </row>
    <row r="150" spans="1:13" ht="12.75">
      <c r="A150" s="1" t="str">
        <f>IF(E150=0,"99999",E150&amp;"-"&amp;D150)</f>
        <v>73399-352+AUTO</v>
      </c>
      <c r="B150" s="2" t="s">
        <v>302</v>
      </c>
      <c r="C150" s="2" t="s">
        <v>294</v>
      </c>
      <c r="D150" s="2" t="s">
        <v>990</v>
      </c>
      <c r="E150" s="2">
        <v>73399</v>
      </c>
      <c r="F150" s="2" t="s">
        <v>42</v>
      </c>
      <c r="G150" s="2">
        <v>13.8</v>
      </c>
      <c r="H150" s="2">
        <v>1.054</v>
      </c>
      <c r="I150" s="2">
        <v>1.041</v>
      </c>
      <c r="J150" s="2">
        <v>1.05</v>
      </c>
      <c r="K150" s="2">
        <v>0.9</v>
      </c>
      <c r="L150" s="1" t="e">
        <f>VLOOKUP(A150,'[2]voltage'!$A$4:$H$65536,8,FALSE)</f>
        <v>#N/A</v>
      </c>
      <c r="M150" s="1">
        <f>IF(ISNUMBER(L150),H150-L150,IF(H150&lt;K150,H150-K150,H150-J150))</f>
        <v>0.0040000000000000036</v>
      </c>
    </row>
    <row r="151" spans="1:13" ht="12.75">
      <c r="A151" s="1" t="str">
        <f>IF(E151=0,"99999",E151&amp;"-"&amp;D151)</f>
        <v>73597-352+AUTO</v>
      </c>
      <c r="B151" s="2" t="s">
        <v>302</v>
      </c>
      <c r="C151" s="2" t="s">
        <v>294</v>
      </c>
      <c r="D151" s="2" t="s">
        <v>990</v>
      </c>
      <c r="E151" s="2">
        <v>73597</v>
      </c>
      <c r="F151" s="2" t="s">
        <v>13</v>
      </c>
      <c r="G151" s="2">
        <v>18</v>
      </c>
      <c r="H151" s="2">
        <v>1.121</v>
      </c>
      <c r="I151" s="2">
        <v>1.1241</v>
      </c>
      <c r="J151" s="2">
        <v>1.05</v>
      </c>
      <c r="K151" s="2">
        <v>0.9</v>
      </c>
      <c r="L151" s="1" t="e">
        <f>VLOOKUP(A151,'[2]voltage'!$A$4:$H$65536,8,FALSE)</f>
        <v>#N/A</v>
      </c>
      <c r="M151" s="1">
        <f>IF(ISNUMBER(L151),H151-L151,IF(H151&lt;K151,H151-K151,H151-J151))</f>
        <v>0.07099999999999995</v>
      </c>
    </row>
    <row r="152" spans="1:13" ht="12.75">
      <c r="A152" s="1" t="str">
        <f>IF(E152=0,"99999",E152&amp;"-"&amp;D152)</f>
        <v>73598-352+AUTO</v>
      </c>
      <c r="B152" s="2" t="s">
        <v>302</v>
      </c>
      <c r="C152" s="2" t="s">
        <v>294</v>
      </c>
      <c r="D152" s="2" t="s">
        <v>990</v>
      </c>
      <c r="E152" s="2">
        <v>73598</v>
      </c>
      <c r="F152" s="2" t="s">
        <v>14</v>
      </c>
      <c r="G152" s="2">
        <v>18</v>
      </c>
      <c r="H152" s="2">
        <v>1.121</v>
      </c>
      <c r="I152" s="2">
        <v>1.1241</v>
      </c>
      <c r="J152" s="2">
        <v>1.05</v>
      </c>
      <c r="K152" s="2">
        <v>0.9</v>
      </c>
      <c r="L152" s="1" t="e">
        <f>VLOOKUP(A152,'[2]voltage'!$A$4:$H$65536,8,FALSE)</f>
        <v>#N/A</v>
      </c>
      <c r="M152" s="1">
        <f>IF(ISNUMBER(L152),H152-L152,IF(H152&lt;K152,H152-K152,H152-J152))</f>
        <v>0.07099999999999995</v>
      </c>
    </row>
    <row r="153" spans="1:13" ht="12.75">
      <c r="A153" s="1" t="str">
        <f>IF(E153=0,"99999",E153&amp;"-"&amp;D153)</f>
        <v>73657-352+AUTO</v>
      </c>
      <c r="B153" s="2" t="s">
        <v>301</v>
      </c>
      <c r="C153" s="2" t="s">
        <v>294</v>
      </c>
      <c r="D153" s="2" t="s">
        <v>990</v>
      </c>
      <c r="E153" s="2">
        <v>73657</v>
      </c>
      <c r="F153" s="2" t="s">
        <v>675</v>
      </c>
      <c r="G153" s="2">
        <v>13.8</v>
      </c>
      <c r="H153" s="2">
        <v>1.0524</v>
      </c>
      <c r="I153" s="2">
        <v>1.0557</v>
      </c>
      <c r="J153" s="2">
        <v>1.05</v>
      </c>
      <c r="K153" s="2">
        <v>0.9</v>
      </c>
      <c r="L153" s="1" t="e">
        <f>VLOOKUP(A153,'[2]voltage'!$A$4:$H$65536,8,FALSE)</f>
        <v>#N/A</v>
      </c>
      <c r="M153" s="1">
        <f>IF(ISNUMBER(L153),H153-L153,IF(H153&lt;K153,H153-K153,H153-J153))</f>
        <v>0.0023999999999999577</v>
      </c>
    </row>
    <row r="154" spans="1:13" ht="12.75">
      <c r="A154" s="1" t="str">
        <f>IF(E154=0,"99999",E154&amp;"-"&amp;D154)</f>
        <v>73658-352+AUTO</v>
      </c>
      <c r="B154" s="2" t="s">
        <v>301</v>
      </c>
      <c r="C154" s="2" t="s">
        <v>294</v>
      </c>
      <c r="D154" s="2" t="s">
        <v>990</v>
      </c>
      <c r="E154" s="2">
        <v>73658</v>
      </c>
      <c r="F154" s="2" t="s">
        <v>676</v>
      </c>
      <c r="G154" s="2">
        <v>13.8</v>
      </c>
      <c r="H154" s="2">
        <v>1.0524</v>
      </c>
      <c r="I154" s="2">
        <v>1.0557</v>
      </c>
      <c r="J154" s="2">
        <v>1.05</v>
      </c>
      <c r="K154" s="2">
        <v>0.9</v>
      </c>
      <c r="L154" s="1" t="e">
        <f>VLOOKUP(A154,'[2]voltage'!$A$4:$H$65536,8,FALSE)</f>
        <v>#N/A</v>
      </c>
      <c r="M154" s="1">
        <f>IF(ISNUMBER(L154),H154-L154,IF(H154&lt;K154,H154-K154,H154-J154))</f>
        <v>0.0023999999999999577</v>
      </c>
    </row>
    <row r="155" spans="1:13" ht="12.75">
      <c r="A155" s="1" t="str">
        <f>IF(E155=0,"99999",E155&amp;"-"&amp;D155)</f>
        <v>73665-352+AUTO</v>
      </c>
      <c r="B155" s="2" t="s">
        <v>301</v>
      </c>
      <c r="C155" s="2" t="s">
        <v>294</v>
      </c>
      <c r="D155" s="2" t="s">
        <v>990</v>
      </c>
      <c r="E155" s="2">
        <v>73665</v>
      </c>
      <c r="F155" s="2" t="s">
        <v>509</v>
      </c>
      <c r="G155" s="2">
        <v>192</v>
      </c>
      <c r="H155" s="2">
        <v>1.0527</v>
      </c>
      <c r="I155" s="2">
        <v>1.0568</v>
      </c>
      <c r="J155" s="2">
        <v>1.05</v>
      </c>
      <c r="K155" s="2">
        <v>0.9</v>
      </c>
      <c r="L155" s="1" t="e">
        <f>VLOOKUP(A155,'[2]voltage'!$A$4:$H$65536,8,FALSE)</f>
        <v>#N/A</v>
      </c>
      <c r="M155" s="1">
        <f>IF(ISNUMBER(L155),H155-L155,IF(H155&lt;K155,H155-K155,H155-J155))</f>
        <v>0.0026999999999999247</v>
      </c>
    </row>
    <row r="156" spans="1:13" ht="12.75">
      <c r="A156" s="1" t="str">
        <f>IF(E156=0,"99999",E156&amp;"-"&amp;D156)</f>
        <v>73729-352+AUTO</v>
      </c>
      <c r="B156" s="2" t="s">
        <v>301</v>
      </c>
      <c r="C156" s="2" t="s">
        <v>294</v>
      </c>
      <c r="D156" s="2" t="s">
        <v>990</v>
      </c>
      <c r="E156" s="2">
        <v>73729</v>
      </c>
      <c r="F156" s="2" t="s">
        <v>677</v>
      </c>
      <c r="G156" s="2">
        <v>13.8</v>
      </c>
      <c r="H156" s="2">
        <v>1.0524</v>
      </c>
      <c r="I156" s="2">
        <v>1.0557</v>
      </c>
      <c r="J156" s="2">
        <v>1.05</v>
      </c>
      <c r="K156" s="2">
        <v>0.9</v>
      </c>
      <c r="L156" s="1" t="e">
        <f>VLOOKUP(A156,'[2]voltage'!$A$4:$H$65536,8,FALSE)</f>
        <v>#N/A</v>
      </c>
      <c r="M156" s="1">
        <f>IF(ISNUMBER(L156),H156-L156,IF(H156&lt;K156,H156-K156,H156-J156))</f>
        <v>0.0023999999999999577</v>
      </c>
    </row>
    <row r="157" spans="1:13" ht="12.75">
      <c r="A157" s="1" t="str">
        <f>IF(E157=0,"99999",E157&amp;"-"&amp;D157)</f>
        <v>70622-354LINE</v>
      </c>
      <c r="B157" s="2" t="s">
        <v>293</v>
      </c>
      <c r="C157" s="2" t="s">
        <v>294</v>
      </c>
      <c r="D157" s="2" t="s">
        <v>615</v>
      </c>
      <c r="E157" s="2">
        <v>70622</v>
      </c>
      <c r="F157" s="2" t="s">
        <v>295</v>
      </c>
      <c r="G157" s="2">
        <v>13.8</v>
      </c>
      <c r="H157" s="2">
        <v>1.0522</v>
      </c>
      <c r="I157" s="2">
        <v>1.0548</v>
      </c>
      <c r="J157" s="2">
        <v>1.05</v>
      </c>
      <c r="K157" s="2">
        <v>0.9</v>
      </c>
      <c r="L157" s="1" t="e">
        <f>VLOOKUP(A157,'[2]voltage'!$A$4:$H$65536,8,FALSE)</f>
        <v>#N/A</v>
      </c>
      <c r="M157" s="1">
        <f>IF(ISNUMBER(L157),H157-L157,IF(H157&lt;K157,H157-K157,H157-J157))</f>
        <v>0.0021999999999999797</v>
      </c>
    </row>
    <row r="158" spans="1:13" ht="12.75">
      <c r="A158" s="1" t="str">
        <f>IF(E158=0,"99999",E158&amp;"-"&amp;D158)</f>
        <v>73597-364+AUTO</v>
      </c>
      <c r="B158" s="2" t="s">
        <v>302</v>
      </c>
      <c r="C158" s="2" t="s">
        <v>294</v>
      </c>
      <c r="D158" s="2" t="s">
        <v>991</v>
      </c>
      <c r="E158" s="2">
        <v>73597</v>
      </c>
      <c r="F158" s="2" t="s">
        <v>13</v>
      </c>
      <c r="G158" s="2">
        <v>18</v>
      </c>
      <c r="H158" s="2">
        <v>1.139</v>
      </c>
      <c r="I158" s="2">
        <v>1.1241</v>
      </c>
      <c r="J158" s="2">
        <v>1.05</v>
      </c>
      <c r="K158" s="2">
        <v>0.9</v>
      </c>
      <c r="L158" s="1">
        <f>VLOOKUP(A158,'[2]voltage'!$A$4:$H$65536,8,FALSE)</f>
        <v>1.1458</v>
      </c>
      <c r="M158" s="1">
        <f>IF(ISNUMBER(L158),H158-L158,IF(H158&lt;K158,H158-K158,H158-J158))</f>
        <v>-0.006799999999999917</v>
      </c>
    </row>
    <row r="159" spans="1:13" ht="12.75">
      <c r="A159" s="1" t="str">
        <f>IF(E159=0,"99999",E159&amp;"-"&amp;D159)</f>
        <v>73598-364+AUTO</v>
      </c>
      <c r="B159" s="2" t="s">
        <v>302</v>
      </c>
      <c r="C159" s="2" t="s">
        <v>294</v>
      </c>
      <c r="D159" s="2" t="s">
        <v>991</v>
      </c>
      <c r="E159" s="2">
        <v>73598</v>
      </c>
      <c r="F159" s="2" t="s">
        <v>14</v>
      </c>
      <c r="G159" s="2">
        <v>18</v>
      </c>
      <c r="H159" s="2">
        <v>1.139</v>
      </c>
      <c r="I159" s="2">
        <v>1.1241</v>
      </c>
      <c r="J159" s="2">
        <v>1.05</v>
      </c>
      <c r="K159" s="2">
        <v>0.9</v>
      </c>
      <c r="L159" s="1">
        <f>VLOOKUP(A159,'[2]voltage'!$A$4:$H$65536,8,FALSE)</f>
        <v>1.1458</v>
      </c>
      <c r="M159" s="1">
        <f>IF(ISNUMBER(L159),H159-L159,IF(H159&lt;K159,H159-K159,H159-J159))</f>
        <v>-0.006799999999999917</v>
      </c>
    </row>
    <row r="160" spans="1:13" ht="12.75">
      <c r="A160" s="1" t="str">
        <f>IF(E160=0,"99999",E160&amp;"-"&amp;D160)</f>
        <v>73599-364+AUTO</v>
      </c>
      <c r="B160" s="2" t="s">
        <v>302</v>
      </c>
      <c r="C160" s="2" t="s">
        <v>294</v>
      </c>
      <c r="D160" s="2" t="s">
        <v>991</v>
      </c>
      <c r="E160" s="2">
        <v>73599</v>
      </c>
      <c r="F160" s="2" t="s">
        <v>15</v>
      </c>
      <c r="G160" s="2">
        <v>18</v>
      </c>
      <c r="H160" s="2">
        <v>1.1145</v>
      </c>
      <c r="I160" s="2">
        <v>1.1064</v>
      </c>
      <c r="J160" s="2">
        <v>1.05</v>
      </c>
      <c r="K160" s="2">
        <v>0.9</v>
      </c>
      <c r="L160" s="1">
        <f>VLOOKUP(A160,'[2]voltage'!$A$4:$H$65536,8,FALSE)</f>
        <v>1.1182</v>
      </c>
      <c r="M160" s="1">
        <f>IF(ISNUMBER(L160),H160-L160,IF(H160&lt;K160,H160-K160,H160-J160))</f>
        <v>-0.0037000000000000366</v>
      </c>
    </row>
    <row r="161" spans="1:13" ht="12.75">
      <c r="A161" s="1" t="str">
        <f>IF(E161=0,"99999",E161&amp;"-"&amp;D161)</f>
        <v>73597-368LINE</v>
      </c>
      <c r="B161" s="2" t="s">
        <v>302</v>
      </c>
      <c r="C161" s="2" t="s">
        <v>294</v>
      </c>
      <c r="D161" s="2" t="s">
        <v>43</v>
      </c>
      <c r="E161" s="2">
        <v>73597</v>
      </c>
      <c r="F161" s="2" t="s">
        <v>13</v>
      </c>
      <c r="G161" s="2">
        <v>18</v>
      </c>
      <c r="H161" s="2">
        <v>1.1214</v>
      </c>
      <c r="I161" s="2">
        <v>1.1241</v>
      </c>
      <c r="J161" s="2">
        <v>1.05</v>
      </c>
      <c r="K161" s="2">
        <v>0.9</v>
      </c>
      <c r="L161" s="1" t="e">
        <f>VLOOKUP(A161,'[2]voltage'!$A$4:$H$65536,8,FALSE)</f>
        <v>#N/A</v>
      </c>
      <c r="M161" s="1">
        <f>IF(ISNUMBER(L161),H161-L161,IF(H161&lt;K161,H161-K161,H161-J161))</f>
        <v>0.07139999999999991</v>
      </c>
    </row>
    <row r="162" spans="1:13" ht="12.75">
      <c r="A162" s="1" t="str">
        <f>IF(E162=0,"99999",E162&amp;"-"&amp;D162)</f>
        <v>73598-368LINE</v>
      </c>
      <c r="B162" s="2" t="s">
        <v>302</v>
      </c>
      <c r="C162" s="2" t="s">
        <v>294</v>
      </c>
      <c r="D162" s="2" t="s">
        <v>43</v>
      </c>
      <c r="E162" s="2">
        <v>73598</v>
      </c>
      <c r="F162" s="2" t="s">
        <v>14</v>
      </c>
      <c r="G162" s="2">
        <v>18</v>
      </c>
      <c r="H162" s="2">
        <v>1.1214</v>
      </c>
      <c r="I162" s="2">
        <v>1.1241</v>
      </c>
      <c r="J162" s="2">
        <v>1.05</v>
      </c>
      <c r="K162" s="2">
        <v>0.9</v>
      </c>
      <c r="L162" s="1" t="e">
        <f>VLOOKUP(A162,'[2]voltage'!$A$4:$H$65536,8,FALSE)</f>
        <v>#N/A</v>
      </c>
      <c r="M162" s="1">
        <f>IF(ISNUMBER(L162),H162-L162,IF(H162&lt;K162,H162-K162,H162-J162))</f>
        <v>0.07139999999999991</v>
      </c>
    </row>
    <row r="163" spans="1:13" ht="12.75">
      <c r="A163" s="1" t="str">
        <f>IF(E163=0,"99999",E163&amp;"-"&amp;D163)</f>
        <v>73597-371LINE</v>
      </c>
      <c r="B163" s="2" t="s">
        <v>302</v>
      </c>
      <c r="C163" s="2" t="s">
        <v>294</v>
      </c>
      <c r="D163" s="2" t="s">
        <v>44</v>
      </c>
      <c r="E163" s="2">
        <v>73597</v>
      </c>
      <c r="F163" s="2" t="s">
        <v>13</v>
      </c>
      <c r="G163" s="2">
        <v>18</v>
      </c>
      <c r="H163" s="2">
        <v>1.1335</v>
      </c>
      <c r="I163" s="2">
        <v>1.1241</v>
      </c>
      <c r="J163" s="2">
        <v>1.05</v>
      </c>
      <c r="K163" s="2">
        <v>0.9</v>
      </c>
      <c r="L163" s="1">
        <f>VLOOKUP(A163,'[2]voltage'!$A$4:$H$65536,8,FALSE)</f>
        <v>1.137</v>
      </c>
      <c r="M163" s="1">
        <f>IF(ISNUMBER(L163),H163-L163,IF(H163&lt;K163,H163-K163,H163-J163))</f>
        <v>-0.0035000000000000586</v>
      </c>
    </row>
    <row r="164" spans="1:13" ht="12.75">
      <c r="A164" s="1" t="str">
        <f>IF(E164=0,"99999",E164&amp;"-"&amp;D164)</f>
        <v>73598-371LINE</v>
      </c>
      <c r="B164" s="2" t="s">
        <v>302</v>
      </c>
      <c r="C164" s="2" t="s">
        <v>294</v>
      </c>
      <c r="D164" s="2" t="s">
        <v>44</v>
      </c>
      <c r="E164" s="2">
        <v>73598</v>
      </c>
      <c r="F164" s="2" t="s">
        <v>14</v>
      </c>
      <c r="G164" s="2">
        <v>18</v>
      </c>
      <c r="H164" s="2">
        <v>1.1335</v>
      </c>
      <c r="I164" s="2">
        <v>1.1241</v>
      </c>
      <c r="J164" s="2">
        <v>1.05</v>
      </c>
      <c r="K164" s="2">
        <v>0.9</v>
      </c>
      <c r="L164" s="1">
        <f>VLOOKUP(A164,'[2]voltage'!$A$4:$H$65536,8,FALSE)</f>
        <v>1.137</v>
      </c>
      <c r="M164" s="1">
        <f>IF(ISNUMBER(L164),H164-L164,IF(H164&lt;K164,H164-K164,H164-J164))</f>
        <v>-0.0035000000000000586</v>
      </c>
    </row>
    <row r="165" spans="1:13" ht="12.75">
      <c r="A165" s="1" t="str">
        <f>IF(E165=0,"99999",E165&amp;"-"&amp;D165)</f>
        <v>73599-371LINE</v>
      </c>
      <c r="B165" s="2" t="s">
        <v>302</v>
      </c>
      <c r="C165" s="2" t="s">
        <v>294</v>
      </c>
      <c r="D165" s="2" t="s">
        <v>44</v>
      </c>
      <c r="E165" s="2">
        <v>73599</v>
      </c>
      <c r="F165" s="2" t="s">
        <v>15</v>
      </c>
      <c r="G165" s="2">
        <v>18</v>
      </c>
      <c r="H165" s="2">
        <v>1.1115</v>
      </c>
      <c r="I165" s="2">
        <v>1.1064</v>
      </c>
      <c r="J165" s="2">
        <v>1.05</v>
      </c>
      <c r="K165" s="2">
        <v>0.9</v>
      </c>
      <c r="L165" s="1" t="e">
        <f>VLOOKUP(A165,'[2]voltage'!$A$4:$H$65536,8,FALSE)</f>
        <v>#N/A</v>
      </c>
      <c r="M165" s="1">
        <f>IF(ISNUMBER(L165),H165-L165,IF(H165&lt;K165,H165-K165,H165-J165))</f>
        <v>0.06149999999999989</v>
      </c>
    </row>
    <row r="166" spans="1:13" ht="12.75">
      <c r="A166" s="1" t="str">
        <f>IF(E166=0,"99999",E166&amp;"-"&amp;D166)</f>
        <v>73597-371+AUTO</v>
      </c>
      <c r="B166" s="2" t="s">
        <v>302</v>
      </c>
      <c r="C166" s="2" t="s">
        <v>294</v>
      </c>
      <c r="D166" s="2" t="s">
        <v>45</v>
      </c>
      <c r="E166" s="2">
        <v>73597</v>
      </c>
      <c r="F166" s="2" t="s">
        <v>13</v>
      </c>
      <c r="G166" s="2">
        <v>18</v>
      </c>
      <c r="H166" s="2">
        <v>1.134</v>
      </c>
      <c r="I166" s="2">
        <v>1.1241</v>
      </c>
      <c r="J166" s="2">
        <v>1.05</v>
      </c>
      <c r="K166" s="2">
        <v>0.9</v>
      </c>
      <c r="L166" s="1">
        <f>VLOOKUP(A166,'[2]voltage'!$A$4:$H$65536,8,FALSE)</f>
        <v>1.1374</v>
      </c>
      <c r="M166" s="1">
        <f>IF(ISNUMBER(L166),H166-L166,IF(H166&lt;K166,H166-K166,H166-J166))</f>
        <v>-0.0034000000000000696</v>
      </c>
    </row>
    <row r="167" spans="1:13" ht="12.75">
      <c r="A167" s="1" t="str">
        <f>IF(E167=0,"99999",E167&amp;"-"&amp;D167)</f>
        <v>73598-371+AUTO</v>
      </c>
      <c r="B167" s="2" t="s">
        <v>302</v>
      </c>
      <c r="C167" s="2" t="s">
        <v>294</v>
      </c>
      <c r="D167" s="2" t="s">
        <v>45</v>
      </c>
      <c r="E167" s="2">
        <v>73598</v>
      </c>
      <c r="F167" s="2" t="s">
        <v>14</v>
      </c>
      <c r="G167" s="2">
        <v>18</v>
      </c>
      <c r="H167" s="2">
        <v>1.134</v>
      </c>
      <c r="I167" s="2">
        <v>1.1241</v>
      </c>
      <c r="J167" s="2">
        <v>1.05</v>
      </c>
      <c r="K167" s="2">
        <v>0.9</v>
      </c>
      <c r="L167" s="1">
        <f>VLOOKUP(A167,'[2]voltage'!$A$4:$H$65536,8,FALSE)</f>
        <v>1.1374</v>
      </c>
      <c r="M167" s="1">
        <f>IF(ISNUMBER(L167),H167-L167,IF(H167&lt;K167,H167-K167,H167-J167))</f>
        <v>-0.0034000000000000696</v>
      </c>
    </row>
    <row r="168" spans="1:13" ht="12.75">
      <c r="A168" s="1" t="str">
        <f>IF(E168=0,"99999",E168&amp;"-"&amp;D168)</f>
        <v>73599-371+AUTO</v>
      </c>
      <c r="B168" s="2" t="s">
        <v>302</v>
      </c>
      <c r="C168" s="2" t="s">
        <v>294</v>
      </c>
      <c r="D168" s="2" t="s">
        <v>45</v>
      </c>
      <c r="E168" s="2">
        <v>73599</v>
      </c>
      <c r="F168" s="2" t="s">
        <v>15</v>
      </c>
      <c r="G168" s="2">
        <v>18</v>
      </c>
      <c r="H168" s="2">
        <v>1.1118</v>
      </c>
      <c r="I168" s="2">
        <v>1.1064</v>
      </c>
      <c r="J168" s="2">
        <v>1.05</v>
      </c>
      <c r="K168" s="2">
        <v>0.9</v>
      </c>
      <c r="L168" s="1">
        <f>VLOOKUP(A168,'[2]voltage'!$A$4:$H$65536,8,FALSE)</f>
        <v>1.1136</v>
      </c>
      <c r="M168" s="1">
        <f>IF(ISNUMBER(L168),H168-L168,IF(H168&lt;K168,H168-K168,H168-J168))</f>
        <v>-0.0018000000000000238</v>
      </c>
    </row>
    <row r="169" spans="1:13" ht="12.75">
      <c r="A169" s="1" t="str">
        <f>IF(E169=0,"99999",E169&amp;"-"&amp;D169)</f>
        <v>73597-383LINE</v>
      </c>
      <c r="B169" s="2" t="s">
        <v>302</v>
      </c>
      <c r="C169" s="2" t="s">
        <v>294</v>
      </c>
      <c r="D169" s="2" t="s">
        <v>46</v>
      </c>
      <c r="E169" s="2">
        <v>73597</v>
      </c>
      <c r="F169" s="2" t="s">
        <v>13</v>
      </c>
      <c r="G169" s="2">
        <v>18</v>
      </c>
      <c r="H169" s="2">
        <v>1.1297</v>
      </c>
      <c r="I169" s="2">
        <v>1.1241</v>
      </c>
      <c r="J169" s="2">
        <v>1.05</v>
      </c>
      <c r="K169" s="2">
        <v>0.9</v>
      </c>
      <c r="L169" s="1">
        <f>VLOOKUP(A169,'[2]voltage'!$A$4:$H$65536,8,FALSE)</f>
        <v>1.1377</v>
      </c>
      <c r="M169" s="1">
        <f>IF(ISNUMBER(L169),H169-L169,IF(H169&lt;K169,H169-K169,H169-J169))</f>
        <v>-0.008000000000000007</v>
      </c>
    </row>
    <row r="170" spans="1:13" ht="12.75">
      <c r="A170" s="1" t="str">
        <f>IF(E170=0,"99999",E170&amp;"-"&amp;D170)</f>
        <v>73598-383LINE</v>
      </c>
      <c r="B170" s="2" t="s">
        <v>302</v>
      </c>
      <c r="C170" s="2" t="s">
        <v>294</v>
      </c>
      <c r="D170" s="2" t="s">
        <v>46</v>
      </c>
      <c r="E170" s="2">
        <v>73598</v>
      </c>
      <c r="F170" s="2" t="s">
        <v>14</v>
      </c>
      <c r="G170" s="2">
        <v>18</v>
      </c>
      <c r="H170" s="2">
        <v>1.1297</v>
      </c>
      <c r="I170" s="2">
        <v>1.1241</v>
      </c>
      <c r="J170" s="2">
        <v>1.05</v>
      </c>
      <c r="K170" s="2">
        <v>0.9</v>
      </c>
      <c r="L170" s="1">
        <f>VLOOKUP(A170,'[2]voltage'!$A$4:$H$65536,8,FALSE)</f>
        <v>1.1377</v>
      </c>
      <c r="M170" s="1">
        <f>IF(ISNUMBER(L170),H170-L170,IF(H170&lt;K170,H170-K170,H170-J170))</f>
        <v>-0.008000000000000007</v>
      </c>
    </row>
    <row r="171" spans="1:13" ht="12.75">
      <c r="A171" s="1" t="str">
        <f>IF(E171=0,"99999",E171&amp;"-"&amp;D171)</f>
        <v>73599-383LINE</v>
      </c>
      <c r="B171" s="2" t="s">
        <v>302</v>
      </c>
      <c r="C171" s="2" t="s">
        <v>294</v>
      </c>
      <c r="D171" s="2" t="s">
        <v>46</v>
      </c>
      <c r="E171" s="2">
        <v>73599</v>
      </c>
      <c r="F171" s="2" t="s">
        <v>15</v>
      </c>
      <c r="G171" s="2">
        <v>18</v>
      </c>
      <c r="H171" s="2">
        <v>1.1095</v>
      </c>
      <c r="I171" s="2">
        <v>1.1064</v>
      </c>
      <c r="J171" s="2">
        <v>1.05</v>
      </c>
      <c r="K171" s="2">
        <v>0.9</v>
      </c>
      <c r="L171" s="1">
        <f>VLOOKUP(A171,'[2]voltage'!$A$4:$H$65536,8,FALSE)</f>
        <v>1.1138</v>
      </c>
      <c r="M171" s="1">
        <f>IF(ISNUMBER(L171),H171-L171,IF(H171&lt;K171,H171-K171,H171-J171))</f>
        <v>-0.0042999999999999705</v>
      </c>
    </row>
    <row r="172" spans="1:13" ht="12.75">
      <c r="A172" s="1" t="str">
        <f>IF(E172=0,"99999",E172&amp;"-"&amp;D172)</f>
        <v>70693-384LINE</v>
      </c>
      <c r="B172" s="2" t="s">
        <v>293</v>
      </c>
      <c r="C172" s="2" t="s">
        <v>294</v>
      </c>
      <c r="D172" s="2" t="s">
        <v>992</v>
      </c>
      <c r="E172" s="2">
        <v>70693</v>
      </c>
      <c r="F172" s="2" t="s">
        <v>300</v>
      </c>
      <c r="G172" s="2">
        <v>3.2</v>
      </c>
      <c r="H172" s="2">
        <v>1.0638</v>
      </c>
      <c r="I172" s="2">
        <v>1.0606</v>
      </c>
      <c r="J172" s="2">
        <v>1.05</v>
      </c>
      <c r="K172" s="2">
        <v>0.9</v>
      </c>
      <c r="L172" s="1">
        <f>VLOOKUP(A172,'[2]voltage'!$A$4:$H$65536,8,FALSE)</f>
        <v>1.0636</v>
      </c>
      <c r="M172" s="1">
        <f>IF(ISNUMBER(L172),H172-L172,IF(H172&lt;K172,H172-K172,H172-J172))</f>
        <v>0.00019999999999997797</v>
      </c>
    </row>
    <row r="173" spans="1:13" ht="12.75">
      <c r="A173" s="1" t="str">
        <f>IF(E173=0,"99999",E173&amp;"-"&amp;D173)</f>
        <v>73597-384LINE</v>
      </c>
      <c r="B173" s="2" t="s">
        <v>302</v>
      </c>
      <c r="C173" s="2" t="s">
        <v>294</v>
      </c>
      <c r="D173" s="2" t="s">
        <v>992</v>
      </c>
      <c r="E173" s="2">
        <v>73597</v>
      </c>
      <c r="F173" s="2" t="s">
        <v>13</v>
      </c>
      <c r="G173" s="2">
        <v>18</v>
      </c>
      <c r="H173" s="2">
        <v>1.1395</v>
      </c>
      <c r="I173" s="2">
        <v>1.1241</v>
      </c>
      <c r="J173" s="2">
        <v>1.05</v>
      </c>
      <c r="K173" s="2">
        <v>0.9</v>
      </c>
      <c r="L173" s="1">
        <f>VLOOKUP(A173,'[2]voltage'!$A$4:$H$65536,8,FALSE)</f>
        <v>1.1562</v>
      </c>
      <c r="M173" s="1">
        <f>IF(ISNUMBER(L173),H173-L173,IF(H173&lt;K173,H173-K173,H173-J173))</f>
        <v>-0.016699999999999937</v>
      </c>
    </row>
    <row r="174" spans="1:13" ht="12.75">
      <c r="A174" s="1" t="str">
        <f>IF(E174=0,"99999",E174&amp;"-"&amp;D174)</f>
        <v>73598-384LINE</v>
      </c>
      <c r="B174" s="2" t="s">
        <v>302</v>
      </c>
      <c r="C174" s="2" t="s">
        <v>294</v>
      </c>
      <c r="D174" s="2" t="s">
        <v>992</v>
      </c>
      <c r="E174" s="2">
        <v>73598</v>
      </c>
      <c r="F174" s="2" t="s">
        <v>14</v>
      </c>
      <c r="G174" s="2">
        <v>18</v>
      </c>
      <c r="H174" s="2">
        <v>1.1395</v>
      </c>
      <c r="I174" s="2">
        <v>1.1241</v>
      </c>
      <c r="J174" s="2">
        <v>1.05</v>
      </c>
      <c r="K174" s="2">
        <v>0.9</v>
      </c>
      <c r="L174" s="1">
        <f>VLOOKUP(A174,'[2]voltage'!$A$4:$H$65536,8,FALSE)</f>
        <v>1.1562</v>
      </c>
      <c r="M174" s="1">
        <f>IF(ISNUMBER(L174),H174-L174,IF(H174&lt;K174,H174-K174,H174-J174))</f>
        <v>-0.016699999999999937</v>
      </c>
    </row>
    <row r="175" spans="1:13" ht="12.75">
      <c r="A175" s="1" t="str">
        <f>IF(E175=0,"99999",E175&amp;"-"&amp;D175)</f>
        <v>73599-384LINE</v>
      </c>
      <c r="B175" s="2" t="s">
        <v>302</v>
      </c>
      <c r="C175" s="2" t="s">
        <v>294</v>
      </c>
      <c r="D175" s="2" t="s">
        <v>992</v>
      </c>
      <c r="E175" s="2">
        <v>73599</v>
      </c>
      <c r="F175" s="2" t="s">
        <v>15</v>
      </c>
      <c r="G175" s="2">
        <v>18</v>
      </c>
      <c r="H175" s="2">
        <v>1.1148</v>
      </c>
      <c r="I175" s="2">
        <v>1.1064</v>
      </c>
      <c r="J175" s="2">
        <v>1.05</v>
      </c>
      <c r="K175" s="2">
        <v>0.9</v>
      </c>
      <c r="L175" s="1">
        <f>VLOOKUP(A175,'[2]voltage'!$A$4:$H$65536,8,FALSE)</f>
        <v>1.124</v>
      </c>
      <c r="M175" s="1">
        <f>IF(ISNUMBER(L175),H175-L175,IF(H175&lt;K175,H175-K175,H175-J175))</f>
        <v>-0.009200000000000097</v>
      </c>
    </row>
    <row r="176" spans="1:13" ht="12.75">
      <c r="A176" s="1" t="str">
        <f>IF(E176=0,"99999",E176&amp;"-"&amp;D176)</f>
        <v>70693-387+AUTOS</v>
      </c>
      <c r="B176" s="2" t="s">
        <v>293</v>
      </c>
      <c r="C176" s="2" t="s">
        <v>294</v>
      </c>
      <c r="D176" s="2" t="s">
        <v>993</v>
      </c>
      <c r="E176" s="2">
        <v>70693</v>
      </c>
      <c r="F176" s="2" t="s">
        <v>300</v>
      </c>
      <c r="G176" s="2">
        <v>3.2</v>
      </c>
      <c r="H176" s="2">
        <v>1.0581</v>
      </c>
      <c r="I176" s="2">
        <v>1.0606</v>
      </c>
      <c r="J176" s="2">
        <v>1.05</v>
      </c>
      <c r="K176" s="2">
        <v>0.9</v>
      </c>
      <c r="L176" s="1" t="e">
        <f>VLOOKUP(A176,'[2]voltage'!$A$4:$H$65536,8,FALSE)</f>
        <v>#N/A</v>
      </c>
      <c r="M176" s="1">
        <f>IF(ISNUMBER(L176),H176-L176,IF(H176&lt;K176,H176-K176,H176-J176))</f>
        <v>0.008099999999999996</v>
      </c>
    </row>
    <row r="177" spans="1:13" ht="12.75">
      <c r="A177" s="1" t="str">
        <f>IF(E177=0,"99999",E177&amp;"-"&amp;D177)</f>
        <v>73388-387+AUTOS</v>
      </c>
      <c r="B177" s="2" t="s">
        <v>302</v>
      </c>
      <c r="C177" s="2" t="s">
        <v>294</v>
      </c>
      <c r="D177" s="2" t="s">
        <v>993</v>
      </c>
      <c r="E177" s="2">
        <v>73388</v>
      </c>
      <c r="F177" s="2" t="s">
        <v>1003</v>
      </c>
      <c r="G177" s="2">
        <v>13.8</v>
      </c>
      <c r="H177" s="2">
        <v>1.0506</v>
      </c>
      <c r="I177" s="2">
        <v>1.056</v>
      </c>
      <c r="J177" s="2">
        <v>1.05</v>
      </c>
      <c r="K177" s="2">
        <v>0.9</v>
      </c>
      <c r="L177" s="1" t="e">
        <f>VLOOKUP(A177,'[2]voltage'!$A$4:$H$65536,8,FALSE)</f>
        <v>#N/A</v>
      </c>
      <c r="M177" s="1">
        <f>IF(ISNUMBER(L177),H177-L177,IF(H177&lt;K177,H177-K177,H177-J177))</f>
        <v>0.0005999999999999339</v>
      </c>
    </row>
    <row r="178" spans="1:13" ht="12.75">
      <c r="A178" s="1" t="str">
        <f>IF(E178=0,"99999",E178&amp;"-"&amp;D178)</f>
        <v>73597-387+AUTOS</v>
      </c>
      <c r="B178" s="2" t="s">
        <v>302</v>
      </c>
      <c r="C178" s="2" t="s">
        <v>294</v>
      </c>
      <c r="D178" s="2" t="s">
        <v>993</v>
      </c>
      <c r="E178" s="2">
        <v>73597</v>
      </c>
      <c r="F178" s="2" t="s">
        <v>13</v>
      </c>
      <c r="G178" s="2">
        <v>18</v>
      </c>
      <c r="H178" s="2">
        <v>1.1205</v>
      </c>
      <c r="I178" s="2">
        <v>1.1241</v>
      </c>
      <c r="J178" s="2">
        <v>1.05</v>
      </c>
      <c r="K178" s="2">
        <v>0.9</v>
      </c>
      <c r="L178" s="1">
        <f>VLOOKUP(A178,'[2]voltage'!$A$4:$H$65536,8,FALSE)</f>
        <v>1.1215</v>
      </c>
      <c r="M178" s="1">
        <f>IF(ISNUMBER(L178),H178-L178,IF(H178&lt;K178,H178-K178,H178-J178))</f>
        <v>-0.0009999999999998899</v>
      </c>
    </row>
    <row r="179" spans="1:13" ht="12.75">
      <c r="A179" s="1" t="str">
        <f>IF(E179=0,"99999",E179&amp;"-"&amp;D179)</f>
        <v>73598-387+AUTOS</v>
      </c>
      <c r="B179" s="2" t="s">
        <v>302</v>
      </c>
      <c r="C179" s="2" t="s">
        <v>294</v>
      </c>
      <c r="D179" s="2" t="s">
        <v>993</v>
      </c>
      <c r="E179" s="2">
        <v>73598</v>
      </c>
      <c r="F179" s="2" t="s">
        <v>14</v>
      </c>
      <c r="G179" s="2">
        <v>18</v>
      </c>
      <c r="H179" s="2">
        <v>1.1205</v>
      </c>
      <c r="I179" s="2">
        <v>1.1241</v>
      </c>
      <c r="J179" s="2">
        <v>1.05</v>
      </c>
      <c r="K179" s="2">
        <v>0.9</v>
      </c>
      <c r="L179" s="1">
        <f>VLOOKUP(A179,'[2]voltage'!$A$4:$H$65536,8,FALSE)</f>
        <v>1.1215</v>
      </c>
      <c r="M179" s="1">
        <f>IF(ISNUMBER(L179),H179-L179,IF(H179&lt;K179,H179-K179,H179-J179))</f>
        <v>-0.0009999999999998899</v>
      </c>
    </row>
    <row r="180" spans="1:13" ht="12.75">
      <c r="A180" s="1" t="str">
        <f>IF(E180=0,"99999",E180&amp;"-"&amp;D180)</f>
        <v>70693-393LINE</v>
      </c>
      <c r="B180" s="2" t="s">
        <v>293</v>
      </c>
      <c r="C180" s="2" t="s">
        <v>294</v>
      </c>
      <c r="D180" s="2" t="s">
        <v>994</v>
      </c>
      <c r="E180" s="2">
        <v>70693</v>
      </c>
      <c r="F180" s="2" t="s">
        <v>300</v>
      </c>
      <c r="G180" s="2">
        <v>3.2</v>
      </c>
      <c r="H180" s="2">
        <v>1.0574</v>
      </c>
      <c r="I180" s="2">
        <v>1.0606</v>
      </c>
      <c r="J180" s="2">
        <v>1.05</v>
      </c>
      <c r="K180" s="2">
        <v>0.9</v>
      </c>
      <c r="L180" s="1">
        <f>VLOOKUP(A180,'[2]voltage'!$A$4:$H$65536,8,FALSE)</f>
        <v>1.0576</v>
      </c>
      <c r="M180" s="1">
        <f>IF(ISNUMBER(L180),H180-L180,IF(H180&lt;K180,H180-K180,H180-J180))</f>
        <v>-0.00020000000000020002</v>
      </c>
    </row>
    <row r="181" spans="1:13" ht="12.75">
      <c r="A181" s="1" t="str">
        <f>IF(E181=0,"99999",E181&amp;"-"&amp;D181)</f>
        <v>73597-393LINE</v>
      </c>
      <c r="B181" s="2" t="s">
        <v>302</v>
      </c>
      <c r="C181" s="2" t="s">
        <v>294</v>
      </c>
      <c r="D181" s="2" t="s">
        <v>994</v>
      </c>
      <c r="E181" s="2">
        <v>73597</v>
      </c>
      <c r="F181" s="2" t="s">
        <v>13</v>
      </c>
      <c r="G181" s="2">
        <v>18</v>
      </c>
      <c r="H181" s="2">
        <v>1.1315</v>
      </c>
      <c r="I181" s="2">
        <v>1.1241</v>
      </c>
      <c r="J181" s="2">
        <v>1.05</v>
      </c>
      <c r="K181" s="2">
        <v>0.9</v>
      </c>
      <c r="L181" s="1">
        <f>VLOOKUP(A181,'[2]voltage'!$A$4:$H$65536,8,FALSE)</f>
        <v>1.1451</v>
      </c>
      <c r="M181" s="1">
        <f>IF(ISNUMBER(L181),H181-L181,IF(H181&lt;K181,H181-K181,H181-J181))</f>
        <v>-0.013600000000000056</v>
      </c>
    </row>
    <row r="182" spans="1:13" ht="12.75">
      <c r="A182" s="1" t="str">
        <f>IF(E182=0,"99999",E182&amp;"-"&amp;D182)</f>
        <v>73598-393LINE</v>
      </c>
      <c r="B182" s="2" t="s">
        <v>302</v>
      </c>
      <c r="C182" s="2" t="s">
        <v>294</v>
      </c>
      <c r="D182" s="2" t="s">
        <v>994</v>
      </c>
      <c r="E182" s="2">
        <v>73598</v>
      </c>
      <c r="F182" s="2" t="s">
        <v>14</v>
      </c>
      <c r="G182" s="2">
        <v>18</v>
      </c>
      <c r="H182" s="2">
        <v>1.1315</v>
      </c>
      <c r="I182" s="2">
        <v>1.1241</v>
      </c>
      <c r="J182" s="2">
        <v>1.05</v>
      </c>
      <c r="K182" s="2">
        <v>0.9</v>
      </c>
      <c r="L182" s="1">
        <f>VLOOKUP(A182,'[2]voltage'!$A$4:$H$65536,8,FALSE)</f>
        <v>1.1451</v>
      </c>
      <c r="M182" s="1">
        <f>IF(ISNUMBER(L182),H182-L182,IF(H182&lt;K182,H182-K182,H182-J182))</f>
        <v>-0.013600000000000056</v>
      </c>
    </row>
    <row r="183" spans="1:13" ht="12.75">
      <c r="A183" s="1" t="str">
        <f>IF(E183=0,"99999",E183&amp;"-"&amp;D183)</f>
        <v>73599-393LINE</v>
      </c>
      <c r="B183" s="2" t="s">
        <v>302</v>
      </c>
      <c r="C183" s="2" t="s">
        <v>294</v>
      </c>
      <c r="D183" s="2" t="s">
        <v>994</v>
      </c>
      <c r="E183" s="2">
        <v>73599</v>
      </c>
      <c r="F183" s="2" t="s">
        <v>15</v>
      </c>
      <c r="G183" s="2">
        <v>18</v>
      </c>
      <c r="H183" s="2">
        <v>1.1104</v>
      </c>
      <c r="I183" s="2">
        <v>1.1064</v>
      </c>
      <c r="J183" s="2">
        <v>1.05</v>
      </c>
      <c r="K183" s="2">
        <v>0.9</v>
      </c>
      <c r="L183" s="1">
        <f>VLOOKUP(A183,'[2]voltage'!$A$4:$H$65536,8,FALSE)</f>
        <v>1.1178</v>
      </c>
      <c r="M183" s="1">
        <f>IF(ISNUMBER(L183),H183-L183,IF(H183&lt;K183,H183-K183,H183-J183))</f>
        <v>-0.007399999999999851</v>
      </c>
    </row>
    <row r="184" spans="1:13" ht="12.75">
      <c r="A184" s="1" t="str">
        <f>IF(E184=0,"99999",E184&amp;"-"&amp;D184)</f>
        <v>73597-395LINE</v>
      </c>
      <c r="B184" s="2" t="s">
        <v>302</v>
      </c>
      <c r="C184" s="2" t="s">
        <v>294</v>
      </c>
      <c r="D184" s="2" t="s">
        <v>47</v>
      </c>
      <c r="E184" s="2">
        <v>73597</v>
      </c>
      <c r="F184" s="2" t="s">
        <v>13</v>
      </c>
      <c r="G184" s="2">
        <v>18</v>
      </c>
      <c r="H184" s="2">
        <v>1.1188</v>
      </c>
      <c r="I184" s="2">
        <v>1.1241</v>
      </c>
      <c r="J184" s="2">
        <v>1.05</v>
      </c>
      <c r="K184" s="2">
        <v>0.9</v>
      </c>
      <c r="L184" s="1">
        <f>VLOOKUP(A184,'[2]voltage'!$A$4:$H$65536,8,FALSE)</f>
        <v>1.1242</v>
      </c>
      <c r="M184" s="1">
        <f>IF(ISNUMBER(L184),H184-L184,IF(H184&lt;K184,H184-K184,H184-J184))</f>
        <v>-0.005400000000000071</v>
      </c>
    </row>
    <row r="185" spans="1:13" ht="12.75">
      <c r="A185" s="1" t="str">
        <f>IF(E185=0,"99999",E185&amp;"-"&amp;D185)</f>
        <v>73598-395LINE</v>
      </c>
      <c r="B185" s="2" t="s">
        <v>302</v>
      </c>
      <c r="C185" s="2" t="s">
        <v>294</v>
      </c>
      <c r="D185" s="2" t="s">
        <v>47</v>
      </c>
      <c r="E185" s="2">
        <v>73598</v>
      </c>
      <c r="F185" s="2" t="s">
        <v>14</v>
      </c>
      <c r="G185" s="2">
        <v>18</v>
      </c>
      <c r="H185" s="2">
        <v>1.1188</v>
      </c>
      <c r="I185" s="2">
        <v>1.1241</v>
      </c>
      <c r="J185" s="2">
        <v>1.05</v>
      </c>
      <c r="K185" s="2">
        <v>0.9</v>
      </c>
      <c r="L185" s="1">
        <f>VLOOKUP(A185,'[2]voltage'!$A$4:$H$65536,8,FALSE)</f>
        <v>1.1242</v>
      </c>
      <c r="M185" s="1">
        <f>IF(ISNUMBER(L185),H185-L185,IF(H185&lt;K185,H185-K185,H185-J185))</f>
        <v>-0.005400000000000071</v>
      </c>
    </row>
    <row r="186" spans="1:13" ht="12.75">
      <c r="A186" s="1" t="str">
        <f>IF(E186=0,"99999",E186&amp;"-"&amp;D186)</f>
        <v>73599-395LINE</v>
      </c>
      <c r="B186" s="2" t="s">
        <v>302</v>
      </c>
      <c r="C186" s="2" t="s">
        <v>294</v>
      </c>
      <c r="D186" s="2" t="s">
        <v>47</v>
      </c>
      <c r="E186" s="2">
        <v>73599</v>
      </c>
      <c r="F186" s="2" t="s">
        <v>15</v>
      </c>
      <c r="G186" s="2">
        <v>18</v>
      </c>
      <c r="H186" s="2">
        <v>1.1035</v>
      </c>
      <c r="I186" s="2">
        <v>1.1064</v>
      </c>
      <c r="J186" s="2">
        <v>1.05</v>
      </c>
      <c r="K186" s="2">
        <v>0.9</v>
      </c>
      <c r="L186" s="1">
        <f>VLOOKUP(A186,'[2]voltage'!$A$4:$H$65536,8,FALSE)</f>
        <v>1.1065</v>
      </c>
      <c r="M186" s="1">
        <f>IF(ISNUMBER(L186),H186-L186,IF(H186&lt;K186,H186-K186,H186-J186))</f>
        <v>-0.0030000000000001137</v>
      </c>
    </row>
    <row r="187" spans="1:13" ht="12.75">
      <c r="A187" s="1" t="str">
        <f>IF(E187=0,"99999",E187&amp;"-"&amp;D187)</f>
        <v>73597-395+AUTO</v>
      </c>
      <c r="B187" s="2" t="s">
        <v>302</v>
      </c>
      <c r="C187" s="2" t="s">
        <v>294</v>
      </c>
      <c r="D187" s="2" t="s">
        <v>48</v>
      </c>
      <c r="E187" s="2">
        <v>73597</v>
      </c>
      <c r="F187" s="2" t="s">
        <v>13</v>
      </c>
      <c r="G187" s="2">
        <v>18</v>
      </c>
      <c r="H187" s="2">
        <v>1.1191</v>
      </c>
      <c r="I187" s="2">
        <v>1.1241</v>
      </c>
      <c r="J187" s="2">
        <v>1.05</v>
      </c>
      <c r="K187" s="2">
        <v>0.9</v>
      </c>
      <c r="L187" s="1">
        <f>VLOOKUP(A187,'[2]voltage'!$A$4:$H$65536,8,FALSE)</f>
        <v>1.1245</v>
      </c>
      <c r="M187" s="1">
        <f>IF(ISNUMBER(L187),H187-L187,IF(H187&lt;K187,H187-K187,H187-J187))</f>
        <v>-0.005400000000000071</v>
      </c>
    </row>
    <row r="188" spans="1:13" ht="12.75">
      <c r="A188" s="1" t="str">
        <f>IF(E188=0,"99999",E188&amp;"-"&amp;D188)</f>
        <v>73598-395+AUTO</v>
      </c>
      <c r="B188" s="2" t="s">
        <v>302</v>
      </c>
      <c r="C188" s="2" t="s">
        <v>294</v>
      </c>
      <c r="D188" s="2" t="s">
        <v>48</v>
      </c>
      <c r="E188" s="2">
        <v>73598</v>
      </c>
      <c r="F188" s="2" t="s">
        <v>14</v>
      </c>
      <c r="G188" s="2">
        <v>18</v>
      </c>
      <c r="H188" s="2">
        <v>1.1191</v>
      </c>
      <c r="I188" s="2">
        <v>1.1241</v>
      </c>
      <c r="J188" s="2">
        <v>1.05</v>
      </c>
      <c r="K188" s="2">
        <v>0.9</v>
      </c>
      <c r="L188" s="1">
        <f>VLOOKUP(A188,'[2]voltage'!$A$4:$H$65536,8,FALSE)</f>
        <v>1.1245</v>
      </c>
      <c r="M188" s="1">
        <f>IF(ISNUMBER(L188),H188-L188,IF(H188&lt;K188,H188-K188,H188-J188))</f>
        <v>-0.005400000000000071</v>
      </c>
    </row>
    <row r="189" spans="1:13" ht="12.75">
      <c r="A189" s="1" t="str">
        <f>IF(E189=0,"99999",E189&amp;"-"&amp;D189)</f>
        <v>73599-395+AUTO</v>
      </c>
      <c r="B189" s="2" t="s">
        <v>302</v>
      </c>
      <c r="C189" s="2" t="s">
        <v>294</v>
      </c>
      <c r="D189" s="2" t="s">
        <v>48</v>
      </c>
      <c r="E189" s="2">
        <v>73599</v>
      </c>
      <c r="F189" s="2" t="s">
        <v>15</v>
      </c>
      <c r="G189" s="2">
        <v>18</v>
      </c>
      <c r="H189" s="2">
        <v>1.1037</v>
      </c>
      <c r="I189" s="2">
        <v>1.1064</v>
      </c>
      <c r="J189" s="2">
        <v>1.05</v>
      </c>
      <c r="K189" s="2">
        <v>0.9</v>
      </c>
      <c r="L189" s="1">
        <f>VLOOKUP(A189,'[2]voltage'!$A$4:$H$65536,8,FALSE)</f>
        <v>1.1066</v>
      </c>
      <c r="M189" s="1">
        <f>IF(ISNUMBER(L189),H189-L189,IF(H189&lt;K189,H189-K189,H189-J189))</f>
        <v>-0.0029000000000001247</v>
      </c>
    </row>
    <row r="190" spans="1:13" ht="12.75">
      <c r="A190" s="1" t="str">
        <f>IF(E190=0,"99999",E190&amp;"-"&amp;D190)</f>
        <v>73293-398LINE</v>
      </c>
      <c r="B190" s="2" t="s">
        <v>39</v>
      </c>
      <c r="C190" s="2" t="s">
        <v>294</v>
      </c>
      <c r="D190" s="2" t="s">
        <v>49</v>
      </c>
      <c r="E190" s="2">
        <v>73293</v>
      </c>
      <c r="F190" s="2" t="s">
        <v>40</v>
      </c>
      <c r="G190" s="2">
        <v>345</v>
      </c>
      <c r="H190" s="2">
        <v>1.05</v>
      </c>
      <c r="I190" s="2">
        <v>1.0278</v>
      </c>
      <c r="J190" s="2">
        <v>1.05</v>
      </c>
      <c r="K190" s="2">
        <v>0.95</v>
      </c>
      <c r="L190" s="1" t="e">
        <f>VLOOKUP(A190,'[2]voltage'!$A$4:$H$65536,8,FALSE)</f>
        <v>#N/A</v>
      </c>
      <c r="M190" s="1">
        <f>IF(ISNUMBER(L190),H190-L190,IF(H190&lt;K190,H190-K190,H190-J190))</f>
        <v>0</v>
      </c>
    </row>
    <row r="191" spans="1:13" ht="12.75">
      <c r="A191" s="1" t="str">
        <f>IF(E191=0,"99999",E191&amp;"-"&amp;D191)</f>
        <v>73293-398LINE</v>
      </c>
      <c r="B191" s="2" t="s">
        <v>302</v>
      </c>
      <c r="C191" s="2" t="s">
        <v>294</v>
      </c>
      <c r="D191" s="2" t="s">
        <v>49</v>
      </c>
      <c r="E191" s="2">
        <v>73293</v>
      </c>
      <c r="F191" s="2" t="s">
        <v>40</v>
      </c>
      <c r="G191" s="2">
        <v>345</v>
      </c>
      <c r="H191" s="2">
        <v>1.05</v>
      </c>
      <c r="I191" s="2">
        <v>1.0278</v>
      </c>
      <c r="J191" s="2">
        <v>1.05</v>
      </c>
      <c r="K191" s="2">
        <v>0.9</v>
      </c>
      <c r="L191" s="1" t="e">
        <f>VLOOKUP(A191,'[2]voltage'!$A$4:$H$65536,8,FALSE)</f>
        <v>#N/A</v>
      </c>
      <c r="M191" s="1">
        <f>IF(ISNUMBER(L191),H191-L191,IF(H191&lt;K191,H191-K191,H191-J191))</f>
        <v>0</v>
      </c>
    </row>
    <row r="192" spans="1:13" ht="12.75">
      <c r="A192" s="1" t="str">
        <f>IF(E192=0,"99999",E192&amp;"-"&amp;D192)</f>
        <v>73293-398LREAC</v>
      </c>
      <c r="B192" s="2" t="s">
        <v>39</v>
      </c>
      <c r="C192" s="2" t="s">
        <v>294</v>
      </c>
      <c r="D192" s="2" t="s">
        <v>50</v>
      </c>
      <c r="E192" s="2">
        <v>73293</v>
      </c>
      <c r="F192" s="2" t="s">
        <v>40</v>
      </c>
      <c r="G192" s="2">
        <v>345</v>
      </c>
      <c r="H192" s="2">
        <v>1.05</v>
      </c>
      <c r="I192" s="2">
        <v>1.0278</v>
      </c>
      <c r="J192" s="2">
        <v>1.05</v>
      </c>
      <c r="K192" s="2">
        <v>0.95</v>
      </c>
      <c r="L192" s="1" t="e">
        <f>VLOOKUP(A192,'[2]voltage'!$A$4:$H$65536,8,FALSE)</f>
        <v>#N/A</v>
      </c>
      <c r="M192" s="1">
        <f>IF(ISNUMBER(L192),H192-L192,IF(H192&lt;K192,H192-K192,H192-J192))</f>
        <v>0</v>
      </c>
    </row>
    <row r="193" spans="1:13" ht="12.75">
      <c r="A193" s="1" t="str">
        <f>IF(E193=0,"99999",E193&amp;"-"&amp;D193)</f>
        <v>73293-398LREAC</v>
      </c>
      <c r="B193" s="2" t="s">
        <v>302</v>
      </c>
      <c r="C193" s="2" t="s">
        <v>294</v>
      </c>
      <c r="D193" s="2" t="s">
        <v>50</v>
      </c>
      <c r="E193" s="2">
        <v>73293</v>
      </c>
      <c r="F193" s="2" t="s">
        <v>40</v>
      </c>
      <c r="G193" s="2">
        <v>345</v>
      </c>
      <c r="H193" s="2">
        <v>1.05</v>
      </c>
      <c r="I193" s="2">
        <v>1.0278</v>
      </c>
      <c r="J193" s="2">
        <v>1.05</v>
      </c>
      <c r="K193" s="2">
        <v>0.9</v>
      </c>
      <c r="L193" s="1" t="e">
        <f>VLOOKUP(A193,'[2]voltage'!$A$4:$H$65536,8,FALSE)</f>
        <v>#N/A</v>
      </c>
      <c r="M193" s="1">
        <f>IF(ISNUMBER(L193),H193-L193,IF(H193&lt;K193,H193-K193,H193-J193))</f>
        <v>0</v>
      </c>
    </row>
    <row r="194" spans="1:13" ht="12.75">
      <c r="A194" s="1" t="str">
        <f>IF(E194=0,"99999",E194&amp;"-"&amp;D194)</f>
        <v>73293-PLUMNOR</v>
      </c>
      <c r="B194" s="2" t="s">
        <v>39</v>
      </c>
      <c r="C194" s="2" t="s">
        <v>294</v>
      </c>
      <c r="D194" s="2" t="s">
        <v>51</v>
      </c>
      <c r="E194" s="2">
        <v>73293</v>
      </c>
      <c r="F194" s="2" t="s">
        <v>40</v>
      </c>
      <c r="G194" s="2">
        <v>345</v>
      </c>
      <c r="H194" s="2">
        <v>1.05</v>
      </c>
      <c r="I194" s="2">
        <v>1.0278</v>
      </c>
      <c r="J194" s="2">
        <v>1.05</v>
      </c>
      <c r="K194" s="2">
        <v>0.95</v>
      </c>
      <c r="L194" s="1" t="e">
        <f>VLOOKUP(A194,'[2]voltage'!$A$4:$H$65536,8,FALSE)</f>
        <v>#N/A</v>
      </c>
      <c r="M194" s="1">
        <f>IF(ISNUMBER(L194),H194-L194,IF(H194&lt;K194,H194-K194,H194-J194))</f>
        <v>0</v>
      </c>
    </row>
    <row r="195" spans="1:13" ht="12.75">
      <c r="A195" s="1" t="str">
        <f>IF(E195=0,"99999",E195&amp;"-"&amp;D195)</f>
        <v>73293-PLUMNOR</v>
      </c>
      <c r="B195" s="2" t="s">
        <v>302</v>
      </c>
      <c r="C195" s="2" t="s">
        <v>294</v>
      </c>
      <c r="D195" s="2" t="s">
        <v>51</v>
      </c>
      <c r="E195" s="2">
        <v>73293</v>
      </c>
      <c r="F195" s="2" t="s">
        <v>40</v>
      </c>
      <c r="G195" s="2">
        <v>345</v>
      </c>
      <c r="H195" s="2">
        <v>1.05</v>
      </c>
      <c r="I195" s="2">
        <v>1.0278</v>
      </c>
      <c r="J195" s="2">
        <v>1.05</v>
      </c>
      <c r="K195" s="2">
        <v>0.9</v>
      </c>
      <c r="L195" s="1" t="e">
        <f>VLOOKUP(A195,'[2]voltage'!$A$4:$H$65536,8,FALSE)</f>
        <v>#N/A</v>
      </c>
      <c r="M195" s="1">
        <f>IF(ISNUMBER(L195),H195-L195,IF(H195&lt;K195,H195-K195,H195-J195))</f>
        <v>0</v>
      </c>
    </row>
    <row r="196" spans="1:13" ht="12.75">
      <c r="A196" s="1" t="str">
        <f>IF(E196=0,"99999",E196&amp;"-"&amp;D196)</f>
        <v>73270-1070-1080DCT</v>
      </c>
      <c r="B196" s="2" t="s">
        <v>302</v>
      </c>
      <c r="C196" s="2" t="s">
        <v>294</v>
      </c>
      <c r="D196" s="2" t="s">
        <v>995</v>
      </c>
      <c r="E196" s="2">
        <v>73270</v>
      </c>
      <c r="F196" s="2" t="s">
        <v>507</v>
      </c>
      <c r="G196" s="2">
        <v>115</v>
      </c>
      <c r="H196" s="2">
        <v>0.8872</v>
      </c>
      <c r="I196" s="2">
        <v>0.9491</v>
      </c>
      <c r="J196" s="2">
        <v>1.05</v>
      </c>
      <c r="K196" s="2">
        <v>0.9</v>
      </c>
      <c r="L196" s="1">
        <f>VLOOKUP(A196,'[2]voltage'!$A$4:$H$65536,8,FALSE)</f>
        <v>0.8919</v>
      </c>
      <c r="M196" s="1">
        <f>IF(ISNUMBER(L196),H196-L196,IF(H196&lt;K196,H196-K196,H196-J196))</f>
        <v>-0.0047000000000000375</v>
      </c>
    </row>
    <row r="197" spans="1:13" ht="12.75">
      <c r="A197" s="1" t="str">
        <f>IF(E197=0,"99999",E197&amp;"-"&amp;D197)</f>
        <v>73476-1070-1080DCT</v>
      </c>
      <c r="B197" s="2" t="s">
        <v>302</v>
      </c>
      <c r="C197" s="2" t="s">
        <v>294</v>
      </c>
      <c r="D197" s="2" t="s">
        <v>995</v>
      </c>
      <c r="E197" s="2">
        <v>73476</v>
      </c>
      <c r="F197" s="2" t="s">
        <v>508</v>
      </c>
      <c r="G197" s="2">
        <v>115</v>
      </c>
      <c r="H197" s="2">
        <v>0.8814</v>
      </c>
      <c r="I197" s="2">
        <v>0.9439</v>
      </c>
      <c r="J197" s="2">
        <v>1.05</v>
      </c>
      <c r="K197" s="2">
        <v>0.9</v>
      </c>
      <c r="L197" s="1">
        <f>VLOOKUP(A197,'[2]voltage'!$A$4:$H$65536,8,FALSE)</f>
        <v>0.8861</v>
      </c>
      <c r="M197" s="1">
        <f>IF(ISNUMBER(L197),H197-L197,IF(H197&lt;K197,H197-K197,H197-J197))</f>
        <v>-0.0047000000000000375</v>
      </c>
    </row>
    <row r="198" spans="1:13" ht="12.75">
      <c r="A198" s="1" t="str">
        <f>IF(E198=0,"99999",E198&amp;"-"&amp;D198)</f>
        <v>73270-1080-1280DCT</v>
      </c>
      <c r="B198" s="2" t="s">
        <v>302</v>
      </c>
      <c r="C198" s="2" t="s">
        <v>294</v>
      </c>
      <c r="D198" s="2" t="s">
        <v>996</v>
      </c>
      <c r="E198" s="2">
        <v>73270</v>
      </c>
      <c r="F198" s="2" t="s">
        <v>507</v>
      </c>
      <c r="G198" s="2">
        <v>115</v>
      </c>
      <c r="H198" s="2">
        <v>0.8868</v>
      </c>
      <c r="I198" s="2">
        <v>0.9491</v>
      </c>
      <c r="J198" s="2">
        <v>1.05</v>
      </c>
      <c r="K198" s="2">
        <v>0.9</v>
      </c>
      <c r="L198" s="1">
        <f>VLOOKUP(A198,'[2]voltage'!$A$4:$H$65536,8,FALSE)</f>
        <v>0.8914</v>
      </c>
      <c r="M198" s="1">
        <f>IF(ISNUMBER(L198),H198-L198,IF(H198&lt;K198,H198-K198,H198-J198))</f>
        <v>-0.0045999999999999375</v>
      </c>
    </row>
    <row r="199" spans="1:13" ht="12.75">
      <c r="A199" s="1" t="str">
        <f>IF(E199=0,"99999",E199&amp;"-"&amp;D199)</f>
        <v>73476-1080-1280DCT</v>
      </c>
      <c r="B199" s="2" t="s">
        <v>302</v>
      </c>
      <c r="C199" s="2" t="s">
        <v>294</v>
      </c>
      <c r="D199" s="2" t="s">
        <v>996</v>
      </c>
      <c r="E199" s="2">
        <v>73476</v>
      </c>
      <c r="F199" s="2" t="s">
        <v>508</v>
      </c>
      <c r="G199" s="2">
        <v>115</v>
      </c>
      <c r="H199" s="2">
        <v>0.881</v>
      </c>
      <c r="I199" s="2">
        <v>0.9439</v>
      </c>
      <c r="J199" s="2">
        <v>1.05</v>
      </c>
      <c r="K199" s="2">
        <v>0.9</v>
      </c>
      <c r="L199" s="1">
        <f>VLOOKUP(A199,'[2]voltage'!$A$4:$H$65536,8,FALSE)</f>
        <v>0.8857</v>
      </c>
      <c r="M199" s="1">
        <f>IF(ISNUMBER(L199),H199-L199,IF(H199&lt;K199,H199-K199,H199-J199))</f>
        <v>-0.0047000000000000375</v>
      </c>
    </row>
    <row r="200" spans="1:13" ht="12.75">
      <c r="A200" s="1" t="str">
        <f>IF(E200=0,"99999",E200&amp;"-"&amp;D200)</f>
        <v>73270-1080-1490DCT</v>
      </c>
      <c r="B200" s="2" t="s">
        <v>302</v>
      </c>
      <c r="C200" s="2" t="s">
        <v>294</v>
      </c>
      <c r="D200" s="2" t="s">
        <v>997</v>
      </c>
      <c r="E200" s="2">
        <v>73270</v>
      </c>
      <c r="F200" s="2" t="s">
        <v>507</v>
      </c>
      <c r="G200" s="2">
        <v>115</v>
      </c>
      <c r="H200" s="2">
        <v>0.8873</v>
      </c>
      <c r="I200" s="2">
        <v>0.9491</v>
      </c>
      <c r="J200" s="2">
        <v>1.05</v>
      </c>
      <c r="K200" s="2">
        <v>0.9</v>
      </c>
      <c r="L200" s="1">
        <f>VLOOKUP(A200,'[2]voltage'!$A$4:$H$65536,8,FALSE)</f>
        <v>0.8919</v>
      </c>
      <c r="M200" s="1">
        <f>IF(ISNUMBER(L200),H200-L200,IF(H200&lt;K200,H200-K200,H200-J200))</f>
        <v>-0.0046000000000000485</v>
      </c>
    </row>
    <row r="201" spans="1:13" ht="12.75">
      <c r="A201" s="1" t="str">
        <f>IF(E201=0,"99999",E201&amp;"-"&amp;D201)</f>
        <v>73476-1080-1490DCT</v>
      </c>
      <c r="B201" s="2" t="s">
        <v>302</v>
      </c>
      <c r="C201" s="2" t="s">
        <v>294</v>
      </c>
      <c r="D201" s="2" t="s">
        <v>997</v>
      </c>
      <c r="E201" s="2">
        <v>73476</v>
      </c>
      <c r="F201" s="2" t="s">
        <v>508</v>
      </c>
      <c r="G201" s="2">
        <v>115</v>
      </c>
      <c r="H201" s="2">
        <v>0.8815</v>
      </c>
      <c r="I201" s="2">
        <v>0.9439</v>
      </c>
      <c r="J201" s="2">
        <v>1.05</v>
      </c>
      <c r="K201" s="2">
        <v>0.9</v>
      </c>
      <c r="L201" s="1">
        <f>VLOOKUP(A201,'[2]voltage'!$A$4:$H$65536,8,FALSE)</f>
        <v>0.8862</v>
      </c>
      <c r="M201" s="1">
        <f>IF(ISNUMBER(L201),H201-L201,IF(H201&lt;K201,H201-K201,H201-J201))</f>
        <v>-0.0047000000000000375</v>
      </c>
    </row>
    <row r="202" spans="1:13" ht="12.75">
      <c r="A202" s="1" t="str">
        <f>IF(E202=0,"99999",E202&amp;"-"&amp;D202)</f>
        <v>73597-1100-1200DCT</v>
      </c>
      <c r="B202" s="2" t="s">
        <v>302</v>
      </c>
      <c r="C202" s="2" t="s">
        <v>294</v>
      </c>
      <c r="D202" s="2" t="s">
        <v>52</v>
      </c>
      <c r="E202" s="2">
        <v>73597</v>
      </c>
      <c r="F202" s="2" t="s">
        <v>13</v>
      </c>
      <c r="G202" s="2">
        <v>18</v>
      </c>
      <c r="H202" s="2">
        <v>1.1201</v>
      </c>
      <c r="I202" s="2">
        <v>1.1241</v>
      </c>
      <c r="J202" s="2">
        <v>1.05</v>
      </c>
      <c r="K202" s="2">
        <v>0.9</v>
      </c>
      <c r="L202" s="1">
        <f>VLOOKUP(A202,'[2]voltage'!$A$4:$H$65536,8,FALSE)</f>
        <v>1.1294</v>
      </c>
      <c r="M202" s="1">
        <f>IF(ISNUMBER(L202),H202-L202,IF(H202&lt;K202,H202-K202,H202-J202))</f>
        <v>-0.009299999999999864</v>
      </c>
    </row>
    <row r="203" spans="1:13" ht="12.75">
      <c r="A203" s="1" t="str">
        <f>IF(E203=0,"99999",E203&amp;"-"&amp;D203)</f>
        <v>73598-1100-1200DCT</v>
      </c>
      <c r="B203" s="2" t="s">
        <v>302</v>
      </c>
      <c r="C203" s="2" t="s">
        <v>294</v>
      </c>
      <c r="D203" s="2" t="s">
        <v>52</v>
      </c>
      <c r="E203" s="2">
        <v>73598</v>
      </c>
      <c r="F203" s="2" t="s">
        <v>14</v>
      </c>
      <c r="G203" s="2">
        <v>18</v>
      </c>
      <c r="H203" s="2">
        <v>1.1201</v>
      </c>
      <c r="I203" s="2">
        <v>1.1241</v>
      </c>
      <c r="J203" s="2">
        <v>1.05</v>
      </c>
      <c r="K203" s="2">
        <v>0.9</v>
      </c>
      <c r="L203" s="1">
        <f>VLOOKUP(A203,'[2]voltage'!$A$4:$H$65536,8,FALSE)</f>
        <v>1.1294</v>
      </c>
      <c r="M203" s="1">
        <f>IF(ISNUMBER(L203),H203-L203,IF(H203&lt;K203,H203-K203,H203-J203))</f>
        <v>-0.009299999999999864</v>
      </c>
    </row>
    <row r="204" spans="1:13" ht="12.75">
      <c r="A204" s="1" t="str">
        <f>IF(E204=0,"99999",E204&amp;"-"&amp;D204)</f>
        <v>73597-1100-1300DCT</v>
      </c>
      <c r="B204" s="2" t="s">
        <v>302</v>
      </c>
      <c r="C204" s="2" t="s">
        <v>294</v>
      </c>
      <c r="D204" s="2" t="s">
        <v>53</v>
      </c>
      <c r="E204" s="2">
        <v>73597</v>
      </c>
      <c r="F204" s="2" t="s">
        <v>13</v>
      </c>
      <c r="G204" s="2">
        <v>18</v>
      </c>
      <c r="H204" s="2">
        <v>1.1213</v>
      </c>
      <c r="I204" s="2">
        <v>1.1241</v>
      </c>
      <c r="J204" s="2">
        <v>1.05</v>
      </c>
      <c r="K204" s="2">
        <v>0.9</v>
      </c>
      <c r="L204" s="1" t="e">
        <f>VLOOKUP(A204,'[2]voltage'!$A$4:$H$65536,8,FALSE)</f>
        <v>#N/A</v>
      </c>
      <c r="M204" s="1">
        <f>IF(ISNUMBER(L204),H204-L204,IF(H204&lt;K204,H204-K204,H204-J204))</f>
        <v>0.07129999999999992</v>
      </c>
    </row>
    <row r="205" spans="1:13" ht="12.75">
      <c r="A205" s="1" t="str">
        <f>IF(E205=0,"99999",E205&amp;"-"&amp;D205)</f>
        <v>73598-1100-1300DCT</v>
      </c>
      <c r="B205" s="2" t="s">
        <v>302</v>
      </c>
      <c r="C205" s="2" t="s">
        <v>294</v>
      </c>
      <c r="D205" s="2" t="s">
        <v>53</v>
      </c>
      <c r="E205" s="2">
        <v>73598</v>
      </c>
      <c r="F205" s="2" t="s">
        <v>14</v>
      </c>
      <c r="G205" s="2">
        <v>18</v>
      </c>
      <c r="H205" s="2">
        <v>1.1213</v>
      </c>
      <c r="I205" s="2">
        <v>1.1241</v>
      </c>
      <c r="J205" s="2">
        <v>1.05</v>
      </c>
      <c r="K205" s="2">
        <v>0.9</v>
      </c>
      <c r="L205" s="1" t="e">
        <f>VLOOKUP(A205,'[2]voltage'!$A$4:$H$65536,8,FALSE)</f>
        <v>#N/A</v>
      </c>
      <c r="M205" s="1">
        <f>IF(ISNUMBER(L205),H205-L205,IF(H205&lt;K205,H205-K205,H205-J205))</f>
        <v>0.07129999999999992</v>
      </c>
    </row>
    <row r="206" spans="1:13" ht="12.75">
      <c r="A206" s="1" t="str">
        <f>IF(E206=0,"99999",E206&amp;"-"&amp;D206)</f>
        <v>73388-1130-1430DCT</v>
      </c>
      <c r="B206" s="2" t="s">
        <v>302</v>
      </c>
      <c r="C206" s="2" t="s">
        <v>294</v>
      </c>
      <c r="D206" s="2" t="s">
        <v>619</v>
      </c>
      <c r="E206" s="2">
        <v>73388</v>
      </c>
      <c r="F206" s="2" t="s">
        <v>1003</v>
      </c>
      <c r="G206" s="2">
        <v>13.8</v>
      </c>
      <c r="H206" s="2">
        <v>1.0514</v>
      </c>
      <c r="I206" s="2">
        <v>1.056</v>
      </c>
      <c r="J206" s="2">
        <v>1.05</v>
      </c>
      <c r="K206" s="2">
        <v>0.9</v>
      </c>
      <c r="L206" s="1" t="e">
        <f>VLOOKUP(A206,'[2]voltage'!$A$4:$H$65536,8,FALSE)</f>
        <v>#N/A</v>
      </c>
      <c r="M206" s="1">
        <f>IF(ISNUMBER(L206),H206-L206,IF(H206&lt;K206,H206-K206,H206-J206))</f>
        <v>0.0013999999999998458</v>
      </c>
    </row>
    <row r="207" spans="1:13" ht="12.75">
      <c r="A207" s="1" t="str">
        <f>IF(E207=0,"99999",E207&amp;"-"&amp;D207)</f>
        <v>73388-113091001DCT</v>
      </c>
      <c r="B207" s="2" t="s">
        <v>302</v>
      </c>
      <c r="C207" s="2" t="s">
        <v>294</v>
      </c>
      <c r="D207" s="2" t="s">
        <v>620</v>
      </c>
      <c r="E207" s="2">
        <v>73388</v>
      </c>
      <c r="F207" s="2" t="s">
        <v>1003</v>
      </c>
      <c r="G207" s="2">
        <v>13.8</v>
      </c>
      <c r="H207" s="2">
        <v>1.0504</v>
      </c>
      <c r="I207" s="2">
        <v>1.056</v>
      </c>
      <c r="J207" s="2">
        <v>1.05</v>
      </c>
      <c r="K207" s="2">
        <v>0.9</v>
      </c>
      <c r="L207" s="1" t="e">
        <f>VLOOKUP(A207,'[2]voltage'!$A$4:$H$65536,8,FALSE)</f>
        <v>#N/A</v>
      </c>
      <c r="M207" s="1">
        <f>IF(ISNUMBER(L207),H207-L207,IF(H207&lt;K207,H207-K207,H207-J207))</f>
        <v>0.00039999999999995595</v>
      </c>
    </row>
    <row r="208" spans="1:13" ht="12.75">
      <c r="A208" s="1" t="str">
        <f>IF(E208=0,"99999",E208&amp;"-"&amp;D208)</f>
        <v>73160-1272-1721DCT</v>
      </c>
      <c r="B208" s="2" t="s">
        <v>302</v>
      </c>
      <c r="C208" s="2" t="s">
        <v>294</v>
      </c>
      <c r="D208" s="2" t="s">
        <v>1002</v>
      </c>
      <c r="E208" s="2">
        <v>73160</v>
      </c>
      <c r="F208" s="2" t="s">
        <v>510</v>
      </c>
      <c r="G208" s="2">
        <v>115</v>
      </c>
      <c r="H208" s="2">
        <v>0.897</v>
      </c>
      <c r="I208" s="2">
        <v>1.0139</v>
      </c>
      <c r="J208" s="2">
        <v>1.05</v>
      </c>
      <c r="K208" s="2">
        <v>0.9</v>
      </c>
      <c r="L208" s="1">
        <f>VLOOKUP(A208,'[2]voltage'!$A$4:$H$65536,8,FALSE)</f>
        <v>0.8795</v>
      </c>
      <c r="M208" s="1">
        <f>IF(ISNUMBER(L208),H208-L208,IF(H208&lt;K208,H208-K208,H208-J208))</f>
        <v>0.01750000000000007</v>
      </c>
    </row>
    <row r="209" spans="1:13" ht="12.75">
      <c r="A209" s="1" t="str">
        <f>IF(E209=0,"99999",E209&amp;"-"&amp;D209)</f>
        <v>73185-1272-1721DCT</v>
      </c>
      <c r="B209" s="2" t="s">
        <v>302</v>
      </c>
      <c r="C209" s="2" t="s">
        <v>294</v>
      </c>
      <c r="D209" s="2" t="s">
        <v>1002</v>
      </c>
      <c r="E209" s="2">
        <v>73185</v>
      </c>
      <c r="F209" s="2" t="s">
        <v>965</v>
      </c>
      <c r="G209" s="2">
        <v>115</v>
      </c>
      <c r="H209" s="2">
        <v>0.8973</v>
      </c>
      <c r="I209" s="2">
        <v>1.022</v>
      </c>
      <c r="J209" s="2">
        <v>1.05</v>
      </c>
      <c r="K209" s="2">
        <v>0.9</v>
      </c>
      <c r="L209" s="1">
        <f>VLOOKUP(A209,'[2]voltage'!$A$4:$H$65536,8,FALSE)</f>
        <v>0.8798</v>
      </c>
      <c r="M209" s="1">
        <f>IF(ISNUMBER(L209),H209-L209,IF(H209&lt;K209,H209-K209,H209-J209))</f>
        <v>0.01749999999999996</v>
      </c>
    </row>
    <row r="210" spans="1:13" ht="12.75">
      <c r="A210" s="1" t="str">
        <f>IF(E210=0,"99999",E210&amp;"-"&amp;D210)</f>
        <v>73189-1272-1721DCT</v>
      </c>
      <c r="B210" s="2" t="s">
        <v>302</v>
      </c>
      <c r="C210" s="2" t="s">
        <v>294</v>
      </c>
      <c r="D210" s="2" t="s">
        <v>1002</v>
      </c>
      <c r="E210" s="2">
        <v>73189</v>
      </c>
      <c r="F210" s="2" t="s">
        <v>966</v>
      </c>
      <c r="G210" s="2">
        <v>115</v>
      </c>
      <c r="H210" s="2">
        <v>0.8958</v>
      </c>
      <c r="I210" s="2">
        <v>1.0232</v>
      </c>
      <c r="J210" s="2">
        <v>1.05</v>
      </c>
      <c r="K210" s="2">
        <v>0.9</v>
      </c>
      <c r="L210" s="1">
        <f>VLOOKUP(A210,'[2]voltage'!$A$4:$H$65536,8,FALSE)</f>
        <v>0.8783</v>
      </c>
      <c r="M210" s="1">
        <f>IF(ISNUMBER(L210),H210-L210,IF(H210&lt;K210,H210-K210,H210-J210))</f>
        <v>0.01750000000000007</v>
      </c>
    </row>
    <row r="211" spans="1:13" ht="12.75">
      <c r="A211" s="1" t="str">
        <f>IF(E211=0,"99999",E211&amp;"-"&amp;D211)</f>
        <v>73657-1272-1721DCT</v>
      </c>
      <c r="B211" s="2" t="s">
        <v>301</v>
      </c>
      <c r="C211" s="2" t="s">
        <v>294</v>
      </c>
      <c r="D211" s="2" t="s">
        <v>1002</v>
      </c>
      <c r="E211" s="2">
        <v>73657</v>
      </c>
      <c r="F211" s="2" t="s">
        <v>675</v>
      </c>
      <c r="G211" s="2">
        <v>13.8</v>
      </c>
      <c r="H211" s="2">
        <v>1.0522</v>
      </c>
      <c r="I211" s="2">
        <v>1.0557</v>
      </c>
      <c r="J211" s="2">
        <v>1.05</v>
      </c>
      <c r="K211" s="2">
        <v>0.9</v>
      </c>
      <c r="L211" s="1" t="e">
        <f>VLOOKUP(A211,'[2]voltage'!$A$4:$H$65536,8,FALSE)</f>
        <v>#N/A</v>
      </c>
      <c r="M211" s="1">
        <f>IF(ISNUMBER(L211),H211-L211,IF(H211&lt;K211,H211-K211,H211-J211))</f>
        <v>0.0021999999999999797</v>
      </c>
    </row>
    <row r="212" spans="1:13" ht="12.75">
      <c r="A212" s="1" t="str">
        <f>IF(E212=0,"99999",E212&amp;"-"&amp;D212)</f>
        <v>73658-1272-1721DCT</v>
      </c>
      <c r="B212" s="2" t="s">
        <v>301</v>
      </c>
      <c r="C212" s="2" t="s">
        <v>294</v>
      </c>
      <c r="D212" s="2" t="s">
        <v>1002</v>
      </c>
      <c r="E212" s="2">
        <v>73658</v>
      </c>
      <c r="F212" s="2" t="s">
        <v>676</v>
      </c>
      <c r="G212" s="2">
        <v>13.8</v>
      </c>
      <c r="H212" s="2">
        <v>1.0522</v>
      </c>
      <c r="I212" s="2">
        <v>1.0557</v>
      </c>
      <c r="J212" s="2">
        <v>1.05</v>
      </c>
      <c r="K212" s="2">
        <v>0.9</v>
      </c>
      <c r="L212" s="1" t="e">
        <f>VLOOKUP(A212,'[2]voltage'!$A$4:$H$65536,8,FALSE)</f>
        <v>#N/A</v>
      </c>
      <c r="M212" s="1">
        <f>IF(ISNUMBER(L212),H212-L212,IF(H212&lt;K212,H212-K212,H212-J212))</f>
        <v>0.0021999999999999797</v>
      </c>
    </row>
    <row r="213" spans="1:13" ht="12.75">
      <c r="A213" s="1" t="str">
        <f>IF(E213=0,"99999",E213&amp;"-"&amp;D213)</f>
        <v>73665-1272-1721DCT</v>
      </c>
      <c r="B213" s="2" t="s">
        <v>301</v>
      </c>
      <c r="C213" s="2" t="s">
        <v>294</v>
      </c>
      <c r="D213" s="2" t="s">
        <v>1002</v>
      </c>
      <c r="E213" s="2">
        <v>73665</v>
      </c>
      <c r="F213" s="2" t="s">
        <v>509</v>
      </c>
      <c r="G213" s="2">
        <v>192</v>
      </c>
      <c r="H213" s="2">
        <v>1.0541</v>
      </c>
      <c r="I213" s="2">
        <v>1.0568</v>
      </c>
      <c r="J213" s="2">
        <v>1.05</v>
      </c>
      <c r="K213" s="2">
        <v>0.9</v>
      </c>
      <c r="L213" s="1" t="e">
        <f>VLOOKUP(A213,'[2]voltage'!$A$4:$H$65536,8,FALSE)</f>
        <v>#N/A</v>
      </c>
      <c r="M213" s="1">
        <f>IF(ISNUMBER(L213),H213-L213,IF(H213&lt;K213,H213-K213,H213-J213))</f>
        <v>0.0040999999999999925</v>
      </c>
    </row>
    <row r="214" spans="1:13" ht="12.75">
      <c r="A214" s="1" t="str">
        <f>IF(E214=0,"99999",E214&amp;"-"&amp;D214)</f>
        <v>73729-1272-1721DCT</v>
      </c>
      <c r="B214" s="2" t="s">
        <v>301</v>
      </c>
      <c r="C214" s="2" t="s">
        <v>294</v>
      </c>
      <c r="D214" s="2" t="s">
        <v>1002</v>
      </c>
      <c r="E214" s="2">
        <v>73729</v>
      </c>
      <c r="F214" s="2" t="s">
        <v>677</v>
      </c>
      <c r="G214" s="2">
        <v>13.8</v>
      </c>
      <c r="H214" s="2">
        <v>1.0522</v>
      </c>
      <c r="I214" s="2">
        <v>1.0557</v>
      </c>
      <c r="J214" s="2">
        <v>1.05</v>
      </c>
      <c r="K214" s="2">
        <v>0.9</v>
      </c>
      <c r="L214" s="1" t="e">
        <f>VLOOKUP(A214,'[2]voltage'!$A$4:$H$65536,8,FALSE)</f>
        <v>#N/A</v>
      </c>
      <c r="M214" s="1">
        <f>IF(ISNUMBER(L214),H214-L214,IF(H214&lt;K214,H214-K214,H214-J214))</f>
        <v>0.0021999999999999797</v>
      </c>
    </row>
    <row r="215" spans="1:13" ht="12.75">
      <c r="A215" s="1" t="str">
        <f>IF(E215=0,"99999",E215&amp;"-"&amp;D215)</f>
        <v>73597-1310-1763DCT</v>
      </c>
      <c r="B215" s="2" t="s">
        <v>302</v>
      </c>
      <c r="C215" s="2" t="s">
        <v>294</v>
      </c>
      <c r="D215" s="2" t="s">
        <v>54</v>
      </c>
      <c r="E215" s="2">
        <v>73597</v>
      </c>
      <c r="F215" s="2" t="s">
        <v>13</v>
      </c>
      <c r="G215" s="2">
        <v>18</v>
      </c>
      <c r="H215" s="2">
        <v>1.1148</v>
      </c>
      <c r="I215" s="2">
        <v>1.1241</v>
      </c>
      <c r="J215" s="2">
        <v>1.05</v>
      </c>
      <c r="K215" s="2">
        <v>0.9</v>
      </c>
      <c r="L215" s="1">
        <f>VLOOKUP(A215,'[2]voltage'!$A$4:$H$65536,8,FALSE)</f>
        <v>1.1255</v>
      </c>
      <c r="M215" s="1">
        <f>IF(ISNUMBER(L215),H215-L215,IF(H215&lt;K215,H215-K215,H215-J215))</f>
        <v>-0.010699999999999932</v>
      </c>
    </row>
    <row r="216" spans="1:13" ht="12.75">
      <c r="A216" s="1" t="str">
        <f>IF(E216=0,"99999",E216&amp;"-"&amp;D216)</f>
        <v>73598-1310-1763DCT</v>
      </c>
      <c r="B216" s="2" t="s">
        <v>302</v>
      </c>
      <c r="C216" s="2" t="s">
        <v>294</v>
      </c>
      <c r="D216" s="2" t="s">
        <v>54</v>
      </c>
      <c r="E216" s="2">
        <v>73598</v>
      </c>
      <c r="F216" s="2" t="s">
        <v>14</v>
      </c>
      <c r="G216" s="2">
        <v>18</v>
      </c>
      <c r="H216" s="2">
        <v>1.1148</v>
      </c>
      <c r="I216" s="2">
        <v>1.1241</v>
      </c>
      <c r="J216" s="2">
        <v>1.05</v>
      </c>
      <c r="K216" s="2">
        <v>0.9</v>
      </c>
      <c r="L216" s="1">
        <f>VLOOKUP(A216,'[2]voltage'!$A$4:$H$65536,8,FALSE)</f>
        <v>1.1255</v>
      </c>
      <c r="M216" s="1">
        <f>IF(ISNUMBER(L216),H216-L216,IF(H216&lt;K216,H216-K216,H216-J216))</f>
        <v>-0.010699999999999932</v>
      </c>
    </row>
    <row r="217" spans="1:13" ht="12.75">
      <c r="A217" s="1" t="str">
        <f>IF(E217=0,"99999",E217&amp;"-"&amp;D217)</f>
        <v>73599-1310-1763DCT</v>
      </c>
      <c r="B217" s="2" t="s">
        <v>302</v>
      </c>
      <c r="C217" s="2" t="s">
        <v>294</v>
      </c>
      <c r="D217" s="2" t="s">
        <v>54</v>
      </c>
      <c r="E217" s="2">
        <v>73599</v>
      </c>
      <c r="F217" s="2" t="s">
        <v>15</v>
      </c>
      <c r="G217" s="2">
        <v>18</v>
      </c>
      <c r="H217" s="2">
        <v>1.1014</v>
      </c>
      <c r="I217" s="2">
        <v>1.1064</v>
      </c>
      <c r="J217" s="2">
        <v>1.05</v>
      </c>
      <c r="K217" s="2">
        <v>0.9</v>
      </c>
      <c r="L217" s="1">
        <f>VLOOKUP(A217,'[2]voltage'!$A$4:$H$65536,8,FALSE)</f>
        <v>1.1072</v>
      </c>
      <c r="M217" s="1">
        <f>IF(ISNUMBER(L217),H217-L217,IF(H217&lt;K217,H217-K217,H217-J217))</f>
        <v>-0.005800000000000027</v>
      </c>
    </row>
    <row r="218" spans="1:13" ht="12.75">
      <c r="A218" s="1" t="str">
        <f>IF(E218=0,"99999",E218&amp;"-"&amp;D218)</f>
        <v>73388-1416-1890DCT</v>
      </c>
      <c r="B218" s="2" t="s">
        <v>302</v>
      </c>
      <c r="C218" s="2" t="s">
        <v>294</v>
      </c>
      <c r="D218" s="2" t="s">
        <v>623</v>
      </c>
      <c r="E218" s="2">
        <v>73388</v>
      </c>
      <c r="F218" s="2" t="s">
        <v>1003</v>
      </c>
      <c r="G218" s="2">
        <v>13.8</v>
      </c>
      <c r="H218" s="2">
        <v>1.0516</v>
      </c>
      <c r="I218" s="2">
        <v>1.056</v>
      </c>
      <c r="J218" s="2">
        <v>1.05</v>
      </c>
      <c r="K218" s="2">
        <v>0.9</v>
      </c>
      <c r="L218" s="1" t="e">
        <f>VLOOKUP(A218,'[2]voltage'!$A$4:$H$65536,8,FALSE)</f>
        <v>#N/A</v>
      </c>
      <c r="M218" s="1">
        <f>IF(ISNUMBER(L218),H218-L218,IF(H218&lt;K218,H218-K218,H218-J218))</f>
        <v>0.0016000000000000458</v>
      </c>
    </row>
    <row r="219" spans="1:13" ht="12.75">
      <c r="A219" s="1" t="str">
        <f>IF(E219=0,"99999",E219&amp;"-"&amp;D219)</f>
        <v>73388-1545-1570DCT</v>
      </c>
      <c r="B219" s="2" t="s">
        <v>302</v>
      </c>
      <c r="C219" s="2" t="s">
        <v>294</v>
      </c>
      <c r="D219" s="2" t="s">
        <v>55</v>
      </c>
      <c r="E219" s="2">
        <v>73388</v>
      </c>
      <c r="F219" s="2" t="s">
        <v>1003</v>
      </c>
      <c r="G219" s="2">
        <v>13.8</v>
      </c>
      <c r="H219" s="2">
        <v>1.0524</v>
      </c>
      <c r="I219" s="2">
        <v>1.056</v>
      </c>
      <c r="J219" s="2">
        <v>1.05</v>
      </c>
      <c r="K219" s="2">
        <v>0.9</v>
      </c>
      <c r="L219" s="1" t="e">
        <f>VLOOKUP(A219,'[2]voltage'!$A$4:$H$65536,8,FALSE)</f>
        <v>#N/A</v>
      </c>
      <c r="M219" s="1">
        <f>IF(ISNUMBER(L219),H219-L219,IF(H219&lt;K219,H219-K219,H219-J219))</f>
        <v>0.0023999999999999577</v>
      </c>
    </row>
    <row r="220" spans="1:13" ht="12.75">
      <c r="A220" s="1" t="str">
        <f>IF(E220=0,"99999",E220&amp;"-"&amp;D220)</f>
        <v>73657-1545-1570DCT</v>
      </c>
      <c r="B220" s="2" t="s">
        <v>301</v>
      </c>
      <c r="C220" s="2" t="s">
        <v>294</v>
      </c>
      <c r="D220" s="2" t="s">
        <v>55</v>
      </c>
      <c r="E220" s="2">
        <v>73657</v>
      </c>
      <c r="F220" s="2" t="s">
        <v>675</v>
      </c>
      <c r="G220" s="2">
        <v>13.8</v>
      </c>
      <c r="H220" s="2">
        <v>1.0584</v>
      </c>
      <c r="I220" s="2">
        <v>1.0557</v>
      </c>
      <c r="J220" s="2">
        <v>1.05</v>
      </c>
      <c r="K220" s="2">
        <v>0.9</v>
      </c>
      <c r="L220" s="1" t="e">
        <f>VLOOKUP(A220,'[2]voltage'!$A$4:$H$65536,8,FALSE)</f>
        <v>#N/A</v>
      </c>
      <c r="M220" s="1">
        <f>IF(ISNUMBER(L220),H220-L220,IF(H220&lt;K220,H220-K220,H220-J220))</f>
        <v>0.008399999999999963</v>
      </c>
    </row>
    <row r="221" spans="1:13" ht="12.75">
      <c r="A221" s="1" t="str">
        <f>IF(E221=0,"99999",E221&amp;"-"&amp;D221)</f>
        <v>73658-1545-1570DCT</v>
      </c>
      <c r="B221" s="2" t="s">
        <v>301</v>
      </c>
      <c r="C221" s="2" t="s">
        <v>294</v>
      </c>
      <c r="D221" s="2" t="s">
        <v>55</v>
      </c>
      <c r="E221" s="2">
        <v>73658</v>
      </c>
      <c r="F221" s="2" t="s">
        <v>676</v>
      </c>
      <c r="G221" s="2">
        <v>13.8</v>
      </c>
      <c r="H221" s="2">
        <v>1.0584</v>
      </c>
      <c r="I221" s="2">
        <v>1.0557</v>
      </c>
      <c r="J221" s="2">
        <v>1.05</v>
      </c>
      <c r="K221" s="2">
        <v>0.9</v>
      </c>
      <c r="L221" s="1" t="e">
        <f>VLOOKUP(A221,'[2]voltage'!$A$4:$H$65536,8,FALSE)</f>
        <v>#N/A</v>
      </c>
      <c r="M221" s="1">
        <f>IF(ISNUMBER(L221),H221-L221,IF(H221&lt;K221,H221-K221,H221-J221))</f>
        <v>0.008399999999999963</v>
      </c>
    </row>
    <row r="222" spans="1:13" ht="12.75">
      <c r="A222" s="1" t="str">
        <f>IF(E222=0,"99999",E222&amp;"-"&amp;D222)</f>
        <v>73665-1545-1570DCT</v>
      </c>
      <c r="B222" s="2" t="s">
        <v>301</v>
      </c>
      <c r="C222" s="2" t="s">
        <v>294</v>
      </c>
      <c r="D222" s="2" t="s">
        <v>55</v>
      </c>
      <c r="E222" s="2">
        <v>73665</v>
      </c>
      <c r="F222" s="2" t="s">
        <v>509</v>
      </c>
      <c r="G222" s="2">
        <v>192</v>
      </c>
      <c r="H222" s="2">
        <v>1.0594</v>
      </c>
      <c r="I222" s="2">
        <v>1.0568</v>
      </c>
      <c r="J222" s="2">
        <v>1.05</v>
      </c>
      <c r="K222" s="2">
        <v>0.9</v>
      </c>
      <c r="L222" s="1" t="e">
        <f>VLOOKUP(A222,'[2]voltage'!$A$4:$H$65536,8,FALSE)</f>
        <v>#N/A</v>
      </c>
      <c r="M222" s="1">
        <f>IF(ISNUMBER(L222),H222-L222,IF(H222&lt;K222,H222-K222,H222-J222))</f>
        <v>0.009399999999999853</v>
      </c>
    </row>
    <row r="223" spans="1:13" ht="12.75">
      <c r="A223" s="1" t="str">
        <f>IF(E223=0,"99999",E223&amp;"-"&amp;D223)</f>
        <v>73729-1545-1570DCT</v>
      </c>
      <c r="B223" s="2" t="s">
        <v>301</v>
      </c>
      <c r="C223" s="2" t="s">
        <v>294</v>
      </c>
      <c r="D223" s="2" t="s">
        <v>55</v>
      </c>
      <c r="E223" s="2">
        <v>73729</v>
      </c>
      <c r="F223" s="2" t="s">
        <v>677</v>
      </c>
      <c r="G223" s="2">
        <v>13.8</v>
      </c>
      <c r="H223" s="2">
        <v>1.0584</v>
      </c>
      <c r="I223" s="2">
        <v>1.0557</v>
      </c>
      <c r="J223" s="2">
        <v>1.05</v>
      </c>
      <c r="K223" s="2">
        <v>0.9</v>
      </c>
      <c r="L223" s="1" t="e">
        <f>VLOOKUP(A223,'[2]voltage'!$A$4:$H$65536,8,FALSE)</f>
        <v>#N/A</v>
      </c>
      <c r="M223" s="1">
        <f>IF(ISNUMBER(L223),H223-L223,IF(H223&lt;K223,H223-K223,H223-J223))</f>
        <v>0.008399999999999963</v>
      </c>
    </row>
    <row r="224" spans="1:13" ht="12.75">
      <c r="A224" s="1" t="str">
        <f>IF(E224=0,"99999",E224&amp;"-"&amp;D224)</f>
        <v>73597-1670-1771DCT</v>
      </c>
      <c r="B224" s="2" t="s">
        <v>302</v>
      </c>
      <c r="C224" s="2" t="s">
        <v>294</v>
      </c>
      <c r="D224" s="2" t="s">
        <v>56</v>
      </c>
      <c r="E224" s="2">
        <v>73597</v>
      </c>
      <c r="F224" s="2" t="s">
        <v>13</v>
      </c>
      <c r="G224" s="2">
        <v>18</v>
      </c>
      <c r="H224" s="2">
        <v>1.1269</v>
      </c>
      <c r="I224" s="2">
        <v>1.1241</v>
      </c>
      <c r="J224" s="2">
        <v>1.05</v>
      </c>
      <c r="K224" s="2">
        <v>0.9</v>
      </c>
      <c r="L224" s="1" t="e">
        <f>VLOOKUP(A224,'[2]voltage'!$A$4:$H$65536,8,FALSE)</f>
        <v>#N/A</v>
      </c>
      <c r="M224" s="1">
        <f>IF(ISNUMBER(L224),H224-L224,IF(H224&lt;K224,H224-K224,H224-J224))</f>
        <v>0.07689999999999997</v>
      </c>
    </row>
    <row r="225" spans="1:13" ht="12.75">
      <c r="A225" s="1" t="str">
        <f>IF(E225=0,"99999",E225&amp;"-"&amp;D225)</f>
        <v>73598-1670-1771DCT</v>
      </c>
      <c r="B225" s="2" t="s">
        <v>302</v>
      </c>
      <c r="C225" s="2" t="s">
        <v>294</v>
      </c>
      <c r="D225" s="2" t="s">
        <v>56</v>
      </c>
      <c r="E225" s="2">
        <v>73598</v>
      </c>
      <c r="F225" s="2" t="s">
        <v>14</v>
      </c>
      <c r="G225" s="2">
        <v>18</v>
      </c>
      <c r="H225" s="2">
        <v>1.1269</v>
      </c>
      <c r="I225" s="2">
        <v>1.1241</v>
      </c>
      <c r="J225" s="2">
        <v>1.05</v>
      </c>
      <c r="K225" s="2">
        <v>0.9</v>
      </c>
      <c r="L225" s="1" t="e">
        <f>VLOOKUP(A225,'[2]voltage'!$A$4:$H$65536,8,FALSE)</f>
        <v>#N/A</v>
      </c>
      <c r="M225" s="1">
        <f>IF(ISNUMBER(L225),H225-L225,IF(H225&lt;K225,H225-K225,H225-J225))</f>
        <v>0.07689999999999997</v>
      </c>
    </row>
    <row r="226" spans="1:13" ht="12.75">
      <c r="A226" s="1" t="str">
        <f>IF(E226=0,"99999",E226&amp;"-"&amp;D226)</f>
        <v>73388-1710-1730BDC</v>
      </c>
      <c r="B226" s="2" t="s">
        <v>302</v>
      </c>
      <c r="C226" s="2" t="s">
        <v>294</v>
      </c>
      <c r="D226" s="2" t="s">
        <v>57</v>
      </c>
      <c r="E226" s="2">
        <v>73388</v>
      </c>
      <c r="F226" s="2" t="s">
        <v>1003</v>
      </c>
      <c r="G226" s="2">
        <v>13.8</v>
      </c>
      <c r="H226" s="2">
        <v>1.0512</v>
      </c>
      <c r="I226" s="2">
        <v>1.056</v>
      </c>
      <c r="J226" s="2">
        <v>1.05</v>
      </c>
      <c r="K226" s="2">
        <v>0.9</v>
      </c>
      <c r="L226" s="1" t="e">
        <f>VLOOKUP(A226,'[2]voltage'!$A$4:$H$65536,8,FALSE)</f>
        <v>#N/A</v>
      </c>
      <c r="M226" s="1">
        <f>IF(ISNUMBER(L226),H226-L226,IF(H226&lt;K226,H226-K226,H226-J226))</f>
        <v>0.0011999999999998678</v>
      </c>
    </row>
    <row r="227" spans="1:13" ht="12.75">
      <c r="A227" s="1" t="str">
        <f>IF(E227=0,"99999",E227&amp;"-"&amp;D227)</f>
        <v>73597-1751-1777DCT</v>
      </c>
      <c r="B227" s="2" t="s">
        <v>302</v>
      </c>
      <c r="C227" s="2" t="s">
        <v>294</v>
      </c>
      <c r="D227" s="2" t="s">
        <v>58</v>
      </c>
      <c r="E227" s="2">
        <v>73597</v>
      </c>
      <c r="F227" s="2" t="s">
        <v>13</v>
      </c>
      <c r="G227" s="2">
        <v>18</v>
      </c>
      <c r="H227" s="2">
        <v>1.1266</v>
      </c>
      <c r="I227" s="2">
        <v>1.1241</v>
      </c>
      <c r="J227" s="2">
        <v>1.05</v>
      </c>
      <c r="K227" s="2">
        <v>0.9</v>
      </c>
      <c r="L227" s="1">
        <f>VLOOKUP(A227,'[2]voltage'!$A$4:$H$65536,8,FALSE)</f>
        <v>1.1355</v>
      </c>
      <c r="M227" s="1">
        <f>IF(ISNUMBER(L227),H227-L227,IF(H227&lt;K227,H227-K227,H227-J227))</f>
        <v>-0.008899999999999908</v>
      </c>
    </row>
    <row r="228" spans="1:13" ht="12.75">
      <c r="A228" s="1" t="str">
        <f>IF(E228=0,"99999",E228&amp;"-"&amp;D228)</f>
        <v>73598-1751-1777DCT</v>
      </c>
      <c r="B228" s="2" t="s">
        <v>302</v>
      </c>
      <c r="C228" s="2" t="s">
        <v>294</v>
      </c>
      <c r="D228" s="2" t="s">
        <v>58</v>
      </c>
      <c r="E228" s="2">
        <v>73598</v>
      </c>
      <c r="F228" s="2" t="s">
        <v>14</v>
      </c>
      <c r="G228" s="2">
        <v>18</v>
      </c>
      <c r="H228" s="2">
        <v>1.1266</v>
      </c>
      <c r="I228" s="2">
        <v>1.1241</v>
      </c>
      <c r="J228" s="2">
        <v>1.05</v>
      </c>
      <c r="K228" s="2">
        <v>0.9</v>
      </c>
      <c r="L228" s="1">
        <f>VLOOKUP(A228,'[2]voltage'!$A$4:$H$65536,8,FALSE)</f>
        <v>1.1355</v>
      </c>
      <c r="M228" s="1">
        <f>IF(ISNUMBER(L228),H228-L228,IF(H228&lt;K228,H228-K228,H228-J228))</f>
        <v>-0.008899999999999908</v>
      </c>
    </row>
    <row r="229" spans="1:13" ht="12.75">
      <c r="A229" s="1" t="str">
        <f>IF(E229=0,"99999",E229&amp;"-"&amp;D229)</f>
        <v>73267-1867-1977DCT</v>
      </c>
      <c r="B229" s="2" t="s">
        <v>302</v>
      </c>
      <c r="C229" s="2" t="s">
        <v>294</v>
      </c>
      <c r="D229" s="2" t="s">
        <v>59</v>
      </c>
      <c r="E229" s="2">
        <v>73267</v>
      </c>
      <c r="F229" s="2" t="s">
        <v>22</v>
      </c>
      <c r="G229" s="2">
        <v>115</v>
      </c>
      <c r="H229" s="2">
        <v>1.0658</v>
      </c>
      <c r="I229" s="2">
        <v>1.0377</v>
      </c>
      <c r="J229" s="2">
        <v>1.05</v>
      </c>
      <c r="K229" s="2">
        <v>0.9</v>
      </c>
      <c r="L229" s="1" t="e">
        <f>VLOOKUP(A229,'[2]voltage'!$A$4:$H$65536,8,FALSE)</f>
        <v>#N/A</v>
      </c>
      <c r="M229" s="1">
        <f>IF(ISNUMBER(L229),H229-L229,IF(H229&lt;K229,H229-K229,H229-J229))</f>
        <v>0.015800000000000036</v>
      </c>
    </row>
    <row r="230" spans="1:13" ht="12.75">
      <c r="A230" s="1" t="str">
        <f>IF(E230=0,"99999",E230&amp;"-"&amp;D230)</f>
        <v>73286-1867-1977DCT</v>
      </c>
      <c r="B230" s="2" t="s">
        <v>302</v>
      </c>
      <c r="C230" s="2" t="s">
        <v>294</v>
      </c>
      <c r="D230" s="2" t="s">
        <v>59</v>
      </c>
      <c r="E230" s="2">
        <v>73286</v>
      </c>
      <c r="F230" s="2" t="s">
        <v>23</v>
      </c>
      <c r="G230" s="2">
        <v>115</v>
      </c>
      <c r="H230" s="2">
        <v>1.0559</v>
      </c>
      <c r="I230" s="2">
        <v>1.0386</v>
      </c>
      <c r="J230" s="2">
        <v>1.05</v>
      </c>
      <c r="K230" s="2">
        <v>0.9</v>
      </c>
      <c r="L230" s="1" t="e">
        <f>VLOOKUP(A230,'[2]voltage'!$A$4:$H$65536,8,FALSE)</f>
        <v>#N/A</v>
      </c>
      <c r="M230" s="1">
        <f>IF(ISNUMBER(L230),H230-L230,IF(H230&lt;K230,H230-K230,H230-J230))</f>
        <v>0.005900000000000016</v>
      </c>
    </row>
    <row r="231" spans="1:13" ht="12.75">
      <c r="A231" s="1" t="str">
        <f>IF(E231=0,"99999",E231&amp;"-"&amp;D231)</f>
        <v>73300-1867-1977DCT</v>
      </c>
      <c r="B231" s="2" t="s">
        <v>302</v>
      </c>
      <c r="C231" s="2" t="s">
        <v>294</v>
      </c>
      <c r="D231" s="2" t="s">
        <v>59</v>
      </c>
      <c r="E231" s="2">
        <v>73300</v>
      </c>
      <c r="F231" s="2" t="s">
        <v>24</v>
      </c>
      <c r="G231" s="2">
        <v>115</v>
      </c>
      <c r="H231" s="2">
        <v>1.0615</v>
      </c>
      <c r="I231" s="2">
        <v>1.038</v>
      </c>
      <c r="J231" s="2">
        <v>1.05</v>
      </c>
      <c r="K231" s="2">
        <v>0.9</v>
      </c>
      <c r="L231" s="1" t="e">
        <f>VLOOKUP(A231,'[2]voltage'!$A$4:$H$65536,8,FALSE)</f>
        <v>#N/A</v>
      </c>
      <c r="M231" s="1">
        <f>IF(ISNUMBER(L231),H231-L231,IF(H231&lt;K231,H231-K231,H231-J231))</f>
        <v>0.011500000000000066</v>
      </c>
    </row>
    <row r="232" spans="1:13" ht="12.75">
      <c r="A232" s="1" t="str">
        <f>IF(E232=0,"99999",E232&amp;"-"&amp;D232)</f>
        <v>73267-1880-1977DCT</v>
      </c>
      <c r="B232" s="2" t="s">
        <v>302</v>
      </c>
      <c r="C232" s="2" t="s">
        <v>294</v>
      </c>
      <c r="D232" s="2" t="s">
        <v>60</v>
      </c>
      <c r="E232" s="2">
        <v>73267</v>
      </c>
      <c r="F232" s="2" t="s">
        <v>22</v>
      </c>
      <c r="G232" s="2">
        <v>115</v>
      </c>
      <c r="H232" s="2">
        <v>1.0658</v>
      </c>
      <c r="I232" s="2">
        <v>1.0377</v>
      </c>
      <c r="J232" s="2">
        <v>1.05</v>
      </c>
      <c r="K232" s="2">
        <v>0.9</v>
      </c>
      <c r="L232" s="1" t="e">
        <f>VLOOKUP(A232,'[2]voltage'!$A$4:$H$65536,8,FALSE)</f>
        <v>#N/A</v>
      </c>
      <c r="M232" s="1">
        <f>IF(ISNUMBER(L232),H232-L232,IF(H232&lt;K232,H232-K232,H232-J232))</f>
        <v>0.015800000000000036</v>
      </c>
    </row>
    <row r="233" spans="1:13" ht="12.75">
      <c r="A233" s="1" t="str">
        <f>IF(E233=0,"99999",E233&amp;"-"&amp;D233)</f>
        <v>73286-1880-1977DCT</v>
      </c>
      <c r="B233" s="2" t="s">
        <v>302</v>
      </c>
      <c r="C233" s="2" t="s">
        <v>294</v>
      </c>
      <c r="D233" s="2" t="s">
        <v>60</v>
      </c>
      <c r="E233" s="2">
        <v>73286</v>
      </c>
      <c r="F233" s="2" t="s">
        <v>23</v>
      </c>
      <c r="G233" s="2">
        <v>115</v>
      </c>
      <c r="H233" s="2">
        <v>1.0559</v>
      </c>
      <c r="I233" s="2">
        <v>1.0386</v>
      </c>
      <c r="J233" s="2">
        <v>1.05</v>
      </c>
      <c r="K233" s="2">
        <v>0.9</v>
      </c>
      <c r="L233" s="1" t="e">
        <f>VLOOKUP(A233,'[2]voltage'!$A$4:$H$65536,8,FALSE)</f>
        <v>#N/A</v>
      </c>
      <c r="M233" s="1">
        <f>IF(ISNUMBER(L233),H233-L233,IF(H233&lt;K233,H233-K233,H233-J233))</f>
        <v>0.005900000000000016</v>
      </c>
    </row>
    <row r="234" spans="1:13" ht="12.75">
      <c r="A234" s="1" t="str">
        <f>IF(E234=0,"99999",E234&amp;"-"&amp;D234)</f>
        <v>73300-1880-1977DCT</v>
      </c>
      <c r="B234" s="2" t="s">
        <v>302</v>
      </c>
      <c r="C234" s="2" t="s">
        <v>294</v>
      </c>
      <c r="D234" s="2" t="s">
        <v>60</v>
      </c>
      <c r="E234" s="2">
        <v>73300</v>
      </c>
      <c r="F234" s="2" t="s">
        <v>24</v>
      </c>
      <c r="G234" s="2">
        <v>115</v>
      </c>
      <c r="H234" s="2">
        <v>1.0615</v>
      </c>
      <c r="I234" s="2">
        <v>1.038</v>
      </c>
      <c r="J234" s="2">
        <v>1.05</v>
      </c>
      <c r="K234" s="2">
        <v>0.9</v>
      </c>
      <c r="L234" s="1" t="e">
        <f>VLOOKUP(A234,'[2]voltage'!$A$4:$H$65536,8,FALSE)</f>
        <v>#N/A</v>
      </c>
      <c r="M234" s="1">
        <f>IF(ISNUMBER(L234),H234-L234,IF(H234&lt;K234,H234-K234,H234-J234))</f>
        <v>0.011500000000000066</v>
      </c>
    </row>
    <row r="235" spans="1:13" ht="12.75">
      <c r="A235" s="1" t="str">
        <f>IF(E235=0,"99999",E235&amp;"-"&amp;D235)</f>
        <v>73267-1890-1977DCT</v>
      </c>
      <c r="B235" s="2" t="s">
        <v>302</v>
      </c>
      <c r="C235" s="2" t="s">
        <v>294</v>
      </c>
      <c r="D235" s="2" t="s">
        <v>1004</v>
      </c>
      <c r="E235" s="2">
        <v>73267</v>
      </c>
      <c r="F235" s="2" t="s">
        <v>22</v>
      </c>
      <c r="G235" s="2">
        <v>115</v>
      </c>
      <c r="H235" s="2">
        <v>1.0658</v>
      </c>
      <c r="I235" s="2">
        <v>1.0377</v>
      </c>
      <c r="J235" s="2">
        <v>1.05</v>
      </c>
      <c r="K235" s="2">
        <v>0.9</v>
      </c>
      <c r="L235" s="1" t="e">
        <f>VLOOKUP(A235,'[2]voltage'!$A$4:$H$65536,8,FALSE)</f>
        <v>#N/A</v>
      </c>
      <c r="M235" s="1">
        <f>IF(ISNUMBER(L235),H235-L235,IF(H235&lt;K235,H235-K235,H235-J235))</f>
        <v>0.015800000000000036</v>
      </c>
    </row>
    <row r="236" spans="1:13" ht="12.75">
      <c r="A236" s="1" t="str">
        <f>IF(E236=0,"99999",E236&amp;"-"&amp;D236)</f>
        <v>73286-1890-1977DCT</v>
      </c>
      <c r="B236" s="2" t="s">
        <v>302</v>
      </c>
      <c r="C236" s="2" t="s">
        <v>294</v>
      </c>
      <c r="D236" s="2" t="s">
        <v>1004</v>
      </c>
      <c r="E236" s="2">
        <v>73286</v>
      </c>
      <c r="F236" s="2" t="s">
        <v>23</v>
      </c>
      <c r="G236" s="2">
        <v>115</v>
      </c>
      <c r="H236" s="2">
        <v>1.0559</v>
      </c>
      <c r="I236" s="2">
        <v>1.0386</v>
      </c>
      <c r="J236" s="2">
        <v>1.05</v>
      </c>
      <c r="K236" s="2">
        <v>0.9</v>
      </c>
      <c r="L236" s="1" t="e">
        <f>VLOOKUP(A236,'[2]voltage'!$A$4:$H$65536,8,FALSE)</f>
        <v>#N/A</v>
      </c>
      <c r="M236" s="1">
        <f>IF(ISNUMBER(L236),H236-L236,IF(H236&lt;K236,H236-K236,H236-J236))</f>
        <v>0.005900000000000016</v>
      </c>
    </row>
    <row r="237" spans="1:13" ht="12.75">
      <c r="A237" s="1" t="str">
        <f>IF(E237=0,"99999",E237&amp;"-"&amp;D237)</f>
        <v>73300-1890-1977DCT</v>
      </c>
      <c r="B237" s="2" t="s">
        <v>302</v>
      </c>
      <c r="C237" s="2" t="s">
        <v>294</v>
      </c>
      <c r="D237" s="2" t="s">
        <v>1004</v>
      </c>
      <c r="E237" s="2">
        <v>73300</v>
      </c>
      <c r="F237" s="2" t="s">
        <v>24</v>
      </c>
      <c r="G237" s="2">
        <v>115</v>
      </c>
      <c r="H237" s="2">
        <v>1.0615</v>
      </c>
      <c r="I237" s="2">
        <v>1.038</v>
      </c>
      <c r="J237" s="2">
        <v>1.05</v>
      </c>
      <c r="K237" s="2">
        <v>0.9</v>
      </c>
      <c r="L237" s="1" t="e">
        <f>VLOOKUP(A237,'[2]voltage'!$A$4:$H$65536,8,FALSE)</f>
        <v>#N/A</v>
      </c>
      <c r="M237" s="1">
        <f>IF(ISNUMBER(L237),H237-L237,IF(H237&lt;K237,H237-K237,H237-J237))</f>
        <v>0.011500000000000066</v>
      </c>
    </row>
    <row r="238" spans="1:13" ht="12.75">
      <c r="A238" s="1" t="str">
        <f>IF(E238=0,"99999",E238&amp;"-"&amp;D238)</f>
        <v>73388-1890-1977DCT</v>
      </c>
      <c r="B238" s="2" t="s">
        <v>302</v>
      </c>
      <c r="C238" s="2" t="s">
        <v>294</v>
      </c>
      <c r="D238" s="2" t="s">
        <v>1004</v>
      </c>
      <c r="E238" s="2">
        <v>73388</v>
      </c>
      <c r="F238" s="2" t="s">
        <v>1003</v>
      </c>
      <c r="G238" s="2">
        <v>13.8</v>
      </c>
      <c r="H238" s="2">
        <v>1.0528</v>
      </c>
      <c r="I238" s="2">
        <v>1.056</v>
      </c>
      <c r="J238" s="2">
        <v>1.05</v>
      </c>
      <c r="K238" s="2">
        <v>0.9</v>
      </c>
      <c r="L238" s="1" t="e">
        <f>VLOOKUP(A238,'[2]voltage'!$A$4:$H$65536,8,FALSE)</f>
        <v>#N/A</v>
      </c>
      <c r="M238" s="1">
        <f>IF(ISNUMBER(L238),H238-L238,IF(H238&lt;K238,H238-K238,H238-J238))</f>
        <v>0.0027999999999999137</v>
      </c>
    </row>
    <row r="239" spans="1:13" ht="12.75">
      <c r="A239" s="1" t="str">
        <f>IF(E239=0,"99999",E239&amp;"-"&amp;D239)</f>
        <v>73388-8100-8200DCT</v>
      </c>
      <c r="B239" s="2" t="s">
        <v>302</v>
      </c>
      <c r="C239" s="2" t="s">
        <v>294</v>
      </c>
      <c r="D239" s="2" t="s">
        <v>672</v>
      </c>
      <c r="E239" s="2">
        <v>73388</v>
      </c>
      <c r="F239" s="2" t="s">
        <v>1003</v>
      </c>
      <c r="G239" s="2">
        <v>13.8</v>
      </c>
      <c r="H239" s="2">
        <v>1.0526</v>
      </c>
      <c r="I239" s="2">
        <v>1.056</v>
      </c>
      <c r="J239" s="2">
        <v>1.05</v>
      </c>
      <c r="K239" s="2">
        <v>0.9</v>
      </c>
      <c r="L239" s="1" t="e">
        <f>VLOOKUP(A239,'[2]voltage'!$A$4:$H$65536,8,FALSE)</f>
        <v>#N/A</v>
      </c>
      <c r="M239" s="1">
        <f>IF(ISNUMBER(L239),H239-L239,IF(H239&lt;K239,H239-K239,H239-J239))</f>
        <v>0.0025999999999999357</v>
      </c>
    </row>
    <row r="240" spans="1:13" ht="12.75">
      <c r="A240" s="1" t="str">
        <f>IF(E240=0,"99999",E240&amp;"-"&amp;D240)</f>
        <v>70693-1460-387DCT</v>
      </c>
      <c r="B240" s="2" t="s">
        <v>293</v>
      </c>
      <c r="C240" s="2" t="s">
        <v>294</v>
      </c>
      <c r="D240" s="2" t="s">
        <v>1005</v>
      </c>
      <c r="E240" s="2">
        <v>70693</v>
      </c>
      <c r="F240" s="2" t="s">
        <v>300</v>
      </c>
      <c r="G240" s="2">
        <v>3.2</v>
      </c>
      <c r="H240" s="2">
        <v>1.0581</v>
      </c>
      <c r="I240" s="2">
        <v>1.0606</v>
      </c>
      <c r="J240" s="2">
        <v>1.05</v>
      </c>
      <c r="K240" s="2">
        <v>0.9</v>
      </c>
      <c r="L240" s="1" t="e">
        <f>VLOOKUP(A240,'[2]voltage'!$A$4:$H$65536,8,FALSE)</f>
        <v>#N/A</v>
      </c>
      <c r="M240" s="1">
        <f>IF(ISNUMBER(L240),H240-L240,IF(H240&lt;K240,H240-K240,H240-J240))</f>
        <v>0.008099999999999996</v>
      </c>
    </row>
    <row r="241" spans="1:13" ht="12.75">
      <c r="A241" s="1" t="str">
        <f>IF(E241=0,"99999",E241&amp;"-"&amp;D241)</f>
        <v>73388-1460-387DCT</v>
      </c>
      <c r="B241" s="2" t="s">
        <v>302</v>
      </c>
      <c r="C241" s="2" t="s">
        <v>294</v>
      </c>
      <c r="D241" s="2" t="s">
        <v>1005</v>
      </c>
      <c r="E241" s="2">
        <v>73388</v>
      </c>
      <c r="F241" s="2" t="s">
        <v>1003</v>
      </c>
      <c r="G241" s="2">
        <v>13.8</v>
      </c>
      <c r="H241" s="2">
        <v>1.0506</v>
      </c>
      <c r="I241" s="2">
        <v>1.056</v>
      </c>
      <c r="J241" s="2">
        <v>1.05</v>
      </c>
      <c r="K241" s="2">
        <v>0.9</v>
      </c>
      <c r="L241" s="1" t="e">
        <f>VLOOKUP(A241,'[2]voltage'!$A$4:$H$65536,8,FALSE)</f>
        <v>#N/A</v>
      </c>
      <c r="M241" s="1">
        <f>IF(ISNUMBER(L241),H241-L241,IF(H241&lt;K241,H241-K241,H241-J241))</f>
        <v>0.0005999999999999339</v>
      </c>
    </row>
    <row r="242" spans="1:13" ht="12.75">
      <c r="A242" s="1" t="str">
        <f>IF(E242=0,"99999",E242&amp;"-"&amp;D242)</f>
        <v>73597-1460-387DCT</v>
      </c>
      <c r="B242" s="2" t="s">
        <v>302</v>
      </c>
      <c r="C242" s="2" t="s">
        <v>294</v>
      </c>
      <c r="D242" s="2" t="s">
        <v>1005</v>
      </c>
      <c r="E242" s="2">
        <v>73597</v>
      </c>
      <c r="F242" s="2" t="s">
        <v>13</v>
      </c>
      <c r="G242" s="2">
        <v>18</v>
      </c>
      <c r="H242" s="2">
        <v>1.1205</v>
      </c>
      <c r="I242" s="2">
        <v>1.1241</v>
      </c>
      <c r="J242" s="2">
        <v>1.05</v>
      </c>
      <c r="K242" s="2">
        <v>0.9</v>
      </c>
      <c r="L242" s="1">
        <f>VLOOKUP(A242,'[2]voltage'!$A$4:$H$65536,8,FALSE)</f>
        <v>1.1222</v>
      </c>
      <c r="M242" s="1">
        <f>IF(ISNUMBER(L242),H242-L242,IF(H242&lt;K242,H242-K242,H242-J242))</f>
        <v>-0.0017000000000000348</v>
      </c>
    </row>
    <row r="243" spans="1:13" ht="12.75">
      <c r="A243" s="1" t="str">
        <f>IF(E243=0,"99999",E243&amp;"-"&amp;D243)</f>
        <v>73598-1460-387DCT</v>
      </c>
      <c r="B243" s="2" t="s">
        <v>302</v>
      </c>
      <c r="C243" s="2" t="s">
        <v>294</v>
      </c>
      <c r="D243" s="2" t="s">
        <v>1005</v>
      </c>
      <c r="E243" s="2">
        <v>73598</v>
      </c>
      <c r="F243" s="2" t="s">
        <v>14</v>
      </c>
      <c r="G243" s="2">
        <v>18</v>
      </c>
      <c r="H243" s="2">
        <v>1.1205</v>
      </c>
      <c r="I243" s="2">
        <v>1.1241</v>
      </c>
      <c r="J243" s="2">
        <v>1.05</v>
      </c>
      <c r="K243" s="2">
        <v>0.9</v>
      </c>
      <c r="L243" s="1">
        <f>VLOOKUP(A243,'[2]voltage'!$A$4:$H$65536,8,FALSE)</f>
        <v>1.1222</v>
      </c>
      <c r="M243" s="1">
        <f>IF(ISNUMBER(L243),H243-L243,IF(H243&lt;K243,H243-K243,H243-J243))</f>
        <v>-0.0017000000000000348</v>
      </c>
    </row>
    <row r="244" spans="1:13" ht="12.75">
      <c r="A244" s="1" t="str">
        <f>IF(E244=0,"99999",E244&amp;"-"&amp;D244)</f>
        <v>73293-1565-PLNRDCT</v>
      </c>
      <c r="B244" s="2" t="s">
        <v>39</v>
      </c>
      <c r="C244" s="2" t="s">
        <v>294</v>
      </c>
      <c r="D244" s="2" t="s">
        <v>61</v>
      </c>
      <c r="E244" s="2">
        <v>73293</v>
      </c>
      <c r="F244" s="2" t="s">
        <v>40</v>
      </c>
      <c r="G244" s="2">
        <v>345</v>
      </c>
      <c r="H244" s="2">
        <v>1.05</v>
      </c>
      <c r="I244" s="2">
        <v>1.0278</v>
      </c>
      <c r="J244" s="2">
        <v>1.05</v>
      </c>
      <c r="K244" s="2">
        <v>0.95</v>
      </c>
      <c r="L244" s="1" t="e">
        <f>VLOOKUP(A244,'[2]voltage'!$A$4:$H$65536,8,FALSE)</f>
        <v>#N/A</v>
      </c>
      <c r="M244" s="1">
        <f>IF(ISNUMBER(L244),H244-L244,IF(H244&lt;K244,H244-K244,H244-J244))</f>
        <v>0</v>
      </c>
    </row>
    <row r="245" spans="1:13" ht="12.75">
      <c r="A245" s="1" t="str">
        <f>IF(E245=0,"99999",E245&amp;"-"&amp;D245)</f>
        <v>73293-1565-PLNRDCT</v>
      </c>
      <c r="B245" s="2" t="s">
        <v>302</v>
      </c>
      <c r="C245" s="2" t="s">
        <v>294</v>
      </c>
      <c r="D245" s="2" t="s">
        <v>61</v>
      </c>
      <c r="E245" s="2">
        <v>73293</v>
      </c>
      <c r="F245" s="2" t="s">
        <v>40</v>
      </c>
      <c r="G245" s="2">
        <v>345</v>
      </c>
      <c r="H245" s="2">
        <v>1.05</v>
      </c>
      <c r="I245" s="2">
        <v>1.0278</v>
      </c>
      <c r="J245" s="2">
        <v>1.05</v>
      </c>
      <c r="K245" s="2">
        <v>0.9</v>
      </c>
      <c r="L245" s="1" t="e">
        <f>VLOOKUP(A245,'[2]voltage'!$A$4:$H$65536,8,FALSE)</f>
        <v>#N/A</v>
      </c>
      <c r="M245" s="1">
        <f>IF(ISNUMBER(L245),H245-L245,IF(H245&lt;K245,H245-K245,H245-J245))</f>
        <v>0</v>
      </c>
    </row>
    <row r="246" spans="1:13" ht="12.75">
      <c r="A246" s="1" t="str">
        <f>IF(E246=0,"99999",E246&amp;"-"&amp;D246)</f>
        <v>73293-1618-321DCT</v>
      </c>
      <c r="B246" s="2" t="s">
        <v>39</v>
      </c>
      <c r="C246" s="2" t="s">
        <v>294</v>
      </c>
      <c r="D246" s="2" t="s">
        <v>1006</v>
      </c>
      <c r="E246" s="2">
        <v>73293</v>
      </c>
      <c r="F246" s="2" t="s">
        <v>40</v>
      </c>
      <c r="G246" s="2">
        <v>345</v>
      </c>
      <c r="H246" s="2">
        <v>1.05</v>
      </c>
      <c r="I246" s="2">
        <v>1.0278</v>
      </c>
      <c r="J246" s="2">
        <v>1.05</v>
      </c>
      <c r="K246" s="2">
        <v>0.95</v>
      </c>
      <c r="L246" s="1" t="e">
        <f>VLOOKUP(A246,'[2]voltage'!$A$4:$H$65536,8,FALSE)</f>
        <v>#N/A</v>
      </c>
      <c r="M246" s="1">
        <f>IF(ISNUMBER(L246),H246-L246,IF(H246&lt;K246,H246-K246,H246-J246))</f>
        <v>0</v>
      </c>
    </row>
    <row r="247" spans="1:13" ht="12.75">
      <c r="A247" s="1" t="str">
        <f>IF(E247=0,"99999",E247&amp;"-"&amp;D247)</f>
        <v>73293-1618-321DCT</v>
      </c>
      <c r="B247" s="2" t="s">
        <v>302</v>
      </c>
      <c r="C247" s="2" t="s">
        <v>294</v>
      </c>
      <c r="D247" s="2" t="s">
        <v>1006</v>
      </c>
      <c r="E247" s="2">
        <v>73293</v>
      </c>
      <c r="F247" s="2" t="s">
        <v>40</v>
      </c>
      <c r="G247" s="2">
        <v>345</v>
      </c>
      <c r="H247" s="2">
        <v>1.05</v>
      </c>
      <c r="I247" s="2">
        <v>1.0278</v>
      </c>
      <c r="J247" s="2">
        <v>1.05</v>
      </c>
      <c r="K247" s="2">
        <v>0.9</v>
      </c>
      <c r="L247" s="1" t="e">
        <f>VLOOKUP(A247,'[2]voltage'!$A$4:$H$65536,8,FALSE)</f>
        <v>#N/A</v>
      </c>
      <c r="M247" s="1">
        <f>IF(ISNUMBER(L247),H247-L247,IF(H247&lt;K247,H247-K247,H247-J247))</f>
        <v>0</v>
      </c>
    </row>
    <row r="248" spans="1:13" ht="12.75">
      <c r="A248" s="1" t="str">
        <f>IF(E248=0,"99999",E248&amp;"-"&amp;D248)</f>
        <v>73665-1618-321DCT</v>
      </c>
      <c r="B248" s="2" t="s">
        <v>301</v>
      </c>
      <c r="C248" s="2" t="s">
        <v>294</v>
      </c>
      <c r="D248" s="2" t="s">
        <v>1006</v>
      </c>
      <c r="E248" s="2">
        <v>73665</v>
      </c>
      <c r="F248" s="2" t="s">
        <v>509</v>
      </c>
      <c r="G248" s="2">
        <v>192</v>
      </c>
      <c r="H248" s="2">
        <v>1.0539</v>
      </c>
      <c r="I248" s="2">
        <v>1.0568</v>
      </c>
      <c r="J248" s="2">
        <v>1.05</v>
      </c>
      <c r="K248" s="2">
        <v>0.9</v>
      </c>
      <c r="L248" s="1" t="e">
        <f>VLOOKUP(A248,'[2]voltage'!$A$4:$H$65536,8,FALSE)</f>
        <v>#N/A</v>
      </c>
      <c r="M248" s="1">
        <f>IF(ISNUMBER(L248),H248-L248,IF(H248&lt;K248,H248-K248,H248-J248))</f>
        <v>0.0039000000000000146</v>
      </c>
    </row>
    <row r="249" spans="1:13" ht="12.75">
      <c r="A249" s="1" t="str">
        <f>IF(E249=0,"99999",E249&amp;"-"&amp;D249)</f>
        <v>73597-1751-395DCT</v>
      </c>
      <c r="B249" s="2" t="s">
        <v>302</v>
      </c>
      <c r="C249" s="2" t="s">
        <v>294</v>
      </c>
      <c r="D249" s="2" t="s">
        <v>62</v>
      </c>
      <c r="E249" s="2">
        <v>73597</v>
      </c>
      <c r="F249" s="2" t="s">
        <v>13</v>
      </c>
      <c r="G249" s="2">
        <v>18</v>
      </c>
      <c r="H249" s="2">
        <v>1.1196</v>
      </c>
      <c r="I249" s="2">
        <v>1.1241</v>
      </c>
      <c r="J249" s="2">
        <v>1.05</v>
      </c>
      <c r="K249" s="2">
        <v>0.9</v>
      </c>
      <c r="L249" s="1">
        <f>VLOOKUP(A249,'[2]voltage'!$A$4:$H$65536,8,FALSE)</f>
        <v>1.1251</v>
      </c>
      <c r="M249" s="1">
        <f>IF(ISNUMBER(L249),H249-L249,IF(H249&lt;K249,H249-K249,H249-J249))</f>
        <v>-0.00550000000000006</v>
      </c>
    </row>
    <row r="250" spans="1:13" ht="12.75">
      <c r="A250" s="1" t="str">
        <f>IF(E250=0,"99999",E250&amp;"-"&amp;D250)</f>
        <v>73598-1751-395DCT</v>
      </c>
      <c r="B250" s="2" t="s">
        <v>302</v>
      </c>
      <c r="C250" s="2" t="s">
        <v>294</v>
      </c>
      <c r="D250" s="2" t="s">
        <v>62</v>
      </c>
      <c r="E250" s="2">
        <v>73598</v>
      </c>
      <c r="F250" s="2" t="s">
        <v>14</v>
      </c>
      <c r="G250" s="2">
        <v>18</v>
      </c>
      <c r="H250" s="2">
        <v>1.1196</v>
      </c>
      <c r="I250" s="2">
        <v>1.1241</v>
      </c>
      <c r="J250" s="2">
        <v>1.05</v>
      </c>
      <c r="K250" s="2">
        <v>0.9</v>
      </c>
      <c r="L250" s="1">
        <f>VLOOKUP(A250,'[2]voltage'!$A$4:$H$65536,8,FALSE)</f>
        <v>1.1251</v>
      </c>
      <c r="M250" s="1">
        <f>IF(ISNUMBER(L250),H250-L250,IF(H250&lt;K250,H250-K250,H250-J250))</f>
        <v>-0.00550000000000006</v>
      </c>
    </row>
    <row r="251" spans="1:13" ht="12.75">
      <c r="A251" s="1" t="str">
        <f>IF(E251=0,"99999",E251&amp;"-"&amp;D251)</f>
        <v>73597-1759-353DCT</v>
      </c>
      <c r="B251" s="2" t="s">
        <v>302</v>
      </c>
      <c r="C251" s="2" t="s">
        <v>294</v>
      </c>
      <c r="D251" s="2" t="s">
        <v>63</v>
      </c>
      <c r="E251" s="2">
        <v>73597</v>
      </c>
      <c r="F251" s="2" t="s">
        <v>13</v>
      </c>
      <c r="G251" s="2">
        <v>18</v>
      </c>
      <c r="H251" s="2">
        <v>1.1279</v>
      </c>
      <c r="I251" s="2">
        <v>1.1241</v>
      </c>
      <c r="J251" s="2">
        <v>1.05</v>
      </c>
      <c r="K251" s="2">
        <v>0.9</v>
      </c>
      <c r="L251" s="1" t="e">
        <f>VLOOKUP(A251,'[2]voltage'!$A$4:$H$65536,8,FALSE)</f>
        <v>#N/A</v>
      </c>
      <c r="M251" s="1">
        <f>IF(ISNUMBER(L251),H251-L251,IF(H251&lt;K251,H251-K251,H251-J251))</f>
        <v>0.07789999999999986</v>
      </c>
    </row>
    <row r="252" spans="1:13" ht="12.75">
      <c r="A252" s="1" t="str">
        <f>IF(E252=0,"99999",E252&amp;"-"&amp;D252)</f>
        <v>73598-1759-353DCT</v>
      </c>
      <c r="B252" s="2" t="s">
        <v>302</v>
      </c>
      <c r="C252" s="2" t="s">
        <v>294</v>
      </c>
      <c r="D252" s="2" t="s">
        <v>63</v>
      </c>
      <c r="E252" s="2">
        <v>73598</v>
      </c>
      <c r="F252" s="2" t="s">
        <v>14</v>
      </c>
      <c r="G252" s="2">
        <v>18</v>
      </c>
      <c r="H252" s="2">
        <v>1.1279</v>
      </c>
      <c r="I252" s="2">
        <v>1.1241</v>
      </c>
      <c r="J252" s="2">
        <v>1.05</v>
      </c>
      <c r="K252" s="2">
        <v>0.9</v>
      </c>
      <c r="L252" s="1" t="e">
        <f>VLOOKUP(A252,'[2]voltage'!$A$4:$H$65536,8,FALSE)</f>
        <v>#N/A</v>
      </c>
      <c r="M252" s="1">
        <f>IF(ISNUMBER(L252),H252-L252,IF(H252&lt;K252,H252-K252,H252-J252))</f>
        <v>0.07789999999999986</v>
      </c>
    </row>
    <row r="253" spans="1:13" ht="12.75">
      <c r="A253" s="1" t="str">
        <f>IF(E253=0,"99999",E253&amp;"-"&amp;D253)</f>
        <v>73293-1770-321DCT</v>
      </c>
      <c r="B253" s="2" t="s">
        <v>39</v>
      </c>
      <c r="C253" s="2" t="s">
        <v>294</v>
      </c>
      <c r="D253" s="2" t="s">
        <v>1007</v>
      </c>
      <c r="E253" s="2">
        <v>73293</v>
      </c>
      <c r="F253" s="2" t="s">
        <v>40</v>
      </c>
      <c r="G253" s="2">
        <v>345</v>
      </c>
      <c r="H253" s="2">
        <v>1.05</v>
      </c>
      <c r="I253" s="2">
        <v>1.0278</v>
      </c>
      <c r="J253" s="2">
        <v>1.05</v>
      </c>
      <c r="K253" s="2">
        <v>0.95</v>
      </c>
      <c r="L253" s="1" t="e">
        <f>VLOOKUP(A253,'[2]voltage'!$A$4:$H$65536,8,FALSE)</f>
        <v>#N/A</v>
      </c>
      <c r="M253" s="1">
        <f>IF(ISNUMBER(L253),H253-L253,IF(H253&lt;K253,H253-K253,H253-J253))</f>
        <v>0</v>
      </c>
    </row>
    <row r="254" spans="1:13" ht="12.75">
      <c r="A254" s="1" t="str">
        <f>IF(E254=0,"99999",E254&amp;"-"&amp;D254)</f>
        <v>73293-1770-321DCT</v>
      </c>
      <c r="B254" s="2" t="s">
        <v>302</v>
      </c>
      <c r="C254" s="2" t="s">
        <v>294</v>
      </c>
      <c r="D254" s="2" t="s">
        <v>1007</v>
      </c>
      <c r="E254" s="2">
        <v>73293</v>
      </c>
      <c r="F254" s="2" t="s">
        <v>40</v>
      </c>
      <c r="G254" s="2">
        <v>345</v>
      </c>
      <c r="H254" s="2">
        <v>1.05</v>
      </c>
      <c r="I254" s="2">
        <v>1.0278</v>
      </c>
      <c r="J254" s="2">
        <v>1.05</v>
      </c>
      <c r="K254" s="2">
        <v>0.9</v>
      </c>
      <c r="L254" s="1" t="e">
        <f>VLOOKUP(A254,'[2]voltage'!$A$4:$H$65536,8,FALSE)</f>
        <v>#N/A</v>
      </c>
      <c r="M254" s="1">
        <f>IF(ISNUMBER(L254),H254-L254,IF(H254&lt;K254,H254-K254,H254-J254))</f>
        <v>0</v>
      </c>
    </row>
    <row r="255" spans="1:13" ht="12.75">
      <c r="A255" s="1" t="str">
        <f>IF(E255=0,"99999",E255&amp;"-"&amp;D255)</f>
        <v>73388-1770-321DCT</v>
      </c>
      <c r="B255" s="2" t="s">
        <v>302</v>
      </c>
      <c r="C255" s="2" t="s">
        <v>294</v>
      </c>
      <c r="D255" s="2" t="s">
        <v>1007</v>
      </c>
      <c r="E255" s="2">
        <v>73388</v>
      </c>
      <c r="F255" s="2" t="s">
        <v>1003</v>
      </c>
      <c r="G255" s="2">
        <v>13.8</v>
      </c>
      <c r="H255" s="2">
        <v>1.0523</v>
      </c>
      <c r="I255" s="2">
        <v>1.056</v>
      </c>
      <c r="J255" s="2">
        <v>1.05</v>
      </c>
      <c r="K255" s="2">
        <v>0.9</v>
      </c>
      <c r="L255" s="1" t="e">
        <f>VLOOKUP(A255,'[2]voltage'!$A$4:$H$65536,8,FALSE)</f>
        <v>#N/A</v>
      </c>
      <c r="M255" s="1">
        <f>IF(ISNUMBER(L255),H255-L255,IF(H255&lt;K255,H255-K255,H255-J255))</f>
        <v>0.0022999999999999687</v>
      </c>
    </row>
    <row r="256" spans="1:13" ht="12.75">
      <c r="A256" s="1" t="str">
        <f>IF(E256=0,"99999",E256&amp;"-"&amp;D256)</f>
        <v>73597-1779-395DCT</v>
      </c>
      <c r="B256" s="2" t="s">
        <v>302</v>
      </c>
      <c r="C256" s="2" t="s">
        <v>294</v>
      </c>
      <c r="D256" s="2" t="s">
        <v>64</v>
      </c>
      <c r="E256" s="2">
        <v>73597</v>
      </c>
      <c r="F256" s="2" t="s">
        <v>13</v>
      </c>
      <c r="G256" s="2">
        <v>18</v>
      </c>
      <c r="H256" s="2">
        <v>1.1188</v>
      </c>
      <c r="I256" s="2">
        <v>1.1241</v>
      </c>
      <c r="J256" s="2">
        <v>1.05</v>
      </c>
      <c r="K256" s="2">
        <v>0.9</v>
      </c>
      <c r="L256" s="1">
        <f>VLOOKUP(A256,'[2]voltage'!$A$4:$H$65536,8,FALSE)</f>
        <v>1.1242</v>
      </c>
      <c r="M256" s="1">
        <f>IF(ISNUMBER(L256),H256-L256,IF(H256&lt;K256,H256-K256,H256-J256))</f>
        <v>-0.005400000000000071</v>
      </c>
    </row>
    <row r="257" spans="1:13" ht="12.75">
      <c r="A257" s="1" t="str">
        <f>IF(E257=0,"99999",E257&amp;"-"&amp;D257)</f>
        <v>73598-1779-395DCT</v>
      </c>
      <c r="B257" s="2" t="s">
        <v>302</v>
      </c>
      <c r="C257" s="2" t="s">
        <v>294</v>
      </c>
      <c r="D257" s="2" t="s">
        <v>64</v>
      </c>
      <c r="E257" s="2">
        <v>73598</v>
      </c>
      <c r="F257" s="2" t="s">
        <v>14</v>
      </c>
      <c r="G257" s="2">
        <v>18</v>
      </c>
      <c r="H257" s="2">
        <v>1.1188</v>
      </c>
      <c r="I257" s="2">
        <v>1.1241</v>
      </c>
      <c r="J257" s="2">
        <v>1.05</v>
      </c>
      <c r="K257" s="2">
        <v>0.9</v>
      </c>
      <c r="L257" s="1">
        <f>VLOOKUP(A257,'[2]voltage'!$A$4:$H$65536,8,FALSE)</f>
        <v>1.1242</v>
      </c>
      <c r="M257" s="1">
        <f>IF(ISNUMBER(L257),H257-L257,IF(H257&lt;K257,H257-K257,H257-J257))</f>
        <v>-0.005400000000000071</v>
      </c>
    </row>
    <row r="258" spans="1:13" ht="12.75">
      <c r="A258" s="1" t="str">
        <f>IF(E258=0,"99999",E258&amp;"-"&amp;D258)</f>
        <v>73599-1779-395DCT</v>
      </c>
      <c r="B258" s="2" t="s">
        <v>302</v>
      </c>
      <c r="C258" s="2" t="s">
        <v>294</v>
      </c>
      <c r="D258" s="2" t="s">
        <v>64</v>
      </c>
      <c r="E258" s="2">
        <v>73599</v>
      </c>
      <c r="F258" s="2" t="s">
        <v>15</v>
      </c>
      <c r="G258" s="2">
        <v>18</v>
      </c>
      <c r="H258" s="2">
        <v>1.1035</v>
      </c>
      <c r="I258" s="2">
        <v>1.1064</v>
      </c>
      <c r="J258" s="2">
        <v>1.05</v>
      </c>
      <c r="K258" s="2">
        <v>0.9</v>
      </c>
      <c r="L258" s="1">
        <f>VLOOKUP(A258,'[2]voltage'!$A$4:$H$65536,8,FALSE)</f>
        <v>1.1065</v>
      </c>
      <c r="M258" s="1">
        <f>IF(ISNUMBER(L258),H258-L258,IF(H258&lt;K258,H258-K258,H258-J258))</f>
        <v>-0.0030000000000001137</v>
      </c>
    </row>
    <row r="259" spans="1:13" ht="12.75">
      <c r="A259" s="1" t="str">
        <f>IF(E259=0,"99999",E259&amp;"-"&amp;D259)</f>
        <v>73293-1887-321DCT</v>
      </c>
      <c r="B259" s="2" t="s">
        <v>39</v>
      </c>
      <c r="C259" s="2" t="s">
        <v>294</v>
      </c>
      <c r="D259" s="2" t="s">
        <v>1008</v>
      </c>
      <c r="E259" s="2">
        <v>73293</v>
      </c>
      <c r="F259" s="2" t="s">
        <v>40</v>
      </c>
      <c r="G259" s="2">
        <v>345</v>
      </c>
      <c r="H259" s="2">
        <v>1.05</v>
      </c>
      <c r="I259" s="2">
        <v>1.0278</v>
      </c>
      <c r="J259" s="2">
        <v>1.05</v>
      </c>
      <c r="K259" s="2">
        <v>0.95</v>
      </c>
      <c r="L259" s="1" t="e">
        <f>VLOOKUP(A259,'[2]voltage'!$A$4:$H$65536,8,FALSE)</f>
        <v>#N/A</v>
      </c>
      <c r="M259" s="1">
        <f>IF(ISNUMBER(L259),H259-L259,IF(H259&lt;K259,H259-K259,H259-J259))</f>
        <v>0</v>
      </c>
    </row>
    <row r="260" spans="1:13" ht="12.75">
      <c r="A260" s="1" t="str">
        <f>IF(E260=0,"99999",E260&amp;"-"&amp;D260)</f>
        <v>73293-1887-321DCT</v>
      </c>
      <c r="B260" s="2" t="s">
        <v>302</v>
      </c>
      <c r="C260" s="2" t="s">
        <v>294</v>
      </c>
      <c r="D260" s="2" t="s">
        <v>1008</v>
      </c>
      <c r="E260" s="2">
        <v>73293</v>
      </c>
      <c r="F260" s="2" t="s">
        <v>40</v>
      </c>
      <c r="G260" s="2">
        <v>345</v>
      </c>
      <c r="H260" s="2">
        <v>1.05</v>
      </c>
      <c r="I260" s="2">
        <v>1.0278</v>
      </c>
      <c r="J260" s="2">
        <v>1.05</v>
      </c>
      <c r="K260" s="2">
        <v>0.9</v>
      </c>
      <c r="L260" s="1" t="e">
        <f>VLOOKUP(A260,'[2]voltage'!$A$4:$H$65536,8,FALSE)</f>
        <v>#N/A</v>
      </c>
      <c r="M260" s="1">
        <f>IF(ISNUMBER(L260),H260-L260,IF(H260&lt;K260,H260-K260,H260-J260))</f>
        <v>0</v>
      </c>
    </row>
    <row r="261" spans="1:13" ht="12.75">
      <c r="A261" s="1" t="str">
        <f>IF(E261=0,"99999",E261&amp;"-"&amp;D261)</f>
        <v>73388-1887-321DCT</v>
      </c>
      <c r="B261" s="2" t="s">
        <v>302</v>
      </c>
      <c r="C261" s="2" t="s">
        <v>294</v>
      </c>
      <c r="D261" s="2" t="s">
        <v>1008</v>
      </c>
      <c r="E261" s="2">
        <v>73388</v>
      </c>
      <c r="F261" s="2" t="s">
        <v>1003</v>
      </c>
      <c r="G261" s="2">
        <v>13.8</v>
      </c>
      <c r="H261" s="2">
        <v>1.0533</v>
      </c>
      <c r="I261" s="2">
        <v>1.056</v>
      </c>
      <c r="J261" s="2">
        <v>1.05</v>
      </c>
      <c r="K261" s="2">
        <v>0.9</v>
      </c>
      <c r="L261" s="1" t="e">
        <f>VLOOKUP(A261,'[2]voltage'!$A$4:$H$65536,8,FALSE)</f>
        <v>#N/A</v>
      </c>
      <c r="M261" s="1">
        <f>IF(ISNUMBER(L261),H261-L261,IF(H261&lt;K261,H261-K261,H261-J261))</f>
        <v>0.0032999999999998586</v>
      </c>
    </row>
    <row r="262" spans="1:13" ht="12.75">
      <c r="A262" s="1" t="str">
        <f>IF(E262=0,"99999",E262&amp;"-"&amp;D262)</f>
        <v>73665-1887-321DCT</v>
      </c>
      <c r="B262" s="2" t="s">
        <v>301</v>
      </c>
      <c r="C262" s="2" t="s">
        <v>294</v>
      </c>
      <c r="D262" s="2" t="s">
        <v>1008</v>
      </c>
      <c r="E262" s="2">
        <v>73665</v>
      </c>
      <c r="F262" s="2" t="s">
        <v>509</v>
      </c>
      <c r="G262" s="2">
        <v>192</v>
      </c>
      <c r="H262" s="2">
        <v>1.0542</v>
      </c>
      <c r="I262" s="2">
        <v>1.0568</v>
      </c>
      <c r="J262" s="2">
        <v>1.05</v>
      </c>
      <c r="K262" s="2">
        <v>0.9</v>
      </c>
      <c r="L262" s="1" t="e">
        <f>VLOOKUP(A262,'[2]voltage'!$A$4:$H$65536,8,FALSE)</f>
        <v>#N/A</v>
      </c>
      <c r="M262" s="1">
        <f>IF(ISNUMBER(L262),H262-L262,IF(H262&lt;K262,H262-K262,H262-J262))</f>
        <v>0.0041999999999999815</v>
      </c>
    </row>
    <row r="263" spans="1:13" ht="12.75">
      <c r="A263" s="1" t="str">
        <f>IF(E263=0,"99999",E263&amp;"-"&amp;D263)</f>
        <v>73597-1975-348DCT</v>
      </c>
      <c r="B263" s="2" t="s">
        <v>302</v>
      </c>
      <c r="C263" s="2" t="s">
        <v>294</v>
      </c>
      <c r="D263" s="2" t="s">
        <v>511</v>
      </c>
      <c r="E263" s="2">
        <v>73597</v>
      </c>
      <c r="F263" s="2" t="s">
        <v>13</v>
      </c>
      <c r="G263" s="2">
        <v>18</v>
      </c>
      <c r="H263" s="2">
        <v>1.1448</v>
      </c>
      <c r="I263" s="2">
        <v>1.1241</v>
      </c>
      <c r="J263" s="2">
        <v>1.05</v>
      </c>
      <c r="K263" s="2">
        <v>0.9</v>
      </c>
      <c r="L263" s="1">
        <f>VLOOKUP(A263,'[2]voltage'!$A$4:$H$65536,8,FALSE)</f>
        <v>1.1583</v>
      </c>
      <c r="M263" s="1">
        <f>IF(ISNUMBER(L263),H263-L263,IF(H263&lt;K263,H263-K263,H263-J263))</f>
        <v>-0.013500000000000068</v>
      </c>
    </row>
    <row r="264" spans="1:13" ht="12.75">
      <c r="A264" s="1" t="str">
        <f>IF(E264=0,"99999",E264&amp;"-"&amp;D264)</f>
        <v>73598-1975-348DCT</v>
      </c>
      <c r="B264" s="2" t="s">
        <v>302</v>
      </c>
      <c r="C264" s="2" t="s">
        <v>294</v>
      </c>
      <c r="D264" s="2" t="s">
        <v>511</v>
      </c>
      <c r="E264" s="2">
        <v>73598</v>
      </c>
      <c r="F264" s="2" t="s">
        <v>14</v>
      </c>
      <c r="G264" s="2">
        <v>18</v>
      </c>
      <c r="H264" s="2">
        <v>1.1448</v>
      </c>
      <c r="I264" s="2">
        <v>1.1241</v>
      </c>
      <c r="J264" s="2">
        <v>1.05</v>
      </c>
      <c r="K264" s="2">
        <v>0.9</v>
      </c>
      <c r="L264" s="1">
        <f>VLOOKUP(A264,'[2]voltage'!$A$4:$H$65536,8,FALSE)</f>
        <v>1.1583</v>
      </c>
      <c r="M264" s="1">
        <f>IF(ISNUMBER(L264),H264-L264,IF(H264&lt;K264,H264-K264,H264-J264))</f>
        <v>-0.013500000000000068</v>
      </c>
    </row>
    <row r="265" spans="1:13" ht="12.75">
      <c r="A265" s="1" t="str">
        <f>IF(E265=0,"99999",E265&amp;"-"&amp;D265)</f>
        <v>73599-1975-348DCT</v>
      </c>
      <c r="B265" s="2" t="s">
        <v>302</v>
      </c>
      <c r="C265" s="2" t="s">
        <v>294</v>
      </c>
      <c r="D265" s="2" t="s">
        <v>511</v>
      </c>
      <c r="E265" s="2">
        <v>73599</v>
      </c>
      <c r="F265" s="2" t="s">
        <v>15</v>
      </c>
      <c r="G265" s="2">
        <v>18</v>
      </c>
      <c r="H265" s="2">
        <v>1.1177</v>
      </c>
      <c r="I265" s="2">
        <v>1.1064</v>
      </c>
      <c r="J265" s="2">
        <v>1.05</v>
      </c>
      <c r="K265" s="2">
        <v>0.9</v>
      </c>
      <c r="L265" s="1">
        <f>VLOOKUP(A265,'[2]voltage'!$A$4:$H$65536,8,FALSE)</f>
        <v>1.1295</v>
      </c>
      <c r="M265" s="1">
        <f>IF(ISNUMBER(L265),H265-L265,IF(H265&lt;K265,H265-K265,H265-J265))</f>
        <v>-0.011800000000000033</v>
      </c>
    </row>
    <row r="266" spans="1:13" ht="12.75">
      <c r="A266" s="1" t="str">
        <f>IF(E266=0,"99999",E266&amp;"-"&amp;D266)</f>
        <v>73665-1975-348DCT</v>
      </c>
      <c r="B266" s="2" t="s">
        <v>301</v>
      </c>
      <c r="C266" s="2" t="s">
        <v>294</v>
      </c>
      <c r="D266" s="2" t="s">
        <v>511</v>
      </c>
      <c r="E266" s="2">
        <v>73665</v>
      </c>
      <c r="F266" s="2" t="s">
        <v>509</v>
      </c>
      <c r="G266" s="2">
        <v>192</v>
      </c>
      <c r="H266" s="2">
        <v>1.0543</v>
      </c>
      <c r="I266" s="2">
        <v>1.0568</v>
      </c>
      <c r="J266" s="2">
        <v>1.05</v>
      </c>
      <c r="K266" s="2">
        <v>0.9</v>
      </c>
      <c r="L266" s="1" t="e">
        <f>VLOOKUP(A266,'[2]voltage'!$A$4:$H$65536,8,FALSE)</f>
        <v>#N/A</v>
      </c>
      <c r="M266" s="1">
        <f>IF(ISNUMBER(L266),H266-L266,IF(H266&lt;K266,H266-K266,H266-J266))</f>
        <v>0.0042999999999999705</v>
      </c>
    </row>
    <row r="267" spans="1:13" ht="12.75">
      <c r="A267" s="1" t="str">
        <f>IF(E267=0,"99999",E267&amp;"-"&amp;D267)</f>
        <v>73597-310-348WDCT</v>
      </c>
      <c r="B267" s="2" t="s">
        <v>302</v>
      </c>
      <c r="C267" s="2" t="s">
        <v>294</v>
      </c>
      <c r="D267" s="2" t="s">
        <v>1009</v>
      </c>
      <c r="E267" s="2">
        <v>73597</v>
      </c>
      <c r="F267" s="2" t="s">
        <v>13</v>
      </c>
      <c r="G267" s="2">
        <v>18</v>
      </c>
      <c r="H267" s="2">
        <v>1.1527</v>
      </c>
      <c r="I267" s="2">
        <v>1.1241</v>
      </c>
      <c r="J267" s="2">
        <v>1.05</v>
      </c>
      <c r="K267" s="2">
        <v>0.9</v>
      </c>
      <c r="L267" s="1">
        <f>VLOOKUP(A267,'[2]voltage'!$A$4:$H$65536,8,FALSE)</f>
        <v>1.1563</v>
      </c>
      <c r="M267" s="1">
        <f>IF(ISNUMBER(L267),H267-L267,IF(H267&lt;K267,H267-K267,H267-J267))</f>
        <v>-0.0036000000000000476</v>
      </c>
    </row>
    <row r="268" spans="1:13" ht="12.75">
      <c r="A268" s="1" t="str">
        <f>IF(E268=0,"99999",E268&amp;"-"&amp;D268)</f>
        <v>73598-310-348WDCT</v>
      </c>
      <c r="B268" s="2" t="s">
        <v>302</v>
      </c>
      <c r="C268" s="2" t="s">
        <v>294</v>
      </c>
      <c r="D268" s="2" t="s">
        <v>1009</v>
      </c>
      <c r="E268" s="2">
        <v>73598</v>
      </c>
      <c r="F268" s="2" t="s">
        <v>14</v>
      </c>
      <c r="G268" s="2">
        <v>18</v>
      </c>
      <c r="H268" s="2">
        <v>1.1527</v>
      </c>
      <c r="I268" s="2">
        <v>1.1241</v>
      </c>
      <c r="J268" s="2">
        <v>1.05</v>
      </c>
      <c r="K268" s="2">
        <v>0.9</v>
      </c>
      <c r="L268" s="1">
        <f>VLOOKUP(A268,'[2]voltage'!$A$4:$H$65536,8,FALSE)</f>
        <v>1.1563</v>
      </c>
      <c r="M268" s="1">
        <f>IF(ISNUMBER(L268),H268-L268,IF(H268&lt;K268,H268-K268,H268-J268))</f>
        <v>-0.0036000000000000476</v>
      </c>
    </row>
    <row r="269" spans="1:13" ht="12.75">
      <c r="A269" s="1" t="str">
        <f>IF(E269=0,"99999",E269&amp;"-"&amp;D269)</f>
        <v>73599-310-348WDCT</v>
      </c>
      <c r="B269" s="2" t="s">
        <v>302</v>
      </c>
      <c r="C269" s="2" t="s">
        <v>294</v>
      </c>
      <c r="D269" s="2" t="s">
        <v>1009</v>
      </c>
      <c r="E269" s="2">
        <v>73599</v>
      </c>
      <c r="F269" s="2" t="s">
        <v>15</v>
      </c>
      <c r="G269" s="2">
        <v>18</v>
      </c>
      <c r="H269" s="2">
        <v>1.122</v>
      </c>
      <c r="I269" s="2">
        <v>1.1064</v>
      </c>
      <c r="J269" s="2">
        <v>1.05</v>
      </c>
      <c r="K269" s="2">
        <v>0.9</v>
      </c>
      <c r="L269" s="1">
        <f>VLOOKUP(A269,'[2]voltage'!$A$4:$H$65536,8,FALSE)</f>
        <v>1.1301</v>
      </c>
      <c r="M269" s="1">
        <f>IF(ISNUMBER(L269),H269-L269,IF(H269&lt;K269,H269-K269,H269-J269))</f>
        <v>-0.008099999999999996</v>
      </c>
    </row>
    <row r="270" spans="1:13" ht="12.75">
      <c r="A270" s="1" t="str">
        <f>IF(E270=0,"99999",E270&amp;"-"&amp;D270)</f>
        <v>73657-310-348WDCT</v>
      </c>
      <c r="B270" s="2" t="s">
        <v>301</v>
      </c>
      <c r="C270" s="2" t="s">
        <v>294</v>
      </c>
      <c r="D270" s="2" t="s">
        <v>1009</v>
      </c>
      <c r="E270" s="2">
        <v>73657</v>
      </c>
      <c r="F270" s="2" t="s">
        <v>675</v>
      </c>
      <c r="G270" s="2">
        <v>13.8</v>
      </c>
      <c r="H270" s="2">
        <v>1.053</v>
      </c>
      <c r="I270" s="2">
        <v>1.0557</v>
      </c>
      <c r="J270" s="2">
        <v>1.05</v>
      </c>
      <c r="K270" s="2">
        <v>0.9</v>
      </c>
      <c r="L270" s="1" t="e">
        <f>VLOOKUP(A270,'[2]voltage'!$A$4:$H$65536,8,FALSE)</f>
        <v>#N/A</v>
      </c>
      <c r="M270" s="1">
        <f>IF(ISNUMBER(L270),H270-L270,IF(H270&lt;K270,H270-K270,H270-J270))</f>
        <v>0.0029999999999998916</v>
      </c>
    </row>
    <row r="271" spans="1:13" ht="12.75">
      <c r="A271" s="1" t="str">
        <f>IF(E271=0,"99999",E271&amp;"-"&amp;D271)</f>
        <v>73658-310-348WDCT</v>
      </c>
      <c r="B271" s="2" t="s">
        <v>301</v>
      </c>
      <c r="C271" s="2" t="s">
        <v>294</v>
      </c>
      <c r="D271" s="2" t="s">
        <v>1009</v>
      </c>
      <c r="E271" s="2">
        <v>73658</v>
      </c>
      <c r="F271" s="2" t="s">
        <v>676</v>
      </c>
      <c r="G271" s="2">
        <v>13.8</v>
      </c>
      <c r="H271" s="2">
        <v>1.053</v>
      </c>
      <c r="I271" s="2">
        <v>1.0557</v>
      </c>
      <c r="J271" s="2">
        <v>1.05</v>
      </c>
      <c r="K271" s="2">
        <v>0.9</v>
      </c>
      <c r="L271" s="1" t="e">
        <f>VLOOKUP(A271,'[2]voltage'!$A$4:$H$65536,8,FALSE)</f>
        <v>#N/A</v>
      </c>
      <c r="M271" s="1">
        <f>IF(ISNUMBER(L271),H271-L271,IF(H271&lt;K271,H271-K271,H271-J271))</f>
        <v>0.0029999999999998916</v>
      </c>
    </row>
    <row r="272" spans="1:13" ht="12.75">
      <c r="A272" s="1" t="str">
        <f>IF(E272=0,"99999",E272&amp;"-"&amp;D272)</f>
        <v>73665-310-348WDCT</v>
      </c>
      <c r="B272" s="2" t="s">
        <v>301</v>
      </c>
      <c r="C272" s="2" t="s">
        <v>294</v>
      </c>
      <c r="D272" s="2" t="s">
        <v>1009</v>
      </c>
      <c r="E272" s="2">
        <v>73665</v>
      </c>
      <c r="F272" s="2" t="s">
        <v>509</v>
      </c>
      <c r="G272" s="2">
        <v>192</v>
      </c>
      <c r="H272" s="2">
        <v>1.0536</v>
      </c>
      <c r="I272" s="2">
        <v>1.0568</v>
      </c>
      <c r="J272" s="2">
        <v>1.05</v>
      </c>
      <c r="K272" s="2">
        <v>0.9</v>
      </c>
      <c r="L272" s="1" t="e">
        <f>VLOOKUP(A272,'[2]voltage'!$A$4:$H$65536,8,FALSE)</f>
        <v>#N/A</v>
      </c>
      <c r="M272" s="1">
        <f>IF(ISNUMBER(L272),H272-L272,IF(H272&lt;K272,H272-K272,H272-J272))</f>
        <v>0.0036000000000000476</v>
      </c>
    </row>
    <row r="273" spans="1:13" ht="12.75">
      <c r="A273" s="1" t="str">
        <f>IF(E273=0,"99999",E273&amp;"-"&amp;D273)</f>
        <v>73729-310-348WDCT</v>
      </c>
      <c r="B273" s="2" t="s">
        <v>301</v>
      </c>
      <c r="C273" s="2" t="s">
        <v>294</v>
      </c>
      <c r="D273" s="2" t="s">
        <v>1009</v>
      </c>
      <c r="E273" s="2">
        <v>73729</v>
      </c>
      <c r="F273" s="2" t="s">
        <v>677</v>
      </c>
      <c r="G273" s="2">
        <v>13.8</v>
      </c>
      <c r="H273" s="2">
        <v>1.053</v>
      </c>
      <c r="I273" s="2">
        <v>1.0557</v>
      </c>
      <c r="J273" s="2">
        <v>1.05</v>
      </c>
      <c r="K273" s="2">
        <v>0.9</v>
      </c>
      <c r="L273" s="1" t="e">
        <f>VLOOKUP(A273,'[2]voltage'!$A$4:$H$65536,8,FALSE)</f>
        <v>#N/A</v>
      </c>
      <c r="M273" s="1">
        <f>IF(ISNUMBER(L273),H273-L273,IF(H273&lt;K273,H273-K273,H273-J273))</f>
        <v>0.0029999999999998916</v>
      </c>
    </row>
    <row r="274" spans="1:13" ht="12.75">
      <c r="A274" s="1" t="str">
        <f>IF(E274=0,"99999",E274&amp;"-"&amp;D274)</f>
        <v>73597-310-383DCT</v>
      </c>
      <c r="B274" s="2" t="s">
        <v>302</v>
      </c>
      <c r="C274" s="2" t="s">
        <v>294</v>
      </c>
      <c r="D274" s="2" t="s">
        <v>1010</v>
      </c>
      <c r="E274" s="2">
        <v>73597</v>
      </c>
      <c r="F274" s="2" t="s">
        <v>13</v>
      </c>
      <c r="G274" s="2">
        <v>18</v>
      </c>
      <c r="H274" s="2">
        <v>1.1332</v>
      </c>
      <c r="I274" s="2">
        <v>1.1241</v>
      </c>
      <c r="J274" s="2">
        <v>1.05</v>
      </c>
      <c r="K274" s="2">
        <v>0.9</v>
      </c>
      <c r="L274" s="1">
        <f>VLOOKUP(A274,'[2]voltage'!$A$4:$H$65536,8,FALSE)</f>
        <v>1.1418</v>
      </c>
      <c r="M274" s="1">
        <f>IF(ISNUMBER(L274),H274-L274,IF(H274&lt;K274,H274-K274,H274-J274))</f>
        <v>-0.008599999999999941</v>
      </c>
    </row>
    <row r="275" spans="1:13" ht="12.75">
      <c r="A275" s="1" t="str">
        <f>IF(E275=0,"99999",E275&amp;"-"&amp;D275)</f>
        <v>73598-310-383DCT</v>
      </c>
      <c r="B275" s="2" t="s">
        <v>302</v>
      </c>
      <c r="C275" s="2" t="s">
        <v>294</v>
      </c>
      <c r="D275" s="2" t="s">
        <v>1010</v>
      </c>
      <c r="E275" s="2">
        <v>73598</v>
      </c>
      <c r="F275" s="2" t="s">
        <v>14</v>
      </c>
      <c r="G275" s="2">
        <v>18</v>
      </c>
      <c r="H275" s="2">
        <v>1.1332</v>
      </c>
      <c r="I275" s="2">
        <v>1.1241</v>
      </c>
      <c r="J275" s="2">
        <v>1.05</v>
      </c>
      <c r="K275" s="2">
        <v>0.9</v>
      </c>
      <c r="L275" s="1">
        <f>VLOOKUP(A275,'[2]voltage'!$A$4:$H$65536,8,FALSE)</f>
        <v>1.1418</v>
      </c>
      <c r="M275" s="1">
        <f>IF(ISNUMBER(L275),H275-L275,IF(H275&lt;K275,H275-K275,H275-J275))</f>
        <v>-0.008599999999999941</v>
      </c>
    </row>
    <row r="276" spans="1:13" ht="12.75">
      <c r="A276" s="1" t="str">
        <f>IF(E276=0,"99999",E276&amp;"-"&amp;D276)</f>
        <v>73599-310-383DCT</v>
      </c>
      <c r="B276" s="2" t="s">
        <v>302</v>
      </c>
      <c r="C276" s="2" t="s">
        <v>294</v>
      </c>
      <c r="D276" s="2" t="s">
        <v>1010</v>
      </c>
      <c r="E276" s="2">
        <v>73599</v>
      </c>
      <c r="F276" s="2" t="s">
        <v>15</v>
      </c>
      <c r="G276" s="2">
        <v>18</v>
      </c>
      <c r="H276" s="2">
        <v>1.1114</v>
      </c>
      <c r="I276" s="2">
        <v>1.1064</v>
      </c>
      <c r="J276" s="2">
        <v>1.05</v>
      </c>
      <c r="K276" s="2">
        <v>0.9</v>
      </c>
      <c r="L276" s="1">
        <f>VLOOKUP(A276,'[2]voltage'!$A$4:$H$65536,8,FALSE)</f>
        <v>1.1161</v>
      </c>
      <c r="M276" s="1">
        <f>IF(ISNUMBER(L276),H276-L276,IF(H276&lt;K276,H276-K276,H276-J276))</f>
        <v>-0.0047000000000001485</v>
      </c>
    </row>
    <row r="277" spans="1:13" ht="12.75">
      <c r="A277" s="1" t="str">
        <f>IF(E277=0,"99999",E277&amp;"-"&amp;D277)</f>
        <v>73388-329-352DCT</v>
      </c>
      <c r="B277" s="2" t="s">
        <v>302</v>
      </c>
      <c r="C277" s="2" t="s">
        <v>294</v>
      </c>
      <c r="D277" s="2" t="s">
        <v>1011</v>
      </c>
      <c r="E277" s="2">
        <v>73388</v>
      </c>
      <c r="F277" s="2" t="s">
        <v>1003</v>
      </c>
      <c r="G277" s="2">
        <v>13.8</v>
      </c>
      <c r="H277" s="2">
        <v>1.0652</v>
      </c>
      <c r="I277" s="2">
        <v>1.056</v>
      </c>
      <c r="J277" s="2">
        <v>1.05</v>
      </c>
      <c r="K277" s="2">
        <v>0.9</v>
      </c>
      <c r="L277" s="1">
        <f>VLOOKUP(A277,'[2]voltage'!$A$4:$H$65536,8,FALSE)</f>
        <v>1.0527</v>
      </c>
      <c r="M277" s="1">
        <f>IF(ISNUMBER(L277),H277-L277,IF(H277&lt;K277,H277-K277,H277-J277))</f>
        <v>0.012499999999999956</v>
      </c>
    </row>
    <row r="278" spans="1:13" ht="12.75">
      <c r="A278" s="1" t="str">
        <f>IF(E278=0,"99999",E278&amp;"-"&amp;D278)</f>
        <v>73399-329-352DCT</v>
      </c>
      <c r="B278" s="2" t="s">
        <v>302</v>
      </c>
      <c r="C278" s="2" t="s">
        <v>294</v>
      </c>
      <c r="D278" s="2" t="s">
        <v>1011</v>
      </c>
      <c r="E278" s="2">
        <v>73399</v>
      </c>
      <c r="F278" s="2" t="s">
        <v>42</v>
      </c>
      <c r="G278" s="2">
        <v>13.8</v>
      </c>
      <c r="H278" s="2">
        <v>1.0539</v>
      </c>
      <c r="I278" s="2">
        <v>1.041</v>
      </c>
      <c r="J278" s="2">
        <v>1.05</v>
      </c>
      <c r="K278" s="2">
        <v>0.9</v>
      </c>
      <c r="L278" s="1" t="e">
        <f>VLOOKUP(A278,'[2]voltage'!$A$4:$H$65536,8,FALSE)</f>
        <v>#N/A</v>
      </c>
      <c r="M278" s="1">
        <f>IF(ISNUMBER(L278),H278-L278,IF(H278&lt;K278,H278-K278,H278-J278))</f>
        <v>0.0039000000000000146</v>
      </c>
    </row>
    <row r="279" spans="1:13" ht="12.75">
      <c r="A279" s="1" t="str">
        <f>IF(E279=0,"99999",E279&amp;"-"&amp;D279)</f>
        <v>73597-329-352DCT</v>
      </c>
      <c r="B279" s="2" t="s">
        <v>302</v>
      </c>
      <c r="C279" s="2" t="s">
        <v>294</v>
      </c>
      <c r="D279" s="2" t="s">
        <v>1011</v>
      </c>
      <c r="E279" s="2">
        <v>73597</v>
      </c>
      <c r="F279" s="2" t="s">
        <v>13</v>
      </c>
      <c r="G279" s="2">
        <v>18</v>
      </c>
      <c r="H279" s="2">
        <v>1.121</v>
      </c>
      <c r="I279" s="2">
        <v>1.1241</v>
      </c>
      <c r="J279" s="2">
        <v>1.05</v>
      </c>
      <c r="K279" s="2">
        <v>0.9</v>
      </c>
      <c r="L279" s="1" t="e">
        <f>VLOOKUP(A279,'[2]voltage'!$A$4:$H$65536,8,FALSE)</f>
        <v>#N/A</v>
      </c>
      <c r="M279" s="1">
        <f>IF(ISNUMBER(L279),H279-L279,IF(H279&lt;K279,H279-K279,H279-J279))</f>
        <v>0.07099999999999995</v>
      </c>
    </row>
    <row r="280" spans="1:13" ht="12.75">
      <c r="A280" s="1" t="str">
        <f>IF(E280=0,"99999",E280&amp;"-"&amp;D280)</f>
        <v>73598-329-352DCT</v>
      </c>
      <c r="B280" s="2" t="s">
        <v>302</v>
      </c>
      <c r="C280" s="2" t="s">
        <v>294</v>
      </c>
      <c r="D280" s="2" t="s">
        <v>1011</v>
      </c>
      <c r="E280" s="2">
        <v>73598</v>
      </c>
      <c r="F280" s="2" t="s">
        <v>14</v>
      </c>
      <c r="G280" s="2">
        <v>18</v>
      </c>
      <c r="H280" s="2">
        <v>1.121</v>
      </c>
      <c r="I280" s="2">
        <v>1.1241</v>
      </c>
      <c r="J280" s="2">
        <v>1.05</v>
      </c>
      <c r="K280" s="2">
        <v>0.9</v>
      </c>
      <c r="L280" s="1" t="e">
        <f>VLOOKUP(A280,'[2]voltage'!$A$4:$H$65536,8,FALSE)</f>
        <v>#N/A</v>
      </c>
      <c r="M280" s="1">
        <f>IF(ISNUMBER(L280),H280-L280,IF(H280&lt;K280,H280-K280,H280-J280))</f>
        <v>0.07099999999999995</v>
      </c>
    </row>
    <row r="281" spans="1:13" ht="12.75">
      <c r="A281" s="1" t="str">
        <f>IF(E281=0,"99999",E281&amp;"-"&amp;D281)</f>
        <v>73657-329-352DCT</v>
      </c>
      <c r="B281" s="2" t="s">
        <v>301</v>
      </c>
      <c r="C281" s="2" t="s">
        <v>294</v>
      </c>
      <c r="D281" s="2" t="s">
        <v>1011</v>
      </c>
      <c r="E281" s="2">
        <v>73657</v>
      </c>
      <c r="F281" s="2" t="s">
        <v>675</v>
      </c>
      <c r="G281" s="2">
        <v>13.8</v>
      </c>
      <c r="H281" s="2">
        <v>1.0523</v>
      </c>
      <c r="I281" s="2">
        <v>1.0557</v>
      </c>
      <c r="J281" s="2">
        <v>1.05</v>
      </c>
      <c r="K281" s="2">
        <v>0.9</v>
      </c>
      <c r="L281" s="1" t="e">
        <f>VLOOKUP(A281,'[2]voltage'!$A$4:$H$65536,8,FALSE)</f>
        <v>#N/A</v>
      </c>
      <c r="M281" s="1">
        <f>IF(ISNUMBER(L281),H281-L281,IF(H281&lt;K281,H281-K281,H281-J281))</f>
        <v>0.0022999999999999687</v>
      </c>
    </row>
    <row r="282" spans="1:13" ht="12.75">
      <c r="A282" s="1" t="str">
        <f>IF(E282=0,"99999",E282&amp;"-"&amp;D282)</f>
        <v>73658-329-352DCT</v>
      </c>
      <c r="B282" s="2" t="s">
        <v>301</v>
      </c>
      <c r="C282" s="2" t="s">
        <v>294</v>
      </c>
      <c r="D282" s="2" t="s">
        <v>1011</v>
      </c>
      <c r="E282" s="2">
        <v>73658</v>
      </c>
      <c r="F282" s="2" t="s">
        <v>676</v>
      </c>
      <c r="G282" s="2">
        <v>13.8</v>
      </c>
      <c r="H282" s="2">
        <v>1.0523</v>
      </c>
      <c r="I282" s="2">
        <v>1.0557</v>
      </c>
      <c r="J282" s="2">
        <v>1.05</v>
      </c>
      <c r="K282" s="2">
        <v>0.9</v>
      </c>
      <c r="L282" s="1" t="e">
        <f>VLOOKUP(A282,'[2]voltage'!$A$4:$H$65536,8,FALSE)</f>
        <v>#N/A</v>
      </c>
      <c r="M282" s="1">
        <f>IF(ISNUMBER(L282),H282-L282,IF(H282&lt;K282,H282-K282,H282-J282))</f>
        <v>0.0022999999999999687</v>
      </c>
    </row>
    <row r="283" spans="1:13" ht="12.75">
      <c r="A283" s="1" t="str">
        <f>IF(E283=0,"99999",E283&amp;"-"&amp;D283)</f>
        <v>73665-329-352DCT</v>
      </c>
      <c r="B283" s="2" t="s">
        <v>301</v>
      </c>
      <c r="C283" s="2" t="s">
        <v>294</v>
      </c>
      <c r="D283" s="2" t="s">
        <v>1011</v>
      </c>
      <c r="E283" s="2">
        <v>73665</v>
      </c>
      <c r="F283" s="2" t="s">
        <v>509</v>
      </c>
      <c r="G283" s="2">
        <v>192</v>
      </c>
      <c r="H283" s="2">
        <v>1.0527</v>
      </c>
      <c r="I283" s="2">
        <v>1.0568</v>
      </c>
      <c r="J283" s="2">
        <v>1.05</v>
      </c>
      <c r="K283" s="2">
        <v>0.9</v>
      </c>
      <c r="L283" s="1" t="e">
        <f>VLOOKUP(A283,'[2]voltage'!$A$4:$H$65536,8,FALSE)</f>
        <v>#N/A</v>
      </c>
      <c r="M283" s="1">
        <f>IF(ISNUMBER(L283),H283-L283,IF(H283&lt;K283,H283-K283,H283-J283))</f>
        <v>0.0026999999999999247</v>
      </c>
    </row>
    <row r="284" spans="1:13" ht="12.75">
      <c r="A284" s="1" t="str">
        <f>IF(E284=0,"99999",E284&amp;"-"&amp;D284)</f>
        <v>73729-329-352DCT</v>
      </c>
      <c r="B284" s="2" t="s">
        <v>301</v>
      </c>
      <c r="C284" s="2" t="s">
        <v>294</v>
      </c>
      <c r="D284" s="2" t="s">
        <v>1011</v>
      </c>
      <c r="E284" s="2">
        <v>73729</v>
      </c>
      <c r="F284" s="2" t="s">
        <v>677</v>
      </c>
      <c r="G284" s="2">
        <v>13.8</v>
      </c>
      <c r="H284" s="2">
        <v>1.0523</v>
      </c>
      <c r="I284" s="2">
        <v>1.0557</v>
      </c>
      <c r="J284" s="2">
        <v>1.05</v>
      </c>
      <c r="K284" s="2">
        <v>0.9</v>
      </c>
      <c r="L284" s="1" t="e">
        <f>VLOOKUP(A284,'[2]voltage'!$A$4:$H$65536,8,FALSE)</f>
        <v>#N/A</v>
      </c>
      <c r="M284" s="1">
        <f>IF(ISNUMBER(L284),H284-L284,IF(H284&lt;K284,H284-K284,H284-J284))</f>
        <v>0.0022999999999999687</v>
      </c>
    </row>
    <row r="285" spans="1:13" ht="12.75">
      <c r="A285" s="1" t="str">
        <f>IF(E285=0,"99999",E285&amp;"-"&amp;D285)</f>
        <v>73597-362W-376DCT</v>
      </c>
      <c r="B285" s="2" t="s">
        <v>302</v>
      </c>
      <c r="C285" s="2" t="s">
        <v>294</v>
      </c>
      <c r="D285" s="2" t="s">
        <v>1012</v>
      </c>
      <c r="E285" s="2">
        <v>73597</v>
      </c>
      <c r="F285" s="2" t="s">
        <v>13</v>
      </c>
      <c r="G285" s="2">
        <v>18</v>
      </c>
      <c r="H285" s="2">
        <v>1.1358</v>
      </c>
      <c r="I285" s="2">
        <v>1.1241</v>
      </c>
      <c r="J285" s="2">
        <v>1.05</v>
      </c>
      <c r="K285" s="2">
        <v>0.9</v>
      </c>
      <c r="L285" s="1">
        <f>VLOOKUP(A285,'[2]voltage'!$A$4:$H$65536,8,FALSE)</f>
        <v>1.1377</v>
      </c>
      <c r="M285" s="1">
        <f>IF(ISNUMBER(L285),H285-L285,IF(H285&lt;K285,H285-K285,H285-J285))</f>
        <v>-0.0019000000000000128</v>
      </c>
    </row>
    <row r="286" spans="1:13" ht="12.75">
      <c r="A286" s="1" t="str">
        <f>IF(E286=0,"99999",E286&amp;"-"&amp;D286)</f>
        <v>73598-362W-376DCT</v>
      </c>
      <c r="B286" s="2" t="s">
        <v>302</v>
      </c>
      <c r="C286" s="2" t="s">
        <v>294</v>
      </c>
      <c r="D286" s="2" t="s">
        <v>1012</v>
      </c>
      <c r="E286" s="2">
        <v>73598</v>
      </c>
      <c r="F286" s="2" t="s">
        <v>14</v>
      </c>
      <c r="G286" s="2">
        <v>18</v>
      </c>
      <c r="H286" s="2">
        <v>1.1358</v>
      </c>
      <c r="I286" s="2">
        <v>1.1241</v>
      </c>
      <c r="J286" s="2">
        <v>1.05</v>
      </c>
      <c r="K286" s="2">
        <v>0.9</v>
      </c>
      <c r="L286" s="1">
        <f>VLOOKUP(A286,'[2]voltage'!$A$4:$H$65536,8,FALSE)</f>
        <v>1.1377</v>
      </c>
      <c r="M286" s="1">
        <f>IF(ISNUMBER(L286),H286-L286,IF(H286&lt;K286,H286-K286,H286-J286))</f>
        <v>-0.0019000000000000128</v>
      </c>
    </row>
    <row r="287" spans="1:13" ht="12.75">
      <c r="A287" s="1" t="str">
        <f>IF(E287=0,"99999",E287&amp;"-"&amp;D287)</f>
        <v>73599-362W-376DCT</v>
      </c>
      <c r="B287" s="2" t="s">
        <v>302</v>
      </c>
      <c r="C287" s="2" t="s">
        <v>294</v>
      </c>
      <c r="D287" s="2" t="s">
        <v>1012</v>
      </c>
      <c r="E287" s="2">
        <v>73599</v>
      </c>
      <c r="F287" s="2" t="s">
        <v>15</v>
      </c>
      <c r="G287" s="2">
        <v>18</v>
      </c>
      <c r="H287" s="2">
        <v>1.1128</v>
      </c>
      <c r="I287" s="2">
        <v>1.1064</v>
      </c>
      <c r="J287" s="2">
        <v>1.05</v>
      </c>
      <c r="K287" s="2">
        <v>0.9</v>
      </c>
      <c r="L287" s="1">
        <f>VLOOKUP(A287,'[2]voltage'!$A$4:$H$65536,8,FALSE)</f>
        <v>1.1138</v>
      </c>
      <c r="M287" s="1">
        <f>IF(ISNUMBER(L287),H287-L287,IF(H287&lt;K287,H287-K287,H287-J287))</f>
        <v>-0.0009999999999998899</v>
      </c>
    </row>
    <row r="288" spans="1:13" ht="12.75">
      <c r="A288" s="1" t="str">
        <f>IF(E288=0,"99999",E288&amp;"-"&amp;D288)</f>
        <v>73597-371-383DCT</v>
      </c>
      <c r="B288" s="2" t="s">
        <v>302</v>
      </c>
      <c r="C288" s="2" t="s">
        <v>294</v>
      </c>
      <c r="D288" s="2" t="s">
        <v>65</v>
      </c>
      <c r="E288" s="2">
        <v>73597</v>
      </c>
      <c r="F288" s="2" t="s">
        <v>13</v>
      </c>
      <c r="G288" s="2">
        <v>18</v>
      </c>
      <c r="H288" s="2">
        <v>1.1365</v>
      </c>
      <c r="I288" s="2">
        <v>1.1241</v>
      </c>
      <c r="J288" s="2">
        <v>1.05</v>
      </c>
      <c r="K288" s="2">
        <v>0.9</v>
      </c>
      <c r="L288" s="1">
        <f>VLOOKUP(A288,'[2]voltage'!$A$4:$H$65536,8,FALSE)</f>
        <v>1.1399</v>
      </c>
      <c r="M288" s="1">
        <f>IF(ISNUMBER(L288),H288-L288,IF(H288&lt;K288,H288-K288,H288-J288))</f>
        <v>-0.0033999999999998476</v>
      </c>
    </row>
    <row r="289" spans="1:13" ht="12.75">
      <c r="A289" s="1" t="str">
        <f>IF(E289=0,"99999",E289&amp;"-"&amp;D289)</f>
        <v>73598-371-383DCT</v>
      </c>
      <c r="B289" s="2" t="s">
        <v>302</v>
      </c>
      <c r="C289" s="2" t="s">
        <v>294</v>
      </c>
      <c r="D289" s="2" t="s">
        <v>65</v>
      </c>
      <c r="E289" s="2">
        <v>73598</v>
      </c>
      <c r="F289" s="2" t="s">
        <v>14</v>
      </c>
      <c r="G289" s="2">
        <v>18</v>
      </c>
      <c r="H289" s="2">
        <v>1.1365</v>
      </c>
      <c r="I289" s="2">
        <v>1.1241</v>
      </c>
      <c r="J289" s="2">
        <v>1.05</v>
      </c>
      <c r="K289" s="2">
        <v>0.9</v>
      </c>
      <c r="L289" s="1">
        <f>VLOOKUP(A289,'[2]voltage'!$A$4:$H$65536,8,FALSE)</f>
        <v>1.1399</v>
      </c>
      <c r="M289" s="1">
        <f>IF(ISNUMBER(L289),H289-L289,IF(H289&lt;K289,H289-K289,H289-J289))</f>
        <v>-0.0033999999999998476</v>
      </c>
    </row>
    <row r="290" spans="1:13" ht="12.75">
      <c r="A290" s="1" t="str">
        <f>IF(E290=0,"99999",E290&amp;"-"&amp;D290)</f>
        <v>73599-371-383DCT</v>
      </c>
      <c r="B290" s="2" t="s">
        <v>302</v>
      </c>
      <c r="C290" s="2" t="s">
        <v>294</v>
      </c>
      <c r="D290" s="2" t="s">
        <v>65</v>
      </c>
      <c r="E290" s="2">
        <v>73599</v>
      </c>
      <c r="F290" s="2" t="s">
        <v>15</v>
      </c>
      <c r="G290" s="2">
        <v>18</v>
      </c>
      <c r="H290" s="2">
        <v>1.1131</v>
      </c>
      <c r="I290" s="2">
        <v>1.1064</v>
      </c>
      <c r="J290" s="2">
        <v>1.05</v>
      </c>
      <c r="K290" s="2">
        <v>0.9</v>
      </c>
      <c r="L290" s="1">
        <f>VLOOKUP(A290,'[2]voltage'!$A$4:$H$65536,8,FALSE)</f>
        <v>1.115</v>
      </c>
      <c r="M290" s="1">
        <f>IF(ISNUMBER(L290),H290-L290,IF(H290&lt;K290,H290-K290,H290-J290))</f>
        <v>-0.0019000000000000128</v>
      </c>
    </row>
    <row r="291" spans="1:13" ht="12.75">
      <c r="A291" s="1" t="str">
        <f>IF(E291=0,"99999",E291&amp;"-"&amp;D291)</f>
        <v>73597-MANCHAUTO1</v>
      </c>
      <c r="B291" s="2" t="s">
        <v>302</v>
      </c>
      <c r="C291" s="2" t="s">
        <v>294</v>
      </c>
      <c r="D291" s="2" t="s">
        <v>674</v>
      </c>
      <c r="E291" s="2">
        <v>73597</v>
      </c>
      <c r="F291" s="2" t="s">
        <v>13</v>
      </c>
      <c r="G291" s="2">
        <v>18</v>
      </c>
      <c r="H291" s="2">
        <v>1.1266</v>
      </c>
      <c r="I291" s="2">
        <v>1.1241</v>
      </c>
      <c r="J291" s="2">
        <v>1.05</v>
      </c>
      <c r="K291" s="2">
        <v>0.9</v>
      </c>
      <c r="L291" s="1">
        <f>VLOOKUP(A291,'[2]voltage'!$A$4:$H$65536,8,FALSE)</f>
        <v>1.1358</v>
      </c>
      <c r="M291" s="1">
        <f>IF(ISNUMBER(L291),H291-L291,IF(H291&lt;K291,H291-K291,H291-J291))</f>
        <v>-0.009199999999999875</v>
      </c>
    </row>
    <row r="292" spans="1:13" ht="12.75">
      <c r="A292" s="1" t="str">
        <f>IF(E292=0,"99999",E292&amp;"-"&amp;D292)</f>
        <v>73598-MANCHAUTO1</v>
      </c>
      <c r="B292" s="2" t="s">
        <v>302</v>
      </c>
      <c r="C292" s="2" t="s">
        <v>294</v>
      </c>
      <c r="D292" s="2" t="s">
        <v>674</v>
      </c>
      <c r="E292" s="2">
        <v>73598</v>
      </c>
      <c r="F292" s="2" t="s">
        <v>14</v>
      </c>
      <c r="G292" s="2">
        <v>18</v>
      </c>
      <c r="H292" s="2">
        <v>1.1266</v>
      </c>
      <c r="I292" s="2">
        <v>1.1241</v>
      </c>
      <c r="J292" s="2">
        <v>1.05</v>
      </c>
      <c r="K292" s="2">
        <v>0.9</v>
      </c>
      <c r="L292" s="1">
        <f>VLOOKUP(A292,'[2]voltage'!$A$4:$H$65536,8,FALSE)</f>
        <v>1.1358</v>
      </c>
      <c r="M292" s="1">
        <f>IF(ISNUMBER(L292),H292-L292,IF(H292&lt;K292,H292-K292,H292-J292))</f>
        <v>-0.009199999999999875</v>
      </c>
    </row>
    <row r="293" spans="1:13" ht="12.75">
      <c r="A293" s="1" t="str">
        <f>IF(E293=0,"99999",E293&amp;"-"&amp;D293)</f>
        <v>73388-LOSSBPT3</v>
      </c>
      <c r="B293" s="2" t="s">
        <v>302</v>
      </c>
      <c r="C293" s="2" t="s">
        <v>294</v>
      </c>
      <c r="D293" s="2" t="s">
        <v>1013</v>
      </c>
      <c r="E293" s="2">
        <v>73388</v>
      </c>
      <c r="F293" s="2" t="s">
        <v>1003</v>
      </c>
      <c r="G293" s="2">
        <v>13.8</v>
      </c>
      <c r="H293" s="2">
        <v>1.0531</v>
      </c>
      <c r="I293" s="2">
        <v>1.056</v>
      </c>
      <c r="J293" s="2">
        <v>1.05</v>
      </c>
      <c r="K293" s="2">
        <v>0.9</v>
      </c>
      <c r="L293" s="1" t="e">
        <f>VLOOKUP(A293,'[2]voltage'!$A$4:$H$65536,8,FALSE)</f>
        <v>#N/A</v>
      </c>
      <c r="M293" s="1">
        <f>IF(ISNUMBER(L293),H293-L293,IF(H293&lt;K293,H293-K293,H293-J293))</f>
        <v>0.0030999999999998806</v>
      </c>
    </row>
    <row r="294" spans="1:13" ht="12.75">
      <c r="A294" s="1" t="str">
        <f>IF(E294=0,"99999",E294&amp;"-"&amp;D294)</f>
        <v>73597-LOSSBPT3</v>
      </c>
      <c r="B294" s="2" t="s">
        <v>302</v>
      </c>
      <c r="C294" s="2" t="s">
        <v>294</v>
      </c>
      <c r="D294" s="2" t="s">
        <v>1013</v>
      </c>
      <c r="E294" s="2">
        <v>73597</v>
      </c>
      <c r="F294" s="2" t="s">
        <v>13</v>
      </c>
      <c r="G294" s="2">
        <v>18</v>
      </c>
      <c r="H294" s="2">
        <v>1.1266</v>
      </c>
      <c r="I294" s="2">
        <v>1.1241</v>
      </c>
      <c r="J294" s="2">
        <v>1.05</v>
      </c>
      <c r="K294" s="2">
        <v>0.9</v>
      </c>
      <c r="L294" s="1">
        <f>VLOOKUP(A294,'[2]voltage'!$A$4:$H$65536,8,FALSE)</f>
        <v>1.1386</v>
      </c>
      <c r="M294" s="1">
        <f>IF(ISNUMBER(L294),H294-L294,IF(H294&lt;K294,H294-K294,H294-J294))</f>
        <v>-0.01200000000000001</v>
      </c>
    </row>
    <row r="295" spans="1:13" ht="12.75">
      <c r="A295" s="1" t="str">
        <f>IF(E295=0,"99999",E295&amp;"-"&amp;D295)</f>
        <v>73598-LOSSBPT3</v>
      </c>
      <c r="B295" s="2" t="s">
        <v>302</v>
      </c>
      <c r="C295" s="2" t="s">
        <v>294</v>
      </c>
      <c r="D295" s="2" t="s">
        <v>1013</v>
      </c>
      <c r="E295" s="2">
        <v>73598</v>
      </c>
      <c r="F295" s="2" t="s">
        <v>14</v>
      </c>
      <c r="G295" s="2">
        <v>18</v>
      </c>
      <c r="H295" s="2">
        <v>1.1266</v>
      </c>
      <c r="I295" s="2">
        <v>1.1241</v>
      </c>
      <c r="J295" s="2">
        <v>1.05</v>
      </c>
      <c r="K295" s="2">
        <v>0.9</v>
      </c>
      <c r="L295" s="1">
        <f>VLOOKUP(A295,'[2]voltage'!$A$4:$H$65536,8,FALSE)</f>
        <v>1.1386</v>
      </c>
      <c r="M295" s="1">
        <f>IF(ISNUMBER(L295),H295-L295,IF(H295&lt;K295,H295-K295,H295-J295))</f>
        <v>-0.01200000000000001</v>
      </c>
    </row>
    <row r="296" spans="1:13" ht="12.75">
      <c r="A296" s="1" t="str">
        <f>IF(E296=0,"99999",E296&amp;"-"&amp;D296)</f>
        <v>73657-LOSSBPT3</v>
      </c>
      <c r="B296" s="2" t="s">
        <v>301</v>
      </c>
      <c r="C296" s="2" t="s">
        <v>294</v>
      </c>
      <c r="D296" s="2" t="s">
        <v>1013</v>
      </c>
      <c r="E296" s="2">
        <v>73657</v>
      </c>
      <c r="F296" s="2" t="s">
        <v>675</v>
      </c>
      <c r="G296" s="2">
        <v>13.8</v>
      </c>
      <c r="H296" s="2">
        <v>1.0505</v>
      </c>
      <c r="I296" s="2">
        <v>1.0557</v>
      </c>
      <c r="J296" s="2">
        <v>1.05</v>
      </c>
      <c r="K296" s="2">
        <v>0.9</v>
      </c>
      <c r="L296" s="1" t="e">
        <f>VLOOKUP(A296,'[2]voltage'!$A$4:$H$65536,8,FALSE)</f>
        <v>#N/A</v>
      </c>
      <c r="M296" s="1">
        <f>IF(ISNUMBER(L296),H296-L296,IF(H296&lt;K296,H296-K296,H296-J296))</f>
        <v>0.0004999999999999449</v>
      </c>
    </row>
    <row r="297" spans="1:13" ht="12.75">
      <c r="A297" s="1" t="str">
        <f>IF(E297=0,"99999",E297&amp;"-"&amp;D297)</f>
        <v>73658-LOSSBPT3</v>
      </c>
      <c r="B297" s="2" t="s">
        <v>301</v>
      </c>
      <c r="C297" s="2" t="s">
        <v>294</v>
      </c>
      <c r="D297" s="2" t="s">
        <v>1013</v>
      </c>
      <c r="E297" s="2">
        <v>73658</v>
      </c>
      <c r="F297" s="2" t="s">
        <v>676</v>
      </c>
      <c r="G297" s="2">
        <v>13.8</v>
      </c>
      <c r="H297" s="2">
        <v>1.0505</v>
      </c>
      <c r="I297" s="2">
        <v>1.0557</v>
      </c>
      <c r="J297" s="2">
        <v>1.05</v>
      </c>
      <c r="K297" s="2">
        <v>0.9</v>
      </c>
      <c r="L297" s="1" t="e">
        <f>VLOOKUP(A297,'[2]voltage'!$A$4:$H$65536,8,FALSE)</f>
        <v>#N/A</v>
      </c>
      <c r="M297" s="1">
        <f>IF(ISNUMBER(L297),H297-L297,IF(H297&lt;K297,H297-K297,H297-J297))</f>
        <v>0.0004999999999999449</v>
      </c>
    </row>
    <row r="298" spans="1:13" ht="12.75">
      <c r="A298" s="1" t="str">
        <f>IF(E298=0,"99999",E298&amp;"-"&amp;D298)</f>
        <v>73665-LOSSBPT3</v>
      </c>
      <c r="B298" s="2" t="s">
        <v>301</v>
      </c>
      <c r="C298" s="2" t="s">
        <v>294</v>
      </c>
      <c r="D298" s="2" t="s">
        <v>1013</v>
      </c>
      <c r="E298" s="2">
        <v>73665</v>
      </c>
      <c r="F298" s="2" t="s">
        <v>509</v>
      </c>
      <c r="G298" s="2">
        <v>192</v>
      </c>
      <c r="H298" s="2">
        <v>1.0523</v>
      </c>
      <c r="I298" s="2">
        <v>1.0568</v>
      </c>
      <c r="J298" s="2">
        <v>1.05</v>
      </c>
      <c r="K298" s="2">
        <v>0.9</v>
      </c>
      <c r="L298" s="1" t="e">
        <f>VLOOKUP(A298,'[2]voltage'!$A$4:$H$65536,8,FALSE)</f>
        <v>#N/A</v>
      </c>
      <c r="M298" s="1">
        <f>IF(ISNUMBER(L298),H298-L298,IF(H298&lt;K298,H298-K298,H298-J298))</f>
        <v>0.0022999999999999687</v>
      </c>
    </row>
    <row r="299" spans="1:13" ht="12.75">
      <c r="A299" s="1" t="str">
        <f>IF(E299=0,"99999",E299&amp;"-"&amp;D299)</f>
        <v>73729-LOSSBPT3</v>
      </c>
      <c r="B299" s="2" t="s">
        <v>301</v>
      </c>
      <c r="C299" s="2" t="s">
        <v>294</v>
      </c>
      <c r="D299" s="2" t="s">
        <v>1013</v>
      </c>
      <c r="E299" s="2">
        <v>73729</v>
      </c>
      <c r="F299" s="2" t="s">
        <v>677</v>
      </c>
      <c r="G299" s="2">
        <v>13.8</v>
      </c>
      <c r="H299" s="2">
        <v>1.0505</v>
      </c>
      <c r="I299" s="2">
        <v>1.0557</v>
      </c>
      <c r="J299" s="2">
        <v>1.05</v>
      </c>
      <c r="K299" s="2">
        <v>0.9</v>
      </c>
      <c r="L299" s="1" t="e">
        <f>VLOOKUP(A299,'[2]voltage'!$A$4:$H$65536,8,FALSE)</f>
        <v>#N/A</v>
      </c>
      <c r="M299" s="1">
        <f>IF(ISNUMBER(L299),H299-L299,IF(H299&lt;K299,H299-K299,H299-J299))</f>
        <v>0.0004999999999999449</v>
      </c>
    </row>
    <row r="300" spans="1:13" ht="12.75">
      <c r="A300" s="1" t="str">
        <f>IF(E300=0,"99999",E300&amp;"-"&amp;D300)</f>
        <v>70693-LOLAKERD</v>
      </c>
      <c r="B300" s="2" t="s">
        <v>293</v>
      </c>
      <c r="C300" s="2" t="s">
        <v>294</v>
      </c>
      <c r="D300" s="2" t="s">
        <v>66</v>
      </c>
      <c r="E300" s="2">
        <v>70693</v>
      </c>
      <c r="F300" s="2" t="s">
        <v>300</v>
      </c>
      <c r="G300" s="2">
        <v>3.2</v>
      </c>
      <c r="H300" s="2">
        <v>1.0633</v>
      </c>
      <c r="I300" s="2">
        <v>1.0606</v>
      </c>
      <c r="J300" s="2">
        <v>1.05</v>
      </c>
      <c r="K300" s="2">
        <v>0.9</v>
      </c>
      <c r="L300" s="1">
        <f>VLOOKUP(A300,'[2]voltage'!$A$4:$H$65536,8,FALSE)</f>
        <v>1.0632</v>
      </c>
      <c r="M300" s="1">
        <f>IF(ISNUMBER(L300),H300-L300,IF(H300&lt;K300,H300-K300,H300-J300))</f>
        <v>9.999999999998899E-05</v>
      </c>
    </row>
    <row r="301" spans="1:13" ht="12.75">
      <c r="A301" s="1" t="str">
        <f>IF(E301=0,"99999",E301&amp;"-"&amp;D301)</f>
        <v>73597-LOLAKERD</v>
      </c>
      <c r="B301" s="2" t="s">
        <v>302</v>
      </c>
      <c r="C301" s="2" t="s">
        <v>294</v>
      </c>
      <c r="D301" s="2" t="s">
        <v>66</v>
      </c>
      <c r="E301" s="2">
        <v>73597</v>
      </c>
      <c r="F301" s="2" t="s">
        <v>13</v>
      </c>
      <c r="G301" s="2">
        <v>18</v>
      </c>
      <c r="H301" s="2">
        <v>1.1216</v>
      </c>
      <c r="I301" s="2">
        <v>1.1241</v>
      </c>
      <c r="J301" s="2">
        <v>1.05</v>
      </c>
      <c r="K301" s="2">
        <v>0.9</v>
      </c>
      <c r="L301" s="1">
        <f>VLOOKUP(A301,'[2]voltage'!$A$4:$H$65536,8,FALSE)</f>
        <v>1.1274</v>
      </c>
      <c r="M301" s="1">
        <f>IF(ISNUMBER(L301),H301-L301,IF(H301&lt;K301,H301-K301,H301-J301))</f>
        <v>-0.005800000000000027</v>
      </c>
    </row>
    <row r="302" spans="1:13" ht="12.75">
      <c r="A302" s="1" t="str">
        <f>IF(E302=0,"99999",E302&amp;"-"&amp;D302)</f>
        <v>73598-LOLAKERD</v>
      </c>
      <c r="B302" s="2" t="s">
        <v>302</v>
      </c>
      <c r="C302" s="2" t="s">
        <v>294</v>
      </c>
      <c r="D302" s="2" t="s">
        <v>66</v>
      </c>
      <c r="E302" s="2">
        <v>73598</v>
      </c>
      <c r="F302" s="2" t="s">
        <v>14</v>
      </c>
      <c r="G302" s="2">
        <v>18</v>
      </c>
      <c r="H302" s="2">
        <v>1.1216</v>
      </c>
      <c r="I302" s="2">
        <v>1.1241</v>
      </c>
      <c r="J302" s="2">
        <v>1.05</v>
      </c>
      <c r="K302" s="2">
        <v>0.9</v>
      </c>
      <c r="L302" s="1">
        <f>VLOOKUP(A302,'[2]voltage'!$A$4:$H$65536,8,FALSE)</f>
        <v>1.1274</v>
      </c>
      <c r="M302" s="1">
        <f>IF(ISNUMBER(L302),H302-L302,IF(H302&lt;K302,H302-K302,H302-J302))</f>
        <v>-0.005800000000000027</v>
      </c>
    </row>
    <row r="303" spans="1:13" ht="12.75">
      <c r="A303" s="1" t="str">
        <f>IF(E303=0,"99999",E303&amp;"-"&amp;D303)</f>
        <v>70693-LOSSMID4</v>
      </c>
      <c r="B303" s="2" t="s">
        <v>293</v>
      </c>
      <c r="C303" s="2" t="s">
        <v>294</v>
      </c>
      <c r="D303" s="2" t="s">
        <v>1014</v>
      </c>
      <c r="E303" s="2">
        <v>70693</v>
      </c>
      <c r="F303" s="2" t="s">
        <v>300</v>
      </c>
      <c r="G303" s="2">
        <v>3.2</v>
      </c>
      <c r="H303" s="2">
        <v>1.0638</v>
      </c>
      <c r="I303" s="2">
        <v>1.0606</v>
      </c>
      <c r="J303" s="2">
        <v>1.05</v>
      </c>
      <c r="K303" s="2">
        <v>0.9</v>
      </c>
      <c r="L303" s="1">
        <f>VLOOKUP(A303,'[2]voltage'!$A$4:$H$65536,8,FALSE)</f>
        <v>1.0636</v>
      </c>
      <c r="M303" s="1">
        <f>IF(ISNUMBER(L303),H303-L303,IF(H303&lt;K303,H303-K303,H303-J303))</f>
        <v>0.00019999999999997797</v>
      </c>
    </row>
    <row r="304" spans="1:13" ht="12.75">
      <c r="A304" s="1" t="str">
        <f>IF(E304=0,"99999",E304&amp;"-"&amp;D304)</f>
        <v>73597-LOSSMID4</v>
      </c>
      <c r="B304" s="2" t="s">
        <v>302</v>
      </c>
      <c r="C304" s="2" t="s">
        <v>294</v>
      </c>
      <c r="D304" s="2" t="s">
        <v>1014</v>
      </c>
      <c r="E304" s="2">
        <v>73597</v>
      </c>
      <c r="F304" s="2" t="s">
        <v>13</v>
      </c>
      <c r="G304" s="2">
        <v>18</v>
      </c>
      <c r="H304" s="2">
        <v>1.1392</v>
      </c>
      <c r="I304" s="2">
        <v>1.1241</v>
      </c>
      <c r="J304" s="2">
        <v>1.05</v>
      </c>
      <c r="K304" s="2">
        <v>0.9</v>
      </c>
      <c r="L304" s="1">
        <f>VLOOKUP(A304,'[2]voltage'!$A$4:$H$65536,8,FALSE)</f>
        <v>1.1559</v>
      </c>
      <c r="M304" s="1">
        <f>IF(ISNUMBER(L304),H304-L304,IF(H304&lt;K304,H304-K304,H304-J304))</f>
        <v>-0.016699999999999937</v>
      </c>
    </row>
    <row r="305" spans="1:13" ht="12.75">
      <c r="A305" s="1" t="str">
        <f>IF(E305=0,"99999",E305&amp;"-"&amp;D305)</f>
        <v>73598-LOSSMID4</v>
      </c>
      <c r="B305" s="2" t="s">
        <v>302</v>
      </c>
      <c r="C305" s="2" t="s">
        <v>294</v>
      </c>
      <c r="D305" s="2" t="s">
        <v>1014</v>
      </c>
      <c r="E305" s="2">
        <v>73598</v>
      </c>
      <c r="F305" s="2" t="s">
        <v>14</v>
      </c>
      <c r="G305" s="2">
        <v>18</v>
      </c>
      <c r="H305" s="2">
        <v>1.1392</v>
      </c>
      <c r="I305" s="2">
        <v>1.1241</v>
      </c>
      <c r="J305" s="2">
        <v>1.05</v>
      </c>
      <c r="K305" s="2">
        <v>0.9</v>
      </c>
      <c r="L305" s="1">
        <f>VLOOKUP(A305,'[2]voltage'!$A$4:$H$65536,8,FALSE)</f>
        <v>1.1559</v>
      </c>
      <c r="M305" s="1">
        <f>IF(ISNUMBER(L305),H305-L305,IF(H305&lt;K305,H305-K305,H305-J305))</f>
        <v>-0.016699999999999937</v>
      </c>
    </row>
    <row r="306" spans="1:13" ht="12.75">
      <c r="A306" s="1" t="str">
        <f>IF(E306=0,"99999",E306&amp;"-"&amp;D306)</f>
        <v>73599-LOSSMID4</v>
      </c>
      <c r="B306" s="2" t="s">
        <v>302</v>
      </c>
      <c r="C306" s="2" t="s">
        <v>294</v>
      </c>
      <c r="D306" s="2" t="s">
        <v>1014</v>
      </c>
      <c r="E306" s="2">
        <v>73599</v>
      </c>
      <c r="F306" s="2" t="s">
        <v>15</v>
      </c>
      <c r="G306" s="2">
        <v>18</v>
      </c>
      <c r="H306" s="2">
        <v>1.1146</v>
      </c>
      <c r="I306" s="2">
        <v>1.1064</v>
      </c>
      <c r="J306" s="2">
        <v>1.05</v>
      </c>
      <c r="K306" s="2">
        <v>0.9</v>
      </c>
      <c r="L306" s="1">
        <f>VLOOKUP(A306,'[2]voltage'!$A$4:$H$65536,8,FALSE)</f>
        <v>1.1238</v>
      </c>
      <c r="M306" s="1">
        <f>IF(ISNUMBER(L306),H306-L306,IF(H306&lt;K306,H306-K306,H306-J306))</f>
        <v>-0.009199999999999875</v>
      </c>
    </row>
    <row r="307" spans="1:13" ht="12.75">
      <c r="A307" s="1" t="str">
        <f>IF(E307=0,"99999",E307&amp;"-"&amp;D307)</f>
        <v>70693-LOSSMP2</v>
      </c>
      <c r="B307" s="2" t="s">
        <v>293</v>
      </c>
      <c r="C307" s="2" t="s">
        <v>294</v>
      </c>
      <c r="D307" s="2" t="s">
        <v>1015</v>
      </c>
      <c r="E307" s="2">
        <v>70693</v>
      </c>
      <c r="F307" s="2" t="s">
        <v>300</v>
      </c>
      <c r="G307" s="2">
        <v>3.2</v>
      </c>
      <c r="H307" s="2">
        <v>1.0691</v>
      </c>
      <c r="I307" s="2">
        <v>1.0606</v>
      </c>
      <c r="J307" s="2">
        <v>1.05</v>
      </c>
      <c r="K307" s="2">
        <v>0.9</v>
      </c>
      <c r="L307" s="1">
        <f>VLOOKUP(A307,'[2]voltage'!$A$4:$H$65536,8,FALSE)</f>
        <v>1.0684</v>
      </c>
      <c r="M307" s="1">
        <f>IF(ISNUMBER(L307),H307-L307,IF(H307&lt;K307,H307-K307,H307-J307))</f>
        <v>0.0006999999999999229</v>
      </c>
    </row>
    <row r="308" spans="1:13" ht="12.75">
      <c r="A308" s="1" t="str">
        <f>IF(E308=0,"99999",E308&amp;"-"&amp;D308)</f>
        <v>73665-LOSSMP2</v>
      </c>
      <c r="B308" s="2" t="s">
        <v>301</v>
      </c>
      <c r="C308" s="2" t="s">
        <v>294</v>
      </c>
      <c r="D308" s="2" t="s">
        <v>1015</v>
      </c>
      <c r="E308" s="2">
        <v>73665</v>
      </c>
      <c r="F308" s="2" t="s">
        <v>509</v>
      </c>
      <c r="G308" s="2">
        <v>192</v>
      </c>
      <c r="H308" s="2">
        <v>1.0595</v>
      </c>
      <c r="I308" s="2">
        <v>1.0568</v>
      </c>
      <c r="J308" s="2">
        <v>1.05</v>
      </c>
      <c r="K308" s="2">
        <v>0.9</v>
      </c>
      <c r="L308" s="1">
        <f>VLOOKUP(A308,'[2]voltage'!$A$4:$H$65536,8,FALSE)</f>
        <v>1.0503</v>
      </c>
      <c r="M308" s="1">
        <f>IF(ISNUMBER(L308),H308-L308,IF(H308&lt;K308,H308-K308,H308-J308))</f>
        <v>0.009200000000000097</v>
      </c>
    </row>
    <row r="309" spans="1:13" ht="12.75">
      <c r="A309" s="1" t="str">
        <f>IF(E309=0,"99999",E309&amp;"-"&amp;D309)</f>
        <v>70693-LOSSMP3</v>
      </c>
      <c r="B309" s="2" t="s">
        <v>293</v>
      </c>
      <c r="C309" s="2" t="s">
        <v>294</v>
      </c>
      <c r="D309" s="2" t="s">
        <v>1016</v>
      </c>
      <c r="E309" s="2">
        <v>70693</v>
      </c>
      <c r="F309" s="2" t="s">
        <v>300</v>
      </c>
      <c r="G309" s="2">
        <v>3.2</v>
      </c>
      <c r="H309" s="2">
        <v>1.0729</v>
      </c>
      <c r="I309" s="2">
        <v>1.0606</v>
      </c>
      <c r="J309" s="2">
        <v>1.05</v>
      </c>
      <c r="K309" s="2">
        <v>0.9</v>
      </c>
      <c r="L309" s="1">
        <f>VLOOKUP(A309,'[2]voltage'!$A$4:$H$65536,8,FALSE)</f>
        <v>1.0718</v>
      </c>
      <c r="M309" s="1">
        <f>IF(ISNUMBER(L309),H309-L309,IF(H309&lt;K309,H309-K309,H309-J309))</f>
        <v>0.0010999999999998789</v>
      </c>
    </row>
    <row r="310" spans="1:13" ht="12.75">
      <c r="A310" s="1" t="str">
        <f>IF(E310=0,"99999",E310&amp;"-"&amp;D310)</f>
        <v>73665-LOSSMP3</v>
      </c>
      <c r="B310" s="2" t="s">
        <v>301</v>
      </c>
      <c r="C310" s="2" t="s">
        <v>294</v>
      </c>
      <c r="D310" s="2" t="s">
        <v>1016</v>
      </c>
      <c r="E310" s="2">
        <v>73665</v>
      </c>
      <c r="F310" s="2" t="s">
        <v>509</v>
      </c>
      <c r="G310" s="2">
        <v>192</v>
      </c>
      <c r="H310" s="2">
        <v>1.0596</v>
      </c>
      <c r="I310" s="2">
        <v>1.0568</v>
      </c>
      <c r="J310" s="2">
        <v>1.05</v>
      </c>
      <c r="K310" s="2">
        <v>0.9</v>
      </c>
      <c r="L310" s="1">
        <f>VLOOKUP(A310,'[2]voltage'!$A$4:$H$65536,8,FALSE)</f>
        <v>1.051</v>
      </c>
      <c r="M310" s="1">
        <f>IF(ISNUMBER(L310),H310-L310,IF(H310&lt;K310,H310-K310,H310-J310))</f>
        <v>0.008600000000000163</v>
      </c>
    </row>
    <row r="311" spans="1:13" ht="12.75">
      <c r="A311" s="1" t="str">
        <f>IF(E311=0,"99999",E311&amp;"-"&amp;D311)</f>
        <v>70693-LOSSMON6</v>
      </c>
      <c r="B311" s="2" t="s">
        <v>293</v>
      </c>
      <c r="C311" s="2" t="s">
        <v>294</v>
      </c>
      <c r="D311" s="2" t="s">
        <v>1017</v>
      </c>
      <c r="E311" s="2">
        <v>70693</v>
      </c>
      <c r="F311" s="2" t="s">
        <v>300</v>
      </c>
      <c r="G311" s="2">
        <v>3.2</v>
      </c>
      <c r="H311" s="2">
        <v>1.064</v>
      </c>
      <c r="I311" s="2">
        <v>1.0606</v>
      </c>
      <c r="J311" s="2">
        <v>1.05</v>
      </c>
      <c r="K311" s="2">
        <v>0.9</v>
      </c>
      <c r="L311" s="1">
        <f>VLOOKUP(A311,'[2]voltage'!$A$4:$H$65536,8,FALSE)</f>
        <v>1.0638</v>
      </c>
      <c r="M311" s="1">
        <f>IF(ISNUMBER(L311),H311-L311,IF(H311&lt;K311,H311-K311,H311-J311))</f>
        <v>0.00019999999999997797</v>
      </c>
    </row>
    <row r="312" spans="1:13" ht="12.75">
      <c r="A312" s="1" t="str">
        <f>IF(E312=0,"99999",E312&amp;"-"&amp;D312)</f>
        <v>73665-ALLINGS1TSTK</v>
      </c>
      <c r="B312" s="2" t="s">
        <v>301</v>
      </c>
      <c r="C312" s="2" t="s">
        <v>294</v>
      </c>
      <c r="D312" s="2" t="s">
        <v>67</v>
      </c>
      <c r="E312" s="2">
        <v>73665</v>
      </c>
      <c r="F312" s="2" t="s">
        <v>509</v>
      </c>
      <c r="G312" s="2">
        <v>192</v>
      </c>
      <c r="H312" s="2">
        <v>1.053</v>
      </c>
      <c r="I312" s="2">
        <v>1.0568</v>
      </c>
      <c r="J312" s="2">
        <v>1.05</v>
      </c>
      <c r="K312" s="2">
        <v>0.9</v>
      </c>
      <c r="L312" s="1" t="e">
        <f>VLOOKUP(A312,'[2]voltage'!$A$4:$H$65536,8,FALSE)</f>
        <v>#N/A</v>
      </c>
      <c r="M312" s="1">
        <f>IF(ISNUMBER(L312),H312-L312,IF(H312&lt;K312,H312-K312,H312-J312))</f>
        <v>0.0029999999999998916</v>
      </c>
    </row>
    <row r="313" spans="1:13" ht="12.75">
      <c r="A313" s="1" t="str">
        <f>IF(E313=0,"99999",E313&amp;"-"&amp;D313)</f>
        <v>73744-ALLINGS2TSTK</v>
      </c>
      <c r="B313" s="2" t="s">
        <v>512</v>
      </c>
      <c r="C313" s="2" t="s">
        <v>294</v>
      </c>
      <c r="D313" s="2" t="s">
        <v>8</v>
      </c>
      <c r="E313" s="2">
        <v>73744</v>
      </c>
      <c r="F313" s="2" t="s">
        <v>513</v>
      </c>
      <c r="G313" s="2">
        <v>13.8</v>
      </c>
      <c r="H313" s="2">
        <v>0.4601</v>
      </c>
      <c r="I313" s="2">
        <v>1.0271</v>
      </c>
      <c r="J313" s="2">
        <v>1.05</v>
      </c>
      <c r="K313" s="2">
        <v>0.9</v>
      </c>
      <c r="L313" s="1">
        <f>VLOOKUP(A313,'[2]voltage'!$A$4:$H$65536,8,FALSE)</f>
        <v>0.4449</v>
      </c>
      <c r="M313" s="1">
        <f>IF(ISNUMBER(L313),H313-L313,IF(H313&lt;K313,H313-K313,H313-J313))</f>
        <v>0.015199999999999991</v>
      </c>
    </row>
    <row r="314" spans="1:13" ht="12.75">
      <c r="A314" s="1" t="str">
        <f>IF(E314=0,"99999",E314&amp;"-"&amp;D314)</f>
        <v>73701-ASHCREEKBKR</v>
      </c>
      <c r="B314" s="2" t="s">
        <v>301</v>
      </c>
      <c r="C314" s="2" t="s">
        <v>294</v>
      </c>
      <c r="D314" s="2" t="s">
        <v>68</v>
      </c>
      <c r="E314" s="2">
        <v>73701</v>
      </c>
      <c r="F314" s="2" t="s">
        <v>69</v>
      </c>
      <c r="G314" s="2">
        <v>115</v>
      </c>
      <c r="H314" s="2">
        <v>1.0516</v>
      </c>
      <c r="I314" s="2">
        <v>1.0489</v>
      </c>
      <c r="J314" s="2">
        <v>1.05</v>
      </c>
      <c r="K314" s="2">
        <v>0.9</v>
      </c>
      <c r="L314" s="1" t="e">
        <f>VLOOKUP(A314,'[2]voltage'!$A$4:$H$65536,8,FALSE)</f>
        <v>#N/A</v>
      </c>
      <c r="M314" s="1">
        <f>IF(ISNUMBER(L314),H314-L314,IF(H314&lt;K314,H314-K314,H314-J314))</f>
        <v>0.0016000000000000458</v>
      </c>
    </row>
    <row r="315" spans="1:13" ht="12.75">
      <c r="A315" s="1" t="str">
        <f>IF(E315=0,"99999",E315&amp;"-"&amp;D315)</f>
        <v>73702-ASHCREEKBKR</v>
      </c>
      <c r="B315" s="2" t="s">
        <v>301</v>
      </c>
      <c r="C315" s="2" t="s">
        <v>294</v>
      </c>
      <c r="D315" s="2" t="s">
        <v>68</v>
      </c>
      <c r="E315" s="2">
        <v>73702</v>
      </c>
      <c r="F315" s="2" t="s">
        <v>70</v>
      </c>
      <c r="G315" s="2">
        <v>115</v>
      </c>
      <c r="H315" s="2">
        <v>1.0522</v>
      </c>
      <c r="I315" s="2">
        <v>1.0496</v>
      </c>
      <c r="J315" s="2">
        <v>1.05</v>
      </c>
      <c r="K315" s="2">
        <v>0.9</v>
      </c>
      <c r="L315" s="1" t="e">
        <f>VLOOKUP(A315,'[2]voltage'!$A$4:$H$65536,8,FALSE)</f>
        <v>#N/A</v>
      </c>
      <c r="M315" s="1">
        <f>IF(ISNUMBER(L315),H315-L315,IF(H315&lt;K315,H315-K315,H315-J315))</f>
        <v>0.0021999999999999797</v>
      </c>
    </row>
    <row r="316" spans="1:13" ht="12.75">
      <c r="A316" s="1" t="str">
        <f>IF(E316=0,"99999",E316&amp;"-"&amp;D316)</f>
        <v>73657-BAIRDASTK</v>
      </c>
      <c r="B316" s="2" t="s">
        <v>301</v>
      </c>
      <c r="C316" s="2" t="s">
        <v>294</v>
      </c>
      <c r="D316" s="2" t="s">
        <v>71</v>
      </c>
      <c r="E316" s="2">
        <v>73657</v>
      </c>
      <c r="F316" s="2" t="s">
        <v>675</v>
      </c>
      <c r="G316" s="2">
        <v>13.8</v>
      </c>
      <c r="H316" s="2">
        <v>1.0517</v>
      </c>
      <c r="I316" s="2">
        <v>1.0557</v>
      </c>
      <c r="J316" s="2">
        <v>1.05</v>
      </c>
      <c r="K316" s="2">
        <v>0.9</v>
      </c>
      <c r="L316" s="1" t="e">
        <f>VLOOKUP(A316,'[2]voltage'!$A$4:$H$65536,8,FALSE)</f>
        <v>#N/A</v>
      </c>
      <c r="M316" s="1">
        <f>IF(ISNUMBER(L316),H316-L316,IF(H316&lt;K316,H316-K316,H316-J316))</f>
        <v>0.0017000000000000348</v>
      </c>
    </row>
    <row r="317" spans="1:13" ht="12.75">
      <c r="A317" s="1" t="str">
        <f>IF(E317=0,"99999",E317&amp;"-"&amp;D317)</f>
        <v>73658-BAIRDASTK</v>
      </c>
      <c r="B317" s="2" t="s">
        <v>301</v>
      </c>
      <c r="C317" s="2" t="s">
        <v>294</v>
      </c>
      <c r="D317" s="2" t="s">
        <v>71</v>
      </c>
      <c r="E317" s="2">
        <v>73658</v>
      </c>
      <c r="F317" s="2" t="s">
        <v>676</v>
      </c>
      <c r="G317" s="2">
        <v>13.8</v>
      </c>
      <c r="H317" s="2">
        <v>1.0517</v>
      </c>
      <c r="I317" s="2">
        <v>1.0557</v>
      </c>
      <c r="J317" s="2">
        <v>1.05</v>
      </c>
      <c r="K317" s="2">
        <v>0.9</v>
      </c>
      <c r="L317" s="1" t="e">
        <f>VLOOKUP(A317,'[2]voltage'!$A$4:$H$65536,8,FALSE)</f>
        <v>#N/A</v>
      </c>
      <c r="M317" s="1">
        <f>IF(ISNUMBER(L317),H317-L317,IF(H317&lt;K317,H317-K317,H317-J317))</f>
        <v>0.0017000000000000348</v>
      </c>
    </row>
    <row r="318" spans="1:13" ht="12.75">
      <c r="A318" s="1" t="str">
        <f>IF(E318=0,"99999",E318&amp;"-"&amp;D318)</f>
        <v>73729-BAIRDASTK</v>
      </c>
      <c r="B318" s="2" t="s">
        <v>301</v>
      </c>
      <c r="C318" s="2" t="s">
        <v>294</v>
      </c>
      <c r="D318" s="2" t="s">
        <v>71</v>
      </c>
      <c r="E318" s="2">
        <v>73729</v>
      </c>
      <c r="F318" s="2" t="s">
        <v>677</v>
      </c>
      <c r="G318" s="2">
        <v>13.8</v>
      </c>
      <c r="H318" s="2">
        <v>1.0517</v>
      </c>
      <c r="I318" s="2">
        <v>1.0557</v>
      </c>
      <c r="J318" s="2">
        <v>1.05</v>
      </c>
      <c r="K318" s="2">
        <v>0.9</v>
      </c>
      <c r="L318" s="1" t="e">
        <f>VLOOKUP(A318,'[2]voltage'!$A$4:$H$65536,8,FALSE)</f>
        <v>#N/A</v>
      </c>
      <c r="M318" s="1">
        <f>IF(ISNUMBER(L318),H318-L318,IF(H318&lt;K318,H318-K318,H318-J318))</f>
        <v>0.0017000000000000348</v>
      </c>
    </row>
    <row r="319" spans="1:13" ht="12.75">
      <c r="A319" s="1" t="str">
        <f>IF(E319=0,"99999",E319&amp;"-"&amp;D319)</f>
        <v>73665-BAIRDBSTK</v>
      </c>
      <c r="B319" s="2" t="s">
        <v>301</v>
      </c>
      <c r="C319" s="2" t="s">
        <v>294</v>
      </c>
      <c r="D319" s="2" t="s">
        <v>72</v>
      </c>
      <c r="E319" s="2">
        <v>73665</v>
      </c>
      <c r="F319" s="2" t="s">
        <v>509</v>
      </c>
      <c r="G319" s="2">
        <v>192</v>
      </c>
      <c r="H319" s="2">
        <v>1.0525</v>
      </c>
      <c r="I319" s="2">
        <v>1.0568</v>
      </c>
      <c r="J319" s="2">
        <v>1.05</v>
      </c>
      <c r="K319" s="2">
        <v>0.9</v>
      </c>
      <c r="L319" s="1" t="e">
        <f>VLOOKUP(A319,'[2]voltage'!$A$4:$H$65536,8,FALSE)</f>
        <v>#N/A</v>
      </c>
      <c r="M319" s="1">
        <f>IF(ISNUMBER(L319),H319-L319,IF(H319&lt;K319,H319-K319,H319-J319))</f>
        <v>0.0024999999999999467</v>
      </c>
    </row>
    <row r="320" spans="1:13" ht="12.75">
      <c r="A320" s="1" t="str">
        <f>IF(E320=0,"99999",E320&amp;"-"&amp;D320)</f>
        <v>73388-BECONFLSTK</v>
      </c>
      <c r="B320" s="2" t="s">
        <v>302</v>
      </c>
      <c r="C320" s="2" t="s">
        <v>294</v>
      </c>
      <c r="D320" s="2" t="s">
        <v>73</v>
      </c>
      <c r="E320" s="2">
        <v>73388</v>
      </c>
      <c r="F320" s="2" t="s">
        <v>1003</v>
      </c>
      <c r="G320" s="2">
        <v>13.8</v>
      </c>
      <c r="H320" s="2">
        <v>1.0587</v>
      </c>
      <c r="I320" s="2">
        <v>1.056</v>
      </c>
      <c r="J320" s="2">
        <v>1.05</v>
      </c>
      <c r="K320" s="2">
        <v>0.9</v>
      </c>
      <c r="L320" s="1" t="e">
        <f>VLOOKUP(A320,'[2]voltage'!$A$4:$H$65536,8,FALSE)</f>
        <v>#N/A</v>
      </c>
      <c r="M320" s="1">
        <f>IF(ISNUMBER(L320),H320-L320,IF(H320&lt;K320,H320-K320,H320-J320))</f>
        <v>0.00869999999999993</v>
      </c>
    </row>
    <row r="321" spans="1:13" ht="12.75">
      <c r="A321" s="1" t="str">
        <f>IF(E321=0,"99999",E321&amp;"-"&amp;D321)</f>
        <v>73657-BOKUM2T</v>
      </c>
      <c r="B321" s="2" t="s">
        <v>301</v>
      </c>
      <c r="C321" s="2" t="s">
        <v>294</v>
      </c>
      <c r="D321" s="2" t="s">
        <v>1018</v>
      </c>
      <c r="E321" s="2">
        <v>73657</v>
      </c>
      <c r="F321" s="2" t="s">
        <v>675</v>
      </c>
      <c r="G321" s="2">
        <v>13.8</v>
      </c>
      <c r="H321" s="2">
        <v>1.0531</v>
      </c>
      <c r="I321" s="2">
        <v>1.0557</v>
      </c>
      <c r="J321" s="2">
        <v>1.05</v>
      </c>
      <c r="K321" s="2">
        <v>0.9</v>
      </c>
      <c r="L321" s="1" t="e">
        <f>VLOOKUP(A321,'[2]voltage'!$A$4:$H$65536,8,FALSE)</f>
        <v>#N/A</v>
      </c>
      <c r="M321" s="1">
        <f>IF(ISNUMBER(L321),H321-L321,IF(H321&lt;K321,H321-K321,H321-J321))</f>
        <v>0.0030999999999998806</v>
      </c>
    </row>
    <row r="322" spans="1:13" ht="12.75">
      <c r="A322" s="1" t="str">
        <f>IF(E322=0,"99999",E322&amp;"-"&amp;D322)</f>
        <v>73658-BOKUM2T</v>
      </c>
      <c r="B322" s="2" t="s">
        <v>301</v>
      </c>
      <c r="C322" s="2" t="s">
        <v>294</v>
      </c>
      <c r="D322" s="2" t="s">
        <v>1018</v>
      </c>
      <c r="E322" s="2">
        <v>73658</v>
      </c>
      <c r="F322" s="2" t="s">
        <v>676</v>
      </c>
      <c r="G322" s="2">
        <v>13.8</v>
      </c>
      <c r="H322" s="2">
        <v>1.0531</v>
      </c>
      <c r="I322" s="2">
        <v>1.0557</v>
      </c>
      <c r="J322" s="2">
        <v>1.05</v>
      </c>
      <c r="K322" s="2">
        <v>0.9</v>
      </c>
      <c r="L322" s="1" t="e">
        <f>VLOOKUP(A322,'[2]voltage'!$A$4:$H$65536,8,FALSE)</f>
        <v>#N/A</v>
      </c>
      <c r="M322" s="1">
        <f>IF(ISNUMBER(L322),H322-L322,IF(H322&lt;K322,H322-K322,H322-J322))</f>
        <v>0.0030999999999998806</v>
      </c>
    </row>
    <row r="323" spans="1:13" ht="12.75">
      <c r="A323" s="1" t="str">
        <f>IF(E323=0,"99999",E323&amp;"-"&amp;D323)</f>
        <v>73665-BOKUM2T</v>
      </c>
      <c r="B323" s="2" t="s">
        <v>301</v>
      </c>
      <c r="C323" s="2" t="s">
        <v>294</v>
      </c>
      <c r="D323" s="2" t="s">
        <v>1018</v>
      </c>
      <c r="E323" s="2">
        <v>73665</v>
      </c>
      <c r="F323" s="2" t="s">
        <v>509</v>
      </c>
      <c r="G323" s="2">
        <v>192</v>
      </c>
      <c r="H323" s="2">
        <v>1.0541</v>
      </c>
      <c r="I323" s="2">
        <v>1.0568</v>
      </c>
      <c r="J323" s="2">
        <v>1.05</v>
      </c>
      <c r="K323" s="2">
        <v>0.9</v>
      </c>
      <c r="L323" s="1" t="e">
        <f>VLOOKUP(A323,'[2]voltage'!$A$4:$H$65536,8,FALSE)</f>
        <v>#N/A</v>
      </c>
      <c r="M323" s="1">
        <f>IF(ISNUMBER(L323),H323-L323,IF(H323&lt;K323,H323-K323,H323-J323))</f>
        <v>0.0040999999999999925</v>
      </c>
    </row>
    <row r="324" spans="1:13" ht="12.75">
      <c r="A324" s="1" t="str">
        <f>IF(E324=0,"99999",E324&amp;"-"&amp;D324)</f>
        <v>73729-BOKUM2T</v>
      </c>
      <c r="B324" s="2" t="s">
        <v>301</v>
      </c>
      <c r="C324" s="2" t="s">
        <v>294</v>
      </c>
      <c r="D324" s="2" t="s">
        <v>1018</v>
      </c>
      <c r="E324" s="2">
        <v>73729</v>
      </c>
      <c r="F324" s="2" t="s">
        <v>677</v>
      </c>
      <c r="G324" s="2">
        <v>13.8</v>
      </c>
      <c r="H324" s="2">
        <v>1.0531</v>
      </c>
      <c r="I324" s="2">
        <v>1.0557</v>
      </c>
      <c r="J324" s="2">
        <v>1.05</v>
      </c>
      <c r="K324" s="2">
        <v>0.9</v>
      </c>
      <c r="L324" s="1" t="e">
        <f>VLOOKUP(A324,'[2]voltage'!$A$4:$H$65536,8,FALSE)</f>
        <v>#N/A</v>
      </c>
      <c r="M324" s="1">
        <f>IF(ISNUMBER(L324),H324-L324,IF(H324&lt;K324,H324-K324,H324-J324))</f>
        <v>0.0030999999999998806</v>
      </c>
    </row>
    <row r="325" spans="1:13" ht="12.75">
      <c r="A325" s="1" t="str">
        <f>IF(E325=0,"99999",E325&amp;"-"&amp;D325)</f>
        <v>73657-BOKUM3T</v>
      </c>
      <c r="B325" s="2" t="s">
        <v>301</v>
      </c>
      <c r="C325" s="2" t="s">
        <v>294</v>
      </c>
      <c r="D325" s="2" t="s">
        <v>1019</v>
      </c>
      <c r="E325" s="2">
        <v>73657</v>
      </c>
      <c r="F325" s="2" t="s">
        <v>675</v>
      </c>
      <c r="G325" s="2">
        <v>13.8</v>
      </c>
      <c r="H325" s="2">
        <v>1.0531</v>
      </c>
      <c r="I325" s="2">
        <v>1.0557</v>
      </c>
      <c r="J325" s="2">
        <v>1.05</v>
      </c>
      <c r="K325" s="2">
        <v>0.9</v>
      </c>
      <c r="L325" s="1" t="e">
        <f>VLOOKUP(A325,'[2]voltage'!$A$4:$H$65536,8,FALSE)</f>
        <v>#N/A</v>
      </c>
      <c r="M325" s="1">
        <f>IF(ISNUMBER(L325),H325-L325,IF(H325&lt;K325,H325-K325,H325-J325))</f>
        <v>0.0030999999999998806</v>
      </c>
    </row>
    <row r="326" spans="1:13" ht="12.75">
      <c r="A326" s="1" t="str">
        <f>IF(E326=0,"99999",E326&amp;"-"&amp;D326)</f>
        <v>73658-BOKUM3T</v>
      </c>
      <c r="B326" s="2" t="s">
        <v>301</v>
      </c>
      <c r="C326" s="2" t="s">
        <v>294</v>
      </c>
      <c r="D326" s="2" t="s">
        <v>1019</v>
      </c>
      <c r="E326" s="2">
        <v>73658</v>
      </c>
      <c r="F326" s="2" t="s">
        <v>676</v>
      </c>
      <c r="G326" s="2">
        <v>13.8</v>
      </c>
      <c r="H326" s="2">
        <v>1.0531</v>
      </c>
      <c r="I326" s="2">
        <v>1.0557</v>
      </c>
      <c r="J326" s="2">
        <v>1.05</v>
      </c>
      <c r="K326" s="2">
        <v>0.9</v>
      </c>
      <c r="L326" s="1" t="e">
        <f>VLOOKUP(A326,'[2]voltage'!$A$4:$H$65536,8,FALSE)</f>
        <v>#N/A</v>
      </c>
      <c r="M326" s="1">
        <f>IF(ISNUMBER(L326),H326-L326,IF(H326&lt;K326,H326-K326,H326-J326))</f>
        <v>0.0030999999999998806</v>
      </c>
    </row>
    <row r="327" spans="1:13" ht="12.75">
      <c r="A327" s="1" t="str">
        <f>IF(E327=0,"99999",E327&amp;"-"&amp;D327)</f>
        <v>73665-BOKUM3T</v>
      </c>
      <c r="B327" s="2" t="s">
        <v>301</v>
      </c>
      <c r="C327" s="2" t="s">
        <v>294</v>
      </c>
      <c r="D327" s="2" t="s">
        <v>1019</v>
      </c>
      <c r="E327" s="2">
        <v>73665</v>
      </c>
      <c r="F327" s="2" t="s">
        <v>509</v>
      </c>
      <c r="G327" s="2">
        <v>192</v>
      </c>
      <c r="H327" s="2">
        <v>1.0541</v>
      </c>
      <c r="I327" s="2">
        <v>1.0568</v>
      </c>
      <c r="J327" s="2">
        <v>1.05</v>
      </c>
      <c r="K327" s="2">
        <v>0.9</v>
      </c>
      <c r="L327" s="1" t="e">
        <f>VLOOKUP(A327,'[2]voltage'!$A$4:$H$65536,8,FALSE)</f>
        <v>#N/A</v>
      </c>
      <c r="M327" s="1">
        <f>IF(ISNUMBER(L327),H327-L327,IF(H327&lt;K327,H327-K327,H327-J327))</f>
        <v>0.0040999999999999925</v>
      </c>
    </row>
    <row r="328" spans="1:13" ht="12.75">
      <c r="A328" s="1" t="str">
        <f>IF(E328=0,"99999",E328&amp;"-"&amp;D328)</f>
        <v>73729-BOKUM3T</v>
      </c>
      <c r="B328" s="2" t="s">
        <v>301</v>
      </c>
      <c r="C328" s="2" t="s">
        <v>294</v>
      </c>
      <c r="D328" s="2" t="s">
        <v>1019</v>
      </c>
      <c r="E328" s="2">
        <v>73729</v>
      </c>
      <c r="F328" s="2" t="s">
        <v>677</v>
      </c>
      <c r="G328" s="2">
        <v>13.8</v>
      </c>
      <c r="H328" s="2">
        <v>1.0531</v>
      </c>
      <c r="I328" s="2">
        <v>1.0557</v>
      </c>
      <c r="J328" s="2">
        <v>1.05</v>
      </c>
      <c r="K328" s="2">
        <v>0.9</v>
      </c>
      <c r="L328" s="1" t="e">
        <f>VLOOKUP(A328,'[2]voltage'!$A$4:$H$65536,8,FALSE)</f>
        <v>#N/A</v>
      </c>
      <c r="M328" s="1">
        <f>IF(ISNUMBER(L328),H328-L328,IF(H328&lt;K328,H328-K328,H328-J328))</f>
        <v>0.0030999999999998806</v>
      </c>
    </row>
    <row r="329" spans="1:13" ht="12.75">
      <c r="A329" s="1" t="str">
        <f>IF(E329=0,"99999",E329&amp;"-"&amp;D329)</f>
        <v>73657-BRANFORD1T</v>
      </c>
      <c r="B329" s="2" t="s">
        <v>301</v>
      </c>
      <c r="C329" s="2" t="s">
        <v>294</v>
      </c>
      <c r="D329" s="2" t="s">
        <v>1020</v>
      </c>
      <c r="E329" s="2">
        <v>73657</v>
      </c>
      <c r="F329" s="2" t="s">
        <v>675</v>
      </c>
      <c r="G329" s="2">
        <v>13.8</v>
      </c>
      <c r="H329" s="2">
        <v>1.0602</v>
      </c>
      <c r="I329" s="2">
        <v>1.0557</v>
      </c>
      <c r="J329" s="2">
        <v>1.05</v>
      </c>
      <c r="K329" s="2">
        <v>0.9</v>
      </c>
      <c r="L329" s="1" t="e">
        <f>VLOOKUP(A329,'[2]voltage'!$A$4:$H$65536,8,FALSE)</f>
        <v>#N/A</v>
      </c>
      <c r="M329" s="1">
        <f>IF(ISNUMBER(L329),H329-L329,IF(H329&lt;K329,H329-K329,H329-J329))</f>
        <v>0.010199999999999987</v>
      </c>
    </row>
    <row r="330" spans="1:13" ht="12.75">
      <c r="A330" s="1" t="str">
        <f>IF(E330=0,"99999",E330&amp;"-"&amp;D330)</f>
        <v>73658-BRANFORD1T</v>
      </c>
      <c r="B330" s="2" t="s">
        <v>301</v>
      </c>
      <c r="C330" s="2" t="s">
        <v>294</v>
      </c>
      <c r="D330" s="2" t="s">
        <v>1020</v>
      </c>
      <c r="E330" s="2">
        <v>73658</v>
      </c>
      <c r="F330" s="2" t="s">
        <v>676</v>
      </c>
      <c r="G330" s="2">
        <v>13.8</v>
      </c>
      <c r="H330" s="2">
        <v>1.0602</v>
      </c>
      <c r="I330" s="2">
        <v>1.0557</v>
      </c>
      <c r="J330" s="2">
        <v>1.05</v>
      </c>
      <c r="K330" s="2">
        <v>0.9</v>
      </c>
      <c r="L330" s="1" t="e">
        <f>VLOOKUP(A330,'[2]voltage'!$A$4:$H$65536,8,FALSE)</f>
        <v>#N/A</v>
      </c>
      <c r="M330" s="1">
        <f>IF(ISNUMBER(L330),H330-L330,IF(H330&lt;K330,H330-K330,H330-J330))</f>
        <v>0.010199999999999987</v>
      </c>
    </row>
    <row r="331" spans="1:13" ht="12.75">
      <c r="A331" s="1" t="str">
        <f>IF(E331=0,"99999",E331&amp;"-"&amp;D331)</f>
        <v>73665-BRANFORD1T</v>
      </c>
      <c r="B331" s="2" t="s">
        <v>301</v>
      </c>
      <c r="C331" s="2" t="s">
        <v>294</v>
      </c>
      <c r="D331" s="2" t="s">
        <v>1020</v>
      </c>
      <c r="E331" s="2">
        <v>73665</v>
      </c>
      <c r="F331" s="2" t="s">
        <v>509</v>
      </c>
      <c r="G331" s="2">
        <v>192</v>
      </c>
      <c r="H331" s="2">
        <v>1.0594</v>
      </c>
      <c r="I331" s="2">
        <v>1.0568</v>
      </c>
      <c r="J331" s="2">
        <v>1.05</v>
      </c>
      <c r="K331" s="2">
        <v>0.9</v>
      </c>
      <c r="L331" s="1" t="e">
        <f>VLOOKUP(A331,'[2]voltage'!$A$4:$H$65536,8,FALSE)</f>
        <v>#N/A</v>
      </c>
      <c r="M331" s="1">
        <f>IF(ISNUMBER(L331),H331-L331,IF(H331&lt;K331,H331-K331,H331-J331))</f>
        <v>0.009399999999999853</v>
      </c>
    </row>
    <row r="332" spans="1:13" ht="12.75">
      <c r="A332" s="1" t="str">
        <f>IF(E332=0,"99999",E332&amp;"-"&amp;D332)</f>
        <v>73729-BRANFORD1T</v>
      </c>
      <c r="B332" s="2" t="s">
        <v>301</v>
      </c>
      <c r="C332" s="2" t="s">
        <v>294</v>
      </c>
      <c r="D332" s="2" t="s">
        <v>1020</v>
      </c>
      <c r="E332" s="2">
        <v>73729</v>
      </c>
      <c r="F332" s="2" t="s">
        <v>677</v>
      </c>
      <c r="G332" s="2">
        <v>13.8</v>
      </c>
      <c r="H332" s="2">
        <v>1.0602</v>
      </c>
      <c r="I332" s="2">
        <v>1.0557</v>
      </c>
      <c r="J332" s="2">
        <v>1.05</v>
      </c>
      <c r="K332" s="2">
        <v>0.9</v>
      </c>
      <c r="L332" s="1" t="e">
        <f>VLOOKUP(A332,'[2]voltage'!$A$4:$H$65536,8,FALSE)</f>
        <v>#N/A</v>
      </c>
      <c r="M332" s="1">
        <f>IF(ISNUMBER(L332),H332-L332,IF(H332&lt;K332,H332-K332,H332-J332))</f>
        <v>0.010199999999999987</v>
      </c>
    </row>
    <row r="333" spans="1:13" ht="12.75">
      <c r="A333" s="1" t="str">
        <f>IF(E333=0,"99999",E333&amp;"-"&amp;D333)</f>
        <v>73657-BRANFORD2T</v>
      </c>
      <c r="B333" s="2" t="s">
        <v>301</v>
      </c>
      <c r="C333" s="2" t="s">
        <v>294</v>
      </c>
      <c r="D333" s="2" t="s">
        <v>74</v>
      </c>
      <c r="E333" s="2">
        <v>73657</v>
      </c>
      <c r="F333" s="2" t="s">
        <v>675</v>
      </c>
      <c r="G333" s="2">
        <v>13.8</v>
      </c>
      <c r="H333" s="2">
        <v>1.0599</v>
      </c>
      <c r="I333" s="2">
        <v>1.0557</v>
      </c>
      <c r="J333" s="2">
        <v>1.05</v>
      </c>
      <c r="K333" s="2">
        <v>0.9</v>
      </c>
      <c r="L333" s="1" t="e">
        <f>VLOOKUP(A333,'[2]voltage'!$A$4:$H$65536,8,FALSE)</f>
        <v>#N/A</v>
      </c>
      <c r="M333" s="1">
        <f>IF(ISNUMBER(L333),H333-L333,IF(H333&lt;K333,H333-K333,H333-J333))</f>
        <v>0.00990000000000002</v>
      </c>
    </row>
    <row r="334" spans="1:13" ht="12.75">
      <c r="A334" s="1" t="str">
        <f>IF(E334=0,"99999",E334&amp;"-"&amp;D334)</f>
        <v>73658-BRANFORD2T</v>
      </c>
      <c r="B334" s="2" t="s">
        <v>301</v>
      </c>
      <c r="C334" s="2" t="s">
        <v>294</v>
      </c>
      <c r="D334" s="2" t="s">
        <v>74</v>
      </c>
      <c r="E334" s="2">
        <v>73658</v>
      </c>
      <c r="F334" s="2" t="s">
        <v>676</v>
      </c>
      <c r="G334" s="2">
        <v>13.8</v>
      </c>
      <c r="H334" s="2">
        <v>1.0599</v>
      </c>
      <c r="I334" s="2">
        <v>1.0557</v>
      </c>
      <c r="J334" s="2">
        <v>1.05</v>
      </c>
      <c r="K334" s="2">
        <v>0.9</v>
      </c>
      <c r="L334" s="1" t="e">
        <f>VLOOKUP(A334,'[2]voltage'!$A$4:$H$65536,8,FALSE)</f>
        <v>#N/A</v>
      </c>
      <c r="M334" s="1">
        <f>IF(ISNUMBER(L334),H334-L334,IF(H334&lt;K334,H334-K334,H334-J334))</f>
        <v>0.00990000000000002</v>
      </c>
    </row>
    <row r="335" spans="1:13" ht="12.75">
      <c r="A335" s="1" t="str">
        <f>IF(E335=0,"99999",E335&amp;"-"&amp;D335)</f>
        <v>73665-BRANFORD2T</v>
      </c>
      <c r="B335" s="2" t="s">
        <v>301</v>
      </c>
      <c r="C335" s="2" t="s">
        <v>294</v>
      </c>
      <c r="D335" s="2" t="s">
        <v>74</v>
      </c>
      <c r="E335" s="2">
        <v>73665</v>
      </c>
      <c r="F335" s="2" t="s">
        <v>509</v>
      </c>
      <c r="G335" s="2">
        <v>192</v>
      </c>
      <c r="H335" s="2">
        <v>1.06</v>
      </c>
      <c r="I335" s="2">
        <v>1.0568</v>
      </c>
      <c r="J335" s="2">
        <v>1.05</v>
      </c>
      <c r="K335" s="2">
        <v>0.9</v>
      </c>
      <c r="L335" s="1" t="e">
        <f>VLOOKUP(A335,'[2]voltage'!$A$4:$H$65536,8,FALSE)</f>
        <v>#N/A</v>
      </c>
      <c r="M335" s="1">
        <f>IF(ISNUMBER(L335),H335-L335,IF(H335&lt;K335,H335-K335,H335-J335))</f>
        <v>0.010000000000000009</v>
      </c>
    </row>
    <row r="336" spans="1:13" ht="12.75">
      <c r="A336" s="1" t="str">
        <f>IF(E336=0,"99999",E336&amp;"-"&amp;D336)</f>
        <v>73729-BRANFORD2T</v>
      </c>
      <c r="B336" s="2" t="s">
        <v>301</v>
      </c>
      <c r="C336" s="2" t="s">
        <v>294</v>
      </c>
      <c r="D336" s="2" t="s">
        <v>74</v>
      </c>
      <c r="E336" s="2">
        <v>73729</v>
      </c>
      <c r="F336" s="2" t="s">
        <v>677</v>
      </c>
      <c r="G336" s="2">
        <v>13.8</v>
      </c>
      <c r="H336" s="2">
        <v>1.0599</v>
      </c>
      <c r="I336" s="2">
        <v>1.0557</v>
      </c>
      <c r="J336" s="2">
        <v>1.05</v>
      </c>
      <c r="K336" s="2">
        <v>0.9</v>
      </c>
      <c r="L336" s="1" t="e">
        <f>VLOOKUP(A336,'[2]voltage'!$A$4:$H$65536,8,FALSE)</f>
        <v>#N/A</v>
      </c>
      <c r="M336" s="1">
        <f>IF(ISNUMBER(L336),H336-L336,IF(H336&lt;K336,H336-K336,H336-J336))</f>
        <v>0.00990000000000002</v>
      </c>
    </row>
    <row r="337" spans="1:13" ht="12.75">
      <c r="A337" s="1" t="str">
        <f>IF(E337=0,"99999",E337&amp;"-"&amp;D337)</f>
        <v>73153-BRANFORD4T</v>
      </c>
      <c r="B337" s="2" t="s">
        <v>302</v>
      </c>
      <c r="C337" s="2" t="s">
        <v>294</v>
      </c>
      <c r="D337" s="2" t="s">
        <v>1021</v>
      </c>
      <c r="E337" s="2">
        <v>73153</v>
      </c>
      <c r="F337" s="2" t="s">
        <v>680</v>
      </c>
      <c r="G337" s="2">
        <v>115</v>
      </c>
      <c r="H337" s="2">
        <v>1.0517</v>
      </c>
      <c r="I337" s="2">
        <v>1.0311</v>
      </c>
      <c r="J337" s="2">
        <v>1.05</v>
      </c>
      <c r="K337" s="2">
        <v>0.9</v>
      </c>
      <c r="L337" s="1" t="e">
        <f>VLOOKUP(A337,'[2]voltage'!$A$4:$H$65536,8,FALSE)</f>
        <v>#N/A</v>
      </c>
      <c r="M337" s="1">
        <f>IF(ISNUMBER(L337),H337-L337,IF(H337&lt;K337,H337-K337,H337-J337))</f>
        <v>0.0017000000000000348</v>
      </c>
    </row>
    <row r="338" spans="1:13" ht="12.75">
      <c r="A338" s="1" t="str">
        <f>IF(E338=0,"99999",E338&amp;"-"&amp;D338)</f>
        <v>73657-BRANFORD4T</v>
      </c>
      <c r="B338" s="2" t="s">
        <v>301</v>
      </c>
      <c r="C338" s="2" t="s">
        <v>294</v>
      </c>
      <c r="D338" s="2" t="s">
        <v>1021</v>
      </c>
      <c r="E338" s="2">
        <v>73657</v>
      </c>
      <c r="F338" s="2" t="s">
        <v>675</v>
      </c>
      <c r="G338" s="2">
        <v>13.8</v>
      </c>
      <c r="H338" s="2">
        <v>1.0595</v>
      </c>
      <c r="I338" s="2">
        <v>1.0557</v>
      </c>
      <c r="J338" s="2">
        <v>1.05</v>
      </c>
      <c r="K338" s="2">
        <v>0.9</v>
      </c>
      <c r="L338" s="1" t="e">
        <f>VLOOKUP(A338,'[2]voltage'!$A$4:$H$65536,8,FALSE)</f>
        <v>#N/A</v>
      </c>
      <c r="M338" s="1">
        <f>IF(ISNUMBER(L338),H338-L338,IF(H338&lt;K338,H338-K338,H338-J338))</f>
        <v>0.009500000000000064</v>
      </c>
    </row>
    <row r="339" spans="1:13" ht="12.75">
      <c r="A339" s="1" t="str">
        <f>IF(E339=0,"99999",E339&amp;"-"&amp;D339)</f>
        <v>73658-BRANFORD4T</v>
      </c>
      <c r="B339" s="2" t="s">
        <v>301</v>
      </c>
      <c r="C339" s="2" t="s">
        <v>294</v>
      </c>
      <c r="D339" s="2" t="s">
        <v>1021</v>
      </c>
      <c r="E339" s="2">
        <v>73658</v>
      </c>
      <c r="F339" s="2" t="s">
        <v>676</v>
      </c>
      <c r="G339" s="2">
        <v>13.8</v>
      </c>
      <c r="H339" s="2">
        <v>1.0595</v>
      </c>
      <c r="I339" s="2">
        <v>1.0557</v>
      </c>
      <c r="J339" s="2">
        <v>1.05</v>
      </c>
      <c r="K339" s="2">
        <v>0.9</v>
      </c>
      <c r="L339" s="1" t="e">
        <f>VLOOKUP(A339,'[2]voltage'!$A$4:$H$65536,8,FALSE)</f>
        <v>#N/A</v>
      </c>
      <c r="M339" s="1">
        <f>IF(ISNUMBER(L339),H339-L339,IF(H339&lt;K339,H339-K339,H339-J339))</f>
        <v>0.009500000000000064</v>
      </c>
    </row>
    <row r="340" spans="1:13" ht="12.75">
      <c r="A340" s="1" t="str">
        <f>IF(E340=0,"99999",E340&amp;"-"&amp;D340)</f>
        <v>73729-BRANFORD4T</v>
      </c>
      <c r="B340" s="2" t="s">
        <v>301</v>
      </c>
      <c r="C340" s="2" t="s">
        <v>294</v>
      </c>
      <c r="D340" s="2" t="s">
        <v>1021</v>
      </c>
      <c r="E340" s="2">
        <v>73729</v>
      </c>
      <c r="F340" s="2" t="s">
        <v>677</v>
      </c>
      <c r="G340" s="2">
        <v>13.8</v>
      </c>
      <c r="H340" s="2">
        <v>1.0595</v>
      </c>
      <c r="I340" s="2">
        <v>1.0557</v>
      </c>
      <c r="J340" s="2">
        <v>1.05</v>
      </c>
      <c r="K340" s="2">
        <v>0.9</v>
      </c>
      <c r="L340" s="1" t="e">
        <f>VLOOKUP(A340,'[2]voltage'!$A$4:$H$65536,8,FALSE)</f>
        <v>#N/A</v>
      </c>
      <c r="M340" s="1">
        <f>IF(ISNUMBER(L340),H340-L340,IF(H340&lt;K340,H340-K340,H340-J340))</f>
        <v>0.009500000000000064</v>
      </c>
    </row>
    <row r="341" spans="1:13" ht="12.75">
      <c r="A341" s="1" t="str">
        <f>IF(E341=0,"99999",E341&amp;"-"&amp;D341)</f>
        <v>70693-DEVON2TSTK</v>
      </c>
      <c r="B341" s="2" t="s">
        <v>293</v>
      </c>
      <c r="C341" s="2" t="s">
        <v>294</v>
      </c>
      <c r="D341" s="2" t="s">
        <v>1023</v>
      </c>
      <c r="E341" s="2">
        <v>70693</v>
      </c>
      <c r="F341" s="2" t="s">
        <v>300</v>
      </c>
      <c r="G341" s="2">
        <v>3.2</v>
      </c>
      <c r="H341" s="2">
        <v>1.0648</v>
      </c>
      <c r="I341" s="2">
        <v>1.0606</v>
      </c>
      <c r="J341" s="2">
        <v>1.05</v>
      </c>
      <c r="K341" s="2">
        <v>0.9</v>
      </c>
      <c r="L341" s="1" t="e">
        <f>VLOOKUP(A341,'[2]voltage'!$A$4:$H$65536,8,FALSE)</f>
        <v>#N/A</v>
      </c>
      <c r="M341" s="1">
        <f>IF(ISNUMBER(L341),H341-L341,IF(H341&lt;K341,H341-K341,H341-J341))</f>
        <v>0.014799999999999924</v>
      </c>
    </row>
    <row r="342" spans="1:13" ht="12.75">
      <c r="A342" s="1" t="str">
        <f>IF(E342=0,"99999",E342&amp;"-"&amp;D342)</f>
        <v>73597-DEVON2TSTK</v>
      </c>
      <c r="B342" s="2" t="s">
        <v>302</v>
      </c>
      <c r="C342" s="2" t="s">
        <v>294</v>
      </c>
      <c r="D342" s="2" t="s">
        <v>1023</v>
      </c>
      <c r="E342" s="2">
        <v>73597</v>
      </c>
      <c r="F342" s="2" t="s">
        <v>13</v>
      </c>
      <c r="G342" s="2">
        <v>18</v>
      </c>
      <c r="H342" s="2">
        <v>1.1283</v>
      </c>
      <c r="I342" s="2">
        <v>1.1241</v>
      </c>
      <c r="J342" s="2">
        <v>1.05</v>
      </c>
      <c r="K342" s="2">
        <v>0.9</v>
      </c>
      <c r="L342" s="1">
        <f>VLOOKUP(A342,'[2]voltage'!$A$4:$H$65536,8,FALSE)</f>
        <v>1.1378</v>
      </c>
      <c r="M342" s="1">
        <f>IF(ISNUMBER(L342),H342-L342,IF(H342&lt;K342,H342-K342,H342-J342))</f>
        <v>-0.009499999999999842</v>
      </c>
    </row>
    <row r="343" spans="1:13" ht="12.75">
      <c r="A343" s="1" t="str">
        <f>IF(E343=0,"99999",E343&amp;"-"&amp;D343)</f>
        <v>73598-DEVON2TSTK</v>
      </c>
      <c r="B343" s="2" t="s">
        <v>302</v>
      </c>
      <c r="C343" s="2" t="s">
        <v>294</v>
      </c>
      <c r="D343" s="2" t="s">
        <v>1023</v>
      </c>
      <c r="E343" s="2">
        <v>73598</v>
      </c>
      <c r="F343" s="2" t="s">
        <v>14</v>
      </c>
      <c r="G343" s="2">
        <v>18</v>
      </c>
      <c r="H343" s="2">
        <v>1.1283</v>
      </c>
      <c r="I343" s="2">
        <v>1.1241</v>
      </c>
      <c r="J343" s="2">
        <v>1.05</v>
      </c>
      <c r="K343" s="2">
        <v>0.9</v>
      </c>
      <c r="L343" s="1">
        <f>VLOOKUP(A343,'[2]voltage'!$A$4:$H$65536,8,FALSE)</f>
        <v>1.1378</v>
      </c>
      <c r="M343" s="1">
        <f>IF(ISNUMBER(L343),H343-L343,IF(H343&lt;K343,H343-K343,H343-J343))</f>
        <v>-0.009499999999999842</v>
      </c>
    </row>
    <row r="344" spans="1:13" ht="12.75">
      <c r="A344" s="1" t="str">
        <f>IF(E344=0,"99999",E344&amp;"-"&amp;D344)</f>
        <v>73665-DEVON2TSTK</v>
      </c>
      <c r="B344" s="2" t="s">
        <v>301</v>
      </c>
      <c r="C344" s="2" t="s">
        <v>294</v>
      </c>
      <c r="D344" s="2" t="s">
        <v>1023</v>
      </c>
      <c r="E344" s="2">
        <v>73665</v>
      </c>
      <c r="F344" s="2" t="s">
        <v>509</v>
      </c>
      <c r="G344" s="2">
        <v>192</v>
      </c>
      <c r="H344" s="2">
        <v>1.051</v>
      </c>
      <c r="I344" s="2">
        <v>1.0568</v>
      </c>
      <c r="J344" s="2">
        <v>1.05</v>
      </c>
      <c r="K344" s="2">
        <v>0.9</v>
      </c>
      <c r="L344" s="1" t="e">
        <f>VLOOKUP(A344,'[2]voltage'!$A$4:$H$65536,8,FALSE)</f>
        <v>#N/A</v>
      </c>
      <c r="M344" s="1">
        <f>IF(ISNUMBER(L344),H344-L344,IF(H344&lt;K344,H344-K344,H344-J344))</f>
        <v>0.0009999999999998899</v>
      </c>
    </row>
    <row r="345" spans="1:13" ht="12.75">
      <c r="A345" s="1" t="str">
        <f>IF(E345=0,"99999",E345&amp;"-"&amp;D345)</f>
        <v>70693-DEVON3TSTK</v>
      </c>
      <c r="B345" s="2" t="s">
        <v>293</v>
      </c>
      <c r="C345" s="2" t="s">
        <v>294</v>
      </c>
      <c r="D345" s="2" t="s">
        <v>1024</v>
      </c>
      <c r="E345" s="2">
        <v>70693</v>
      </c>
      <c r="F345" s="2" t="s">
        <v>300</v>
      </c>
      <c r="G345" s="2">
        <v>3.2</v>
      </c>
      <c r="H345" s="2">
        <v>1.0649</v>
      </c>
      <c r="I345" s="2">
        <v>1.0606</v>
      </c>
      <c r="J345" s="2">
        <v>1.05</v>
      </c>
      <c r="K345" s="2">
        <v>0.9</v>
      </c>
      <c r="L345" s="1" t="e">
        <f>VLOOKUP(A345,'[2]voltage'!$A$4:$H$65536,8,FALSE)</f>
        <v>#N/A</v>
      </c>
      <c r="M345" s="1">
        <f>IF(ISNUMBER(L345),H345-L345,IF(H345&lt;K345,H345-K345,H345-J345))</f>
        <v>0.014899999999999913</v>
      </c>
    </row>
    <row r="346" spans="1:13" ht="12.75">
      <c r="A346" s="1" t="str">
        <f>IF(E346=0,"99999",E346&amp;"-"&amp;D346)</f>
        <v>73597-DEVON3TSTK</v>
      </c>
      <c r="B346" s="2" t="s">
        <v>302</v>
      </c>
      <c r="C346" s="2" t="s">
        <v>294</v>
      </c>
      <c r="D346" s="2" t="s">
        <v>1024</v>
      </c>
      <c r="E346" s="2">
        <v>73597</v>
      </c>
      <c r="F346" s="2" t="s">
        <v>13</v>
      </c>
      <c r="G346" s="2">
        <v>18</v>
      </c>
      <c r="H346" s="2">
        <v>1.1289</v>
      </c>
      <c r="I346" s="2">
        <v>1.1241</v>
      </c>
      <c r="J346" s="2">
        <v>1.05</v>
      </c>
      <c r="K346" s="2">
        <v>0.9</v>
      </c>
      <c r="L346" s="1">
        <f>VLOOKUP(A346,'[2]voltage'!$A$4:$H$65536,8,FALSE)</f>
        <v>1.1381</v>
      </c>
      <c r="M346" s="1">
        <f>IF(ISNUMBER(L346),H346-L346,IF(H346&lt;K346,H346-K346,H346-J346))</f>
        <v>-0.009199999999999875</v>
      </c>
    </row>
    <row r="347" spans="1:13" ht="12.75">
      <c r="A347" s="1" t="str">
        <f>IF(E347=0,"99999",E347&amp;"-"&amp;D347)</f>
        <v>73598-DEVON3TSTK</v>
      </c>
      <c r="B347" s="2" t="s">
        <v>302</v>
      </c>
      <c r="C347" s="2" t="s">
        <v>294</v>
      </c>
      <c r="D347" s="2" t="s">
        <v>1024</v>
      </c>
      <c r="E347" s="2">
        <v>73598</v>
      </c>
      <c r="F347" s="2" t="s">
        <v>14</v>
      </c>
      <c r="G347" s="2">
        <v>18</v>
      </c>
      <c r="H347" s="2">
        <v>1.1289</v>
      </c>
      <c r="I347" s="2">
        <v>1.1241</v>
      </c>
      <c r="J347" s="2">
        <v>1.05</v>
      </c>
      <c r="K347" s="2">
        <v>0.9</v>
      </c>
      <c r="L347" s="1">
        <f>VLOOKUP(A347,'[2]voltage'!$A$4:$H$65536,8,FALSE)</f>
        <v>1.1381</v>
      </c>
      <c r="M347" s="1">
        <f>IF(ISNUMBER(L347),H347-L347,IF(H347&lt;K347,H347-K347,H347-J347))</f>
        <v>-0.009199999999999875</v>
      </c>
    </row>
    <row r="348" spans="1:13" ht="12.75">
      <c r="A348" s="1" t="str">
        <f>IF(E348=0,"99999",E348&amp;"-"&amp;D348)</f>
        <v>73599-DEVON3TSTK</v>
      </c>
      <c r="B348" s="2" t="s">
        <v>302</v>
      </c>
      <c r="C348" s="2" t="s">
        <v>294</v>
      </c>
      <c r="D348" s="2" t="s">
        <v>1024</v>
      </c>
      <c r="E348" s="2">
        <v>73599</v>
      </c>
      <c r="F348" s="2" t="s">
        <v>15</v>
      </c>
      <c r="G348" s="2">
        <v>18</v>
      </c>
      <c r="H348" s="2">
        <v>1.109</v>
      </c>
      <c r="I348" s="2">
        <v>1.1064</v>
      </c>
      <c r="J348" s="2">
        <v>1.05</v>
      </c>
      <c r="K348" s="2">
        <v>0.9</v>
      </c>
      <c r="L348" s="1">
        <f>VLOOKUP(A348,'[2]voltage'!$A$4:$H$65536,8,FALSE)</f>
        <v>1.114</v>
      </c>
      <c r="M348" s="1">
        <f>IF(ISNUMBER(L348),H348-L348,IF(H348&lt;K348,H348-K348,H348-J348))</f>
        <v>-0.0050000000000001155</v>
      </c>
    </row>
    <row r="349" spans="1:13" ht="12.75">
      <c r="A349" s="1" t="str">
        <f>IF(E349=0,"99999",E349&amp;"-"&amp;D349)</f>
        <v>73665-DEVON3TSTK</v>
      </c>
      <c r="B349" s="2" t="s">
        <v>301</v>
      </c>
      <c r="C349" s="2" t="s">
        <v>294</v>
      </c>
      <c r="D349" s="2" t="s">
        <v>1024</v>
      </c>
      <c r="E349" s="2">
        <v>73665</v>
      </c>
      <c r="F349" s="2" t="s">
        <v>509</v>
      </c>
      <c r="G349" s="2">
        <v>192</v>
      </c>
      <c r="H349" s="2">
        <v>1.05</v>
      </c>
      <c r="I349" s="2">
        <v>1.0568</v>
      </c>
      <c r="J349" s="2">
        <v>1.05</v>
      </c>
      <c r="K349" s="2">
        <v>0.9</v>
      </c>
      <c r="L349" s="1" t="e">
        <f>VLOOKUP(A349,'[2]voltage'!$A$4:$H$65536,8,FALSE)</f>
        <v>#N/A</v>
      </c>
      <c r="M349" s="1">
        <f>IF(ISNUMBER(L349),H349-L349,IF(H349&lt;K349,H349-K349,H349-J349))</f>
        <v>0</v>
      </c>
    </row>
    <row r="350" spans="1:13" ht="12.75">
      <c r="A350" s="1" t="str">
        <f>IF(E350=0,"99999",E350&amp;"-"&amp;D350)</f>
        <v>73388-DEVON6TSTK</v>
      </c>
      <c r="B350" s="2" t="s">
        <v>302</v>
      </c>
      <c r="C350" s="2" t="s">
        <v>294</v>
      </c>
      <c r="D350" s="2" t="s">
        <v>75</v>
      </c>
      <c r="E350" s="2">
        <v>73388</v>
      </c>
      <c r="F350" s="2" t="s">
        <v>1003</v>
      </c>
      <c r="G350" s="2">
        <v>13.8</v>
      </c>
      <c r="H350" s="2">
        <v>1.0524</v>
      </c>
      <c r="I350" s="2">
        <v>1.056</v>
      </c>
      <c r="J350" s="2">
        <v>1.05</v>
      </c>
      <c r="K350" s="2">
        <v>0.9</v>
      </c>
      <c r="L350" s="1" t="e">
        <f>VLOOKUP(A350,'[2]voltage'!$A$4:$H$65536,8,FALSE)</f>
        <v>#N/A</v>
      </c>
      <c r="M350" s="1">
        <f>IF(ISNUMBER(L350),H350-L350,IF(H350&lt;K350,H350-K350,H350-J350))</f>
        <v>0.0023999999999999577</v>
      </c>
    </row>
    <row r="351" spans="1:13" ht="12.75">
      <c r="A351" s="1" t="str">
        <f>IF(E351=0,"99999",E351&amp;"-"&amp;D351)</f>
        <v>73657-DEVON6TSTK</v>
      </c>
      <c r="B351" s="2" t="s">
        <v>301</v>
      </c>
      <c r="C351" s="2" t="s">
        <v>294</v>
      </c>
      <c r="D351" s="2" t="s">
        <v>75</v>
      </c>
      <c r="E351" s="2">
        <v>73657</v>
      </c>
      <c r="F351" s="2" t="s">
        <v>675</v>
      </c>
      <c r="G351" s="2">
        <v>13.8</v>
      </c>
      <c r="H351" s="2">
        <v>1.0584</v>
      </c>
      <c r="I351" s="2">
        <v>1.0557</v>
      </c>
      <c r="J351" s="2">
        <v>1.05</v>
      </c>
      <c r="K351" s="2">
        <v>0.9</v>
      </c>
      <c r="L351" s="1" t="e">
        <f>VLOOKUP(A351,'[2]voltage'!$A$4:$H$65536,8,FALSE)</f>
        <v>#N/A</v>
      </c>
      <c r="M351" s="1">
        <f>IF(ISNUMBER(L351),H351-L351,IF(H351&lt;K351,H351-K351,H351-J351))</f>
        <v>0.008399999999999963</v>
      </c>
    </row>
    <row r="352" spans="1:13" ht="12.75">
      <c r="A352" s="1" t="str">
        <f>IF(E352=0,"99999",E352&amp;"-"&amp;D352)</f>
        <v>73658-DEVON6TSTK</v>
      </c>
      <c r="B352" s="2" t="s">
        <v>301</v>
      </c>
      <c r="C352" s="2" t="s">
        <v>294</v>
      </c>
      <c r="D352" s="2" t="s">
        <v>75</v>
      </c>
      <c r="E352" s="2">
        <v>73658</v>
      </c>
      <c r="F352" s="2" t="s">
        <v>676</v>
      </c>
      <c r="G352" s="2">
        <v>13.8</v>
      </c>
      <c r="H352" s="2">
        <v>1.0584</v>
      </c>
      <c r="I352" s="2">
        <v>1.0557</v>
      </c>
      <c r="J352" s="2">
        <v>1.05</v>
      </c>
      <c r="K352" s="2">
        <v>0.9</v>
      </c>
      <c r="L352" s="1" t="e">
        <f>VLOOKUP(A352,'[2]voltage'!$A$4:$H$65536,8,FALSE)</f>
        <v>#N/A</v>
      </c>
      <c r="M352" s="1">
        <f>IF(ISNUMBER(L352),H352-L352,IF(H352&lt;K352,H352-K352,H352-J352))</f>
        <v>0.008399999999999963</v>
      </c>
    </row>
    <row r="353" spans="1:13" ht="12.75">
      <c r="A353" s="1" t="str">
        <f>IF(E353=0,"99999",E353&amp;"-"&amp;D353)</f>
        <v>73665-DEVON6TSTK</v>
      </c>
      <c r="B353" s="2" t="s">
        <v>301</v>
      </c>
      <c r="C353" s="2" t="s">
        <v>294</v>
      </c>
      <c r="D353" s="2" t="s">
        <v>75</v>
      </c>
      <c r="E353" s="2">
        <v>73665</v>
      </c>
      <c r="F353" s="2" t="s">
        <v>509</v>
      </c>
      <c r="G353" s="2">
        <v>192</v>
      </c>
      <c r="H353" s="2">
        <v>1.0594</v>
      </c>
      <c r="I353" s="2">
        <v>1.0568</v>
      </c>
      <c r="J353" s="2">
        <v>1.05</v>
      </c>
      <c r="K353" s="2">
        <v>0.9</v>
      </c>
      <c r="L353" s="1" t="e">
        <f>VLOOKUP(A353,'[2]voltage'!$A$4:$H$65536,8,FALSE)</f>
        <v>#N/A</v>
      </c>
      <c r="M353" s="1">
        <f>IF(ISNUMBER(L353),H353-L353,IF(H353&lt;K353,H353-K353,H353-J353))</f>
        <v>0.009399999999999853</v>
      </c>
    </row>
    <row r="354" spans="1:13" ht="12.75">
      <c r="A354" s="1" t="str">
        <f>IF(E354=0,"99999",E354&amp;"-"&amp;D354)</f>
        <v>73729-DEVON6TSTK</v>
      </c>
      <c r="B354" s="2" t="s">
        <v>301</v>
      </c>
      <c r="C354" s="2" t="s">
        <v>294</v>
      </c>
      <c r="D354" s="2" t="s">
        <v>75</v>
      </c>
      <c r="E354" s="2">
        <v>73729</v>
      </c>
      <c r="F354" s="2" t="s">
        <v>677</v>
      </c>
      <c r="G354" s="2">
        <v>13.8</v>
      </c>
      <c r="H354" s="2">
        <v>1.0584</v>
      </c>
      <c r="I354" s="2">
        <v>1.0557</v>
      </c>
      <c r="J354" s="2">
        <v>1.05</v>
      </c>
      <c r="K354" s="2">
        <v>0.9</v>
      </c>
      <c r="L354" s="1" t="e">
        <f>VLOOKUP(A354,'[2]voltage'!$A$4:$H$65536,8,FALSE)</f>
        <v>#N/A</v>
      </c>
      <c r="M354" s="1">
        <f>IF(ISNUMBER(L354),H354-L354,IF(H354&lt;K354,H354-K354,H354-J354))</f>
        <v>0.008399999999999963</v>
      </c>
    </row>
    <row r="355" spans="1:13" ht="12.75">
      <c r="A355" s="1" t="str">
        <f>IF(E355=0,"99999",E355&amp;"-"&amp;D355)</f>
        <v>73388-DEVON7TSTK</v>
      </c>
      <c r="B355" s="2" t="s">
        <v>302</v>
      </c>
      <c r="C355" s="2" t="s">
        <v>294</v>
      </c>
      <c r="D355" s="2" t="s">
        <v>76</v>
      </c>
      <c r="E355" s="2">
        <v>73388</v>
      </c>
      <c r="F355" s="2" t="s">
        <v>1003</v>
      </c>
      <c r="G355" s="2">
        <v>13.8</v>
      </c>
      <c r="H355" s="2">
        <v>1.0525</v>
      </c>
      <c r="I355" s="2">
        <v>1.056</v>
      </c>
      <c r="J355" s="2">
        <v>1.05</v>
      </c>
      <c r="K355" s="2">
        <v>0.9</v>
      </c>
      <c r="L355" s="1" t="e">
        <f>VLOOKUP(A355,'[2]voltage'!$A$4:$H$65536,8,FALSE)</f>
        <v>#N/A</v>
      </c>
      <c r="M355" s="1">
        <f>IF(ISNUMBER(L355),H355-L355,IF(H355&lt;K355,H355-K355,H355-J355))</f>
        <v>0.0024999999999999467</v>
      </c>
    </row>
    <row r="356" spans="1:13" ht="12.75">
      <c r="A356" s="1" t="str">
        <f>IF(E356=0,"99999",E356&amp;"-"&amp;D356)</f>
        <v>73388-DEVON24TSTK</v>
      </c>
      <c r="B356" s="2" t="s">
        <v>302</v>
      </c>
      <c r="C356" s="2" t="s">
        <v>294</v>
      </c>
      <c r="D356" s="2" t="s">
        <v>77</v>
      </c>
      <c r="E356" s="2">
        <v>73388</v>
      </c>
      <c r="F356" s="2" t="s">
        <v>1003</v>
      </c>
      <c r="G356" s="2">
        <v>13.8</v>
      </c>
      <c r="H356" s="2">
        <v>1.0532</v>
      </c>
      <c r="I356" s="2">
        <v>1.056</v>
      </c>
      <c r="J356" s="2">
        <v>1.05</v>
      </c>
      <c r="K356" s="2">
        <v>0.9</v>
      </c>
      <c r="L356" s="1" t="e">
        <f>VLOOKUP(A356,'[2]voltage'!$A$4:$H$65536,8,FALSE)</f>
        <v>#N/A</v>
      </c>
      <c r="M356" s="1">
        <f>IF(ISNUMBER(L356),H356-L356,IF(H356&lt;K356,H356-K356,H356-J356))</f>
        <v>0.0031999999999998696</v>
      </c>
    </row>
    <row r="357" spans="1:13" ht="12.75">
      <c r="A357" s="1" t="str">
        <f>IF(E357=0,"99999",E357&amp;"-"&amp;D357)</f>
        <v>73665-DEVSWST1TSTK</v>
      </c>
      <c r="B357" s="2" t="s">
        <v>301</v>
      </c>
      <c r="C357" s="2" t="s">
        <v>294</v>
      </c>
      <c r="D357" s="2" t="s">
        <v>78</v>
      </c>
      <c r="E357" s="2">
        <v>73665</v>
      </c>
      <c r="F357" s="2" t="s">
        <v>509</v>
      </c>
      <c r="G357" s="2">
        <v>192</v>
      </c>
      <c r="H357" s="2">
        <v>1.0531</v>
      </c>
      <c r="I357" s="2">
        <v>1.0568</v>
      </c>
      <c r="J357" s="2">
        <v>1.05</v>
      </c>
      <c r="K357" s="2">
        <v>0.9</v>
      </c>
      <c r="L357" s="1" t="e">
        <f>VLOOKUP(A357,'[2]voltage'!$A$4:$H$65536,8,FALSE)</f>
        <v>#N/A</v>
      </c>
      <c r="M357" s="1">
        <f>IF(ISNUMBER(L357),H357-L357,IF(H357&lt;K357,H357-K357,H357-J357))</f>
        <v>0.0030999999999998806</v>
      </c>
    </row>
    <row r="358" spans="1:13" ht="12.75">
      <c r="A358" s="1" t="str">
        <f>IF(E358=0,"99999",E358&amp;"-"&amp;D358)</f>
        <v>73665-DEVSWST2TSTK</v>
      </c>
      <c r="B358" s="2" t="s">
        <v>301</v>
      </c>
      <c r="C358" s="2" t="s">
        <v>294</v>
      </c>
      <c r="D358" s="2" t="s">
        <v>79</v>
      </c>
      <c r="E358" s="2">
        <v>73665</v>
      </c>
      <c r="F358" s="2" t="s">
        <v>509</v>
      </c>
      <c r="G358" s="2">
        <v>192</v>
      </c>
      <c r="H358" s="2">
        <v>1.053</v>
      </c>
      <c r="I358" s="2">
        <v>1.0568</v>
      </c>
      <c r="J358" s="2">
        <v>1.05</v>
      </c>
      <c r="K358" s="2">
        <v>0.9</v>
      </c>
      <c r="L358" s="1" t="e">
        <f>VLOOKUP(A358,'[2]voltage'!$A$4:$H$65536,8,FALSE)</f>
        <v>#N/A</v>
      </c>
      <c r="M358" s="1">
        <f>IF(ISNUMBER(L358),H358-L358,IF(H358&lt;K358,H358-K358,H358-J358))</f>
        <v>0.0029999999999998916</v>
      </c>
    </row>
    <row r="359" spans="1:13" ht="12.75">
      <c r="A359" s="1" t="str">
        <f>IF(E359=0,"99999",E359&amp;"-"&amp;D359)</f>
        <v>73665-DEVSWST3TSTK</v>
      </c>
      <c r="B359" s="2" t="s">
        <v>301</v>
      </c>
      <c r="C359" s="2" t="s">
        <v>294</v>
      </c>
      <c r="D359" s="2" t="s">
        <v>80</v>
      </c>
      <c r="E359" s="2">
        <v>73665</v>
      </c>
      <c r="F359" s="2" t="s">
        <v>509</v>
      </c>
      <c r="G359" s="2">
        <v>192</v>
      </c>
      <c r="H359" s="2">
        <v>1.0531</v>
      </c>
      <c r="I359" s="2">
        <v>1.0568</v>
      </c>
      <c r="J359" s="2">
        <v>1.05</v>
      </c>
      <c r="K359" s="2">
        <v>0.9</v>
      </c>
      <c r="L359" s="1" t="e">
        <f>VLOOKUP(A359,'[2]voltage'!$A$4:$H$65536,8,FALSE)</f>
        <v>#N/A</v>
      </c>
      <c r="M359" s="1">
        <f>IF(ISNUMBER(L359),H359-L359,IF(H359&lt;K359,H359-K359,H359-J359))</f>
        <v>0.0030999999999998806</v>
      </c>
    </row>
    <row r="360" spans="1:13" ht="12.75">
      <c r="A360" s="1" t="str">
        <f>IF(E360=0,"99999",E360&amp;"-"&amp;D360)</f>
        <v>73657-DEVSWST4TSTK</v>
      </c>
      <c r="B360" s="2" t="s">
        <v>301</v>
      </c>
      <c r="C360" s="2" t="s">
        <v>294</v>
      </c>
      <c r="D360" s="2" t="s">
        <v>81</v>
      </c>
      <c r="E360" s="2">
        <v>73657</v>
      </c>
      <c r="F360" s="2" t="s">
        <v>675</v>
      </c>
      <c r="G360" s="2">
        <v>13.8</v>
      </c>
      <c r="H360" s="2">
        <v>1.0504</v>
      </c>
      <c r="I360" s="2">
        <v>1.0557</v>
      </c>
      <c r="J360" s="2">
        <v>1.05</v>
      </c>
      <c r="K360" s="2">
        <v>0.9</v>
      </c>
      <c r="L360" s="1" t="e">
        <f>VLOOKUP(A360,'[2]voltage'!$A$4:$H$65536,8,FALSE)</f>
        <v>#N/A</v>
      </c>
      <c r="M360" s="1">
        <f>IF(ISNUMBER(L360),H360-L360,IF(H360&lt;K360,H360-K360,H360-J360))</f>
        <v>0.00039999999999995595</v>
      </c>
    </row>
    <row r="361" spans="1:13" ht="12.75">
      <c r="A361" s="1" t="str">
        <f>IF(E361=0,"99999",E361&amp;"-"&amp;D361)</f>
        <v>73658-DEVSWST4TSTK</v>
      </c>
      <c r="B361" s="2" t="s">
        <v>301</v>
      </c>
      <c r="C361" s="2" t="s">
        <v>294</v>
      </c>
      <c r="D361" s="2" t="s">
        <v>81</v>
      </c>
      <c r="E361" s="2">
        <v>73658</v>
      </c>
      <c r="F361" s="2" t="s">
        <v>676</v>
      </c>
      <c r="G361" s="2">
        <v>13.8</v>
      </c>
      <c r="H361" s="2">
        <v>1.0504</v>
      </c>
      <c r="I361" s="2">
        <v>1.0557</v>
      </c>
      <c r="J361" s="2">
        <v>1.05</v>
      </c>
      <c r="K361" s="2">
        <v>0.9</v>
      </c>
      <c r="L361" s="1" t="e">
        <f>VLOOKUP(A361,'[2]voltage'!$A$4:$H$65536,8,FALSE)</f>
        <v>#N/A</v>
      </c>
      <c r="M361" s="1">
        <f>IF(ISNUMBER(L361),H361-L361,IF(H361&lt;K361,H361-K361,H361-J361))</f>
        <v>0.00039999999999995595</v>
      </c>
    </row>
    <row r="362" spans="1:13" ht="12.75">
      <c r="A362" s="1" t="str">
        <f>IF(E362=0,"99999",E362&amp;"-"&amp;D362)</f>
        <v>73665-DEVSWST4TSTK</v>
      </c>
      <c r="B362" s="2" t="s">
        <v>301</v>
      </c>
      <c r="C362" s="2" t="s">
        <v>294</v>
      </c>
      <c r="D362" s="2" t="s">
        <v>81</v>
      </c>
      <c r="E362" s="2">
        <v>73665</v>
      </c>
      <c r="F362" s="2" t="s">
        <v>509</v>
      </c>
      <c r="G362" s="2">
        <v>192</v>
      </c>
      <c r="H362" s="2">
        <v>1.0535</v>
      </c>
      <c r="I362" s="2">
        <v>1.0568</v>
      </c>
      <c r="J362" s="2">
        <v>1.05</v>
      </c>
      <c r="K362" s="2">
        <v>0.9</v>
      </c>
      <c r="L362" s="1" t="e">
        <f>VLOOKUP(A362,'[2]voltage'!$A$4:$H$65536,8,FALSE)</f>
        <v>#N/A</v>
      </c>
      <c r="M362" s="1">
        <f>IF(ISNUMBER(L362),H362-L362,IF(H362&lt;K362,H362-K362,H362-J362))</f>
        <v>0.0035000000000000586</v>
      </c>
    </row>
    <row r="363" spans="1:13" ht="12.75">
      <c r="A363" s="1" t="str">
        <f>IF(E363=0,"99999",E363&amp;"-"&amp;D363)</f>
        <v>73729-DEVSWST4TSTK</v>
      </c>
      <c r="B363" s="2" t="s">
        <v>301</v>
      </c>
      <c r="C363" s="2" t="s">
        <v>294</v>
      </c>
      <c r="D363" s="2" t="s">
        <v>81</v>
      </c>
      <c r="E363" s="2">
        <v>73729</v>
      </c>
      <c r="F363" s="2" t="s">
        <v>677</v>
      </c>
      <c r="G363" s="2">
        <v>13.8</v>
      </c>
      <c r="H363" s="2">
        <v>1.0504</v>
      </c>
      <c r="I363" s="2">
        <v>1.0557</v>
      </c>
      <c r="J363" s="2">
        <v>1.05</v>
      </c>
      <c r="K363" s="2">
        <v>0.9</v>
      </c>
      <c r="L363" s="1" t="e">
        <f>VLOOKUP(A363,'[2]voltage'!$A$4:$H$65536,8,FALSE)</f>
        <v>#N/A</v>
      </c>
      <c r="M363" s="1">
        <f>IF(ISNUMBER(L363),H363-L363,IF(H363&lt;K363,H363-K363,H363-J363))</f>
        <v>0.00039999999999995595</v>
      </c>
    </row>
    <row r="364" spans="1:13" ht="12.75">
      <c r="A364" s="1" t="str">
        <f>IF(E364=0,"99999",E364&amp;"-"&amp;D364)</f>
        <v>73129-EDEVSTK</v>
      </c>
      <c r="B364" s="2" t="s">
        <v>302</v>
      </c>
      <c r="C364" s="2" t="s">
        <v>294</v>
      </c>
      <c r="D364" s="2" t="s">
        <v>1025</v>
      </c>
      <c r="E364" s="2">
        <v>73129</v>
      </c>
      <c r="F364" s="2" t="s">
        <v>37</v>
      </c>
      <c r="G364" s="2">
        <v>115</v>
      </c>
      <c r="H364" s="2">
        <v>1.05</v>
      </c>
      <c r="I364" s="2">
        <v>1.0442</v>
      </c>
      <c r="J364" s="2">
        <v>1.05</v>
      </c>
      <c r="K364" s="2">
        <v>0.9</v>
      </c>
      <c r="L364" s="1" t="e">
        <f>VLOOKUP(A364,'[2]voltage'!$A$4:$H$65536,8,FALSE)</f>
        <v>#N/A</v>
      </c>
      <c r="M364" s="1">
        <f>IF(ISNUMBER(L364),H364-L364,IF(H364&lt;K364,H364-K364,H364-J364))</f>
        <v>0</v>
      </c>
    </row>
    <row r="365" spans="1:13" ht="12.75">
      <c r="A365" s="1" t="str">
        <f>IF(E365=0,"99999",E365&amp;"-"&amp;D365)</f>
        <v>73388-FROSTBR27T</v>
      </c>
      <c r="B365" s="2" t="s">
        <v>302</v>
      </c>
      <c r="C365" s="2" t="s">
        <v>294</v>
      </c>
      <c r="D365" s="2" t="s">
        <v>1026</v>
      </c>
      <c r="E365" s="2">
        <v>73388</v>
      </c>
      <c r="F365" s="2" t="s">
        <v>1003</v>
      </c>
      <c r="G365" s="2">
        <v>13.8</v>
      </c>
      <c r="H365" s="2">
        <v>1.0519</v>
      </c>
      <c r="I365" s="2">
        <v>1.056</v>
      </c>
      <c r="J365" s="2">
        <v>1.05</v>
      </c>
      <c r="K365" s="2">
        <v>0.9</v>
      </c>
      <c r="L365" s="1" t="e">
        <f>VLOOKUP(A365,'[2]voltage'!$A$4:$H$65536,8,FALSE)</f>
        <v>#N/A</v>
      </c>
      <c r="M365" s="1">
        <f>IF(ISNUMBER(L365),H365-L365,IF(H365&lt;K365,H365-K365,H365-J365))</f>
        <v>0.0019000000000000128</v>
      </c>
    </row>
    <row r="366" spans="1:13" ht="12.75">
      <c r="A366" s="1" t="str">
        <f>IF(E366=0,"99999",E366&amp;"-"&amp;D366)</f>
        <v>73657-GRNDAV4TSTK</v>
      </c>
      <c r="B366" s="2" t="s">
        <v>301</v>
      </c>
      <c r="C366" s="2" t="s">
        <v>294</v>
      </c>
      <c r="D366" s="2" t="s">
        <v>82</v>
      </c>
      <c r="E366" s="2">
        <v>73657</v>
      </c>
      <c r="F366" s="2" t="s">
        <v>675</v>
      </c>
      <c r="G366" s="2">
        <v>13.8</v>
      </c>
      <c r="H366" s="2">
        <v>1.0509</v>
      </c>
      <c r="I366" s="2">
        <v>1.0557</v>
      </c>
      <c r="J366" s="2">
        <v>1.05</v>
      </c>
      <c r="K366" s="2">
        <v>0.9</v>
      </c>
      <c r="L366" s="1" t="e">
        <f>VLOOKUP(A366,'[2]voltage'!$A$4:$H$65536,8,FALSE)</f>
        <v>#N/A</v>
      </c>
      <c r="M366" s="1">
        <f>IF(ISNUMBER(L366),H366-L366,IF(H366&lt;K366,H366-K366,H366-J366))</f>
        <v>0.0008999999999999009</v>
      </c>
    </row>
    <row r="367" spans="1:13" ht="12.75">
      <c r="A367" s="1" t="str">
        <f>IF(E367=0,"99999",E367&amp;"-"&amp;D367)</f>
        <v>73658-GRNDAV4TSTK</v>
      </c>
      <c r="B367" s="2" t="s">
        <v>301</v>
      </c>
      <c r="C367" s="2" t="s">
        <v>294</v>
      </c>
      <c r="D367" s="2" t="s">
        <v>82</v>
      </c>
      <c r="E367" s="2">
        <v>73658</v>
      </c>
      <c r="F367" s="2" t="s">
        <v>676</v>
      </c>
      <c r="G367" s="2">
        <v>13.8</v>
      </c>
      <c r="H367" s="2">
        <v>1.0509</v>
      </c>
      <c r="I367" s="2">
        <v>1.0557</v>
      </c>
      <c r="J367" s="2">
        <v>1.05</v>
      </c>
      <c r="K367" s="2">
        <v>0.9</v>
      </c>
      <c r="L367" s="1" t="e">
        <f>VLOOKUP(A367,'[2]voltage'!$A$4:$H$65536,8,FALSE)</f>
        <v>#N/A</v>
      </c>
      <c r="M367" s="1">
        <f>IF(ISNUMBER(L367),H367-L367,IF(H367&lt;K367,H367-K367,H367-J367))</f>
        <v>0.0008999999999999009</v>
      </c>
    </row>
    <row r="368" spans="1:13" ht="12.75">
      <c r="A368" s="1" t="str">
        <f>IF(E368=0,"99999",E368&amp;"-"&amp;D368)</f>
        <v>73729-GRNDAV4TSTK</v>
      </c>
      <c r="B368" s="2" t="s">
        <v>301</v>
      </c>
      <c r="C368" s="2" t="s">
        <v>294</v>
      </c>
      <c r="D368" s="2" t="s">
        <v>82</v>
      </c>
      <c r="E368" s="2">
        <v>73729</v>
      </c>
      <c r="F368" s="2" t="s">
        <v>677</v>
      </c>
      <c r="G368" s="2">
        <v>13.8</v>
      </c>
      <c r="H368" s="2">
        <v>1.0509</v>
      </c>
      <c r="I368" s="2">
        <v>1.0557</v>
      </c>
      <c r="J368" s="2">
        <v>1.05</v>
      </c>
      <c r="K368" s="2">
        <v>0.9</v>
      </c>
      <c r="L368" s="1" t="e">
        <f>VLOOKUP(A368,'[2]voltage'!$A$4:$H$65536,8,FALSE)</f>
        <v>#N/A</v>
      </c>
      <c r="M368" s="1">
        <f>IF(ISNUMBER(L368),H368-L368,IF(H368&lt;K368,H368-K368,H368-J368))</f>
        <v>0.0008999999999999009</v>
      </c>
    </row>
    <row r="369" spans="1:13" ht="12.75">
      <c r="A369" s="1" t="str">
        <f>IF(E369=0,"99999",E369&amp;"-"&amp;D369)</f>
        <v>73657-GRNDAV5TSTK</v>
      </c>
      <c r="B369" s="2" t="s">
        <v>301</v>
      </c>
      <c r="C369" s="2" t="s">
        <v>294</v>
      </c>
      <c r="D369" s="2" t="s">
        <v>83</v>
      </c>
      <c r="E369" s="2">
        <v>73657</v>
      </c>
      <c r="F369" s="2" t="s">
        <v>675</v>
      </c>
      <c r="G369" s="2">
        <v>13.8</v>
      </c>
      <c r="H369" s="2">
        <v>1.0517</v>
      </c>
      <c r="I369" s="2">
        <v>1.0557</v>
      </c>
      <c r="J369" s="2">
        <v>1.05</v>
      </c>
      <c r="K369" s="2">
        <v>0.9</v>
      </c>
      <c r="L369" s="1" t="e">
        <f>VLOOKUP(A369,'[2]voltage'!$A$4:$H$65536,8,FALSE)</f>
        <v>#N/A</v>
      </c>
      <c r="M369" s="1">
        <f>IF(ISNUMBER(L369),H369-L369,IF(H369&lt;K369,H369-K369,H369-J369))</f>
        <v>0.0017000000000000348</v>
      </c>
    </row>
    <row r="370" spans="1:13" ht="12.75">
      <c r="A370" s="1" t="str">
        <f>IF(E370=0,"99999",E370&amp;"-"&amp;D370)</f>
        <v>73658-GRNDAV5TSTK</v>
      </c>
      <c r="B370" s="2" t="s">
        <v>301</v>
      </c>
      <c r="C370" s="2" t="s">
        <v>294</v>
      </c>
      <c r="D370" s="2" t="s">
        <v>83</v>
      </c>
      <c r="E370" s="2">
        <v>73658</v>
      </c>
      <c r="F370" s="2" t="s">
        <v>676</v>
      </c>
      <c r="G370" s="2">
        <v>13.8</v>
      </c>
      <c r="H370" s="2">
        <v>1.0517</v>
      </c>
      <c r="I370" s="2">
        <v>1.0557</v>
      </c>
      <c r="J370" s="2">
        <v>1.05</v>
      </c>
      <c r="K370" s="2">
        <v>0.9</v>
      </c>
      <c r="L370" s="1" t="e">
        <f>VLOOKUP(A370,'[2]voltage'!$A$4:$H$65536,8,FALSE)</f>
        <v>#N/A</v>
      </c>
      <c r="M370" s="1">
        <f>IF(ISNUMBER(L370),H370-L370,IF(H370&lt;K370,H370-K370,H370-J370))</f>
        <v>0.0017000000000000348</v>
      </c>
    </row>
    <row r="371" spans="1:13" ht="12.75">
      <c r="A371" s="1" t="str">
        <f>IF(E371=0,"99999",E371&amp;"-"&amp;D371)</f>
        <v>73729-GRNDAV5TSTK</v>
      </c>
      <c r="B371" s="2" t="s">
        <v>301</v>
      </c>
      <c r="C371" s="2" t="s">
        <v>294</v>
      </c>
      <c r="D371" s="2" t="s">
        <v>83</v>
      </c>
      <c r="E371" s="2">
        <v>73729</v>
      </c>
      <c r="F371" s="2" t="s">
        <v>677</v>
      </c>
      <c r="G371" s="2">
        <v>13.8</v>
      </c>
      <c r="H371" s="2">
        <v>1.0517</v>
      </c>
      <c r="I371" s="2">
        <v>1.0557</v>
      </c>
      <c r="J371" s="2">
        <v>1.05</v>
      </c>
      <c r="K371" s="2">
        <v>0.9</v>
      </c>
      <c r="L371" s="1" t="e">
        <f>VLOOKUP(A371,'[2]voltage'!$A$4:$H$65536,8,FALSE)</f>
        <v>#N/A</v>
      </c>
      <c r="M371" s="1">
        <f>IF(ISNUMBER(L371),H371-L371,IF(H371&lt;K371,H371-K371,H371-J371))</f>
        <v>0.0017000000000000348</v>
      </c>
    </row>
    <row r="372" spans="1:13" ht="12.75">
      <c r="A372" s="1" t="str">
        <f>IF(E372=0,"99999",E372&amp;"-"&amp;D372)</f>
        <v>73657-GRNDAV6TSTK</v>
      </c>
      <c r="B372" s="2" t="s">
        <v>301</v>
      </c>
      <c r="C372" s="2" t="s">
        <v>294</v>
      </c>
      <c r="D372" s="2" t="s">
        <v>84</v>
      </c>
      <c r="E372" s="2">
        <v>73657</v>
      </c>
      <c r="F372" s="2" t="s">
        <v>675</v>
      </c>
      <c r="G372" s="2">
        <v>13.8</v>
      </c>
      <c r="H372" s="2">
        <v>1.0518</v>
      </c>
      <c r="I372" s="2">
        <v>1.0557</v>
      </c>
      <c r="J372" s="2">
        <v>1.05</v>
      </c>
      <c r="K372" s="2">
        <v>0.9</v>
      </c>
      <c r="L372" s="1" t="e">
        <f>VLOOKUP(A372,'[2]voltage'!$A$4:$H$65536,8,FALSE)</f>
        <v>#N/A</v>
      </c>
      <c r="M372" s="1">
        <f>IF(ISNUMBER(L372),H372-L372,IF(H372&lt;K372,H372-K372,H372-J372))</f>
        <v>0.0018000000000000238</v>
      </c>
    </row>
    <row r="373" spans="1:13" ht="12.75">
      <c r="A373" s="1" t="str">
        <f>IF(E373=0,"99999",E373&amp;"-"&amp;D373)</f>
        <v>73658-GRNDAV6TSTK</v>
      </c>
      <c r="B373" s="2" t="s">
        <v>301</v>
      </c>
      <c r="C373" s="2" t="s">
        <v>294</v>
      </c>
      <c r="D373" s="2" t="s">
        <v>84</v>
      </c>
      <c r="E373" s="2">
        <v>73658</v>
      </c>
      <c r="F373" s="2" t="s">
        <v>676</v>
      </c>
      <c r="G373" s="2">
        <v>13.8</v>
      </c>
      <c r="H373" s="2">
        <v>1.0518</v>
      </c>
      <c r="I373" s="2">
        <v>1.0557</v>
      </c>
      <c r="J373" s="2">
        <v>1.05</v>
      </c>
      <c r="K373" s="2">
        <v>0.9</v>
      </c>
      <c r="L373" s="1" t="e">
        <f>VLOOKUP(A373,'[2]voltage'!$A$4:$H$65536,8,FALSE)</f>
        <v>#N/A</v>
      </c>
      <c r="M373" s="1">
        <f>IF(ISNUMBER(L373),H373-L373,IF(H373&lt;K373,H373-K373,H373-J373))</f>
        <v>0.0018000000000000238</v>
      </c>
    </row>
    <row r="374" spans="1:13" ht="12.75">
      <c r="A374" s="1" t="str">
        <f>IF(E374=0,"99999",E374&amp;"-"&amp;D374)</f>
        <v>73729-GRNDAV6TSTK</v>
      </c>
      <c r="B374" s="2" t="s">
        <v>301</v>
      </c>
      <c r="C374" s="2" t="s">
        <v>294</v>
      </c>
      <c r="D374" s="2" t="s">
        <v>84</v>
      </c>
      <c r="E374" s="2">
        <v>73729</v>
      </c>
      <c r="F374" s="2" t="s">
        <v>677</v>
      </c>
      <c r="G374" s="2">
        <v>13.8</v>
      </c>
      <c r="H374" s="2">
        <v>1.0518</v>
      </c>
      <c r="I374" s="2">
        <v>1.0557</v>
      </c>
      <c r="J374" s="2">
        <v>1.05</v>
      </c>
      <c r="K374" s="2">
        <v>0.9</v>
      </c>
      <c r="L374" s="1" t="e">
        <f>VLOOKUP(A374,'[2]voltage'!$A$4:$H$65536,8,FALSE)</f>
        <v>#N/A</v>
      </c>
      <c r="M374" s="1">
        <f>IF(ISNUMBER(L374),H374-L374,IF(H374&lt;K374,H374-K374,H374-J374))</f>
        <v>0.0018000000000000238</v>
      </c>
    </row>
    <row r="375" spans="1:13" ht="12.75">
      <c r="A375" s="1" t="str">
        <f>IF(E375=0,"99999",E375&amp;"-"&amp;D375)</f>
        <v>73657-GREENHLL2T</v>
      </c>
      <c r="B375" s="2" t="s">
        <v>301</v>
      </c>
      <c r="C375" s="2" t="s">
        <v>294</v>
      </c>
      <c r="D375" s="2" t="s">
        <v>1027</v>
      </c>
      <c r="E375" s="2">
        <v>73657</v>
      </c>
      <c r="F375" s="2" t="s">
        <v>675</v>
      </c>
      <c r="G375" s="2">
        <v>13.8</v>
      </c>
      <c r="H375" s="2">
        <v>1.0602</v>
      </c>
      <c r="I375" s="2">
        <v>1.0557</v>
      </c>
      <c r="J375" s="2">
        <v>1.05</v>
      </c>
      <c r="K375" s="2">
        <v>0.9</v>
      </c>
      <c r="L375" s="1" t="e">
        <f>VLOOKUP(A375,'[2]voltage'!$A$4:$H$65536,8,FALSE)</f>
        <v>#N/A</v>
      </c>
      <c r="M375" s="1">
        <f>IF(ISNUMBER(L375),H375-L375,IF(H375&lt;K375,H375-K375,H375-J375))</f>
        <v>0.010199999999999987</v>
      </c>
    </row>
    <row r="376" spans="1:13" ht="12.75">
      <c r="A376" s="1" t="str">
        <f>IF(E376=0,"99999",E376&amp;"-"&amp;D376)</f>
        <v>73658-GREENHLL2T</v>
      </c>
      <c r="B376" s="2" t="s">
        <v>301</v>
      </c>
      <c r="C376" s="2" t="s">
        <v>294</v>
      </c>
      <c r="D376" s="2" t="s">
        <v>1027</v>
      </c>
      <c r="E376" s="2">
        <v>73658</v>
      </c>
      <c r="F376" s="2" t="s">
        <v>676</v>
      </c>
      <c r="G376" s="2">
        <v>13.8</v>
      </c>
      <c r="H376" s="2">
        <v>1.0602</v>
      </c>
      <c r="I376" s="2">
        <v>1.0557</v>
      </c>
      <c r="J376" s="2">
        <v>1.05</v>
      </c>
      <c r="K376" s="2">
        <v>0.9</v>
      </c>
      <c r="L376" s="1" t="e">
        <f>VLOOKUP(A376,'[2]voltage'!$A$4:$H$65536,8,FALSE)</f>
        <v>#N/A</v>
      </c>
      <c r="M376" s="1">
        <f>IF(ISNUMBER(L376),H376-L376,IF(H376&lt;K376,H376-K376,H376-J376))</f>
        <v>0.010199999999999987</v>
      </c>
    </row>
    <row r="377" spans="1:13" ht="12.75">
      <c r="A377" s="1" t="str">
        <f>IF(E377=0,"99999",E377&amp;"-"&amp;D377)</f>
        <v>73729-GREENHLL2T</v>
      </c>
      <c r="B377" s="2" t="s">
        <v>301</v>
      </c>
      <c r="C377" s="2" t="s">
        <v>294</v>
      </c>
      <c r="D377" s="2" t="s">
        <v>1027</v>
      </c>
      <c r="E377" s="2">
        <v>73729</v>
      </c>
      <c r="F377" s="2" t="s">
        <v>677</v>
      </c>
      <c r="G377" s="2">
        <v>13.8</v>
      </c>
      <c r="H377" s="2">
        <v>1.0602</v>
      </c>
      <c r="I377" s="2">
        <v>1.0557</v>
      </c>
      <c r="J377" s="2">
        <v>1.05</v>
      </c>
      <c r="K377" s="2">
        <v>0.9</v>
      </c>
      <c r="L377" s="1" t="e">
        <f>VLOOKUP(A377,'[2]voltage'!$A$4:$H$65536,8,FALSE)</f>
        <v>#N/A</v>
      </c>
      <c r="M377" s="1">
        <f>IF(ISNUMBER(L377),H377-L377,IF(H377&lt;K377,H377-K377,H377-J377))</f>
        <v>0.010199999999999987</v>
      </c>
    </row>
    <row r="378" spans="1:13" ht="12.75">
      <c r="A378" s="1" t="str">
        <f>IF(E378=0,"99999",E378&amp;"-"&amp;D378)</f>
        <v>73657-MLLRVR1TSTK</v>
      </c>
      <c r="B378" s="2" t="s">
        <v>301</v>
      </c>
      <c r="C378" s="2" t="s">
        <v>294</v>
      </c>
      <c r="D378" s="2" t="s">
        <v>85</v>
      </c>
      <c r="E378" s="2">
        <v>73657</v>
      </c>
      <c r="F378" s="2" t="s">
        <v>675</v>
      </c>
      <c r="G378" s="2">
        <v>13.8</v>
      </c>
      <c r="H378" s="2">
        <v>1.0589</v>
      </c>
      <c r="I378" s="2">
        <v>1.0557</v>
      </c>
      <c r="J378" s="2">
        <v>1.05</v>
      </c>
      <c r="K378" s="2">
        <v>0.9</v>
      </c>
      <c r="L378" s="1" t="e">
        <f>VLOOKUP(A378,'[2]voltage'!$A$4:$H$65536,8,FALSE)</f>
        <v>#N/A</v>
      </c>
      <c r="M378" s="1">
        <f>IF(ISNUMBER(L378),H378-L378,IF(H378&lt;K378,H378-K378,H378-J378))</f>
        <v>0.008899999999999908</v>
      </c>
    </row>
    <row r="379" spans="1:13" ht="12.75">
      <c r="A379" s="1" t="str">
        <f>IF(E379=0,"99999",E379&amp;"-"&amp;D379)</f>
        <v>73658-MLLRVR1TSTK</v>
      </c>
      <c r="B379" s="2" t="s">
        <v>301</v>
      </c>
      <c r="C379" s="2" t="s">
        <v>294</v>
      </c>
      <c r="D379" s="2" t="s">
        <v>85</v>
      </c>
      <c r="E379" s="2">
        <v>73658</v>
      </c>
      <c r="F379" s="2" t="s">
        <v>676</v>
      </c>
      <c r="G379" s="2">
        <v>13.8</v>
      </c>
      <c r="H379" s="2">
        <v>1.0589</v>
      </c>
      <c r="I379" s="2">
        <v>1.0557</v>
      </c>
      <c r="J379" s="2">
        <v>1.05</v>
      </c>
      <c r="K379" s="2">
        <v>0.9</v>
      </c>
      <c r="L379" s="1" t="e">
        <f>VLOOKUP(A379,'[2]voltage'!$A$4:$H$65536,8,FALSE)</f>
        <v>#N/A</v>
      </c>
      <c r="M379" s="1">
        <f>IF(ISNUMBER(L379),H379-L379,IF(H379&lt;K379,H379-K379,H379-J379))</f>
        <v>0.008899999999999908</v>
      </c>
    </row>
    <row r="380" spans="1:13" ht="12.75">
      <c r="A380" s="1" t="str">
        <f>IF(E380=0,"99999",E380&amp;"-"&amp;D380)</f>
        <v>73665-MLLRVR1TSTK</v>
      </c>
      <c r="B380" s="2" t="s">
        <v>301</v>
      </c>
      <c r="C380" s="2" t="s">
        <v>294</v>
      </c>
      <c r="D380" s="2" t="s">
        <v>85</v>
      </c>
      <c r="E380" s="2">
        <v>73665</v>
      </c>
      <c r="F380" s="2" t="s">
        <v>509</v>
      </c>
      <c r="G380" s="2">
        <v>192</v>
      </c>
      <c r="H380" s="2">
        <v>1.0595</v>
      </c>
      <c r="I380" s="2">
        <v>1.0568</v>
      </c>
      <c r="J380" s="2">
        <v>1.05</v>
      </c>
      <c r="K380" s="2">
        <v>0.9</v>
      </c>
      <c r="L380" s="1">
        <f>VLOOKUP(A380,'[2]voltage'!$A$4:$H$65536,8,FALSE)</f>
        <v>1.0505</v>
      </c>
      <c r="M380" s="1">
        <f>IF(ISNUMBER(L380),H380-L380,IF(H380&lt;K380,H380-K380,H380-J380))</f>
        <v>0.009000000000000119</v>
      </c>
    </row>
    <row r="381" spans="1:13" ht="12.75">
      <c r="A381" s="1" t="str">
        <f>IF(E381=0,"99999",E381&amp;"-"&amp;D381)</f>
        <v>73729-MLLRVR1TSTK</v>
      </c>
      <c r="B381" s="2" t="s">
        <v>301</v>
      </c>
      <c r="C381" s="2" t="s">
        <v>294</v>
      </c>
      <c r="D381" s="2" t="s">
        <v>85</v>
      </c>
      <c r="E381" s="2">
        <v>73729</v>
      </c>
      <c r="F381" s="2" t="s">
        <v>677</v>
      </c>
      <c r="G381" s="2">
        <v>13.8</v>
      </c>
      <c r="H381" s="2">
        <v>1.0589</v>
      </c>
      <c r="I381" s="2">
        <v>1.0557</v>
      </c>
      <c r="J381" s="2">
        <v>1.05</v>
      </c>
      <c r="K381" s="2">
        <v>0.9</v>
      </c>
      <c r="L381" s="1" t="e">
        <f>VLOOKUP(A381,'[2]voltage'!$A$4:$H$65536,8,FALSE)</f>
        <v>#N/A</v>
      </c>
      <c r="M381" s="1">
        <f>IF(ISNUMBER(L381),H381-L381,IF(H381&lt;K381,H381-K381,H381-J381))</f>
        <v>0.008899999999999908</v>
      </c>
    </row>
    <row r="382" spans="1:13" ht="12.75">
      <c r="A382" s="1" t="str">
        <f>IF(E382=0,"99999",E382&amp;"-"&amp;D382)</f>
        <v>73657-MLLRVR2TSTK</v>
      </c>
      <c r="B382" s="2" t="s">
        <v>301</v>
      </c>
      <c r="C382" s="2" t="s">
        <v>294</v>
      </c>
      <c r="D382" s="2" t="s">
        <v>86</v>
      </c>
      <c r="E382" s="2">
        <v>73657</v>
      </c>
      <c r="F382" s="2" t="s">
        <v>675</v>
      </c>
      <c r="G382" s="2">
        <v>13.8</v>
      </c>
      <c r="H382" s="2">
        <v>1.0592</v>
      </c>
      <c r="I382" s="2">
        <v>1.0557</v>
      </c>
      <c r="J382" s="2">
        <v>1.05</v>
      </c>
      <c r="K382" s="2">
        <v>0.9</v>
      </c>
      <c r="L382" s="1" t="e">
        <f>VLOOKUP(A382,'[2]voltage'!$A$4:$H$65536,8,FALSE)</f>
        <v>#N/A</v>
      </c>
      <c r="M382" s="1">
        <f>IF(ISNUMBER(L382),H382-L382,IF(H382&lt;K382,H382-K382,H382-J382))</f>
        <v>0.009199999999999875</v>
      </c>
    </row>
    <row r="383" spans="1:13" ht="12.75">
      <c r="A383" s="1" t="str">
        <f>IF(E383=0,"99999",E383&amp;"-"&amp;D383)</f>
        <v>73658-MLLRVR2TSTK</v>
      </c>
      <c r="B383" s="2" t="s">
        <v>301</v>
      </c>
      <c r="C383" s="2" t="s">
        <v>294</v>
      </c>
      <c r="D383" s="2" t="s">
        <v>86</v>
      </c>
      <c r="E383" s="2">
        <v>73658</v>
      </c>
      <c r="F383" s="2" t="s">
        <v>676</v>
      </c>
      <c r="G383" s="2">
        <v>13.8</v>
      </c>
      <c r="H383" s="2">
        <v>1.0592</v>
      </c>
      <c r="I383" s="2">
        <v>1.0557</v>
      </c>
      <c r="J383" s="2">
        <v>1.05</v>
      </c>
      <c r="K383" s="2">
        <v>0.9</v>
      </c>
      <c r="L383" s="1" t="e">
        <f>VLOOKUP(A383,'[2]voltage'!$A$4:$H$65536,8,FALSE)</f>
        <v>#N/A</v>
      </c>
      <c r="M383" s="1">
        <f>IF(ISNUMBER(L383),H383-L383,IF(H383&lt;K383,H383-K383,H383-J383))</f>
        <v>0.009199999999999875</v>
      </c>
    </row>
    <row r="384" spans="1:13" ht="12.75">
      <c r="A384" s="1" t="str">
        <f>IF(E384=0,"99999",E384&amp;"-"&amp;D384)</f>
        <v>73665-MLLRVR2TSTK</v>
      </c>
      <c r="B384" s="2" t="s">
        <v>301</v>
      </c>
      <c r="C384" s="2" t="s">
        <v>294</v>
      </c>
      <c r="D384" s="2" t="s">
        <v>86</v>
      </c>
      <c r="E384" s="2">
        <v>73665</v>
      </c>
      <c r="F384" s="2" t="s">
        <v>509</v>
      </c>
      <c r="G384" s="2">
        <v>192</v>
      </c>
      <c r="H384" s="2">
        <v>1.0596</v>
      </c>
      <c r="I384" s="2">
        <v>1.0568</v>
      </c>
      <c r="J384" s="2">
        <v>1.05</v>
      </c>
      <c r="K384" s="2">
        <v>0.9</v>
      </c>
      <c r="L384" s="1">
        <f>VLOOKUP(A384,'[2]voltage'!$A$4:$H$65536,8,FALSE)</f>
        <v>1.0503</v>
      </c>
      <c r="M384" s="1">
        <f>IF(ISNUMBER(L384),H384-L384,IF(H384&lt;K384,H384-K384,H384-J384))</f>
        <v>0.009300000000000086</v>
      </c>
    </row>
    <row r="385" spans="1:13" ht="12.75">
      <c r="A385" s="1" t="str">
        <f>IF(E385=0,"99999",E385&amp;"-"&amp;D385)</f>
        <v>73729-MLLRVR2TSTK</v>
      </c>
      <c r="B385" s="2" t="s">
        <v>301</v>
      </c>
      <c r="C385" s="2" t="s">
        <v>294</v>
      </c>
      <c r="D385" s="2" t="s">
        <v>86</v>
      </c>
      <c r="E385" s="2">
        <v>73729</v>
      </c>
      <c r="F385" s="2" t="s">
        <v>677</v>
      </c>
      <c r="G385" s="2">
        <v>13.8</v>
      </c>
      <c r="H385" s="2">
        <v>1.0592</v>
      </c>
      <c r="I385" s="2">
        <v>1.0557</v>
      </c>
      <c r="J385" s="2">
        <v>1.05</v>
      </c>
      <c r="K385" s="2">
        <v>0.9</v>
      </c>
      <c r="L385" s="1" t="e">
        <f>VLOOKUP(A385,'[2]voltage'!$A$4:$H$65536,8,FALSE)</f>
        <v>#N/A</v>
      </c>
      <c r="M385" s="1">
        <f>IF(ISNUMBER(L385),H385-L385,IF(H385&lt;K385,H385-K385,H385-J385))</f>
        <v>0.009199999999999875</v>
      </c>
    </row>
    <row r="386" spans="1:13" ht="12.75">
      <c r="A386" s="1" t="str">
        <f>IF(E386=0,"99999",E386&amp;"-"&amp;D386)</f>
        <v>73657-MIXAVE1</v>
      </c>
      <c r="B386" s="2" t="s">
        <v>301</v>
      </c>
      <c r="C386" s="2" t="s">
        <v>294</v>
      </c>
      <c r="D386" s="2" t="s">
        <v>1028</v>
      </c>
      <c r="E386" s="2">
        <v>73657</v>
      </c>
      <c r="F386" s="2" t="s">
        <v>675</v>
      </c>
      <c r="G386" s="2">
        <v>13.8</v>
      </c>
      <c r="H386" s="2">
        <v>1.0604</v>
      </c>
      <c r="I386" s="2">
        <v>1.0557</v>
      </c>
      <c r="J386" s="2">
        <v>1.05</v>
      </c>
      <c r="K386" s="2">
        <v>0.9</v>
      </c>
      <c r="L386" s="1" t="e">
        <f>VLOOKUP(A386,'[2]voltage'!$A$4:$H$65536,8,FALSE)</f>
        <v>#N/A</v>
      </c>
      <c r="M386" s="1">
        <f>IF(ISNUMBER(L386),H386-L386,IF(H386&lt;K386,H386-K386,H386-J386))</f>
        <v>0.010399999999999965</v>
      </c>
    </row>
    <row r="387" spans="1:13" ht="12.75">
      <c r="A387" s="1" t="str">
        <f>IF(E387=0,"99999",E387&amp;"-"&amp;D387)</f>
        <v>73658-MIXAVE1</v>
      </c>
      <c r="B387" s="2" t="s">
        <v>301</v>
      </c>
      <c r="C387" s="2" t="s">
        <v>294</v>
      </c>
      <c r="D387" s="2" t="s">
        <v>1028</v>
      </c>
      <c r="E387" s="2">
        <v>73658</v>
      </c>
      <c r="F387" s="2" t="s">
        <v>676</v>
      </c>
      <c r="G387" s="2">
        <v>13.8</v>
      </c>
      <c r="H387" s="2">
        <v>1.0604</v>
      </c>
      <c r="I387" s="2">
        <v>1.0557</v>
      </c>
      <c r="J387" s="2">
        <v>1.05</v>
      </c>
      <c r="K387" s="2">
        <v>0.9</v>
      </c>
      <c r="L387" s="1" t="e">
        <f>VLOOKUP(A387,'[2]voltage'!$A$4:$H$65536,8,FALSE)</f>
        <v>#N/A</v>
      </c>
      <c r="M387" s="1">
        <f>IF(ISNUMBER(L387),H387-L387,IF(H387&lt;K387,H387-K387,H387-J387))</f>
        <v>0.010399999999999965</v>
      </c>
    </row>
    <row r="388" spans="1:13" ht="12.75">
      <c r="A388" s="1" t="str">
        <f>IF(E388=0,"99999",E388&amp;"-"&amp;D388)</f>
        <v>73665-MIXAVE1</v>
      </c>
      <c r="B388" s="2" t="s">
        <v>301</v>
      </c>
      <c r="C388" s="2" t="s">
        <v>294</v>
      </c>
      <c r="D388" s="2" t="s">
        <v>1028</v>
      </c>
      <c r="E388" s="2">
        <v>73665</v>
      </c>
      <c r="F388" s="2" t="s">
        <v>509</v>
      </c>
      <c r="G388" s="2">
        <v>192</v>
      </c>
      <c r="H388" s="2">
        <v>1.0598</v>
      </c>
      <c r="I388" s="2">
        <v>1.0568</v>
      </c>
      <c r="J388" s="2">
        <v>1.05</v>
      </c>
      <c r="K388" s="2">
        <v>0.9</v>
      </c>
      <c r="L388" s="1">
        <f>VLOOKUP(A388,'[2]voltage'!$A$4:$H$65536,8,FALSE)</f>
        <v>1.0501</v>
      </c>
      <c r="M388" s="1">
        <f>IF(ISNUMBER(L388),H388-L388,IF(H388&lt;K388,H388-K388,H388-J388))</f>
        <v>0.009700000000000042</v>
      </c>
    </row>
    <row r="389" spans="1:13" ht="12.75">
      <c r="A389" s="1" t="str">
        <f>IF(E389=0,"99999",E389&amp;"-"&amp;D389)</f>
        <v>73672-MIXAVE1</v>
      </c>
      <c r="B389" s="2" t="s">
        <v>301</v>
      </c>
      <c r="C389" s="2" t="s">
        <v>294</v>
      </c>
      <c r="D389" s="2" t="s">
        <v>1028</v>
      </c>
      <c r="E389" s="2">
        <v>73672</v>
      </c>
      <c r="F389" s="2" t="s">
        <v>87</v>
      </c>
      <c r="G389" s="2">
        <v>115</v>
      </c>
      <c r="H389" s="2">
        <v>1.0506</v>
      </c>
      <c r="I389" s="2">
        <v>1.0404</v>
      </c>
      <c r="J389" s="2">
        <v>1.05</v>
      </c>
      <c r="K389" s="2">
        <v>0.9</v>
      </c>
      <c r="L389" s="1" t="e">
        <f>VLOOKUP(A389,'[2]voltage'!$A$4:$H$65536,8,FALSE)</f>
        <v>#N/A</v>
      </c>
      <c r="M389" s="1">
        <f>IF(ISNUMBER(L389),H389-L389,IF(H389&lt;K389,H389-K389,H389-J389))</f>
        <v>0.0005999999999999339</v>
      </c>
    </row>
    <row r="390" spans="1:13" ht="12.75">
      <c r="A390" s="1" t="str">
        <f>IF(E390=0,"99999",E390&amp;"-"&amp;D390)</f>
        <v>73729-MIXAVE1</v>
      </c>
      <c r="B390" s="2" t="s">
        <v>301</v>
      </c>
      <c r="C390" s="2" t="s">
        <v>294</v>
      </c>
      <c r="D390" s="2" t="s">
        <v>1028</v>
      </c>
      <c r="E390" s="2">
        <v>73729</v>
      </c>
      <c r="F390" s="2" t="s">
        <v>677</v>
      </c>
      <c r="G390" s="2">
        <v>13.8</v>
      </c>
      <c r="H390" s="2">
        <v>1.0604</v>
      </c>
      <c r="I390" s="2">
        <v>1.0557</v>
      </c>
      <c r="J390" s="2">
        <v>1.05</v>
      </c>
      <c r="K390" s="2">
        <v>0.9</v>
      </c>
      <c r="L390" s="1" t="e">
        <f>VLOOKUP(A390,'[2]voltage'!$A$4:$H$65536,8,FALSE)</f>
        <v>#N/A</v>
      </c>
      <c r="M390" s="1">
        <f>IF(ISNUMBER(L390),H390-L390,IF(H390&lt;K390,H390-K390,H390-J390))</f>
        <v>0.010399999999999965</v>
      </c>
    </row>
    <row r="391" spans="1:13" ht="12.75">
      <c r="A391" s="1" t="str">
        <f>IF(E391=0,"99999",E391&amp;"-"&amp;D391)</f>
        <v>73657-NOHAVN1TSTK</v>
      </c>
      <c r="B391" s="2" t="s">
        <v>301</v>
      </c>
      <c r="C391" s="2" t="s">
        <v>294</v>
      </c>
      <c r="D391" s="2" t="s">
        <v>88</v>
      </c>
      <c r="E391" s="2">
        <v>73657</v>
      </c>
      <c r="F391" s="2" t="s">
        <v>675</v>
      </c>
      <c r="G391" s="2">
        <v>13.8</v>
      </c>
      <c r="H391" s="2">
        <v>1.0526</v>
      </c>
      <c r="I391" s="2">
        <v>1.0557</v>
      </c>
      <c r="J391" s="2">
        <v>1.05</v>
      </c>
      <c r="K391" s="2">
        <v>0.9</v>
      </c>
      <c r="L391" s="1" t="e">
        <f>VLOOKUP(A391,'[2]voltage'!$A$4:$H$65536,8,FALSE)</f>
        <v>#N/A</v>
      </c>
      <c r="M391" s="1">
        <f>IF(ISNUMBER(L391),H391-L391,IF(H391&lt;K391,H391-K391,H391-J391))</f>
        <v>0.0025999999999999357</v>
      </c>
    </row>
    <row r="392" spans="1:13" ht="12.75">
      <c r="A392" s="1" t="str">
        <f>IF(E392=0,"99999",E392&amp;"-"&amp;D392)</f>
        <v>73658-NOHAVN1TSTK</v>
      </c>
      <c r="B392" s="2" t="s">
        <v>301</v>
      </c>
      <c r="C392" s="2" t="s">
        <v>294</v>
      </c>
      <c r="D392" s="2" t="s">
        <v>88</v>
      </c>
      <c r="E392" s="2">
        <v>73658</v>
      </c>
      <c r="F392" s="2" t="s">
        <v>676</v>
      </c>
      <c r="G392" s="2">
        <v>13.8</v>
      </c>
      <c r="H392" s="2">
        <v>1.0526</v>
      </c>
      <c r="I392" s="2">
        <v>1.0557</v>
      </c>
      <c r="J392" s="2">
        <v>1.05</v>
      </c>
      <c r="K392" s="2">
        <v>0.9</v>
      </c>
      <c r="L392" s="1" t="e">
        <f>VLOOKUP(A392,'[2]voltage'!$A$4:$H$65536,8,FALSE)</f>
        <v>#N/A</v>
      </c>
      <c r="M392" s="1">
        <f>IF(ISNUMBER(L392),H392-L392,IF(H392&lt;K392,H392-K392,H392-J392))</f>
        <v>0.0025999999999999357</v>
      </c>
    </row>
    <row r="393" spans="1:13" ht="12.75">
      <c r="A393" s="1" t="str">
        <f>IF(E393=0,"99999",E393&amp;"-"&amp;D393)</f>
        <v>73729-NOHAVN1TSTK</v>
      </c>
      <c r="B393" s="2" t="s">
        <v>301</v>
      </c>
      <c r="C393" s="2" t="s">
        <v>294</v>
      </c>
      <c r="D393" s="2" t="s">
        <v>88</v>
      </c>
      <c r="E393" s="2">
        <v>73729</v>
      </c>
      <c r="F393" s="2" t="s">
        <v>677</v>
      </c>
      <c r="G393" s="2">
        <v>13.8</v>
      </c>
      <c r="H393" s="2">
        <v>1.0526</v>
      </c>
      <c r="I393" s="2">
        <v>1.0557</v>
      </c>
      <c r="J393" s="2">
        <v>1.05</v>
      </c>
      <c r="K393" s="2">
        <v>0.9</v>
      </c>
      <c r="L393" s="1" t="e">
        <f>VLOOKUP(A393,'[2]voltage'!$A$4:$H$65536,8,FALSE)</f>
        <v>#N/A</v>
      </c>
      <c r="M393" s="1">
        <f>IF(ISNUMBER(L393),H393-L393,IF(H393&lt;K393,H393-K393,H393-J393))</f>
        <v>0.0025999999999999357</v>
      </c>
    </row>
    <row r="394" spans="1:13" ht="12.75">
      <c r="A394" s="1" t="str">
        <f>IF(E394=0,"99999",E394&amp;"-"&amp;D394)</f>
        <v>73671-NOHAVN2TSTK</v>
      </c>
      <c r="B394" s="2" t="s">
        <v>301</v>
      </c>
      <c r="C394" s="2" t="s">
        <v>294</v>
      </c>
      <c r="D394" s="2" t="s">
        <v>89</v>
      </c>
      <c r="E394" s="2">
        <v>73671</v>
      </c>
      <c r="F394" s="2" t="s">
        <v>673</v>
      </c>
      <c r="G394" s="2">
        <v>115</v>
      </c>
      <c r="H394" s="2">
        <v>1.0553</v>
      </c>
      <c r="I394" s="2">
        <v>1.0384</v>
      </c>
      <c r="J394" s="2">
        <v>1.05</v>
      </c>
      <c r="K394" s="2">
        <v>0.9</v>
      </c>
      <c r="L394" s="1" t="e">
        <f>VLOOKUP(A394,'[2]voltage'!$A$4:$H$65536,8,FALSE)</f>
        <v>#N/A</v>
      </c>
      <c r="M394" s="1">
        <f>IF(ISNUMBER(L394),H394-L394,IF(H394&lt;K394,H394-K394,H394-J394))</f>
        <v>0.00529999999999986</v>
      </c>
    </row>
    <row r="395" spans="1:13" ht="12.75">
      <c r="A395" s="1" t="str">
        <f>IF(E395=0,"99999",E395&amp;"-"&amp;D395)</f>
        <v>73388-PEQUON22TSTK</v>
      </c>
      <c r="B395" s="2" t="s">
        <v>302</v>
      </c>
      <c r="C395" s="2" t="s">
        <v>294</v>
      </c>
      <c r="D395" s="2" t="s">
        <v>1029</v>
      </c>
      <c r="E395" s="2">
        <v>73388</v>
      </c>
      <c r="F395" s="2" t="s">
        <v>1003</v>
      </c>
      <c r="G395" s="2">
        <v>13.8</v>
      </c>
      <c r="H395" s="2">
        <v>1.0523</v>
      </c>
      <c r="I395" s="2">
        <v>1.056</v>
      </c>
      <c r="J395" s="2">
        <v>1.05</v>
      </c>
      <c r="K395" s="2">
        <v>0.9</v>
      </c>
      <c r="L395" s="1" t="e">
        <f>VLOOKUP(A395,'[2]voltage'!$A$4:$H$65536,8,FALSE)</f>
        <v>#N/A</v>
      </c>
      <c r="M395" s="1">
        <f>IF(ISNUMBER(L395),H395-L395,IF(H395&lt;K395,H395-K395,H395-J395))</f>
        <v>0.0022999999999999687</v>
      </c>
    </row>
    <row r="396" spans="1:13" ht="12.75">
      <c r="A396" s="1" t="str">
        <f>IF(E396=0,"99999",E396&amp;"-"&amp;D396)</f>
        <v>73657-PEQUON22TSTK</v>
      </c>
      <c r="B396" s="2" t="s">
        <v>301</v>
      </c>
      <c r="C396" s="2" t="s">
        <v>294</v>
      </c>
      <c r="D396" s="2" t="s">
        <v>1029</v>
      </c>
      <c r="E396" s="2">
        <v>73657</v>
      </c>
      <c r="F396" s="2" t="s">
        <v>675</v>
      </c>
      <c r="G396" s="2">
        <v>13.8</v>
      </c>
      <c r="H396" s="2">
        <v>1.0525</v>
      </c>
      <c r="I396" s="2">
        <v>1.0557</v>
      </c>
      <c r="J396" s="2">
        <v>1.05</v>
      </c>
      <c r="K396" s="2">
        <v>0.9</v>
      </c>
      <c r="L396" s="1" t="e">
        <f>VLOOKUP(A396,'[2]voltage'!$A$4:$H$65536,8,FALSE)</f>
        <v>#N/A</v>
      </c>
      <c r="M396" s="1">
        <f>IF(ISNUMBER(L396),H396-L396,IF(H396&lt;K396,H396-K396,H396-J396))</f>
        <v>0.0024999999999999467</v>
      </c>
    </row>
    <row r="397" spans="1:13" ht="12.75">
      <c r="A397" s="1" t="str">
        <f>IF(E397=0,"99999",E397&amp;"-"&amp;D397)</f>
        <v>73658-PEQUON22TSTK</v>
      </c>
      <c r="B397" s="2" t="s">
        <v>301</v>
      </c>
      <c r="C397" s="2" t="s">
        <v>294</v>
      </c>
      <c r="D397" s="2" t="s">
        <v>1029</v>
      </c>
      <c r="E397" s="2">
        <v>73658</v>
      </c>
      <c r="F397" s="2" t="s">
        <v>676</v>
      </c>
      <c r="G397" s="2">
        <v>13.8</v>
      </c>
      <c r="H397" s="2">
        <v>1.0525</v>
      </c>
      <c r="I397" s="2">
        <v>1.0557</v>
      </c>
      <c r="J397" s="2">
        <v>1.05</v>
      </c>
      <c r="K397" s="2">
        <v>0.9</v>
      </c>
      <c r="L397" s="1" t="e">
        <f>VLOOKUP(A397,'[2]voltage'!$A$4:$H$65536,8,FALSE)</f>
        <v>#N/A</v>
      </c>
      <c r="M397" s="1">
        <f>IF(ISNUMBER(L397),H397-L397,IF(H397&lt;K397,H397-K397,H397-J397))</f>
        <v>0.0024999999999999467</v>
      </c>
    </row>
    <row r="398" spans="1:13" ht="12.75">
      <c r="A398" s="1" t="str">
        <f>IF(E398=0,"99999",E398&amp;"-"&amp;D398)</f>
        <v>73729-PEQUON22TSTK</v>
      </c>
      <c r="B398" s="2" t="s">
        <v>301</v>
      </c>
      <c r="C398" s="2" t="s">
        <v>294</v>
      </c>
      <c r="D398" s="2" t="s">
        <v>1029</v>
      </c>
      <c r="E398" s="2">
        <v>73729</v>
      </c>
      <c r="F398" s="2" t="s">
        <v>677</v>
      </c>
      <c r="G398" s="2">
        <v>13.8</v>
      </c>
      <c r="H398" s="2">
        <v>1.0525</v>
      </c>
      <c r="I398" s="2">
        <v>1.0557</v>
      </c>
      <c r="J398" s="2">
        <v>1.05</v>
      </c>
      <c r="K398" s="2">
        <v>0.9</v>
      </c>
      <c r="L398" s="1" t="e">
        <f>VLOOKUP(A398,'[2]voltage'!$A$4:$H$65536,8,FALSE)</f>
        <v>#N/A</v>
      </c>
      <c r="M398" s="1">
        <f>IF(ISNUMBER(L398),H398-L398,IF(H398&lt;K398,H398-K398,H398-J398))</f>
        <v>0.0024999999999999467</v>
      </c>
    </row>
    <row r="399" spans="1:13" ht="12.75">
      <c r="A399" s="1" t="str">
        <f>IF(E399=0,"99999",E399&amp;"-"&amp;D399)</f>
        <v>73388-PEQUON32TSTK</v>
      </c>
      <c r="B399" s="2" t="s">
        <v>302</v>
      </c>
      <c r="C399" s="2" t="s">
        <v>294</v>
      </c>
      <c r="D399" s="2" t="s">
        <v>90</v>
      </c>
      <c r="E399" s="2">
        <v>73388</v>
      </c>
      <c r="F399" s="2" t="s">
        <v>1003</v>
      </c>
      <c r="G399" s="2">
        <v>13.8</v>
      </c>
      <c r="H399" s="2">
        <v>1.0532</v>
      </c>
      <c r="I399" s="2">
        <v>1.056</v>
      </c>
      <c r="J399" s="2">
        <v>1.05</v>
      </c>
      <c r="K399" s="2">
        <v>0.9</v>
      </c>
      <c r="L399" s="1" t="e">
        <f>VLOOKUP(A399,'[2]voltage'!$A$4:$H$65536,8,FALSE)</f>
        <v>#N/A</v>
      </c>
      <c r="M399" s="1">
        <f>IF(ISNUMBER(L399),H399-L399,IF(H399&lt;K399,H399-K399,H399-J399))</f>
        <v>0.0031999999999998696</v>
      </c>
    </row>
    <row r="400" spans="1:13" ht="12.75">
      <c r="A400" s="1" t="str">
        <f>IF(E400=0,"99999",E400&amp;"-"&amp;D400)</f>
        <v>73388-PEQUON42TSTK</v>
      </c>
      <c r="B400" s="2" t="s">
        <v>302</v>
      </c>
      <c r="C400" s="2" t="s">
        <v>294</v>
      </c>
      <c r="D400" s="2" t="s">
        <v>1030</v>
      </c>
      <c r="E400" s="2">
        <v>73388</v>
      </c>
      <c r="F400" s="2" t="s">
        <v>1003</v>
      </c>
      <c r="G400" s="2">
        <v>13.8</v>
      </c>
      <c r="H400" s="2">
        <v>1.052</v>
      </c>
      <c r="I400" s="2">
        <v>1.056</v>
      </c>
      <c r="J400" s="2">
        <v>1.05</v>
      </c>
      <c r="K400" s="2">
        <v>0.9</v>
      </c>
      <c r="L400" s="1" t="e">
        <f>VLOOKUP(A400,'[2]voltage'!$A$4:$H$65536,8,FALSE)</f>
        <v>#N/A</v>
      </c>
      <c r="M400" s="1">
        <f>IF(ISNUMBER(L400),H400-L400,IF(H400&lt;K400,H400-K400,H400-J400))</f>
        <v>0.0020000000000000018</v>
      </c>
    </row>
    <row r="401" spans="1:13" ht="12.75">
      <c r="A401" s="1" t="str">
        <f>IF(E401=0,"99999",E401&amp;"-"&amp;D401)</f>
        <v>73665-PEQUON42TSTK</v>
      </c>
      <c r="B401" s="2" t="s">
        <v>301</v>
      </c>
      <c r="C401" s="2" t="s">
        <v>294</v>
      </c>
      <c r="D401" s="2" t="s">
        <v>1030</v>
      </c>
      <c r="E401" s="2">
        <v>73665</v>
      </c>
      <c r="F401" s="2" t="s">
        <v>509</v>
      </c>
      <c r="G401" s="2">
        <v>192</v>
      </c>
      <c r="H401" s="2">
        <v>1.0509</v>
      </c>
      <c r="I401" s="2">
        <v>1.0568</v>
      </c>
      <c r="J401" s="2">
        <v>1.05</v>
      </c>
      <c r="K401" s="2">
        <v>0.9</v>
      </c>
      <c r="L401" s="1" t="e">
        <f>VLOOKUP(A401,'[2]voltage'!$A$4:$H$65536,8,FALSE)</f>
        <v>#N/A</v>
      </c>
      <c r="M401" s="1">
        <f>IF(ISNUMBER(L401),H401-L401,IF(H401&lt;K401,H401-K401,H401-J401))</f>
        <v>0.0008999999999999009</v>
      </c>
    </row>
    <row r="402" spans="1:13" ht="12.75">
      <c r="A402" s="1" t="str">
        <f>IF(E402=0,"99999",E402&amp;"-"&amp;D402)</f>
        <v>73388-PLUMTREE25T</v>
      </c>
      <c r="B402" s="2" t="s">
        <v>302</v>
      </c>
      <c r="C402" s="2" t="s">
        <v>294</v>
      </c>
      <c r="D402" s="2" t="s">
        <v>91</v>
      </c>
      <c r="E402" s="2">
        <v>73388</v>
      </c>
      <c r="F402" s="2" t="s">
        <v>1003</v>
      </c>
      <c r="G402" s="2">
        <v>13.8</v>
      </c>
      <c r="H402" s="2">
        <v>1.0532</v>
      </c>
      <c r="I402" s="2">
        <v>1.056</v>
      </c>
      <c r="J402" s="2">
        <v>1.05</v>
      </c>
      <c r="K402" s="2">
        <v>0.9</v>
      </c>
      <c r="L402" s="1" t="e">
        <f>VLOOKUP(A402,'[2]voltage'!$A$4:$H$65536,8,FALSE)</f>
        <v>#N/A</v>
      </c>
      <c r="M402" s="1">
        <f>IF(ISNUMBER(L402),H402-L402,IF(H402&lt;K402,H402-K402,H402-J402))</f>
        <v>0.0031999999999998696</v>
      </c>
    </row>
    <row r="403" spans="1:13" ht="12.75">
      <c r="A403" s="1" t="str">
        <f>IF(E403=0,"99999",E403&amp;"-"&amp;D403)</f>
        <v>73657-QUINIPACST1</v>
      </c>
      <c r="B403" s="2" t="s">
        <v>301</v>
      </c>
      <c r="C403" s="2" t="s">
        <v>294</v>
      </c>
      <c r="D403" s="2" t="s">
        <v>92</v>
      </c>
      <c r="E403" s="2">
        <v>73657</v>
      </c>
      <c r="F403" s="2" t="s">
        <v>675</v>
      </c>
      <c r="G403" s="2">
        <v>13.8</v>
      </c>
      <c r="H403" s="2">
        <v>1.0598</v>
      </c>
      <c r="I403" s="2">
        <v>1.0557</v>
      </c>
      <c r="J403" s="2">
        <v>1.05</v>
      </c>
      <c r="K403" s="2">
        <v>0.9</v>
      </c>
      <c r="L403" s="1" t="e">
        <f>VLOOKUP(A403,'[2]voltage'!$A$4:$H$65536,8,FALSE)</f>
        <v>#N/A</v>
      </c>
      <c r="M403" s="1">
        <f>IF(ISNUMBER(L403),H403-L403,IF(H403&lt;K403,H403-K403,H403-J403))</f>
        <v>0.009800000000000031</v>
      </c>
    </row>
    <row r="404" spans="1:13" ht="12.75">
      <c r="A404" s="1" t="str">
        <f>IF(E404=0,"99999",E404&amp;"-"&amp;D404)</f>
        <v>73658-QUINIPACST1</v>
      </c>
      <c r="B404" s="2" t="s">
        <v>301</v>
      </c>
      <c r="C404" s="2" t="s">
        <v>294</v>
      </c>
      <c r="D404" s="2" t="s">
        <v>92</v>
      </c>
      <c r="E404" s="2">
        <v>73658</v>
      </c>
      <c r="F404" s="2" t="s">
        <v>676</v>
      </c>
      <c r="G404" s="2">
        <v>13.8</v>
      </c>
      <c r="H404" s="2">
        <v>1.0598</v>
      </c>
      <c r="I404" s="2">
        <v>1.0557</v>
      </c>
      <c r="J404" s="2">
        <v>1.05</v>
      </c>
      <c r="K404" s="2">
        <v>0.9</v>
      </c>
      <c r="L404" s="1" t="e">
        <f>VLOOKUP(A404,'[2]voltage'!$A$4:$H$65536,8,FALSE)</f>
        <v>#N/A</v>
      </c>
      <c r="M404" s="1">
        <f>IF(ISNUMBER(L404),H404-L404,IF(H404&lt;K404,H404-K404,H404-J404))</f>
        <v>0.009800000000000031</v>
      </c>
    </row>
    <row r="405" spans="1:13" ht="12.75">
      <c r="A405" s="1" t="str">
        <f>IF(E405=0,"99999",E405&amp;"-"&amp;D405)</f>
        <v>73665-QUINIPACST1</v>
      </c>
      <c r="B405" s="2" t="s">
        <v>301</v>
      </c>
      <c r="C405" s="2" t="s">
        <v>294</v>
      </c>
      <c r="D405" s="2" t="s">
        <v>92</v>
      </c>
      <c r="E405" s="2">
        <v>73665</v>
      </c>
      <c r="F405" s="2" t="s">
        <v>509</v>
      </c>
      <c r="G405" s="2">
        <v>192</v>
      </c>
      <c r="H405" s="2">
        <v>1.0599</v>
      </c>
      <c r="I405" s="2">
        <v>1.0568</v>
      </c>
      <c r="J405" s="2">
        <v>1.05</v>
      </c>
      <c r="K405" s="2">
        <v>0.9</v>
      </c>
      <c r="L405" s="1">
        <f>VLOOKUP(A405,'[2]voltage'!$A$4:$H$65536,8,FALSE)</f>
        <v>1.0503</v>
      </c>
      <c r="M405" s="1">
        <f>IF(ISNUMBER(L405),H405-L405,IF(H405&lt;K405,H405-K405,H405-J405))</f>
        <v>0.009600000000000053</v>
      </c>
    </row>
    <row r="406" spans="1:13" ht="12.75">
      <c r="A406" s="1" t="str">
        <f>IF(E406=0,"99999",E406&amp;"-"&amp;D406)</f>
        <v>73729-QUINIPACST1</v>
      </c>
      <c r="B406" s="2" t="s">
        <v>301</v>
      </c>
      <c r="C406" s="2" t="s">
        <v>294</v>
      </c>
      <c r="D406" s="2" t="s">
        <v>92</v>
      </c>
      <c r="E406" s="2">
        <v>73729</v>
      </c>
      <c r="F406" s="2" t="s">
        <v>677</v>
      </c>
      <c r="G406" s="2">
        <v>13.8</v>
      </c>
      <c r="H406" s="2">
        <v>1.0598</v>
      </c>
      <c r="I406" s="2">
        <v>1.0557</v>
      </c>
      <c r="J406" s="2">
        <v>1.05</v>
      </c>
      <c r="K406" s="2">
        <v>0.9</v>
      </c>
      <c r="L406" s="1" t="e">
        <f>VLOOKUP(A406,'[2]voltage'!$A$4:$H$65536,8,FALSE)</f>
        <v>#N/A</v>
      </c>
      <c r="M406" s="1">
        <f>IF(ISNUMBER(L406),H406-L406,IF(H406&lt;K406,H406-K406,H406-J406))</f>
        <v>0.009800000000000031</v>
      </c>
    </row>
    <row r="407" spans="1:13" ht="12.75">
      <c r="A407" s="1" t="str">
        <f>IF(E407=0,"99999",E407&amp;"-"&amp;D407)</f>
        <v>73267-SOUTHEND5T</v>
      </c>
      <c r="B407" s="2" t="s">
        <v>302</v>
      </c>
      <c r="C407" s="2" t="s">
        <v>294</v>
      </c>
      <c r="D407" s="2" t="s">
        <v>93</v>
      </c>
      <c r="E407" s="2">
        <v>73267</v>
      </c>
      <c r="F407" s="2" t="s">
        <v>22</v>
      </c>
      <c r="G407" s="2">
        <v>115</v>
      </c>
      <c r="H407" s="2">
        <v>1.0658</v>
      </c>
      <c r="I407" s="2">
        <v>1.0377</v>
      </c>
      <c r="J407" s="2">
        <v>1.05</v>
      </c>
      <c r="K407" s="2">
        <v>0.9</v>
      </c>
      <c r="L407" s="1" t="e">
        <f>VLOOKUP(A407,'[2]voltage'!$A$4:$H$65536,8,FALSE)</f>
        <v>#N/A</v>
      </c>
      <c r="M407" s="1">
        <f>IF(ISNUMBER(L407),H407-L407,IF(H407&lt;K407,H407-K407,H407-J407))</f>
        <v>0.015800000000000036</v>
      </c>
    </row>
    <row r="408" spans="1:13" ht="12.75">
      <c r="A408" s="1" t="str">
        <f>IF(E408=0,"99999",E408&amp;"-"&amp;D408)</f>
        <v>73286-SOUTHEND5T</v>
      </c>
      <c r="B408" s="2" t="s">
        <v>302</v>
      </c>
      <c r="C408" s="2" t="s">
        <v>294</v>
      </c>
      <c r="D408" s="2" t="s">
        <v>93</v>
      </c>
      <c r="E408" s="2">
        <v>73286</v>
      </c>
      <c r="F408" s="2" t="s">
        <v>23</v>
      </c>
      <c r="G408" s="2">
        <v>115</v>
      </c>
      <c r="H408" s="2">
        <v>1.0559</v>
      </c>
      <c r="I408" s="2">
        <v>1.0386</v>
      </c>
      <c r="J408" s="2">
        <v>1.05</v>
      </c>
      <c r="K408" s="2">
        <v>0.9</v>
      </c>
      <c r="L408" s="1" t="e">
        <f>VLOOKUP(A408,'[2]voltage'!$A$4:$H$65536,8,FALSE)</f>
        <v>#N/A</v>
      </c>
      <c r="M408" s="1">
        <f>IF(ISNUMBER(L408),H408-L408,IF(H408&lt;K408,H408-K408,H408-J408))</f>
        <v>0.005900000000000016</v>
      </c>
    </row>
    <row r="409" spans="1:13" ht="12.75">
      <c r="A409" s="1" t="str">
        <f>IF(E409=0,"99999",E409&amp;"-"&amp;D409)</f>
        <v>73300-SOUTHEND5T</v>
      </c>
      <c r="B409" s="2" t="s">
        <v>302</v>
      </c>
      <c r="C409" s="2" t="s">
        <v>294</v>
      </c>
      <c r="D409" s="2" t="s">
        <v>93</v>
      </c>
      <c r="E409" s="2">
        <v>73300</v>
      </c>
      <c r="F409" s="2" t="s">
        <v>24</v>
      </c>
      <c r="G409" s="2">
        <v>115</v>
      </c>
      <c r="H409" s="2">
        <v>1.0615</v>
      </c>
      <c r="I409" s="2">
        <v>1.038</v>
      </c>
      <c r="J409" s="2">
        <v>1.05</v>
      </c>
      <c r="K409" s="2">
        <v>0.9</v>
      </c>
      <c r="L409" s="1" t="e">
        <f>VLOOKUP(A409,'[2]voltage'!$A$4:$H$65536,8,FALSE)</f>
        <v>#N/A</v>
      </c>
      <c r="M409" s="1">
        <f>IF(ISNUMBER(L409),H409-L409,IF(H409&lt;K409,H409-K409,H409-J409))</f>
        <v>0.011500000000000066</v>
      </c>
    </row>
    <row r="410" spans="1:13" ht="12.75">
      <c r="A410" s="1" t="str">
        <f>IF(E410=0,"99999",E410&amp;"-"&amp;D410)</f>
        <v>73267-SOUTHEND6T</v>
      </c>
      <c r="B410" s="2" t="s">
        <v>302</v>
      </c>
      <c r="C410" s="2" t="s">
        <v>294</v>
      </c>
      <c r="D410" s="2" t="s">
        <v>1032</v>
      </c>
      <c r="E410" s="2">
        <v>73267</v>
      </c>
      <c r="F410" s="2" t="s">
        <v>22</v>
      </c>
      <c r="G410" s="2">
        <v>115</v>
      </c>
      <c r="H410" s="2">
        <v>1.0658</v>
      </c>
      <c r="I410" s="2">
        <v>1.0377</v>
      </c>
      <c r="J410" s="2">
        <v>1.05</v>
      </c>
      <c r="K410" s="2">
        <v>0.9</v>
      </c>
      <c r="L410" s="1" t="e">
        <f>VLOOKUP(A410,'[2]voltage'!$A$4:$H$65536,8,FALSE)</f>
        <v>#N/A</v>
      </c>
      <c r="M410" s="1">
        <f>IF(ISNUMBER(L410),H410-L410,IF(H410&lt;K410,H410-K410,H410-J410))</f>
        <v>0.015800000000000036</v>
      </c>
    </row>
    <row r="411" spans="1:13" ht="12.75">
      <c r="A411" s="1" t="str">
        <f>IF(E411=0,"99999",E411&amp;"-"&amp;D411)</f>
        <v>73286-SOUTHEND6T</v>
      </c>
      <c r="B411" s="2" t="s">
        <v>302</v>
      </c>
      <c r="C411" s="2" t="s">
        <v>294</v>
      </c>
      <c r="D411" s="2" t="s">
        <v>1032</v>
      </c>
      <c r="E411" s="2">
        <v>73286</v>
      </c>
      <c r="F411" s="2" t="s">
        <v>23</v>
      </c>
      <c r="G411" s="2">
        <v>115</v>
      </c>
      <c r="H411" s="2">
        <v>1.0559</v>
      </c>
      <c r="I411" s="2">
        <v>1.0386</v>
      </c>
      <c r="J411" s="2">
        <v>1.05</v>
      </c>
      <c r="K411" s="2">
        <v>0.9</v>
      </c>
      <c r="L411" s="1" t="e">
        <f>VLOOKUP(A411,'[2]voltage'!$A$4:$H$65536,8,FALSE)</f>
        <v>#N/A</v>
      </c>
      <c r="M411" s="1">
        <f>IF(ISNUMBER(L411),H411-L411,IF(H411&lt;K411,H411-K411,H411-J411))</f>
        <v>0.005900000000000016</v>
      </c>
    </row>
    <row r="412" spans="1:13" ht="12.75">
      <c r="A412" s="1" t="str">
        <f>IF(E412=0,"99999",E412&amp;"-"&amp;D412)</f>
        <v>73300-SOUTHEND6T</v>
      </c>
      <c r="B412" s="2" t="s">
        <v>302</v>
      </c>
      <c r="C412" s="2" t="s">
        <v>294</v>
      </c>
      <c r="D412" s="2" t="s">
        <v>1032</v>
      </c>
      <c r="E412" s="2">
        <v>73300</v>
      </c>
      <c r="F412" s="2" t="s">
        <v>24</v>
      </c>
      <c r="G412" s="2">
        <v>115</v>
      </c>
      <c r="H412" s="2">
        <v>1.0615</v>
      </c>
      <c r="I412" s="2">
        <v>1.038</v>
      </c>
      <c r="J412" s="2">
        <v>1.05</v>
      </c>
      <c r="K412" s="2">
        <v>0.9</v>
      </c>
      <c r="L412" s="1" t="e">
        <f>VLOOKUP(A412,'[2]voltage'!$A$4:$H$65536,8,FALSE)</f>
        <v>#N/A</v>
      </c>
      <c r="M412" s="1">
        <f>IF(ISNUMBER(L412),H412-L412,IF(H412&lt;K412,H412-K412,H412-J412))</f>
        <v>0.011500000000000066</v>
      </c>
    </row>
    <row r="413" spans="1:13" ht="12.75">
      <c r="A413" s="1" t="str">
        <f>IF(E413=0,"99999",E413&amp;"-"&amp;D413)</f>
        <v>73657-SOTHNGTN12T</v>
      </c>
      <c r="B413" s="2" t="s">
        <v>301</v>
      </c>
      <c r="C413" s="2" t="s">
        <v>294</v>
      </c>
      <c r="D413" s="2" t="s">
        <v>1033</v>
      </c>
      <c r="E413" s="2">
        <v>73657</v>
      </c>
      <c r="F413" s="2" t="s">
        <v>675</v>
      </c>
      <c r="G413" s="2">
        <v>13.8</v>
      </c>
      <c r="H413" s="2">
        <v>1.0528</v>
      </c>
      <c r="I413" s="2">
        <v>1.0557</v>
      </c>
      <c r="J413" s="2">
        <v>1.05</v>
      </c>
      <c r="K413" s="2">
        <v>0.9</v>
      </c>
      <c r="L413" s="1" t="e">
        <f>VLOOKUP(A413,'[2]voltage'!$A$4:$H$65536,8,FALSE)</f>
        <v>#N/A</v>
      </c>
      <c r="M413" s="1">
        <f>IF(ISNUMBER(L413),H413-L413,IF(H413&lt;K413,H413-K413,H413-J413))</f>
        <v>0.0027999999999999137</v>
      </c>
    </row>
    <row r="414" spans="1:13" ht="12.75">
      <c r="A414" s="1" t="str">
        <f>IF(E414=0,"99999",E414&amp;"-"&amp;D414)</f>
        <v>73658-SOTHNGTN12T</v>
      </c>
      <c r="B414" s="2" t="s">
        <v>301</v>
      </c>
      <c r="C414" s="2" t="s">
        <v>294</v>
      </c>
      <c r="D414" s="2" t="s">
        <v>1033</v>
      </c>
      <c r="E414" s="2">
        <v>73658</v>
      </c>
      <c r="F414" s="2" t="s">
        <v>676</v>
      </c>
      <c r="G414" s="2">
        <v>13.8</v>
      </c>
      <c r="H414" s="2">
        <v>1.0528</v>
      </c>
      <c r="I414" s="2">
        <v>1.0557</v>
      </c>
      <c r="J414" s="2">
        <v>1.05</v>
      </c>
      <c r="K414" s="2">
        <v>0.9</v>
      </c>
      <c r="L414" s="1" t="e">
        <f>VLOOKUP(A414,'[2]voltage'!$A$4:$H$65536,8,FALSE)</f>
        <v>#N/A</v>
      </c>
      <c r="M414" s="1">
        <f>IF(ISNUMBER(L414),H414-L414,IF(H414&lt;K414,H414-K414,H414-J414))</f>
        <v>0.0027999999999999137</v>
      </c>
    </row>
    <row r="415" spans="1:13" ht="12.75">
      <c r="A415" s="1" t="str">
        <f>IF(E415=0,"99999",E415&amp;"-"&amp;D415)</f>
        <v>73665-SOTHNGTN12T</v>
      </c>
      <c r="B415" s="2" t="s">
        <v>301</v>
      </c>
      <c r="C415" s="2" t="s">
        <v>294</v>
      </c>
      <c r="D415" s="2" t="s">
        <v>1033</v>
      </c>
      <c r="E415" s="2">
        <v>73665</v>
      </c>
      <c r="F415" s="2" t="s">
        <v>509</v>
      </c>
      <c r="G415" s="2">
        <v>192</v>
      </c>
      <c r="H415" s="2">
        <v>1.053</v>
      </c>
      <c r="I415" s="2">
        <v>1.0568</v>
      </c>
      <c r="J415" s="2">
        <v>1.05</v>
      </c>
      <c r="K415" s="2">
        <v>0.9</v>
      </c>
      <c r="L415" s="1" t="e">
        <f>VLOOKUP(A415,'[2]voltage'!$A$4:$H$65536,8,FALSE)</f>
        <v>#N/A</v>
      </c>
      <c r="M415" s="1">
        <f>IF(ISNUMBER(L415),H415-L415,IF(H415&lt;K415,H415-K415,H415-J415))</f>
        <v>0.0029999999999998916</v>
      </c>
    </row>
    <row r="416" spans="1:13" ht="12.75">
      <c r="A416" s="1" t="str">
        <f>IF(E416=0,"99999",E416&amp;"-"&amp;D416)</f>
        <v>73729-SOTHNGTN12T</v>
      </c>
      <c r="B416" s="2" t="s">
        <v>301</v>
      </c>
      <c r="C416" s="2" t="s">
        <v>294</v>
      </c>
      <c r="D416" s="2" t="s">
        <v>1033</v>
      </c>
      <c r="E416" s="2">
        <v>73729</v>
      </c>
      <c r="F416" s="2" t="s">
        <v>677</v>
      </c>
      <c r="G416" s="2">
        <v>13.8</v>
      </c>
      <c r="H416" s="2">
        <v>1.0528</v>
      </c>
      <c r="I416" s="2">
        <v>1.0557</v>
      </c>
      <c r="J416" s="2">
        <v>1.05</v>
      </c>
      <c r="K416" s="2">
        <v>0.9</v>
      </c>
      <c r="L416" s="1" t="e">
        <f>VLOOKUP(A416,'[2]voltage'!$A$4:$H$65536,8,FALSE)</f>
        <v>#N/A</v>
      </c>
      <c r="M416" s="1">
        <f>IF(ISNUMBER(L416),H416-L416,IF(H416&lt;K416,H416-K416,H416-J416))</f>
        <v>0.0027999999999999137</v>
      </c>
    </row>
    <row r="417" spans="1:13" ht="12.75">
      <c r="A417" s="1" t="str">
        <f>IF(E417=0,"99999",E417&amp;"-"&amp;D417)</f>
        <v>73597-SOTHNGTN15T</v>
      </c>
      <c r="B417" s="2" t="s">
        <v>302</v>
      </c>
      <c r="C417" s="2" t="s">
        <v>294</v>
      </c>
      <c r="D417" s="2" t="s">
        <v>94</v>
      </c>
      <c r="E417" s="2">
        <v>73597</v>
      </c>
      <c r="F417" s="2" t="s">
        <v>13</v>
      </c>
      <c r="G417" s="2">
        <v>18</v>
      </c>
      <c r="H417" s="2">
        <v>1.1269</v>
      </c>
      <c r="I417" s="2">
        <v>1.1241</v>
      </c>
      <c r="J417" s="2">
        <v>1.05</v>
      </c>
      <c r="K417" s="2">
        <v>0.9</v>
      </c>
      <c r="L417" s="1" t="e">
        <f>VLOOKUP(A417,'[2]voltage'!$A$4:$H$65536,8,FALSE)</f>
        <v>#N/A</v>
      </c>
      <c r="M417" s="1">
        <f>IF(ISNUMBER(L417),H417-L417,IF(H417&lt;K417,H417-K417,H417-J417))</f>
        <v>0.07689999999999997</v>
      </c>
    </row>
    <row r="418" spans="1:13" ht="12.75">
      <c r="A418" s="1" t="str">
        <f>IF(E418=0,"99999",E418&amp;"-"&amp;D418)</f>
        <v>73598-SOTHNGTN15T</v>
      </c>
      <c r="B418" s="2" t="s">
        <v>302</v>
      </c>
      <c r="C418" s="2" t="s">
        <v>294</v>
      </c>
      <c r="D418" s="2" t="s">
        <v>94</v>
      </c>
      <c r="E418" s="2">
        <v>73598</v>
      </c>
      <c r="F418" s="2" t="s">
        <v>14</v>
      </c>
      <c r="G418" s="2">
        <v>18</v>
      </c>
      <c r="H418" s="2">
        <v>1.1269</v>
      </c>
      <c r="I418" s="2">
        <v>1.1241</v>
      </c>
      <c r="J418" s="2">
        <v>1.05</v>
      </c>
      <c r="K418" s="2">
        <v>0.9</v>
      </c>
      <c r="L418" s="1" t="e">
        <f>VLOOKUP(A418,'[2]voltage'!$A$4:$H$65536,8,FALSE)</f>
        <v>#N/A</v>
      </c>
      <c r="M418" s="1">
        <f>IF(ISNUMBER(L418),H418-L418,IF(H418&lt;K418,H418-K418,H418-J418))</f>
        <v>0.07689999999999997</v>
      </c>
    </row>
    <row r="419" spans="1:13" ht="12.75">
      <c r="A419" s="1" t="str">
        <f>IF(E419=0,"99999",E419&amp;"-"&amp;D419)</f>
        <v>73657-WRIVER1TSTK</v>
      </c>
      <c r="B419" s="2" t="s">
        <v>301</v>
      </c>
      <c r="C419" s="2" t="s">
        <v>294</v>
      </c>
      <c r="D419" s="2" t="s">
        <v>1034</v>
      </c>
      <c r="E419" s="2">
        <v>73657</v>
      </c>
      <c r="F419" s="2" t="s">
        <v>675</v>
      </c>
      <c r="G419" s="2">
        <v>13.8</v>
      </c>
      <c r="H419" s="2">
        <v>1.0512</v>
      </c>
      <c r="I419" s="2">
        <v>1.0557</v>
      </c>
      <c r="J419" s="2">
        <v>1.05</v>
      </c>
      <c r="K419" s="2">
        <v>0.9</v>
      </c>
      <c r="L419" s="1" t="e">
        <f>VLOOKUP(A419,'[2]voltage'!$A$4:$H$65536,8,FALSE)</f>
        <v>#N/A</v>
      </c>
      <c r="M419" s="1">
        <f>IF(ISNUMBER(L419),H419-L419,IF(H419&lt;K419,H419-K419,H419-J419))</f>
        <v>0.0011999999999998678</v>
      </c>
    </row>
    <row r="420" spans="1:13" ht="12.75">
      <c r="A420" s="1" t="str">
        <f>IF(E420=0,"99999",E420&amp;"-"&amp;D420)</f>
        <v>73658-WRIVER1TSTK</v>
      </c>
      <c r="B420" s="2" t="s">
        <v>301</v>
      </c>
      <c r="C420" s="2" t="s">
        <v>294</v>
      </c>
      <c r="D420" s="2" t="s">
        <v>1034</v>
      </c>
      <c r="E420" s="2">
        <v>73658</v>
      </c>
      <c r="F420" s="2" t="s">
        <v>676</v>
      </c>
      <c r="G420" s="2">
        <v>13.8</v>
      </c>
      <c r="H420" s="2">
        <v>1.0512</v>
      </c>
      <c r="I420" s="2">
        <v>1.0557</v>
      </c>
      <c r="J420" s="2">
        <v>1.05</v>
      </c>
      <c r="K420" s="2">
        <v>0.9</v>
      </c>
      <c r="L420" s="1" t="e">
        <f>VLOOKUP(A420,'[2]voltage'!$A$4:$H$65536,8,FALSE)</f>
        <v>#N/A</v>
      </c>
      <c r="M420" s="1">
        <f>IF(ISNUMBER(L420),H420-L420,IF(H420&lt;K420,H420-K420,H420-J420))</f>
        <v>0.0011999999999998678</v>
      </c>
    </row>
    <row r="421" spans="1:13" ht="12.75">
      <c r="A421" s="1" t="str">
        <f>IF(E421=0,"99999",E421&amp;"-"&amp;D421)</f>
        <v>73665-WRIVER1TSTK</v>
      </c>
      <c r="B421" s="2" t="s">
        <v>301</v>
      </c>
      <c r="C421" s="2" t="s">
        <v>294</v>
      </c>
      <c r="D421" s="2" t="s">
        <v>1034</v>
      </c>
      <c r="E421" s="2">
        <v>73665</v>
      </c>
      <c r="F421" s="2" t="s">
        <v>509</v>
      </c>
      <c r="G421" s="2">
        <v>192</v>
      </c>
      <c r="H421" s="2">
        <v>1.0543</v>
      </c>
      <c r="I421" s="2">
        <v>1.0568</v>
      </c>
      <c r="J421" s="2">
        <v>1.05</v>
      </c>
      <c r="K421" s="2">
        <v>0.9</v>
      </c>
      <c r="L421" s="1" t="e">
        <f>VLOOKUP(A421,'[2]voltage'!$A$4:$H$65536,8,FALSE)</f>
        <v>#N/A</v>
      </c>
      <c r="M421" s="1">
        <f>IF(ISNUMBER(L421),H421-L421,IF(H421&lt;K421,H421-K421,H421-J421))</f>
        <v>0.0042999999999999705</v>
      </c>
    </row>
    <row r="422" spans="1:13" ht="12.75">
      <c r="A422" s="1" t="str">
        <f>IF(E422=0,"99999",E422&amp;"-"&amp;D422)</f>
        <v>73729-WRIVER1TSTK</v>
      </c>
      <c r="B422" s="2" t="s">
        <v>301</v>
      </c>
      <c r="C422" s="2" t="s">
        <v>294</v>
      </c>
      <c r="D422" s="2" t="s">
        <v>1034</v>
      </c>
      <c r="E422" s="2">
        <v>73729</v>
      </c>
      <c r="F422" s="2" t="s">
        <v>677</v>
      </c>
      <c r="G422" s="2">
        <v>13.8</v>
      </c>
      <c r="H422" s="2">
        <v>1.0512</v>
      </c>
      <c r="I422" s="2">
        <v>1.0557</v>
      </c>
      <c r="J422" s="2">
        <v>1.05</v>
      </c>
      <c r="K422" s="2">
        <v>0.9</v>
      </c>
      <c r="L422" s="1" t="e">
        <f>VLOOKUP(A422,'[2]voltage'!$A$4:$H$65536,8,FALSE)</f>
        <v>#N/A</v>
      </c>
      <c r="M422" s="1">
        <f>IF(ISNUMBER(L422),H422-L422,IF(H422&lt;K422,H422-K422,H422-J422))</f>
        <v>0.0011999999999998678</v>
      </c>
    </row>
    <row r="423" spans="1:13" ht="12.75">
      <c r="A423" s="1" t="str">
        <f>IF(E423=0,"99999",E423&amp;"-"&amp;D423)</f>
        <v>73657-WRIVER2TSTK</v>
      </c>
      <c r="B423" s="2" t="s">
        <v>301</v>
      </c>
      <c r="C423" s="2" t="s">
        <v>294</v>
      </c>
      <c r="D423" s="2" t="s">
        <v>1035</v>
      </c>
      <c r="E423" s="2">
        <v>73657</v>
      </c>
      <c r="F423" s="2" t="s">
        <v>675</v>
      </c>
      <c r="G423" s="2">
        <v>13.8</v>
      </c>
      <c r="H423" s="2">
        <v>1.0516</v>
      </c>
      <c r="I423" s="2">
        <v>1.0557</v>
      </c>
      <c r="J423" s="2">
        <v>1.05</v>
      </c>
      <c r="K423" s="2">
        <v>0.9</v>
      </c>
      <c r="L423" s="1" t="e">
        <f>VLOOKUP(A423,'[2]voltage'!$A$4:$H$65536,8,FALSE)</f>
        <v>#N/A</v>
      </c>
      <c r="M423" s="1">
        <f>IF(ISNUMBER(L423),H423-L423,IF(H423&lt;K423,H423-K423,H423-J423))</f>
        <v>0.0016000000000000458</v>
      </c>
    </row>
    <row r="424" spans="1:13" ht="12.75">
      <c r="A424" s="1" t="str">
        <f>IF(E424=0,"99999",E424&amp;"-"&amp;D424)</f>
        <v>73658-WRIVER2TSTK</v>
      </c>
      <c r="B424" s="2" t="s">
        <v>301</v>
      </c>
      <c r="C424" s="2" t="s">
        <v>294</v>
      </c>
      <c r="D424" s="2" t="s">
        <v>1035</v>
      </c>
      <c r="E424" s="2">
        <v>73658</v>
      </c>
      <c r="F424" s="2" t="s">
        <v>676</v>
      </c>
      <c r="G424" s="2">
        <v>13.8</v>
      </c>
      <c r="H424" s="2">
        <v>1.0516</v>
      </c>
      <c r="I424" s="2">
        <v>1.0557</v>
      </c>
      <c r="J424" s="2">
        <v>1.05</v>
      </c>
      <c r="K424" s="2">
        <v>0.9</v>
      </c>
      <c r="L424" s="1" t="e">
        <f>VLOOKUP(A424,'[2]voltage'!$A$4:$H$65536,8,FALSE)</f>
        <v>#N/A</v>
      </c>
      <c r="M424" s="1">
        <f>IF(ISNUMBER(L424),H424-L424,IF(H424&lt;K424,H424-K424,H424-J424))</f>
        <v>0.0016000000000000458</v>
      </c>
    </row>
    <row r="425" spans="1:13" ht="12.75">
      <c r="A425" s="1" t="str">
        <f>IF(E425=0,"99999",E425&amp;"-"&amp;D425)</f>
        <v>73729-WRIVER2TSTK</v>
      </c>
      <c r="B425" s="2" t="s">
        <v>301</v>
      </c>
      <c r="C425" s="2" t="s">
        <v>294</v>
      </c>
      <c r="D425" s="2" t="s">
        <v>1035</v>
      </c>
      <c r="E425" s="2">
        <v>73729</v>
      </c>
      <c r="F425" s="2" t="s">
        <v>677</v>
      </c>
      <c r="G425" s="2">
        <v>13.8</v>
      </c>
      <c r="H425" s="2">
        <v>1.0516</v>
      </c>
      <c r="I425" s="2">
        <v>1.0557</v>
      </c>
      <c r="J425" s="2">
        <v>1.05</v>
      </c>
      <c r="K425" s="2">
        <v>0.9</v>
      </c>
      <c r="L425" s="1" t="e">
        <f>VLOOKUP(A425,'[2]voltage'!$A$4:$H$65536,8,FALSE)</f>
        <v>#N/A</v>
      </c>
      <c r="M425" s="1">
        <f>IF(ISNUMBER(L425),H425-L425,IF(H425&lt;K425,H425-K425,H425-J425))</f>
        <v>0.0016000000000000458</v>
      </c>
    </row>
    <row r="426" spans="1:13" ht="12.75">
      <c r="A426" s="1" t="str">
        <f>IF(E426=0,"99999",E426&amp;"-"&amp;D426)</f>
        <v>73388-WOODMNT1TSTK</v>
      </c>
      <c r="B426" s="2" t="s">
        <v>302</v>
      </c>
      <c r="C426" s="2" t="s">
        <v>294</v>
      </c>
      <c r="D426" s="2" t="s">
        <v>1036</v>
      </c>
      <c r="E426" s="2">
        <v>73388</v>
      </c>
      <c r="F426" s="2" t="s">
        <v>1003</v>
      </c>
      <c r="G426" s="2">
        <v>13.8</v>
      </c>
      <c r="H426" s="2">
        <v>1.0524</v>
      </c>
      <c r="I426" s="2">
        <v>1.056</v>
      </c>
      <c r="J426" s="2">
        <v>1.05</v>
      </c>
      <c r="K426" s="2">
        <v>0.9</v>
      </c>
      <c r="L426" s="1" t="e">
        <f>VLOOKUP(A426,'[2]voltage'!$A$4:$H$65536,8,FALSE)</f>
        <v>#N/A</v>
      </c>
      <c r="M426" s="1">
        <f>IF(ISNUMBER(L426),H426-L426,IF(H426&lt;K426,H426-K426,H426-J426))</f>
        <v>0.0023999999999999577</v>
      </c>
    </row>
    <row r="427" spans="1:13" ht="12.75">
      <c r="A427" s="1" t="str">
        <f>IF(E427=0,"99999",E427&amp;"-"&amp;D427)</f>
        <v>73597-WOODMNT1TSTK</v>
      </c>
      <c r="B427" s="2" t="s">
        <v>302</v>
      </c>
      <c r="C427" s="2" t="s">
        <v>294</v>
      </c>
      <c r="D427" s="2" t="s">
        <v>1036</v>
      </c>
      <c r="E427" s="2">
        <v>73597</v>
      </c>
      <c r="F427" s="2" t="s">
        <v>13</v>
      </c>
      <c r="G427" s="2">
        <v>18</v>
      </c>
      <c r="H427" s="2">
        <v>1.1289</v>
      </c>
      <c r="I427" s="2">
        <v>1.1241</v>
      </c>
      <c r="J427" s="2">
        <v>1.05</v>
      </c>
      <c r="K427" s="2">
        <v>0.9</v>
      </c>
      <c r="L427" s="1">
        <f>VLOOKUP(A427,'[2]voltage'!$A$4:$H$65536,8,FALSE)</f>
        <v>1.1439</v>
      </c>
      <c r="M427" s="1">
        <f>IF(ISNUMBER(L427),H427-L427,IF(H427&lt;K427,H427-K427,H427-J427))</f>
        <v>-0.014999999999999902</v>
      </c>
    </row>
    <row r="428" spans="1:13" ht="12.75">
      <c r="A428" s="1" t="str">
        <f>IF(E428=0,"99999",E428&amp;"-"&amp;D428)</f>
        <v>73598-WOODMNT1TSTK</v>
      </c>
      <c r="B428" s="2" t="s">
        <v>302</v>
      </c>
      <c r="C428" s="2" t="s">
        <v>294</v>
      </c>
      <c r="D428" s="2" t="s">
        <v>1036</v>
      </c>
      <c r="E428" s="2">
        <v>73598</v>
      </c>
      <c r="F428" s="2" t="s">
        <v>14</v>
      </c>
      <c r="G428" s="2">
        <v>18</v>
      </c>
      <c r="H428" s="2">
        <v>1.1289</v>
      </c>
      <c r="I428" s="2">
        <v>1.1241</v>
      </c>
      <c r="J428" s="2">
        <v>1.05</v>
      </c>
      <c r="K428" s="2">
        <v>0.9</v>
      </c>
      <c r="L428" s="1">
        <f>VLOOKUP(A428,'[2]voltage'!$A$4:$H$65536,8,FALSE)</f>
        <v>1.1439</v>
      </c>
      <c r="M428" s="1">
        <f>IF(ISNUMBER(L428),H428-L428,IF(H428&lt;K428,H428-K428,H428-J428))</f>
        <v>-0.014999999999999902</v>
      </c>
    </row>
    <row r="429" spans="1:13" ht="12.75">
      <c r="A429" s="1" t="str">
        <f>IF(E429=0,"99999",E429&amp;"-"&amp;D429)</f>
        <v>73599-WOODMNT1TSTK</v>
      </c>
      <c r="B429" s="2" t="s">
        <v>302</v>
      </c>
      <c r="C429" s="2" t="s">
        <v>294</v>
      </c>
      <c r="D429" s="2" t="s">
        <v>1036</v>
      </c>
      <c r="E429" s="2">
        <v>73599</v>
      </c>
      <c r="F429" s="2" t="s">
        <v>15</v>
      </c>
      <c r="G429" s="2">
        <v>18</v>
      </c>
      <c r="H429" s="2">
        <v>1.109</v>
      </c>
      <c r="I429" s="2">
        <v>1.1064</v>
      </c>
      <c r="J429" s="2">
        <v>1.05</v>
      </c>
      <c r="K429" s="2">
        <v>0.9</v>
      </c>
      <c r="L429" s="1">
        <f>VLOOKUP(A429,'[2]voltage'!$A$4:$H$65536,8,FALSE)</f>
        <v>1.1172</v>
      </c>
      <c r="M429" s="1">
        <f>IF(ISNUMBER(L429),H429-L429,IF(H429&lt;K429,H429-K429,H429-J429))</f>
        <v>-0.008199999999999985</v>
      </c>
    </row>
    <row r="430" spans="1:13" ht="12.75">
      <c r="A430" s="1" t="str">
        <f>IF(E430=0,"99999",E430&amp;"-"&amp;D430)</f>
        <v>73744-WOODMNT1TSTK</v>
      </c>
      <c r="B430" s="2" t="s">
        <v>512</v>
      </c>
      <c r="C430" s="2" t="s">
        <v>294</v>
      </c>
      <c r="D430" s="2" t="s">
        <v>1036</v>
      </c>
      <c r="E430" s="2">
        <v>73744</v>
      </c>
      <c r="F430" s="2" t="s">
        <v>513</v>
      </c>
      <c r="G430" s="2">
        <v>13.8</v>
      </c>
      <c r="H430" s="2">
        <v>0.4774</v>
      </c>
      <c r="I430" s="2">
        <v>1.0271</v>
      </c>
      <c r="J430" s="2">
        <v>1.05</v>
      </c>
      <c r="K430" s="2">
        <v>0.9</v>
      </c>
      <c r="L430" s="1">
        <f>VLOOKUP(A430,'[2]voltage'!$A$4:$H$65536,8,FALSE)</f>
        <v>0.426</v>
      </c>
      <c r="M430" s="1">
        <f>IF(ISNUMBER(L430),H430-L430,IF(H430&lt;K430,H430-K430,H430-J430))</f>
        <v>0.0514</v>
      </c>
    </row>
    <row r="431" spans="1:13" ht="12.75">
      <c r="A431" s="1" t="str">
        <f>IF(E431=0,"99999",E431&amp;"-"&amp;D431)</f>
        <v>73746-WOODMNT1TSTK</v>
      </c>
      <c r="B431" s="2" t="s">
        <v>512</v>
      </c>
      <c r="C431" s="2" t="s">
        <v>294</v>
      </c>
      <c r="D431" s="2" t="s">
        <v>1036</v>
      </c>
      <c r="E431" s="2">
        <v>73746</v>
      </c>
      <c r="F431" s="2" t="s">
        <v>514</v>
      </c>
      <c r="G431" s="2">
        <v>13.8</v>
      </c>
      <c r="H431" s="2">
        <v>0.4205</v>
      </c>
      <c r="I431" s="2">
        <v>1.0266</v>
      </c>
      <c r="J431" s="2">
        <v>1.05</v>
      </c>
      <c r="K431" s="2">
        <v>0.9</v>
      </c>
      <c r="L431" s="1">
        <f>VLOOKUP(A431,'[2]voltage'!$A$4:$H$65536,8,FALSE)</f>
        <v>0.3817</v>
      </c>
      <c r="M431" s="1">
        <f>IF(ISNUMBER(L431),H431-L431,IF(H431&lt;K431,H431-K431,H431-J431))</f>
        <v>0.0388</v>
      </c>
    </row>
    <row r="432" spans="1:13" ht="12.75">
      <c r="A432" s="1" t="str">
        <f>IF(E432=0,"99999",E432&amp;"-"&amp;D432)</f>
        <v>73388-WOODMNT2TSTK</v>
      </c>
      <c r="B432" s="2" t="s">
        <v>302</v>
      </c>
      <c r="C432" s="2" t="s">
        <v>294</v>
      </c>
      <c r="D432" s="2" t="s">
        <v>1037</v>
      </c>
      <c r="E432" s="2">
        <v>73388</v>
      </c>
      <c r="F432" s="2" t="s">
        <v>1003</v>
      </c>
      <c r="G432" s="2">
        <v>13.8</v>
      </c>
      <c r="H432" s="2">
        <v>1.0523</v>
      </c>
      <c r="I432" s="2">
        <v>1.056</v>
      </c>
      <c r="J432" s="2">
        <v>1.05</v>
      </c>
      <c r="K432" s="2">
        <v>0.9</v>
      </c>
      <c r="L432" s="1" t="e">
        <f>VLOOKUP(A432,'[2]voltage'!$A$4:$H$65536,8,FALSE)</f>
        <v>#N/A</v>
      </c>
      <c r="M432" s="1">
        <f>IF(ISNUMBER(L432),H432-L432,IF(H432&lt;K432,H432-K432,H432-J432))</f>
        <v>0.0022999999999999687</v>
      </c>
    </row>
    <row r="433" spans="1:13" ht="12.75">
      <c r="A433" s="1" t="str">
        <f>IF(E433=0,"99999",E433&amp;"-"&amp;D433)</f>
        <v>73597-WOODMNT2TSTK</v>
      </c>
      <c r="B433" s="2" t="s">
        <v>302</v>
      </c>
      <c r="C433" s="2" t="s">
        <v>294</v>
      </c>
      <c r="D433" s="2" t="s">
        <v>1037</v>
      </c>
      <c r="E433" s="2">
        <v>73597</v>
      </c>
      <c r="F433" s="2" t="s">
        <v>13</v>
      </c>
      <c r="G433" s="2">
        <v>18</v>
      </c>
      <c r="H433" s="2">
        <v>1.1292</v>
      </c>
      <c r="I433" s="2">
        <v>1.1241</v>
      </c>
      <c r="J433" s="2">
        <v>1.05</v>
      </c>
      <c r="K433" s="2">
        <v>0.9</v>
      </c>
      <c r="L433" s="1">
        <f>VLOOKUP(A433,'[2]voltage'!$A$4:$H$65536,8,FALSE)</f>
        <v>1.1441</v>
      </c>
      <c r="M433" s="1">
        <f>IF(ISNUMBER(L433),H433-L433,IF(H433&lt;K433,H433-K433,H433-J433))</f>
        <v>-0.014899999999999913</v>
      </c>
    </row>
    <row r="434" spans="1:13" ht="12.75">
      <c r="A434" s="1" t="str">
        <f>IF(E434=0,"99999",E434&amp;"-"&amp;D434)</f>
        <v>73598-WOODMNT2TSTK</v>
      </c>
      <c r="B434" s="2" t="s">
        <v>302</v>
      </c>
      <c r="C434" s="2" t="s">
        <v>294</v>
      </c>
      <c r="D434" s="2" t="s">
        <v>1037</v>
      </c>
      <c r="E434" s="2">
        <v>73598</v>
      </c>
      <c r="F434" s="2" t="s">
        <v>14</v>
      </c>
      <c r="G434" s="2">
        <v>18</v>
      </c>
      <c r="H434" s="2">
        <v>1.1292</v>
      </c>
      <c r="I434" s="2">
        <v>1.1241</v>
      </c>
      <c r="J434" s="2">
        <v>1.05</v>
      </c>
      <c r="K434" s="2">
        <v>0.9</v>
      </c>
      <c r="L434" s="1">
        <f>VLOOKUP(A434,'[2]voltage'!$A$4:$H$65536,8,FALSE)</f>
        <v>1.1441</v>
      </c>
      <c r="M434" s="1">
        <f>IF(ISNUMBER(L434),H434-L434,IF(H434&lt;K434,H434-K434,H434-J434))</f>
        <v>-0.014899999999999913</v>
      </c>
    </row>
    <row r="435" spans="1:13" ht="12.75">
      <c r="A435" s="1" t="str">
        <f>IF(E435=0,"99999",E435&amp;"-"&amp;D435)</f>
        <v>73599-WOODMNT2TSTK</v>
      </c>
      <c r="B435" s="2" t="s">
        <v>302</v>
      </c>
      <c r="C435" s="2" t="s">
        <v>294</v>
      </c>
      <c r="D435" s="2" t="s">
        <v>1037</v>
      </c>
      <c r="E435" s="2">
        <v>73599</v>
      </c>
      <c r="F435" s="2" t="s">
        <v>15</v>
      </c>
      <c r="G435" s="2">
        <v>18</v>
      </c>
      <c r="H435" s="2">
        <v>1.1092</v>
      </c>
      <c r="I435" s="2">
        <v>1.1064</v>
      </c>
      <c r="J435" s="2">
        <v>1.05</v>
      </c>
      <c r="K435" s="2">
        <v>0.9</v>
      </c>
      <c r="L435" s="1">
        <f>VLOOKUP(A435,'[2]voltage'!$A$4:$H$65536,8,FALSE)</f>
        <v>1.1173</v>
      </c>
      <c r="M435" s="1">
        <f>IF(ISNUMBER(L435),H435-L435,IF(H435&lt;K435,H435-K435,H435-J435))</f>
        <v>-0.008099999999999996</v>
      </c>
    </row>
    <row r="436" spans="1:13" ht="12.75">
      <c r="A436" s="1" t="str">
        <f>IF(E436=0,"99999",E436&amp;"-"&amp;D436)</f>
        <v>73744-WOODMNT2TSTK</v>
      </c>
      <c r="B436" s="2" t="s">
        <v>512</v>
      </c>
      <c r="C436" s="2" t="s">
        <v>294</v>
      </c>
      <c r="D436" s="2" t="s">
        <v>1037</v>
      </c>
      <c r="E436" s="2">
        <v>73744</v>
      </c>
      <c r="F436" s="2" t="s">
        <v>513</v>
      </c>
      <c r="G436" s="2">
        <v>13.8</v>
      </c>
      <c r="H436" s="2">
        <v>0.468</v>
      </c>
      <c r="I436" s="2">
        <v>1.0271</v>
      </c>
      <c r="J436" s="2">
        <v>1.05</v>
      </c>
      <c r="K436" s="2">
        <v>0.9</v>
      </c>
      <c r="L436" s="1">
        <f>VLOOKUP(A436,'[2]voltage'!$A$4:$H$65536,8,FALSE)</f>
        <v>0.4198</v>
      </c>
      <c r="M436" s="1">
        <f>IF(ISNUMBER(L436),H436-L436,IF(H436&lt;K436,H436-K436,H436-J436))</f>
        <v>0.04820000000000002</v>
      </c>
    </row>
    <row r="437" spans="1:13" ht="12.75">
      <c r="A437" s="1" t="str">
        <f>IF(E437=0,"99999",E437&amp;"-"&amp;D437)</f>
        <v>73746-WOODMNT2TSTK</v>
      </c>
      <c r="B437" s="2" t="s">
        <v>512</v>
      </c>
      <c r="C437" s="2" t="s">
        <v>294</v>
      </c>
      <c r="D437" s="2" t="s">
        <v>1037</v>
      </c>
      <c r="E437" s="2">
        <v>73746</v>
      </c>
      <c r="F437" s="2" t="s">
        <v>514</v>
      </c>
      <c r="G437" s="2">
        <v>13.8</v>
      </c>
      <c r="H437" s="2">
        <v>0.4276</v>
      </c>
      <c r="I437" s="2">
        <v>1.0266</v>
      </c>
      <c r="J437" s="2">
        <v>1.05</v>
      </c>
      <c r="K437" s="2">
        <v>0.9</v>
      </c>
      <c r="L437" s="1">
        <f>VLOOKUP(A437,'[2]voltage'!$A$4:$H$65536,8,FALSE)</f>
        <v>0.3885</v>
      </c>
      <c r="M437" s="1">
        <f>IF(ISNUMBER(L437),H437-L437,IF(H437&lt;K437,H437-K437,H437-J437))</f>
        <v>0.03909999999999997</v>
      </c>
    </row>
    <row r="438" spans="1:13" ht="12.75">
      <c r="A438" s="1" t="str">
        <f>IF(E438=0,"99999",E438&amp;"-"&amp;D438)</f>
        <v>70693-318-362STKBR</v>
      </c>
      <c r="B438" s="2" t="s">
        <v>293</v>
      </c>
      <c r="C438" s="2" t="s">
        <v>294</v>
      </c>
      <c r="D438" s="2" t="s">
        <v>1038</v>
      </c>
      <c r="E438" s="2">
        <v>70693</v>
      </c>
      <c r="F438" s="2" t="s">
        <v>300</v>
      </c>
      <c r="G438" s="2">
        <v>3.2</v>
      </c>
      <c r="H438" s="2">
        <v>1.0649</v>
      </c>
      <c r="I438" s="2">
        <v>1.0606</v>
      </c>
      <c r="J438" s="2">
        <v>1.05</v>
      </c>
      <c r="K438" s="2">
        <v>0.9</v>
      </c>
      <c r="L438" s="1">
        <f>VLOOKUP(A438,'[2]voltage'!$A$4:$H$65536,8,FALSE)</f>
        <v>1.0648</v>
      </c>
      <c r="M438" s="1">
        <f>IF(ISNUMBER(L438),H438-L438,IF(H438&lt;K438,H438-K438,H438-J438))</f>
        <v>9.999999999998899E-05</v>
      </c>
    </row>
    <row r="439" spans="1:13" ht="12.75">
      <c r="A439" s="1" t="str">
        <f>IF(E439=0,"99999",E439&amp;"-"&amp;D439)</f>
        <v>73597-318-362STKBR</v>
      </c>
      <c r="B439" s="2" t="s">
        <v>302</v>
      </c>
      <c r="C439" s="2" t="s">
        <v>294</v>
      </c>
      <c r="D439" s="2" t="s">
        <v>1038</v>
      </c>
      <c r="E439" s="2">
        <v>73597</v>
      </c>
      <c r="F439" s="2" t="s">
        <v>13</v>
      </c>
      <c r="G439" s="2">
        <v>18</v>
      </c>
      <c r="H439" s="2">
        <v>1.1293</v>
      </c>
      <c r="I439" s="2">
        <v>1.1241</v>
      </c>
      <c r="J439" s="2">
        <v>1.05</v>
      </c>
      <c r="K439" s="2">
        <v>0.9</v>
      </c>
      <c r="L439" s="1">
        <f>VLOOKUP(A439,'[2]voltage'!$A$4:$H$65536,8,FALSE)</f>
        <v>1.1527</v>
      </c>
      <c r="M439" s="1">
        <f>IF(ISNUMBER(L439),H439-L439,IF(H439&lt;K439,H439-K439,H439-J439))</f>
        <v>-0.023400000000000087</v>
      </c>
    </row>
    <row r="440" spans="1:13" ht="12.75">
      <c r="A440" s="1" t="str">
        <f>IF(E440=0,"99999",E440&amp;"-"&amp;D440)</f>
        <v>73598-318-362STKBR</v>
      </c>
      <c r="B440" s="2" t="s">
        <v>302</v>
      </c>
      <c r="C440" s="2" t="s">
        <v>294</v>
      </c>
      <c r="D440" s="2" t="s">
        <v>1038</v>
      </c>
      <c r="E440" s="2">
        <v>73598</v>
      </c>
      <c r="F440" s="2" t="s">
        <v>14</v>
      </c>
      <c r="G440" s="2">
        <v>18</v>
      </c>
      <c r="H440" s="2">
        <v>1.1293</v>
      </c>
      <c r="I440" s="2">
        <v>1.1241</v>
      </c>
      <c r="J440" s="2">
        <v>1.05</v>
      </c>
      <c r="K440" s="2">
        <v>0.9</v>
      </c>
      <c r="L440" s="1">
        <f>VLOOKUP(A440,'[2]voltage'!$A$4:$H$65536,8,FALSE)</f>
        <v>1.1527</v>
      </c>
      <c r="M440" s="1">
        <f>IF(ISNUMBER(L440),H440-L440,IF(H440&lt;K440,H440-K440,H440-J440))</f>
        <v>-0.023400000000000087</v>
      </c>
    </row>
    <row r="441" spans="1:13" ht="12.75">
      <c r="A441" s="1" t="str">
        <f>IF(E441=0,"99999",E441&amp;"-"&amp;D441)</f>
        <v>73599-318-362STKBR</v>
      </c>
      <c r="B441" s="2" t="s">
        <v>302</v>
      </c>
      <c r="C441" s="2" t="s">
        <v>294</v>
      </c>
      <c r="D441" s="2" t="s">
        <v>1038</v>
      </c>
      <c r="E441" s="2">
        <v>73599</v>
      </c>
      <c r="F441" s="2" t="s">
        <v>15</v>
      </c>
      <c r="G441" s="2">
        <v>18</v>
      </c>
      <c r="H441" s="2">
        <v>1.1093</v>
      </c>
      <c r="I441" s="2">
        <v>1.1064</v>
      </c>
      <c r="J441" s="2">
        <v>1.05</v>
      </c>
      <c r="K441" s="2">
        <v>0.9</v>
      </c>
      <c r="L441" s="1">
        <f>VLOOKUP(A441,'[2]voltage'!$A$4:$H$65536,8,FALSE)</f>
        <v>1.1221</v>
      </c>
      <c r="M441" s="1">
        <f>IF(ISNUMBER(L441),H441-L441,IF(H441&lt;K441,H441-K441,H441-J441))</f>
        <v>-0.012800000000000145</v>
      </c>
    </row>
    <row r="442" spans="1:13" ht="12.75">
      <c r="A442" s="1" t="str">
        <f>IF(E442=0,"99999",E442&amp;"-"&amp;D442)</f>
        <v>70622-CARD1TSTK</v>
      </c>
      <c r="B442" s="2" t="s">
        <v>293</v>
      </c>
      <c r="C442" s="2" t="s">
        <v>294</v>
      </c>
      <c r="D442" s="2" t="s">
        <v>95</v>
      </c>
      <c r="E442" s="2">
        <v>70622</v>
      </c>
      <c r="F442" s="2" t="s">
        <v>295</v>
      </c>
      <c r="G442" s="2">
        <v>13.8</v>
      </c>
      <c r="H442" s="2">
        <v>1.0505</v>
      </c>
      <c r="I442" s="2">
        <v>1.0548</v>
      </c>
      <c r="J442" s="2">
        <v>1.05</v>
      </c>
      <c r="K442" s="2">
        <v>0.9</v>
      </c>
      <c r="L442" s="1">
        <f>VLOOKUP(A442,'[2]voltage'!$A$4:$H$65536,8,FALSE)</f>
        <v>1.0504</v>
      </c>
      <c r="M442" s="1">
        <f>IF(ISNUMBER(L442),H442-L442,IF(H442&lt;K442,H442-K442,H442-J442))</f>
        <v>9.999999999998899E-05</v>
      </c>
    </row>
    <row r="443" spans="1:13" ht="12.75">
      <c r="A443" s="1" t="str">
        <f>IF(E443=0,"99999",E443&amp;"-"&amp;D443)</f>
        <v>73597-CARD1TSTK</v>
      </c>
      <c r="B443" s="2" t="s">
        <v>302</v>
      </c>
      <c r="C443" s="2" t="s">
        <v>294</v>
      </c>
      <c r="D443" s="2" t="s">
        <v>95</v>
      </c>
      <c r="E443" s="2">
        <v>73597</v>
      </c>
      <c r="F443" s="2" t="s">
        <v>13</v>
      </c>
      <c r="G443" s="2">
        <v>18</v>
      </c>
      <c r="H443" s="2">
        <v>1.1433</v>
      </c>
      <c r="I443" s="2">
        <v>1.1241</v>
      </c>
      <c r="J443" s="2">
        <v>1.05</v>
      </c>
      <c r="K443" s="2">
        <v>0.9</v>
      </c>
      <c r="L443" s="1">
        <f>VLOOKUP(A443,'[2]voltage'!$A$4:$H$65536,8,FALSE)</f>
        <v>1.1469</v>
      </c>
      <c r="M443" s="1">
        <f>IF(ISNUMBER(L443),H443-L443,IF(H443&lt;K443,H443-K443,H443-J443))</f>
        <v>-0.0036000000000000476</v>
      </c>
    </row>
    <row r="444" spans="1:13" ht="12.75">
      <c r="A444" s="1" t="str">
        <f>IF(E444=0,"99999",E444&amp;"-"&amp;D444)</f>
        <v>73598-CARD1TSTK</v>
      </c>
      <c r="B444" s="2" t="s">
        <v>302</v>
      </c>
      <c r="C444" s="2" t="s">
        <v>294</v>
      </c>
      <c r="D444" s="2" t="s">
        <v>95</v>
      </c>
      <c r="E444" s="2">
        <v>73598</v>
      </c>
      <c r="F444" s="2" t="s">
        <v>14</v>
      </c>
      <c r="G444" s="2">
        <v>18</v>
      </c>
      <c r="H444" s="2">
        <v>1.1433</v>
      </c>
      <c r="I444" s="2">
        <v>1.1241</v>
      </c>
      <c r="J444" s="2">
        <v>1.05</v>
      </c>
      <c r="K444" s="2">
        <v>0.9</v>
      </c>
      <c r="L444" s="1">
        <f>VLOOKUP(A444,'[2]voltage'!$A$4:$H$65536,8,FALSE)</f>
        <v>1.1469</v>
      </c>
      <c r="M444" s="1">
        <f>IF(ISNUMBER(L444),H444-L444,IF(H444&lt;K444,H444-K444,H444-J444))</f>
        <v>-0.0036000000000000476</v>
      </c>
    </row>
    <row r="445" spans="1:13" ht="12.75">
      <c r="A445" s="1" t="str">
        <f>IF(E445=0,"99999",E445&amp;"-"&amp;D445)</f>
        <v>73599-CARD1TSTK</v>
      </c>
      <c r="B445" s="2" t="s">
        <v>302</v>
      </c>
      <c r="C445" s="2" t="s">
        <v>294</v>
      </c>
      <c r="D445" s="2" t="s">
        <v>95</v>
      </c>
      <c r="E445" s="2">
        <v>73599</v>
      </c>
      <c r="F445" s="2" t="s">
        <v>15</v>
      </c>
      <c r="G445" s="2">
        <v>18</v>
      </c>
      <c r="H445" s="2">
        <v>1.1168</v>
      </c>
      <c r="I445" s="2">
        <v>1.1064</v>
      </c>
      <c r="J445" s="2">
        <v>1.05</v>
      </c>
      <c r="K445" s="2">
        <v>0.9</v>
      </c>
      <c r="L445" s="1">
        <f>VLOOKUP(A445,'[2]voltage'!$A$4:$H$65536,8,FALSE)</f>
        <v>1.1188</v>
      </c>
      <c r="M445" s="1">
        <f>IF(ISNUMBER(L445),H445-L445,IF(H445&lt;K445,H445-K445,H445-J445))</f>
        <v>-0.0020000000000000018</v>
      </c>
    </row>
    <row r="446" spans="1:13" ht="12.75">
      <c r="A446" s="1" t="str">
        <f>IF(E446=0,"99999",E446&amp;"-"&amp;D446)</f>
        <v>70693-CARD1T+LAKE</v>
      </c>
      <c r="B446" s="2" t="s">
        <v>293</v>
      </c>
      <c r="C446" s="2" t="s">
        <v>294</v>
      </c>
      <c r="D446" s="2" t="s">
        <v>1039</v>
      </c>
      <c r="E446" s="2">
        <v>70693</v>
      </c>
      <c r="F446" s="2" t="s">
        <v>300</v>
      </c>
      <c r="G446" s="2">
        <v>3.2</v>
      </c>
      <c r="H446" s="2">
        <v>1.0671</v>
      </c>
      <c r="I446" s="2">
        <v>1.0606</v>
      </c>
      <c r="J446" s="2">
        <v>1.05</v>
      </c>
      <c r="K446" s="2">
        <v>0.9</v>
      </c>
      <c r="L446" s="1">
        <f>VLOOKUP(A446,'[2]voltage'!$A$4:$H$65536,8,FALSE)</f>
        <v>1.0665</v>
      </c>
      <c r="M446" s="1">
        <f>IF(ISNUMBER(L446),H446-L446,IF(H446&lt;K446,H446-K446,H446-J446))</f>
        <v>0.0005999999999999339</v>
      </c>
    </row>
    <row r="447" spans="1:13" ht="12.75">
      <c r="A447" s="1" t="str">
        <f>IF(E447=0,"99999",E447&amp;"-"&amp;D447)</f>
        <v>73597-CARD1T+LAKE</v>
      </c>
      <c r="B447" s="2" t="s">
        <v>302</v>
      </c>
      <c r="C447" s="2" t="s">
        <v>294</v>
      </c>
      <c r="D447" s="2" t="s">
        <v>1039</v>
      </c>
      <c r="E447" s="2">
        <v>73597</v>
      </c>
      <c r="F447" s="2" t="s">
        <v>13</v>
      </c>
      <c r="G447" s="2">
        <v>18</v>
      </c>
      <c r="H447" s="2">
        <v>1.1268</v>
      </c>
      <c r="I447" s="2">
        <v>1.1241</v>
      </c>
      <c r="J447" s="2">
        <v>1.05</v>
      </c>
      <c r="K447" s="2">
        <v>0.9</v>
      </c>
      <c r="L447" s="1">
        <f>VLOOKUP(A447,'[2]voltage'!$A$4:$H$65536,8,FALSE)</f>
        <v>1.1265</v>
      </c>
      <c r="M447" s="1">
        <f>IF(ISNUMBER(L447),H447-L447,IF(H447&lt;K447,H447-K447,H447-J447))</f>
        <v>0.00029999999999996696</v>
      </c>
    </row>
    <row r="448" spans="1:13" ht="12.75">
      <c r="A448" s="1" t="str">
        <f>IF(E448=0,"99999",E448&amp;"-"&amp;D448)</f>
        <v>73598-CARD1T+LAKE</v>
      </c>
      <c r="B448" s="2" t="s">
        <v>302</v>
      </c>
      <c r="C448" s="2" t="s">
        <v>294</v>
      </c>
      <c r="D448" s="2" t="s">
        <v>1039</v>
      </c>
      <c r="E448" s="2">
        <v>73598</v>
      </c>
      <c r="F448" s="2" t="s">
        <v>14</v>
      </c>
      <c r="G448" s="2">
        <v>18</v>
      </c>
      <c r="H448" s="2">
        <v>1.1268</v>
      </c>
      <c r="I448" s="2">
        <v>1.1241</v>
      </c>
      <c r="J448" s="2">
        <v>1.05</v>
      </c>
      <c r="K448" s="2">
        <v>0.9</v>
      </c>
      <c r="L448" s="1">
        <f>VLOOKUP(A448,'[2]voltage'!$A$4:$H$65536,8,FALSE)</f>
        <v>1.1265</v>
      </c>
      <c r="M448" s="1">
        <f>IF(ISNUMBER(L448),H448-L448,IF(H448&lt;K448,H448-K448,H448-J448))</f>
        <v>0.00029999999999996696</v>
      </c>
    </row>
    <row r="449" spans="1:13" ht="12.75">
      <c r="A449" s="1" t="str">
        <f>IF(E449=0,"99999",E449&amp;"-"&amp;D449)</f>
        <v>73665-CARD1T+LAKE</v>
      </c>
      <c r="B449" s="2" t="s">
        <v>301</v>
      </c>
      <c r="C449" s="2" t="s">
        <v>294</v>
      </c>
      <c r="D449" s="2" t="s">
        <v>1039</v>
      </c>
      <c r="E449" s="2">
        <v>73665</v>
      </c>
      <c r="F449" s="2" t="s">
        <v>509</v>
      </c>
      <c r="G449" s="2">
        <v>192</v>
      </c>
      <c r="H449" s="2">
        <v>1.0597</v>
      </c>
      <c r="I449" s="2">
        <v>1.0568</v>
      </c>
      <c r="J449" s="2">
        <v>1.05</v>
      </c>
      <c r="K449" s="2">
        <v>0.9</v>
      </c>
      <c r="L449" s="1">
        <f>VLOOKUP(A449,'[2]voltage'!$A$4:$H$65536,8,FALSE)</f>
        <v>1.0507</v>
      </c>
      <c r="M449" s="1">
        <f>IF(ISNUMBER(L449),H449-L449,IF(H449&lt;K449,H449-K449,H449-J449))</f>
        <v>0.009000000000000119</v>
      </c>
    </row>
    <row r="450" spans="1:13" ht="12.75">
      <c r="A450" s="1" t="str">
        <f>IF(E450=0,"99999",E450&amp;"-"&amp;D450)</f>
        <v>73597-CARD2TSTK</v>
      </c>
      <c r="B450" s="2" t="s">
        <v>302</v>
      </c>
      <c r="C450" s="2" t="s">
        <v>294</v>
      </c>
      <c r="D450" s="2" t="s">
        <v>11</v>
      </c>
      <c r="E450" s="2">
        <v>73597</v>
      </c>
      <c r="F450" s="2" t="s">
        <v>13</v>
      </c>
      <c r="G450" s="2">
        <v>18</v>
      </c>
      <c r="H450" s="2">
        <v>1.1284</v>
      </c>
      <c r="I450" s="2">
        <v>1.1241</v>
      </c>
      <c r="J450" s="2">
        <v>1.05</v>
      </c>
      <c r="K450" s="2">
        <v>0.9</v>
      </c>
      <c r="L450" s="1">
        <f>VLOOKUP(A450,'[2]voltage'!$A$4:$H$65536,8,FALSE)</f>
        <v>1.1359</v>
      </c>
      <c r="M450" s="1">
        <f>IF(ISNUMBER(L450),H450-L450,IF(H450&lt;K450,H450-K450,H450-J450))</f>
        <v>-0.00749999999999984</v>
      </c>
    </row>
    <row r="451" spans="1:13" ht="12.75">
      <c r="A451" s="1" t="str">
        <f>IF(E451=0,"99999",E451&amp;"-"&amp;D451)</f>
        <v>73598-CARD2TSTK</v>
      </c>
      <c r="B451" s="2" t="s">
        <v>302</v>
      </c>
      <c r="C451" s="2" t="s">
        <v>294</v>
      </c>
      <c r="D451" s="2" t="s">
        <v>11</v>
      </c>
      <c r="E451" s="2">
        <v>73598</v>
      </c>
      <c r="F451" s="2" t="s">
        <v>14</v>
      </c>
      <c r="G451" s="2">
        <v>18</v>
      </c>
      <c r="H451" s="2">
        <v>1.1284</v>
      </c>
      <c r="I451" s="2">
        <v>1.1241</v>
      </c>
      <c r="J451" s="2">
        <v>1.05</v>
      </c>
      <c r="K451" s="2">
        <v>0.9</v>
      </c>
      <c r="L451" s="1">
        <f>VLOOKUP(A451,'[2]voltage'!$A$4:$H$65536,8,FALSE)</f>
        <v>1.1359</v>
      </c>
      <c r="M451" s="1">
        <f>IF(ISNUMBER(L451),H451-L451,IF(H451&lt;K451,H451-K451,H451-J451))</f>
        <v>-0.00749999999999984</v>
      </c>
    </row>
    <row r="452" spans="1:13" ht="12.75">
      <c r="A452" s="1" t="str">
        <f>IF(E452=0,"99999",E452&amp;"-"&amp;D452)</f>
        <v>70622-CARD3TSTK</v>
      </c>
      <c r="B452" s="2" t="s">
        <v>293</v>
      </c>
      <c r="C452" s="2" t="s">
        <v>294</v>
      </c>
      <c r="D452" s="2" t="s">
        <v>96</v>
      </c>
      <c r="E452" s="2">
        <v>70622</v>
      </c>
      <c r="F452" s="2" t="s">
        <v>295</v>
      </c>
      <c r="G452" s="2">
        <v>13.8</v>
      </c>
      <c r="H452" s="2">
        <v>1.0506</v>
      </c>
      <c r="I452" s="2">
        <v>1.0548</v>
      </c>
      <c r="J452" s="2">
        <v>1.05</v>
      </c>
      <c r="K452" s="2">
        <v>0.9</v>
      </c>
      <c r="L452" s="1">
        <f>VLOOKUP(A452,'[2]voltage'!$A$4:$H$65536,8,FALSE)</f>
        <v>1.0504</v>
      </c>
      <c r="M452" s="1">
        <f>IF(ISNUMBER(L452),H452-L452,IF(H452&lt;K452,H452-K452,H452-J452))</f>
        <v>0.00019999999999997797</v>
      </c>
    </row>
    <row r="453" spans="1:13" ht="12.75">
      <c r="A453" s="1" t="str">
        <f>IF(E453=0,"99999",E453&amp;"-"&amp;D453)</f>
        <v>73597-CARD3TSTK</v>
      </c>
      <c r="B453" s="2" t="s">
        <v>302</v>
      </c>
      <c r="C453" s="2" t="s">
        <v>294</v>
      </c>
      <c r="D453" s="2" t="s">
        <v>96</v>
      </c>
      <c r="E453" s="2">
        <v>73597</v>
      </c>
      <c r="F453" s="2" t="s">
        <v>13</v>
      </c>
      <c r="G453" s="2">
        <v>18</v>
      </c>
      <c r="H453" s="2">
        <v>1.1419</v>
      </c>
      <c r="I453" s="2">
        <v>1.1241</v>
      </c>
      <c r="J453" s="2">
        <v>1.05</v>
      </c>
      <c r="K453" s="2">
        <v>0.9</v>
      </c>
      <c r="L453" s="1">
        <f>VLOOKUP(A453,'[2]voltage'!$A$4:$H$65536,8,FALSE)</f>
        <v>1.1455</v>
      </c>
      <c r="M453" s="1">
        <f>IF(ISNUMBER(L453),H453-L453,IF(H453&lt;K453,H453-K453,H453-J453))</f>
        <v>-0.0036000000000000476</v>
      </c>
    </row>
    <row r="454" spans="1:13" ht="12.75">
      <c r="A454" s="1" t="str">
        <f>IF(E454=0,"99999",E454&amp;"-"&amp;D454)</f>
        <v>73598-CARD3TSTK</v>
      </c>
      <c r="B454" s="2" t="s">
        <v>302</v>
      </c>
      <c r="C454" s="2" t="s">
        <v>294</v>
      </c>
      <c r="D454" s="2" t="s">
        <v>96</v>
      </c>
      <c r="E454" s="2">
        <v>73598</v>
      </c>
      <c r="F454" s="2" t="s">
        <v>14</v>
      </c>
      <c r="G454" s="2">
        <v>18</v>
      </c>
      <c r="H454" s="2">
        <v>1.1419</v>
      </c>
      <c r="I454" s="2">
        <v>1.1241</v>
      </c>
      <c r="J454" s="2">
        <v>1.05</v>
      </c>
      <c r="K454" s="2">
        <v>0.9</v>
      </c>
      <c r="L454" s="1">
        <f>VLOOKUP(A454,'[2]voltage'!$A$4:$H$65536,8,FALSE)</f>
        <v>1.1455</v>
      </c>
      <c r="M454" s="1">
        <f>IF(ISNUMBER(L454),H454-L454,IF(H454&lt;K454,H454-K454,H454-J454))</f>
        <v>-0.0036000000000000476</v>
      </c>
    </row>
    <row r="455" spans="1:13" ht="12.75">
      <c r="A455" s="1" t="str">
        <f>IF(E455=0,"99999",E455&amp;"-"&amp;D455)</f>
        <v>73599-CARD3TSTK</v>
      </c>
      <c r="B455" s="2" t="s">
        <v>302</v>
      </c>
      <c r="C455" s="2" t="s">
        <v>294</v>
      </c>
      <c r="D455" s="2" t="s">
        <v>96</v>
      </c>
      <c r="E455" s="2">
        <v>73599</v>
      </c>
      <c r="F455" s="2" t="s">
        <v>15</v>
      </c>
      <c r="G455" s="2">
        <v>18</v>
      </c>
      <c r="H455" s="2">
        <v>1.1161</v>
      </c>
      <c r="I455" s="2">
        <v>1.1064</v>
      </c>
      <c r="J455" s="2">
        <v>1.05</v>
      </c>
      <c r="K455" s="2">
        <v>0.9</v>
      </c>
      <c r="L455" s="1">
        <f>VLOOKUP(A455,'[2]voltage'!$A$4:$H$65536,8,FALSE)</f>
        <v>1.1181</v>
      </c>
      <c r="M455" s="1">
        <f>IF(ISNUMBER(L455),H455-L455,IF(H455&lt;K455,H455-K455,H455-J455))</f>
        <v>-0.0020000000000000018</v>
      </c>
    </row>
    <row r="456" spans="1:13" ht="12.75">
      <c r="A456" s="1" t="str">
        <f>IF(E456=0,"99999",E456&amp;"-"&amp;D456)</f>
        <v>70693-CARD3T+LAKE</v>
      </c>
      <c r="B456" s="2" t="s">
        <v>293</v>
      </c>
      <c r="C456" s="2" t="s">
        <v>294</v>
      </c>
      <c r="D456" s="2" t="s">
        <v>1040</v>
      </c>
      <c r="E456" s="2">
        <v>70693</v>
      </c>
      <c r="F456" s="2" t="s">
        <v>300</v>
      </c>
      <c r="G456" s="2">
        <v>3.2</v>
      </c>
      <c r="H456" s="2">
        <v>1.0671</v>
      </c>
      <c r="I456" s="2">
        <v>1.0606</v>
      </c>
      <c r="J456" s="2">
        <v>1.05</v>
      </c>
      <c r="K456" s="2">
        <v>0.9</v>
      </c>
      <c r="L456" s="1">
        <f>VLOOKUP(A456,'[2]voltage'!$A$4:$H$65536,8,FALSE)</f>
        <v>1.0665</v>
      </c>
      <c r="M456" s="1">
        <f>IF(ISNUMBER(L456),H456-L456,IF(H456&lt;K456,H456-K456,H456-J456))</f>
        <v>0.0005999999999999339</v>
      </c>
    </row>
    <row r="457" spans="1:13" ht="12.75">
      <c r="A457" s="1" t="str">
        <f>IF(E457=0,"99999",E457&amp;"-"&amp;D457)</f>
        <v>73665-CARD3T+LAKE</v>
      </c>
      <c r="B457" s="2" t="s">
        <v>301</v>
      </c>
      <c r="C457" s="2" t="s">
        <v>294</v>
      </c>
      <c r="D457" s="2" t="s">
        <v>1040</v>
      </c>
      <c r="E457" s="2">
        <v>73665</v>
      </c>
      <c r="F457" s="2" t="s">
        <v>509</v>
      </c>
      <c r="G457" s="2">
        <v>192</v>
      </c>
      <c r="H457" s="2">
        <v>1.0597</v>
      </c>
      <c r="I457" s="2">
        <v>1.0568</v>
      </c>
      <c r="J457" s="2">
        <v>1.05</v>
      </c>
      <c r="K457" s="2">
        <v>0.9</v>
      </c>
      <c r="L457" s="1">
        <f>VLOOKUP(A457,'[2]voltage'!$A$4:$H$65536,8,FALSE)</f>
        <v>1.0507</v>
      </c>
      <c r="M457" s="1">
        <f>IF(ISNUMBER(L457),H457-L457,IF(H457&lt;K457,H457-K457,H457-J457))</f>
        <v>0.009000000000000119</v>
      </c>
    </row>
    <row r="458" spans="1:13" ht="12.75">
      <c r="A458" s="1" t="str">
        <f>IF(E458=0,"99999",E458&amp;"-"&amp;D458)</f>
        <v>73597-HADNKSTBKR</v>
      </c>
      <c r="B458" s="2" t="s">
        <v>302</v>
      </c>
      <c r="C458" s="2" t="s">
        <v>294</v>
      </c>
      <c r="D458" s="2" t="s">
        <v>1041</v>
      </c>
      <c r="E458" s="2">
        <v>73597</v>
      </c>
      <c r="F458" s="2" t="s">
        <v>13</v>
      </c>
      <c r="G458" s="2">
        <v>18</v>
      </c>
      <c r="H458" s="2">
        <v>1.1359</v>
      </c>
      <c r="I458" s="2">
        <v>1.1241</v>
      </c>
      <c r="J458" s="2">
        <v>1.05</v>
      </c>
      <c r="K458" s="2">
        <v>0.9</v>
      </c>
      <c r="L458" s="1">
        <f>VLOOKUP(A458,'[2]voltage'!$A$4:$H$65536,8,FALSE)</f>
        <v>1.1378</v>
      </c>
      <c r="M458" s="1">
        <f>IF(ISNUMBER(L458),H458-L458,IF(H458&lt;K458,H458-K458,H458-J458))</f>
        <v>-0.0019000000000000128</v>
      </c>
    </row>
    <row r="459" spans="1:13" ht="12.75">
      <c r="A459" s="1" t="str">
        <f>IF(E459=0,"99999",E459&amp;"-"&amp;D459)</f>
        <v>73598-HADNKSTBKR</v>
      </c>
      <c r="B459" s="2" t="s">
        <v>302</v>
      </c>
      <c r="C459" s="2" t="s">
        <v>294</v>
      </c>
      <c r="D459" s="2" t="s">
        <v>1041</v>
      </c>
      <c r="E459" s="2">
        <v>73598</v>
      </c>
      <c r="F459" s="2" t="s">
        <v>14</v>
      </c>
      <c r="G459" s="2">
        <v>18</v>
      </c>
      <c r="H459" s="2">
        <v>1.1359</v>
      </c>
      <c r="I459" s="2">
        <v>1.1241</v>
      </c>
      <c r="J459" s="2">
        <v>1.05</v>
      </c>
      <c r="K459" s="2">
        <v>0.9</v>
      </c>
      <c r="L459" s="1">
        <f>VLOOKUP(A459,'[2]voltage'!$A$4:$H$65536,8,FALSE)</f>
        <v>1.1378</v>
      </c>
      <c r="M459" s="1">
        <f>IF(ISNUMBER(L459),H459-L459,IF(H459&lt;K459,H459-K459,H459-J459))</f>
        <v>-0.0019000000000000128</v>
      </c>
    </row>
    <row r="460" spans="1:13" ht="12.75">
      <c r="A460" s="1" t="str">
        <f>IF(E460=0,"99999",E460&amp;"-"&amp;D460)</f>
        <v>73599-HADNKSTBKR</v>
      </c>
      <c r="B460" s="2" t="s">
        <v>302</v>
      </c>
      <c r="C460" s="2" t="s">
        <v>294</v>
      </c>
      <c r="D460" s="2" t="s">
        <v>1041</v>
      </c>
      <c r="E460" s="2">
        <v>73599</v>
      </c>
      <c r="F460" s="2" t="s">
        <v>15</v>
      </c>
      <c r="G460" s="2">
        <v>18</v>
      </c>
      <c r="H460" s="2">
        <v>1.1128</v>
      </c>
      <c r="I460" s="2">
        <v>1.1064</v>
      </c>
      <c r="J460" s="2">
        <v>1.05</v>
      </c>
      <c r="K460" s="2">
        <v>0.9</v>
      </c>
      <c r="L460" s="1">
        <f>VLOOKUP(A460,'[2]voltage'!$A$4:$H$65536,8,FALSE)</f>
        <v>1.1139</v>
      </c>
      <c r="M460" s="1">
        <f>IF(ISNUMBER(L460),H460-L460,IF(H460&lt;K460,H460-K460,H460-J460))</f>
        <v>-0.0010999999999998789</v>
      </c>
    </row>
    <row r="461" spans="1:13" ht="12.75">
      <c r="A461" s="1" t="str">
        <f>IF(E461=0,"99999",E461&amp;"-"&amp;D461)</f>
        <v>73293-LONGMT5TSTK</v>
      </c>
      <c r="B461" s="2" t="s">
        <v>39</v>
      </c>
      <c r="C461" s="2" t="s">
        <v>294</v>
      </c>
      <c r="D461" s="2" t="s">
        <v>1042</v>
      </c>
      <c r="E461" s="2">
        <v>73293</v>
      </c>
      <c r="F461" s="2" t="s">
        <v>40</v>
      </c>
      <c r="G461" s="2">
        <v>345</v>
      </c>
      <c r="H461" s="2">
        <v>1.05</v>
      </c>
      <c r="I461" s="2">
        <v>1.0278</v>
      </c>
      <c r="J461" s="2">
        <v>1.05</v>
      </c>
      <c r="K461" s="2">
        <v>0.95</v>
      </c>
      <c r="L461" s="1" t="e">
        <f>VLOOKUP(A461,'[2]voltage'!$A$4:$H$65536,8,FALSE)</f>
        <v>#N/A</v>
      </c>
      <c r="M461" s="1">
        <f>IF(ISNUMBER(L461),H461-L461,IF(H461&lt;K461,H461-K461,H461-J461))</f>
        <v>0</v>
      </c>
    </row>
    <row r="462" spans="1:13" ht="12.75">
      <c r="A462" s="1" t="str">
        <f>IF(E462=0,"99999",E462&amp;"-"&amp;D462)</f>
        <v>73293-LONGMT5TSTK</v>
      </c>
      <c r="B462" s="2" t="s">
        <v>302</v>
      </c>
      <c r="C462" s="2" t="s">
        <v>294</v>
      </c>
      <c r="D462" s="2" t="s">
        <v>1042</v>
      </c>
      <c r="E462" s="2">
        <v>73293</v>
      </c>
      <c r="F462" s="2" t="s">
        <v>40</v>
      </c>
      <c r="G462" s="2">
        <v>345</v>
      </c>
      <c r="H462" s="2">
        <v>1.05</v>
      </c>
      <c r="I462" s="2">
        <v>1.0278</v>
      </c>
      <c r="J462" s="2">
        <v>1.05</v>
      </c>
      <c r="K462" s="2">
        <v>0.9</v>
      </c>
      <c r="L462" s="1" t="e">
        <f>VLOOKUP(A462,'[2]voltage'!$A$4:$H$65536,8,FALSE)</f>
        <v>#N/A</v>
      </c>
      <c r="M462" s="1">
        <f>IF(ISNUMBER(L462),H462-L462,IF(H462&lt;K462,H462-K462,H462-J462))</f>
        <v>0</v>
      </c>
    </row>
    <row r="463" spans="1:13" ht="12.75">
      <c r="A463" s="1" t="str">
        <f>IF(E463=0,"99999",E463&amp;"-"&amp;D463)</f>
        <v>73597-LUDLOWSTBKR</v>
      </c>
      <c r="B463" s="2" t="s">
        <v>302</v>
      </c>
      <c r="C463" s="2" t="s">
        <v>294</v>
      </c>
      <c r="D463" s="2" t="s">
        <v>97</v>
      </c>
      <c r="E463" s="2">
        <v>73597</v>
      </c>
      <c r="F463" s="2" t="s">
        <v>13</v>
      </c>
      <c r="G463" s="2">
        <v>18</v>
      </c>
      <c r="H463" s="2">
        <v>1.1198</v>
      </c>
      <c r="I463" s="2">
        <v>1.1241</v>
      </c>
      <c r="J463" s="2">
        <v>1.05</v>
      </c>
      <c r="K463" s="2">
        <v>0.9</v>
      </c>
      <c r="L463" s="1">
        <f>VLOOKUP(A463,'[2]voltage'!$A$4:$H$65536,8,FALSE)</f>
        <v>1.1256</v>
      </c>
      <c r="M463" s="1">
        <f>IF(ISNUMBER(L463),H463-L463,IF(H463&lt;K463,H463-K463,H463-J463))</f>
        <v>-0.005800000000000027</v>
      </c>
    </row>
    <row r="464" spans="1:13" ht="12.75">
      <c r="A464" s="1" t="str">
        <f>IF(E464=0,"99999",E464&amp;"-"&amp;D464)</f>
        <v>73598-LUDLOWSTBKR</v>
      </c>
      <c r="B464" s="2" t="s">
        <v>302</v>
      </c>
      <c r="C464" s="2" t="s">
        <v>294</v>
      </c>
      <c r="D464" s="2" t="s">
        <v>97</v>
      </c>
      <c r="E464" s="2">
        <v>73598</v>
      </c>
      <c r="F464" s="2" t="s">
        <v>14</v>
      </c>
      <c r="G464" s="2">
        <v>18</v>
      </c>
      <c r="H464" s="2">
        <v>1.1198</v>
      </c>
      <c r="I464" s="2">
        <v>1.1241</v>
      </c>
      <c r="J464" s="2">
        <v>1.05</v>
      </c>
      <c r="K464" s="2">
        <v>0.9</v>
      </c>
      <c r="L464" s="1">
        <f>VLOOKUP(A464,'[2]voltage'!$A$4:$H$65536,8,FALSE)</f>
        <v>1.1256</v>
      </c>
      <c r="M464" s="1">
        <f>IF(ISNUMBER(L464),H464-L464,IF(H464&lt;K464,H464-K464,H464-J464))</f>
        <v>-0.005800000000000027</v>
      </c>
    </row>
    <row r="465" spans="1:13" ht="12.75">
      <c r="A465" s="1" t="str">
        <f>IF(E465=0,"99999",E465&amp;"-"&amp;D465)</f>
        <v>73151-MONTVSTBKR</v>
      </c>
      <c r="B465" s="2" t="s">
        <v>302</v>
      </c>
      <c r="C465" s="2" t="s">
        <v>294</v>
      </c>
      <c r="D465" s="2" t="s">
        <v>1043</v>
      </c>
      <c r="E465" s="2">
        <v>73151</v>
      </c>
      <c r="F465" s="2" t="s">
        <v>515</v>
      </c>
      <c r="G465" s="2">
        <v>115</v>
      </c>
      <c r="H465" s="2">
        <v>1.0539</v>
      </c>
      <c r="I465" s="2">
        <v>1.0131</v>
      </c>
      <c r="J465" s="2">
        <v>1.05</v>
      </c>
      <c r="K465" s="2">
        <v>0.9</v>
      </c>
      <c r="L465" s="1">
        <f>VLOOKUP(A465,'[2]voltage'!$A$4:$H$65536,8,FALSE)</f>
        <v>1.0539</v>
      </c>
      <c r="M465" s="1">
        <f>IF(ISNUMBER(L465),H465-L465,IF(H465&lt;K465,H465-K465,H465-J465))</f>
        <v>0</v>
      </c>
    </row>
    <row r="466" spans="1:13" ht="12.75">
      <c r="A466" s="1" t="str">
        <f>IF(E466=0,"99999",E466&amp;"-"&amp;D466)</f>
        <v>73152-MONTVSTBKR</v>
      </c>
      <c r="B466" s="2" t="s">
        <v>302</v>
      </c>
      <c r="C466" s="2" t="s">
        <v>294</v>
      </c>
      <c r="D466" s="2" t="s">
        <v>1043</v>
      </c>
      <c r="E466" s="2">
        <v>73152</v>
      </c>
      <c r="F466" s="2" t="s">
        <v>516</v>
      </c>
      <c r="G466" s="2">
        <v>115</v>
      </c>
      <c r="H466" s="2">
        <v>1.0541</v>
      </c>
      <c r="I466" s="2">
        <v>1.0134</v>
      </c>
      <c r="J466" s="2">
        <v>1.05</v>
      </c>
      <c r="K466" s="2">
        <v>0.9</v>
      </c>
      <c r="L466" s="1">
        <f>VLOOKUP(A466,'[2]voltage'!$A$4:$H$65536,8,FALSE)</f>
        <v>1.0541</v>
      </c>
      <c r="M466" s="1">
        <f>IF(ISNUMBER(L466),H466-L466,IF(H466&lt;K466,H466-K466,H466-J466))</f>
        <v>0</v>
      </c>
    </row>
    <row r="467" spans="1:13" ht="12.75">
      <c r="A467" s="1" t="str">
        <f>IF(E467=0,"99999",E467&amp;"-"&amp;D467)</f>
        <v>73210-MONTVSTBKR</v>
      </c>
      <c r="B467" s="2" t="s">
        <v>302</v>
      </c>
      <c r="C467" s="2" t="s">
        <v>294</v>
      </c>
      <c r="D467" s="2" t="s">
        <v>1043</v>
      </c>
      <c r="E467" s="2">
        <v>73210</v>
      </c>
      <c r="F467" s="2" t="s">
        <v>961</v>
      </c>
      <c r="G467" s="2">
        <v>115</v>
      </c>
      <c r="H467" s="2">
        <v>1.0543</v>
      </c>
      <c r="I467" s="2">
        <v>1.0136</v>
      </c>
      <c r="J467" s="2">
        <v>1.05</v>
      </c>
      <c r="K467" s="2">
        <v>0.9</v>
      </c>
      <c r="L467" s="1">
        <f>VLOOKUP(A467,'[2]voltage'!$A$4:$H$65536,8,FALSE)</f>
        <v>1.0543</v>
      </c>
      <c r="M467" s="1">
        <f>IF(ISNUMBER(L467),H467-L467,IF(H467&lt;K467,H467-K467,H467-J467))</f>
        <v>0</v>
      </c>
    </row>
    <row r="468" spans="1:13" ht="12.75">
      <c r="A468" s="1" t="str">
        <f>IF(E468=0,"99999",E468&amp;"-"&amp;D468)</f>
        <v>73216-MONTVSTBKR</v>
      </c>
      <c r="B468" s="2" t="s">
        <v>302</v>
      </c>
      <c r="C468" s="2" t="s">
        <v>294</v>
      </c>
      <c r="D468" s="2" t="s">
        <v>1043</v>
      </c>
      <c r="E468" s="2">
        <v>73216</v>
      </c>
      <c r="F468" s="2" t="s">
        <v>98</v>
      </c>
      <c r="G468" s="2">
        <v>115</v>
      </c>
      <c r="H468" s="2">
        <v>1.0508</v>
      </c>
      <c r="I468" s="2">
        <v>1.0122</v>
      </c>
      <c r="J468" s="2">
        <v>1.05</v>
      </c>
      <c r="K468" s="2">
        <v>0.9</v>
      </c>
      <c r="L468" s="1">
        <f>VLOOKUP(A468,'[2]voltage'!$A$4:$H$65536,8,FALSE)</f>
        <v>1.0508</v>
      </c>
      <c r="M468" s="1">
        <f>IF(ISNUMBER(L468),H468-L468,IF(H468&lt;K468,H468-K468,H468-J468))</f>
        <v>0</v>
      </c>
    </row>
    <row r="469" spans="1:13" ht="12.75">
      <c r="A469" s="1" t="str">
        <f>IF(E469=0,"99999",E469&amp;"-"&amp;D469)</f>
        <v>73278-MONTVSTBKR</v>
      </c>
      <c r="B469" s="2" t="s">
        <v>302</v>
      </c>
      <c r="C469" s="2" t="s">
        <v>294</v>
      </c>
      <c r="D469" s="2" t="s">
        <v>1043</v>
      </c>
      <c r="E469" s="2">
        <v>73278</v>
      </c>
      <c r="F469" s="2" t="s">
        <v>517</v>
      </c>
      <c r="G469" s="2">
        <v>115</v>
      </c>
      <c r="H469" s="2">
        <v>1.0543</v>
      </c>
      <c r="I469" s="2">
        <v>1.0136</v>
      </c>
      <c r="J469" s="2">
        <v>1.05</v>
      </c>
      <c r="K469" s="2">
        <v>0.9</v>
      </c>
      <c r="L469" s="1">
        <f>VLOOKUP(A469,'[2]voltage'!$A$4:$H$65536,8,FALSE)</f>
        <v>1.0543</v>
      </c>
      <c r="M469" s="1">
        <f>IF(ISNUMBER(L469),H469-L469,IF(H469&lt;K469,H469-K469,H469-J469))</f>
        <v>0</v>
      </c>
    </row>
    <row r="470" spans="1:13" ht="12.75">
      <c r="A470" s="1" t="str">
        <f>IF(E470=0,"99999",E470&amp;"-"&amp;D470)</f>
        <v>73448-MONTVSTBKR</v>
      </c>
      <c r="B470" s="2" t="s">
        <v>302</v>
      </c>
      <c r="C470" s="2" t="s">
        <v>294</v>
      </c>
      <c r="D470" s="2" t="s">
        <v>1043</v>
      </c>
      <c r="E470" s="2">
        <v>73448</v>
      </c>
      <c r="F470" s="2" t="s">
        <v>518</v>
      </c>
      <c r="G470" s="2">
        <v>27.6</v>
      </c>
      <c r="H470" s="2">
        <v>1.0516</v>
      </c>
      <c r="I470" s="2">
        <v>1.0108</v>
      </c>
      <c r="J470" s="2">
        <v>1.05</v>
      </c>
      <c r="K470" s="2">
        <v>0.9</v>
      </c>
      <c r="L470" s="1">
        <f>VLOOKUP(A470,'[2]voltage'!$A$4:$H$65536,8,FALSE)</f>
        <v>1.0516</v>
      </c>
      <c r="M470" s="1">
        <f>IF(ISNUMBER(L470),H470-L470,IF(H470&lt;K470,H470-K470,H470-J470))</f>
        <v>0</v>
      </c>
    </row>
    <row r="471" spans="1:13" ht="12.75">
      <c r="A471" s="1" t="str">
        <f>IF(E471=0,"99999",E471&amp;"-"&amp;D471)</f>
        <v>73597-MONTVSTBKR</v>
      </c>
      <c r="B471" s="2" t="s">
        <v>302</v>
      </c>
      <c r="C471" s="2" t="s">
        <v>294</v>
      </c>
      <c r="D471" s="2" t="s">
        <v>1043</v>
      </c>
      <c r="E471" s="2">
        <v>73597</v>
      </c>
      <c r="F471" s="2" t="s">
        <v>13</v>
      </c>
      <c r="G471" s="2">
        <v>18</v>
      </c>
      <c r="H471" s="2">
        <v>1.1375</v>
      </c>
      <c r="I471" s="2">
        <v>1.1241</v>
      </c>
      <c r="J471" s="2">
        <v>1.05</v>
      </c>
      <c r="K471" s="2">
        <v>0.9</v>
      </c>
      <c r="L471" s="1">
        <f>VLOOKUP(A471,'[2]voltage'!$A$4:$H$65536,8,FALSE)</f>
        <v>1.1445</v>
      </c>
      <c r="M471" s="1">
        <f>IF(ISNUMBER(L471),H471-L471,IF(H471&lt;K471,H471-K471,H471-J471))</f>
        <v>-0.007000000000000117</v>
      </c>
    </row>
    <row r="472" spans="1:13" ht="12.75">
      <c r="A472" s="1" t="str">
        <f>IF(E472=0,"99999",E472&amp;"-"&amp;D472)</f>
        <v>73598-MONTVSTBKR</v>
      </c>
      <c r="B472" s="2" t="s">
        <v>302</v>
      </c>
      <c r="C472" s="2" t="s">
        <v>294</v>
      </c>
      <c r="D472" s="2" t="s">
        <v>1043</v>
      </c>
      <c r="E472" s="2">
        <v>73598</v>
      </c>
      <c r="F472" s="2" t="s">
        <v>14</v>
      </c>
      <c r="G472" s="2">
        <v>18</v>
      </c>
      <c r="H472" s="2">
        <v>1.1375</v>
      </c>
      <c r="I472" s="2">
        <v>1.1241</v>
      </c>
      <c r="J472" s="2">
        <v>1.05</v>
      </c>
      <c r="K472" s="2">
        <v>0.9</v>
      </c>
      <c r="L472" s="1">
        <f>VLOOKUP(A472,'[2]voltage'!$A$4:$H$65536,8,FALSE)</f>
        <v>1.1445</v>
      </c>
      <c r="M472" s="1">
        <f>IF(ISNUMBER(L472),H472-L472,IF(H472&lt;K472,H472-K472,H472-J472))</f>
        <v>-0.007000000000000117</v>
      </c>
    </row>
    <row r="473" spans="1:13" ht="12.75">
      <c r="A473" s="1" t="str">
        <f>IF(E473=0,"99999",E473&amp;"-"&amp;D473)</f>
        <v>73599-MONTVSTBKR</v>
      </c>
      <c r="B473" s="2" t="s">
        <v>302</v>
      </c>
      <c r="C473" s="2" t="s">
        <v>294</v>
      </c>
      <c r="D473" s="2" t="s">
        <v>1043</v>
      </c>
      <c r="E473" s="2">
        <v>73599</v>
      </c>
      <c r="F473" s="2" t="s">
        <v>15</v>
      </c>
      <c r="G473" s="2">
        <v>18</v>
      </c>
      <c r="H473" s="2">
        <v>1.1137</v>
      </c>
      <c r="I473" s="2">
        <v>1.1064</v>
      </c>
      <c r="J473" s="2">
        <v>1.05</v>
      </c>
      <c r="K473" s="2">
        <v>0.9</v>
      </c>
      <c r="L473" s="1">
        <f>VLOOKUP(A473,'[2]voltage'!$A$4:$H$65536,8,FALSE)</f>
        <v>1.1175</v>
      </c>
      <c r="M473" s="1">
        <f>IF(ISNUMBER(L473),H473-L473,IF(H473&lt;K473,H473-K473,H473-J473))</f>
        <v>-0.0038000000000000256</v>
      </c>
    </row>
    <row r="474" spans="1:13" ht="12.75">
      <c r="A474" s="1" t="str">
        <f>IF(E474=0,"99999",E474&amp;"-"&amp;D474)</f>
        <v>73620-MONTVSTBKR</v>
      </c>
      <c r="B474" s="2" t="s">
        <v>519</v>
      </c>
      <c r="C474" s="2" t="s">
        <v>294</v>
      </c>
      <c r="D474" s="2" t="s">
        <v>1043</v>
      </c>
      <c r="E474" s="2">
        <v>73620</v>
      </c>
      <c r="F474" s="2" t="s">
        <v>520</v>
      </c>
      <c r="G474" s="2">
        <v>34.5</v>
      </c>
      <c r="H474" s="2">
        <v>1.0808</v>
      </c>
      <c r="I474" s="2">
        <v>1.0385</v>
      </c>
      <c r="J474" s="2">
        <v>1.05</v>
      </c>
      <c r="K474" s="2">
        <v>0.9</v>
      </c>
      <c r="L474" s="1">
        <f>VLOOKUP(A474,'[2]voltage'!$A$4:$H$65536,8,FALSE)</f>
        <v>1.0808</v>
      </c>
      <c r="M474" s="1">
        <f>IF(ISNUMBER(L474),H474-L474,IF(H474&lt;K474,H474-K474,H474-J474))</f>
        <v>0</v>
      </c>
    </row>
    <row r="475" spans="1:13" ht="12.75">
      <c r="A475" s="1" t="str">
        <f>IF(E475=0,"99999",E475&amp;"-"&amp;D475)</f>
        <v>70622-NOMNTSTBKR</v>
      </c>
      <c r="B475" s="2" t="s">
        <v>293</v>
      </c>
      <c r="C475" s="2" t="s">
        <v>294</v>
      </c>
      <c r="D475" s="2" t="s">
        <v>1044</v>
      </c>
      <c r="E475" s="2">
        <v>70622</v>
      </c>
      <c r="F475" s="2" t="s">
        <v>295</v>
      </c>
      <c r="G475" s="2">
        <v>13.8</v>
      </c>
      <c r="H475" s="2">
        <v>1.0515</v>
      </c>
      <c r="I475" s="2">
        <v>1.0548</v>
      </c>
      <c r="J475" s="2">
        <v>1.05</v>
      </c>
      <c r="K475" s="2">
        <v>0.9</v>
      </c>
      <c r="L475" s="1">
        <f>VLOOKUP(A475,'[2]voltage'!$A$4:$H$65536,8,FALSE)</f>
        <v>1.0516</v>
      </c>
      <c r="M475" s="1">
        <f>IF(ISNUMBER(L475),H475-L475,IF(H475&lt;K475,H475-K475,H475-J475))</f>
        <v>-9.999999999998899E-05</v>
      </c>
    </row>
    <row r="476" spans="1:13" ht="12.75">
      <c r="A476" s="1" t="str">
        <f>IF(E476=0,"99999",E476&amp;"-"&amp;D476)</f>
        <v>70693-NOMNTSTBKR</v>
      </c>
      <c r="B476" s="2" t="s">
        <v>293</v>
      </c>
      <c r="C476" s="2" t="s">
        <v>294</v>
      </c>
      <c r="D476" s="2" t="s">
        <v>1044</v>
      </c>
      <c r="E476" s="2">
        <v>70693</v>
      </c>
      <c r="F476" s="2" t="s">
        <v>300</v>
      </c>
      <c r="G476" s="2">
        <v>3.2</v>
      </c>
      <c r="H476" s="2">
        <v>1.0576</v>
      </c>
      <c r="I476" s="2">
        <v>1.0606</v>
      </c>
      <c r="J476" s="2">
        <v>1.05</v>
      </c>
      <c r="K476" s="2">
        <v>0.9</v>
      </c>
      <c r="L476" s="1">
        <f>VLOOKUP(A476,'[2]voltage'!$A$4:$H$65536,8,FALSE)</f>
        <v>1.0578</v>
      </c>
      <c r="M476" s="1">
        <f>IF(ISNUMBER(L476),H476-L476,IF(H476&lt;K476,H476-K476,H476-J476))</f>
        <v>-0.00019999999999997797</v>
      </c>
    </row>
    <row r="477" spans="1:13" ht="12.75">
      <c r="A477" s="1" t="str">
        <f>IF(E477=0,"99999",E477&amp;"-"&amp;D477)</f>
        <v>73597-NOMNTSTBKR</v>
      </c>
      <c r="B477" s="2" t="s">
        <v>302</v>
      </c>
      <c r="C477" s="2" t="s">
        <v>294</v>
      </c>
      <c r="D477" s="2" t="s">
        <v>1044</v>
      </c>
      <c r="E477" s="2">
        <v>73597</v>
      </c>
      <c r="F477" s="2" t="s">
        <v>13</v>
      </c>
      <c r="G477" s="2">
        <v>18</v>
      </c>
      <c r="H477" s="2">
        <v>1.1344</v>
      </c>
      <c r="I477" s="2">
        <v>1.1241</v>
      </c>
      <c r="J477" s="2">
        <v>1.05</v>
      </c>
      <c r="K477" s="2">
        <v>0.9</v>
      </c>
      <c r="L477" s="1">
        <f>VLOOKUP(A477,'[2]voltage'!$A$4:$H$65536,8,FALSE)</f>
        <v>1.1487</v>
      </c>
      <c r="M477" s="1">
        <f>IF(ISNUMBER(L477),H477-L477,IF(H477&lt;K477,H477-K477,H477-J477))</f>
        <v>-0.01429999999999998</v>
      </c>
    </row>
    <row r="478" spans="1:13" ht="12.75">
      <c r="A478" s="1" t="str">
        <f>IF(E478=0,"99999",E478&amp;"-"&amp;D478)</f>
        <v>73598-NOMNTSTBKR</v>
      </c>
      <c r="B478" s="2" t="s">
        <v>302</v>
      </c>
      <c r="C478" s="2" t="s">
        <v>294</v>
      </c>
      <c r="D478" s="2" t="s">
        <v>1044</v>
      </c>
      <c r="E478" s="2">
        <v>73598</v>
      </c>
      <c r="F478" s="2" t="s">
        <v>14</v>
      </c>
      <c r="G478" s="2">
        <v>18</v>
      </c>
      <c r="H478" s="2">
        <v>1.1344</v>
      </c>
      <c r="I478" s="2">
        <v>1.1241</v>
      </c>
      <c r="J478" s="2">
        <v>1.05</v>
      </c>
      <c r="K478" s="2">
        <v>0.9</v>
      </c>
      <c r="L478" s="1">
        <f>VLOOKUP(A478,'[2]voltage'!$A$4:$H$65536,8,FALSE)</f>
        <v>1.1487</v>
      </c>
      <c r="M478" s="1">
        <f>IF(ISNUMBER(L478),H478-L478,IF(H478&lt;K478,H478-K478,H478-J478))</f>
        <v>-0.01429999999999998</v>
      </c>
    </row>
    <row r="479" spans="1:13" ht="12.75">
      <c r="A479" s="1" t="str">
        <f>IF(E479=0,"99999",E479&amp;"-"&amp;D479)</f>
        <v>73599-NOMNTSTBKR</v>
      </c>
      <c r="B479" s="2" t="s">
        <v>302</v>
      </c>
      <c r="C479" s="2" t="s">
        <v>294</v>
      </c>
      <c r="D479" s="2" t="s">
        <v>1044</v>
      </c>
      <c r="E479" s="2">
        <v>73599</v>
      </c>
      <c r="F479" s="2" t="s">
        <v>15</v>
      </c>
      <c r="G479" s="2">
        <v>18</v>
      </c>
      <c r="H479" s="2">
        <v>1.112</v>
      </c>
      <c r="I479" s="2">
        <v>1.1064</v>
      </c>
      <c r="J479" s="2">
        <v>1.05</v>
      </c>
      <c r="K479" s="2">
        <v>0.9</v>
      </c>
      <c r="L479" s="1">
        <f>VLOOKUP(A479,'[2]voltage'!$A$4:$H$65536,8,FALSE)</f>
        <v>1.1198</v>
      </c>
      <c r="M479" s="1">
        <f>IF(ISNUMBER(L479),H479-L479,IF(H479&lt;K479,H479-K479,H479-J479))</f>
        <v>-0.007799999999999807</v>
      </c>
    </row>
    <row r="480" spans="1:13" ht="12.75">
      <c r="A480" s="1" t="str">
        <f>IF(E480=0,"99999",E480&amp;"-"&amp;D480)</f>
        <v>70622-NMSTBKREAC</v>
      </c>
      <c r="B480" s="2" t="s">
        <v>293</v>
      </c>
      <c r="C480" s="2" t="s">
        <v>294</v>
      </c>
      <c r="D480" s="2" t="s">
        <v>1045</v>
      </c>
      <c r="E480" s="2">
        <v>70622</v>
      </c>
      <c r="F480" s="2" t="s">
        <v>295</v>
      </c>
      <c r="G480" s="2">
        <v>13.8</v>
      </c>
      <c r="H480" s="2">
        <v>1.0515</v>
      </c>
      <c r="I480" s="2">
        <v>1.0548</v>
      </c>
      <c r="J480" s="2">
        <v>1.05</v>
      </c>
      <c r="K480" s="2">
        <v>0.9</v>
      </c>
      <c r="L480" s="1">
        <f>VLOOKUP(A480,'[2]voltage'!$A$4:$H$65536,8,FALSE)</f>
        <v>1.0516</v>
      </c>
      <c r="M480" s="1">
        <f>IF(ISNUMBER(L480),H480-L480,IF(H480&lt;K480,H480-K480,H480-J480))</f>
        <v>-9.999999999998899E-05</v>
      </c>
    </row>
    <row r="481" spans="1:13" ht="12.75">
      <c r="A481" s="1" t="str">
        <f>IF(E481=0,"99999",E481&amp;"-"&amp;D481)</f>
        <v>70693-NMSTBKREAC</v>
      </c>
      <c r="B481" s="2" t="s">
        <v>293</v>
      </c>
      <c r="C481" s="2" t="s">
        <v>294</v>
      </c>
      <c r="D481" s="2" t="s">
        <v>1045</v>
      </c>
      <c r="E481" s="2">
        <v>70693</v>
      </c>
      <c r="F481" s="2" t="s">
        <v>300</v>
      </c>
      <c r="G481" s="2">
        <v>3.2</v>
      </c>
      <c r="H481" s="2">
        <v>1.0576</v>
      </c>
      <c r="I481" s="2">
        <v>1.0606</v>
      </c>
      <c r="J481" s="2">
        <v>1.05</v>
      </c>
      <c r="K481" s="2">
        <v>0.9</v>
      </c>
      <c r="L481" s="1">
        <f>VLOOKUP(A481,'[2]voltage'!$A$4:$H$65536,8,FALSE)</f>
        <v>1.0578</v>
      </c>
      <c r="M481" s="1">
        <f>IF(ISNUMBER(L481),H481-L481,IF(H481&lt;K481,H481-K481,H481-J481))</f>
        <v>-0.00019999999999997797</v>
      </c>
    </row>
    <row r="482" spans="1:13" ht="12.75">
      <c r="A482" s="1" t="str">
        <f>IF(E482=0,"99999",E482&amp;"-"&amp;D482)</f>
        <v>73597-NMSTBKREAC</v>
      </c>
      <c r="B482" s="2" t="s">
        <v>302</v>
      </c>
      <c r="C482" s="2" t="s">
        <v>294</v>
      </c>
      <c r="D482" s="2" t="s">
        <v>1045</v>
      </c>
      <c r="E482" s="2">
        <v>73597</v>
      </c>
      <c r="F482" s="2" t="s">
        <v>13</v>
      </c>
      <c r="G482" s="2">
        <v>18</v>
      </c>
      <c r="H482" s="2">
        <v>1.1344</v>
      </c>
      <c r="I482" s="2">
        <v>1.1241</v>
      </c>
      <c r="J482" s="2">
        <v>1.05</v>
      </c>
      <c r="K482" s="2">
        <v>0.9</v>
      </c>
      <c r="L482" s="1">
        <f>VLOOKUP(A482,'[2]voltage'!$A$4:$H$65536,8,FALSE)</f>
        <v>1.1487</v>
      </c>
      <c r="M482" s="1">
        <f>IF(ISNUMBER(L482),H482-L482,IF(H482&lt;K482,H482-K482,H482-J482))</f>
        <v>-0.01429999999999998</v>
      </c>
    </row>
    <row r="483" spans="1:13" ht="12.75">
      <c r="A483" s="1" t="str">
        <f>IF(E483=0,"99999",E483&amp;"-"&amp;D483)</f>
        <v>73598-NMSTBKREAC</v>
      </c>
      <c r="B483" s="2" t="s">
        <v>302</v>
      </c>
      <c r="C483" s="2" t="s">
        <v>294</v>
      </c>
      <c r="D483" s="2" t="s">
        <v>1045</v>
      </c>
      <c r="E483" s="2">
        <v>73598</v>
      </c>
      <c r="F483" s="2" t="s">
        <v>14</v>
      </c>
      <c r="G483" s="2">
        <v>18</v>
      </c>
      <c r="H483" s="2">
        <v>1.1344</v>
      </c>
      <c r="I483" s="2">
        <v>1.1241</v>
      </c>
      <c r="J483" s="2">
        <v>1.05</v>
      </c>
      <c r="K483" s="2">
        <v>0.9</v>
      </c>
      <c r="L483" s="1">
        <f>VLOOKUP(A483,'[2]voltage'!$A$4:$H$65536,8,FALSE)</f>
        <v>1.1487</v>
      </c>
      <c r="M483" s="1">
        <f>IF(ISNUMBER(L483),H483-L483,IF(H483&lt;K483,H483-K483,H483-J483))</f>
        <v>-0.01429999999999998</v>
      </c>
    </row>
    <row r="484" spans="1:13" ht="12.75">
      <c r="A484" s="1" t="str">
        <f>IF(E484=0,"99999",E484&amp;"-"&amp;D484)</f>
        <v>73599-NMSTBKREAC</v>
      </c>
      <c r="B484" s="2" t="s">
        <v>302</v>
      </c>
      <c r="C484" s="2" t="s">
        <v>294</v>
      </c>
      <c r="D484" s="2" t="s">
        <v>1045</v>
      </c>
      <c r="E484" s="2">
        <v>73599</v>
      </c>
      <c r="F484" s="2" t="s">
        <v>15</v>
      </c>
      <c r="G484" s="2">
        <v>18</v>
      </c>
      <c r="H484" s="2">
        <v>1.112</v>
      </c>
      <c r="I484" s="2">
        <v>1.1064</v>
      </c>
      <c r="J484" s="2">
        <v>1.05</v>
      </c>
      <c r="K484" s="2">
        <v>0.9</v>
      </c>
      <c r="L484" s="1">
        <f>VLOOKUP(A484,'[2]voltage'!$A$4:$H$65536,8,FALSE)</f>
        <v>1.1198</v>
      </c>
      <c r="M484" s="1">
        <f>IF(ISNUMBER(L484),H484-L484,IF(H484&lt;K484,H484-K484,H484-J484))</f>
        <v>-0.007799999999999807</v>
      </c>
    </row>
    <row r="485" spans="1:13" ht="12.75">
      <c r="A485" s="1" t="str">
        <f>IF(E485=0,"99999",E485&amp;"-"&amp;D485)</f>
        <v>73388-SCOVRK5TSTK</v>
      </c>
      <c r="B485" s="2" t="s">
        <v>302</v>
      </c>
      <c r="C485" s="2" t="s">
        <v>294</v>
      </c>
      <c r="D485" s="2" t="s">
        <v>1046</v>
      </c>
      <c r="E485" s="2">
        <v>73388</v>
      </c>
      <c r="F485" s="2" t="s">
        <v>1003</v>
      </c>
      <c r="G485" s="2">
        <v>13.8</v>
      </c>
      <c r="H485" s="2">
        <v>1.0524</v>
      </c>
      <c r="I485" s="2">
        <v>1.056</v>
      </c>
      <c r="J485" s="2">
        <v>1.05</v>
      </c>
      <c r="K485" s="2">
        <v>0.9</v>
      </c>
      <c r="L485" s="1" t="e">
        <f>VLOOKUP(A485,'[2]voltage'!$A$4:$H$65536,8,FALSE)</f>
        <v>#N/A</v>
      </c>
      <c r="M485" s="1">
        <f>IF(ISNUMBER(L485),H485-L485,IF(H485&lt;K485,H485-K485,H485-J485))</f>
        <v>0.0023999999999999577</v>
      </c>
    </row>
    <row r="486" spans="1:13" ht="12.75">
      <c r="A486" s="1" t="str">
        <f>IF(E486=0,"99999",E486&amp;"-"&amp;D486)</f>
        <v>73597-SCOVRK5TSTK</v>
      </c>
      <c r="B486" s="2" t="s">
        <v>302</v>
      </c>
      <c r="C486" s="2" t="s">
        <v>294</v>
      </c>
      <c r="D486" s="2" t="s">
        <v>1046</v>
      </c>
      <c r="E486" s="2">
        <v>73597</v>
      </c>
      <c r="F486" s="2" t="s">
        <v>13</v>
      </c>
      <c r="G486" s="2">
        <v>18</v>
      </c>
      <c r="H486" s="2">
        <v>1.1299</v>
      </c>
      <c r="I486" s="2">
        <v>1.1241</v>
      </c>
      <c r="J486" s="2">
        <v>1.05</v>
      </c>
      <c r="K486" s="2">
        <v>0.9</v>
      </c>
      <c r="L486" s="1">
        <f>VLOOKUP(A486,'[2]voltage'!$A$4:$H$65536,8,FALSE)</f>
        <v>1.1404</v>
      </c>
      <c r="M486" s="1">
        <f>IF(ISNUMBER(L486),H486-L486,IF(H486&lt;K486,H486-K486,H486-J486))</f>
        <v>-0.010500000000000176</v>
      </c>
    </row>
    <row r="487" spans="1:13" ht="12.75">
      <c r="A487" s="1" t="str">
        <f>IF(E487=0,"99999",E487&amp;"-"&amp;D487)</f>
        <v>73598-SCOVRK5TSTK</v>
      </c>
      <c r="B487" s="2" t="s">
        <v>302</v>
      </c>
      <c r="C487" s="2" t="s">
        <v>294</v>
      </c>
      <c r="D487" s="2" t="s">
        <v>1046</v>
      </c>
      <c r="E487" s="2">
        <v>73598</v>
      </c>
      <c r="F487" s="2" t="s">
        <v>14</v>
      </c>
      <c r="G487" s="2">
        <v>18</v>
      </c>
      <c r="H487" s="2">
        <v>1.1299</v>
      </c>
      <c r="I487" s="2">
        <v>1.1241</v>
      </c>
      <c r="J487" s="2">
        <v>1.05</v>
      </c>
      <c r="K487" s="2">
        <v>0.9</v>
      </c>
      <c r="L487" s="1">
        <f>VLOOKUP(A487,'[2]voltage'!$A$4:$H$65536,8,FALSE)</f>
        <v>1.1404</v>
      </c>
      <c r="M487" s="1">
        <f>IF(ISNUMBER(L487),H487-L487,IF(H487&lt;K487,H487-K487,H487-J487))</f>
        <v>-0.010500000000000176</v>
      </c>
    </row>
    <row r="488" spans="1:13" ht="12.75">
      <c r="A488" s="1" t="str">
        <f>IF(E488=0,"99999",E488&amp;"-"&amp;D488)</f>
        <v>73599-SCOVRK5TSTK</v>
      </c>
      <c r="B488" s="2" t="s">
        <v>302</v>
      </c>
      <c r="C488" s="2" t="s">
        <v>294</v>
      </c>
      <c r="D488" s="2" t="s">
        <v>1046</v>
      </c>
      <c r="E488" s="2">
        <v>73599</v>
      </c>
      <c r="F488" s="2" t="s">
        <v>15</v>
      </c>
      <c r="G488" s="2">
        <v>18</v>
      </c>
      <c r="H488" s="2">
        <v>1.1095</v>
      </c>
      <c r="I488" s="2">
        <v>1.1064</v>
      </c>
      <c r="J488" s="2">
        <v>1.05</v>
      </c>
      <c r="K488" s="2">
        <v>0.9</v>
      </c>
      <c r="L488" s="1">
        <f>VLOOKUP(A488,'[2]voltage'!$A$4:$H$65536,8,FALSE)</f>
        <v>1.1153</v>
      </c>
      <c r="M488" s="1">
        <f>IF(ISNUMBER(L488),H488-L488,IF(H488&lt;K488,H488-K488,H488-J488))</f>
        <v>-0.005800000000000027</v>
      </c>
    </row>
    <row r="489" spans="1:13" ht="12.75">
      <c r="A489" s="1" t="str">
        <f>IF(E489=0,"99999",E489&amp;"-"&amp;D489)</f>
        <v>73597-SCOVRK8TSTK</v>
      </c>
      <c r="B489" s="2" t="s">
        <v>302</v>
      </c>
      <c r="C489" s="2" t="s">
        <v>294</v>
      </c>
      <c r="D489" s="2" t="s">
        <v>1047</v>
      </c>
      <c r="E489" s="2">
        <v>73597</v>
      </c>
      <c r="F489" s="2" t="s">
        <v>13</v>
      </c>
      <c r="G489" s="2">
        <v>18</v>
      </c>
      <c r="H489" s="2">
        <v>1.1179</v>
      </c>
      <c r="I489" s="2">
        <v>1.1241</v>
      </c>
      <c r="J489" s="2">
        <v>1.05</v>
      </c>
      <c r="K489" s="2">
        <v>0.9</v>
      </c>
      <c r="L489" s="1">
        <f>VLOOKUP(A489,'[2]voltage'!$A$4:$H$65536,8,FALSE)</f>
        <v>1.1196</v>
      </c>
      <c r="M489" s="1">
        <f>IF(ISNUMBER(L489),H489-L489,IF(H489&lt;K489,H489-K489,H489-J489))</f>
        <v>-0.0017000000000000348</v>
      </c>
    </row>
    <row r="490" spans="1:13" ht="12.75">
      <c r="A490" s="1" t="str">
        <f>IF(E490=0,"99999",E490&amp;"-"&amp;D490)</f>
        <v>73598-SCOVRK8TSTK</v>
      </c>
      <c r="B490" s="2" t="s">
        <v>302</v>
      </c>
      <c r="C490" s="2" t="s">
        <v>294</v>
      </c>
      <c r="D490" s="2" t="s">
        <v>1047</v>
      </c>
      <c r="E490" s="2">
        <v>73598</v>
      </c>
      <c r="F490" s="2" t="s">
        <v>14</v>
      </c>
      <c r="G490" s="2">
        <v>18</v>
      </c>
      <c r="H490" s="2">
        <v>1.1179</v>
      </c>
      <c r="I490" s="2">
        <v>1.1241</v>
      </c>
      <c r="J490" s="2">
        <v>1.05</v>
      </c>
      <c r="K490" s="2">
        <v>0.9</v>
      </c>
      <c r="L490" s="1">
        <f>VLOOKUP(A490,'[2]voltage'!$A$4:$H$65536,8,FALSE)</f>
        <v>1.1196</v>
      </c>
      <c r="M490" s="1">
        <f>IF(ISNUMBER(L490),H490-L490,IF(H490&lt;K490,H490-K490,H490-J490))</f>
        <v>-0.0017000000000000348</v>
      </c>
    </row>
    <row r="491" spans="1:13" ht="12.75">
      <c r="A491" s="1" t="str">
        <f>IF(E491=0,"99999",E491&amp;"-"&amp;D491)</f>
        <v>73599-SCOVRK8TSTK</v>
      </c>
      <c r="B491" s="2" t="s">
        <v>302</v>
      </c>
      <c r="C491" s="2" t="s">
        <v>294</v>
      </c>
      <c r="D491" s="2" t="s">
        <v>1047</v>
      </c>
      <c r="E491" s="2">
        <v>73599</v>
      </c>
      <c r="F491" s="2" t="s">
        <v>15</v>
      </c>
      <c r="G491" s="2">
        <v>18</v>
      </c>
      <c r="H491" s="2">
        <v>1.1031</v>
      </c>
      <c r="I491" s="2">
        <v>1.1064</v>
      </c>
      <c r="J491" s="2">
        <v>1.05</v>
      </c>
      <c r="K491" s="2">
        <v>0.9</v>
      </c>
      <c r="L491" s="1">
        <f>VLOOKUP(A491,'[2]voltage'!$A$4:$H$65536,8,FALSE)</f>
        <v>1.104</v>
      </c>
      <c r="M491" s="1">
        <f>IF(ISNUMBER(L491),H491-L491,IF(H491&lt;K491,H491-K491,H491-J491))</f>
        <v>-0.0009000000000001229</v>
      </c>
    </row>
    <row r="492" spans="1:13" ht="12.75">
      <c r="A492" s="1" t="str">
        <f>IF(E492=0,"99999",E492&amp;"-"&amp;D492)</f>
        <v>73657-SCOVRK8TSTK</v>
      </c>
      <c r="B492" s="2" t="s">
        <v>301</v>
      </c>
      <c r="C492" s="2" t="s">
        <v>294</v>
      </c>
      <c r="D492" s="2" t="s">
        <v>1047</v>
      </c>
      <c r="E492" s="2">
        <v>73657</v>
      </c>
      <c r="F492" s="2" t="s">
        <v>675</v>
      </c>
      <c r="G492" s="2">
        <v>13.8</v>
      </c>
      <c r="H492" s="2">
        <v>1.0505</v>
      </c>
      <c r="I492" s="2">
        <v>1.0557</v>
      </c>
      <c r="J492" s="2">
        <v>1.05</v>
      </c>
      <c r="K492" s="2">
        <v>0.9</v>
      </c>
      <c r="L492" s="1" t="e">
        <f>VLOOKUP(A492,'[2]voltage'!$A$4:$H$65536,8,FALSE)</f>
        <v>#N/A</v>
      </c>
      <c r="M492" s="1">
        <f>IF(ISNUMBER(L492),H492-L492,IF(H492&lt;K492,H492-K492,H492-J492))</f>
        <v>0.0004999999999999449</v>
      </c>
    </row>
    <row r="493" spans="1:13" ht="12.75">
      <c r="A493" s="1" t="str">
        <f>IF(E493=0,"99999",E493&amp;"-"&amp;D493)</f>
        <v>73658-SCOVRK8TSTK</v>
      </c>
      <c r="B493" s="2" t="s">
        <v>301</v>
      </c>
      <c r="C493" s="2" t="s">
        <v>294</v>
      </c>
      <c r="D493" s="2" t="s">
        <v>1047</v>
      </c>
      <c r="E493" s="2">
        <v>73658</v>
      </c>
      <c r="F493" s="2" t="s">
        <v>676</v>
      </c>
      <c r="G493" s="2">
        <v>13.8</v>
      </c>
      <c r="H493" s="2">
        <v>1.0505</v>
      </c>
      <c r="I493" s="2">
        <v>1.0557</v>
      </c>
      <c r="J493" s="2">
        <v>1.05</v>
      </c>
      <c r="K493" s="2">
        <v>0.9</v>
      </c>
      <c r="L493" s="1" t="e">
        <f>VLOOKUP(A493,'[2]voltage'!$A$4:$H$65536,8,FALSE)</f>
        <v>#N/A</v>
      </c>
      <c r="M493" s="1">
        <f>IF(ISNUMBER(L493),H493-L493,IF(H493&lt;K493,H493-K493,H493-J493))</f>
        <v>0.0004999999999999449</v>
      </c>
    </row>
    <row r="494" spans="1:13" ht="12.75">
      <c r="A494" s="1" t="str">
        <f>IF(E494=0,"99999",E494&amp;"-"&amp;D494)</f>
        <v>73729-SCOVRK8TSTK</v>
      </c>
      <c r="B494" s="2" t="s">
        <v>301</v>
      </c>
      <c r="C494" s="2" t="s">
        <v>294</v>
      </c>
      <c r="D494" s="2" t="s">
        <v>1047</v>
      </c>
      <c r="E494" s="2">
        <v>73729</v>
      </c>
      <c r="F494" s="2" t="s">
        <v>677</v>
      </c>
      <c r="G494" s="2">
        <v>13.8</v>
      </c>
      <c r="H494" s="2">
        <v>1.0505</v>
      </c>
      <c r="I494" s="2">
        <v>1.0557</v>
      </c>
      <c r="J494" s="2">
        <v>1.05</v>
      </c>
      <c r="K494" s="2">
        <v>0.9</v>
      </c>
      <c r="L494" s="1" t="e">
        <f>VLOOKUP(A494,'[2]voltage'!$A$4:$H$65536,8,FALSE)</f>
        <v>#N/A</v>
      </c>
      <c r="M494" s="1">
        <f>IF(ISNUMBER(L494),H494-L494,IF(H494&lt;K494,H494-K494,H494-J494))</f>
        <v>0.0004999999999999449</v>
      </c>
    </row>
    <row r="495" spans="1:13" ht="12.75">
      <c r="A495" s="1" t="str">
        <f>IF(E495=0,"99999",E495&amp;"-"&amp;D495)</f>
        <v>73657-SGTN1TSTK</v>
      </c>
      <c r="B495" s="2" t="s">
        <v>301</v>
      </c>
      <c r="C495" s="2" t="s">
        <v>294</v>
      </c>
      <c r="D495" s="2" t="s">
        <v>1048</v>
      </c>
      <c r="E495" s="2">
        <v>73657</v>
      </c>
      <c r="F495" s="2" t="s">
        <v>675</v>
      </c>
      <c r="G495" s="2">
        <v>13.8</v>
      </c>
      <c r="H495" s="2">
        <v>1.0529</v>
      </c>
      <c r="I495" s="2">
        <v>1.0557</v>
      </c>
      <c r="J495" s="2">
        <v>1.05</v>
      </c>
      <c r="K495" s="2">
        <v>0.9</v>
      </c>
      <c r="L495" s="1" t="e">
        <f>VLOOKUP(A495,'[2]voltage'!$A$4:$H$65536,8,FALSE)</f>
        <v>#N/A</v>
      </c>
      <c r="M495" s="1">
        <f>IF(ISNUMBER(L495),H495-L495,IF(H495&lt;K495,H495-K495,H495-J495))</f>
        <v>0.0028999999999999027</v>
      </c>
    </row>
    <row r="496" spans="1:13" ht="12.75">
      <c r="A496" s="1" t="str">
        <f>IF(E496=0,"99999",E496&amp;"-"&amp;D496)</f>
        <v>73658-SGTN1TSTK</v>
      </c>
      <c r="B496" s="2" t="s">
        <v>301</v>
      </c>
      <c r="C496" s="2" t="s">
        <v>294</v>
      </c>
      <c r="D496" s="2" t="s">
        <v>1048</v>
      </c>
      <c r="E496" s="2">
        <v>73658</v>
      </c>
      <c r="F496" s="2" t="s">
        <v>676</v>
      </c>
      <c r="G496" s="2">
        <v>13.8</v>
      </c>
      <c r="H496" s="2">
        <v>1.0529</v>
      </c>
      <c r="I496" s="2">
        <v>1.0557</v>
      </c>
      <c r="J496" s="2">
        <v>1.05</v>
      </c>
      <c r="K496" s="2">
        <v>0.9</v>
      </c>
      <c r="L496" s="1" t="e">
        <f>VLOOKUP(A496,'[2]voltage'!$A$4:$H$65536,8,FALSE)</f>
        <v>#N/A</v>
      </c>
      <c r="M496" s="1">
        <f>IF(ISNUMBER(L496),H496-L496,IF(H496&lt;K496,H496-K496,H496-J496))</f>
        <v>0.0028999999999999027</v>
      </c>
    </row>
    <row r="497" spans="1:13" ht="12.75">
      <c r="A497" s="1" t="str">
        <f>IF(E497=0,"99999",E497&amp;"-"&amp;D497)</f>
        <v>73665-SGTN1TSTK</v>
      </c>
      <c r="B497" s="2" t="s">
        <v>301</v>
      </c>
      <c r="C497" s="2" t="s">
        <v>294</v>
      </c>
      <c r="D497" s="2" t="s">
        <v>1048</v>
      </c>
      <c r="E497" s="2">
        <v>73665</v>
      </c>
      <c r="F497" s="2" t="s">
        <v>509</v>
      </c>
      <c r="G497" s="2">
        <v>192</v>
      </c>
      <c r="H497" s="2">
        <v>1.0524</v>
      </c>
      <c r="I497" s="2">
        <v>1.0568</v>
      </c>
      <c r="J497" s="2">
        <v>1.05</v>
      </c>
      <c r="K497" s="2">
        <v>0.9</v>
      </c>
      <c r="L497" s="1" t="e">
        <f>VLOOKUP(A497,'[2]voltage'!$A$4:$H$65536,8,FALSE)</f>
        <v>#N/A</v>
      </c>
      <c r="M497" s="1">
        <f>IF(ISNUMBER(L497),H497-L497,IF(H497&lt;K497,H497-K497,H497-J497))</f>
        <v>0.0023999999999999577</v>
      </c>
    </row>
    <row r="498" spans="1:13" ht="12.75">
      <c r="A498" s="1" t="str">
        <f>IF(E498=0,"99999",E498&amp;"-"&amp;D498)</f>
        <v>73729-SGTN1TSTK</v>
      </c>
      <c r="B498" s="2" t="s">
        <v>301</v>
      </c>
      <c r="C498" s="2" t="s">
        <v>294</v>
      </c>
      <c r="D498" s="2" t="s">
        <v>1048</v>
      </c>
      <c r="E498" s="2">
        <v>73729</v>
      </c>
      <c r="F498" s="2" t="s">
        <v>677</v>
      </c>
      <c r="G498" s="2">
        <v>13.8</v>
      </c>
      <c r="H498" s="2">
        <v>1.0529</v>
      </c>
      <c r="I498" s="2">
        <v>1.0557</v>
      </c>
      <c r="J498" s="2">
        <v>1.05</v>
      </c>
      <c r="K498" s="2">
        <v>0.9</v>
      </c>
      <c r="L498" s="1" t="e">
        <f>VLOOKUP(A498,'[2]voltage'!$A$4:$H$65536,8,FALSE)</f>
        <v>#N/A</v>
      </c>
      <c r="M498" s="1">
        <f>IF(ISNUMBER(L498),H498-L498,IF(H498&lt;K498,H498-K498,H498-J498))</f>
        <v>0.0028999999999999027</v>
      </c>
    </row>
    <row r="499" spans="1:13" ht="12.75">
      <c r="A499" s="1" t="str">
        <f>IF(E499=0,"99999",E499&amp;"-"&amp;D499)</f>
        <v>73597-SGTN3TSTK</v>
      </c>
      <c r="B499" s="2" t="s">
        <v>302</v>
      </c>
      <c r="C499" s="2" t="s">
        <v>294</v>
      </c>
      <c r="D499" s="2" t="s">
        <v>1049</v>
      </c>
      <c r="E499" s="2">
        <v>73597</v>
      </c>
      <c r="F499" s="2" t="s">
        <v>13</v>
      </c>
      <c r="G499" s="2">
        <v>18</v>
      </c>
      <c r="H499" s="2">
        <v>1.1272</v>
      </c>
      <c r="I499" s="2">
        <v>1.1241</v>
      </c>
      <c r="J499" s="2">
        <v>1.05</v>
      </c>
      <c r="K499" s="2">
        <v>0.9</v>
      </c>
      <c r="L499" s="1">
        <f>VLOOKUP(A499,'[2]voltage'!$A$4:$H$65536,8,FALSE)</f>
        <v>1.1509</v>
      </c>
      <c r="M499" s="1">
        <f>IF(ISNUMBER(L499),H499-L499,IF(H499&lt;K499,H499-K499,H499-J499))</f>
        <v>-0.023700000000000054</v>
      </c>
    </row>
    <row r="500" spans="1:13" ht="12.75">
      <c r="A500" s="1" t="str">
        <f>IF(E500=0,"99999",E500&amp;"-"&amp;D500)</f>
        <v>73598-SGTN3TSTK</v>
      </c>
      <c r="B500" s="2" t="s">
        <v>302</v>
      </c>
      <c r="C500" s="2" t="s">
        <v>294</v>
      </c>
      <c r="D500" s="2" t="s">
        <v>1049</v>
      </c>
      <c r="E500" s="2">
        <v>73598</v>
      </c>
      <c r="F500" s="2" t="s">
        <v>14</v>
      </c>
      <c r="G500" s="2">
        <v>18</v>
      </c>
      <c r="H500" s="2">
        <v>1.1272</v>
      </c>
      <c r="I500" s="2">
        <v>1.1241</v>
      </c>
      <c r="J500" s="2">
        <v>1.05</v>
      </c>
      <c r="K500" s="2">
        <v>0.9</v>
      </c>
      <c r="L500" s="1">
        <f>VLOOKUP(A500,'[2]voltage'!$A$4:$H$65536,8,FALSE)</f>
        <v>1.1509</v>
      </c>
      <c r="M500" s="1">
        <f>IF(ISNUMBER(L500),H500-L500,IF(H500&lt;K500,H500-K500,H500-J500))</f>
        <v>-0.023700000000000054</v>
      </c>
    </row>
    <row r="501" spans="1:13" ht="12.75">
      <c r="A501" s="1" t="str">
        <f>IF(E501=0,"99999",E501&amp;"-"&amp;D501)</f>
        <v>73388-SGTN4TSTK</v>
      </c>
      <c r="B501" s="2" t="s">
        <v>302</v>
      </c>
      <c r="C501" s="2" t="s">
        <v>294</v>
      </c>
      <c r="D501" s="2" t="s">
        <v>1050</v>
      </c>
      <c r="E501" s="2">
        <v>73388</v>
      </c>
      <c r="F501" s="2" t="s">
        <v>1003</v>
      </c>
      <c r="G501" s="2">
        <v>13.8</v>
      </c>
      <c r="H501" s="2">
        <v>1.0511</v>
      </c>
      <c r="I501" s="2">
        <v>1.056</v>
      </c>
      <c r="J501" s="2">
        <v>1.05</v>
      </c>
      <c r="K501" s="2">
        <v>0.9</v>
      </c>
      <c r="L501" s="1" t="e">
        <f>VLOOKUP(A501,'[2]voltage'!$A$4:$H$65536,8,FALSE)</f>
        <v>#N/A</v>
      </c>
      <c r="M501" s="1">
        <f>IF(ISNUMBER(L501),H501-L501,IF(H501&lt;K501,H501-K501,H501-J501))</f>
        <v>0.0010999999999998789</v>
      </c>
    </row>
    <row r="502" spans="1:13" ht="12.75">
      <c r="A502" s="1" t="str">
        <f>IF(E502=0,"99999",E502&amp;"-"&amp;D502)</f>
        <v>73597-SGTN4TSTK</v>
      </c>
      <c r="B502" s="2" t="s">
        <v>302</v>
      </c>
      <c r="C502" s="2" t="s">
        <v>294</v>
      </c>
      <c r="D502" s="2" t="s">
        <v>1050</v>
      </c>
      <c r="E502" s="2">
        <v>73597</v>
      </c>
      <c r="F502" s="2" t="s">
        <v>13</v>
      </c>
      <c r="G502" s="2">
        <v>18</v>
      </c>
      <c r="H502" s="2">
        <v>1.1277</v>
      </c>
      <c r="I502" s="2">
        <v>1.1241</v>
      </c>
      <c r="J502" s="2">
        <v>1.05</v>
      </c>
      <c r="K502" s="2">
        <v>0.9</v>
      </c>
      <c r="L502" s="1">
        <f>VLOOKUP(A502,'[2]voltage'!$A$4:$H$65536,8,FALSE)</f>
        <v>1.1434</v>
      </c>
      <c r="M502" s="1">
        <f>IF(ISNUMBER(L502),H502-L502,IF(H502&lt;K502,H502-K502,H502-J502))</f>
        <v>-0.015700000000000047</v>
      </c>
    </row>
    <row r="503" spans="1:13" ht="12.75">
      <c r="A503" s="1" t="str">
        <f>IF(E503=0,"99999",E503&amp;"-"&amp;D503)</f>
        <v>73598-SGTN4TSTK</v>
      </c>
      <c r="B503" s="2" t="s">
        <v>302</v>
      </c>
      <c r="C503" s="2" t="s">
        <v>294</v>
      </c>
      <c r="D503" s="2" t="s">
        <v>1050</v>
      </c>
      <c r="E503" s="2">
        <v>73598</v>
      </c>
      <c r="F503" s="2" t="s">
        <v>14</v>
      </c>
      <c r="G503" s="2">
        <v>18</v>
      </c>
      <c r="H503" s="2">
        <v>1.1277</v>
      </c>
      <c r="I503" s="2">
        <v>1.1241</v>
      </c>
      <c r="J503" s="2">
        <v>1.05</v>
      </c>
      <c r="K503" s="2">
        <v>0.9</v>
      </c>
      <c r="L503" s="1">
        <f>VLOOKUP(A503,'[2]voltage'!$A$4:$H$65536,8,FALSE)</f>
        <v>1.1434</v>
      </c>
      <c r="M503" s="1">
        <f>IF(ISNUMBER(L503),H503-L503,IF(H503&lt;K503,H503-K503,H503-J503))</f>
        <v>-0.015700000000000047</v>
      </c>
    </row>
    <row r="504" spans="1:13" ht="12.75">
      <c r="A504" s="1" t="str">
        <f>IF(E504=0,"99999",E504&amp;"-"&amp;D504)</f>
        <v>73657-SGTN4TSTK</v>
      </c>
      <c r="B504" s="2" t="s">
        <v>301</v>
      </c>
      <c r="C504" s="2" t="s">
        <v>294</v>
      </c>
      <c r="D504" s="2" t="s">
        <v>1050</v>
      </c>
      <c r="E504" s="2">
        <v>73657</v>
      </c>
      <c r="F504" s="2" t="s">
        <v>675</v>
      </c>
      <c r="G504" s="2">
        <v>13.8</v>
      </c>
      <c r="H504" s="2">
        <v>1.05</v>
      </c>
      <c r="I504" s="2">
        <v>1.0557</v>
      </c>
      <c r="J504" s="2">
        <v>1.05</v>
      </c>
      <c r="K504" s="2">
        <v>0.9</v>
      </c>
      <c r="L504" s="1" t="e">
        <f>VLOOKUP(A504,'[2]voltage'!$A$4:$H$65536,8,FALSE)</f>
        <v>#N/A</v>
      </c>
      <c r="M504" s="1">
        <f>IF(ISNUMBER(L504),H504-L504,IF(H504&lt;K504,H504-K504,H504-J504))</f>
        <v>0</v>
      </c>
    </row>
    <row r="505" spans="1:13" ht="12.75">
      <c r="A505" s="1" t="str">
        <f>IF(E505=0,"99999",E505&amp;"-"&amp;D505)</f>
        <v>73658-SGTN4TSTK</v>
      </c>
      <c r="B505" s="2" t="s">
        <v>301</v>
      </c>
      <c r="C505" s="2" t="s">
        <v>294</v>
      </c>
      <c r="D505" s="2" t="s">
        <v>1050</v>
      </c>
      <c r="E505" s="2">
        <v>73658</v>
      </c>
      <c r="F505" s="2" t="s">
        <v>676</v>
      </c>
      <c r="G505" s="2">
        <v>13.8</v>
      </c>
      <c r="H505" s="2">
        <v>1.05</v>
      </c>
      <c r="I505" s="2">
        <v>1.0557</v>
      </c>
      <c r="J505" s="2">
        <v>1.05</v>
      </c>
      <c r="K505" s="2">
        <v>0.9</v>
      </c>
      <c r="L505" s="1" t="e">
        <f>VLOOKUP(A505,'[2]voltage'!$A$4:$H$65536,8,FALSE)</f>
        <v>#N/A</v>
      </c>
      <c r="M505" s="1">
        <f>IF(ISNUMBER(L505),H505-L505,IF(H505&lt;K505,H505-K505,H505-J505))</f>
        <v>0</v>
      </c>
    </row>
    <row r="506" spans="1:13" ht="12.75">
      <c r="A506" s="1" t="str">
        <f>IF(E506=0,"99999",E506&amp;"-"&amp;D506)</f>
        <v>73665-SGTN4TSTK</v>
      </c>
      <c r="B506" s="2" t="s">
        <v>301</v>
      </c>
      <c r="C506" s="2" t="s">
        <v>294</v>
      </c>
      <c r="D506" s="2" t="s">
        <v>1050</v>
      </c>
      <c r="E506" s="2">
        <v>73665</v>
      </c>
      <c r="F506" s="2" t="s">
        <v>509</v>
      </c>
      <c r="G506" s="2">
        <v>192</v>
      </c>
      <c r="H506" s="2">
        <v>1.0504</v>
      </c>
      <c r="I506" s="2">
        <v>1.0568</v>
      </c>
      <c r="J506" s="2">
        <v>1.05</v>
      </c>
      <c r="K506" s="2">
        <v>0.9</v>
      </c>
      <c r="L506" s="1" t="e">
        <f>VLOOKUP(A506,'[2]voltage'!$A$4:$H$65536,8,FALSE)</f>
        <v>#N/A</v>
      </c>
      <c r="M506" s="1">
        <f>IF(ISNUMBER(L506),H506-L506,IF(H506&lt;K506,H506-K506,H506-J506))</f>
        <v>0.00039999999999995595</v>
      </c>
    </row>
    <row r="507" spans="1:13" ht="12.75">
      <c r="A507" s="1" t="str">
        <f>IF(E507=0,"99999",E507&amp;"-"&amp;D507)</f>
        <v>73729-SGTN4TSTK</v>
      </c>
      <c r="B507" s="2" t="s">
        <v>301</v>
      </c>
      <c r="C507" s="2" t="s">
        <v>294</v>
      </c>
      <c r="D507" s="2" t="s">
        <v>1050</v>
      </c>
      <c r="E507" s="2">
        <v>73729</v>
      </c>
      <c r="F507" s="2" t="s">
        <v>677</v>
      </c>
      <c r="G507" s="2">
        <v>13.8</v>
      </c>
      <c r="H507" s="2">
        <v>1.05</v>
      </c>
      <c r="I507" s="2">
        <v>1.0557</v>
      </c>
      <c r="J507" s="2">
        <v>1.05</v>
      </c>
      <c r="K507" s="2">
        <v>0.9</v>
      </c>
      <c r="L507" s="1" t="e">
        <f>VLOOKUP(A507,'[2]voltage'!$A$4:$H$65536,8,FALSE)</f>
        <v>#N/A</v>
      </c>
      <c r="M507" s="1">
        <f>IF(ISNUMBER(L507),H507-L507,IF(H507&lt;K507,H507-K507,H507-J507))</f>
        <v>0</v>
      </c>
    </row>
    <row r="508" spans="1:13" ht="12.75">
      <c r="A508" s="1" t="str">
        <f>IF(E508=0,"99999",E508&amp;"-"&amp;D508)</f>
        <v>73388-SGTN5TSTK</v>
      </c>
      <c r="B508" s="2" t="s">
        <v>302</v>
      </c>
      <c r="C508" s="2" t="s">
        <v>294</v>
      </c>
      <c r="D508" s="2" t="s">
        <v>1051</v>
      </c>
      <c r="E508" s="2">
        <v>73388</v>
      </c>
      <c r="F508" s="2" t="s">
        <v>1003</v>
      </c>
      <c r="G508" s="2">
        <v>13.8</v>
      </c>
      <c r="H508" s="2">
        <v>1.051</v>
      </c>
      <c r="I508" s="2">
        <v>1.056</v>
      </c>
      <c r="J508" s="2">
        <v>1.05</v>
      </c>
      <c r="K508" s="2">
        <v>0.9</v>
      </c>
      <c r="L508" s="1" t="e">
        <f>VLOOKUP(A508,'[2]voltage'!$A$4:$H$65536,8,FALSE)</f>
        <v>#N/A</v>
      </c>
      <c r="M508" s="1">
        <f>IF(ISNUMBER(L508),H508-L508,IF(H508&lt;K508,H508-K508,H508-J508))</f>
        <v>0.0009999999999998899</v>
      </c>
    </row>
    <row r="509" spans="1:13" ht="12.75">
      <c r="A509" s="1" t="str">
        <f>IF(E509=0,"99999",E509&amp;"-"&amp;D509)</f>
        <v>73597-SGTN5TSTK</v>
      </c>
      <c r="B509" s="2" t="s">
        <v>302</v>
      </c>
      <c r="C509" s="2" t="s">
        <v>294</v>
      </c>
      <c r="D509" s="2" t="s">
        <v>1051</v>
      </c>
      <c r="E509" s="2">
        <v>73597</v>
      </c>
      <c r="F509" s="2" t="s">
        <v>13</v>
      </c>
      <c r="G509" s="2">
        <v>18</v>
      </c>
      <c r="H509" s="2">
        <v>1.121</v>
      </c>
      <c r="I509" s="2">
        <v>1.1241</v>
      </c>
      <c r="J509" s="2">
        <v>1.05</v>
      </c>
      <c r="K509" s="2">
        <v>0.9</v>
      </c>
      <c r="L509" s="1" t="e">
        <f>VLOOKUP(A509,'[2]voltage'!$A$4:$H$65536,8,FALSE)</f>
        <v>#N/A</v>
      </c>
      <c r="M509" s="1">
        <f>IF(ISNUMBER(L509),H509-L509,IF(H509&lt;K509,H509-K509,H509-J509))</f>
        <v>0.07099999999999995</v>
      </c>
    </row>
    <row r="510" spans="1:13" ht="12.75">
      <c r="A510" s="1" t="str">
        <f>IF(E510=0,"99999",E510&amp;"-"&amp;D510)</f>
        <v>73598-SGTN5TSTK</v>
      </c>
      <c r="B510" s="2" t="s">
        <v>302</v>
      </c>
      <c r="C510" s="2" t="s">
        <v>294</v>
      </c>
      <c r="D510" s="2" t="s">
        <v>1051</v>
      </c>
      <c r="E510" s="2">
        <v>73598</v>
      </c>
      <c r="F510" s="2" t="s">
        <v>14</v>
      </c>
      <c r="G510" s="2">
        <v>18</v>
      </c>
      <c r="H510" s="2">
        <v>1.121</v>
      </c>
      <c r="I510" s="2">
        <v>1.1241</v>
      </c>
      <c r="J510" s="2">
        <v>1.05</v>
      </c>
      <c r="K510" s="2">
        <v>0.9</v>
      </c>
      <c r="L510" s="1" t="e">
        <f>VLOOKUP(A510,'[2]voltage'!$A$4:$H$65536,8,FALSE)</f>
        <v>#N/A</v>
      </c>
      <c r="M510" s="1">
        <f>IF(ISNUMBER(L510),H510-L510,IF(H510&lt;K510,H510-K510,H510-J510))</f>
        <v>0.07099999999999995</v>
      </c>
    </row>
    <row r="511" spans="1:13" ht="12.75">
      <c r="A511" s="1" t="str">
        <f>IF(E511=0,"99999",E511&amp;"-"&amp;D511)</f>
        <v>73657-SGTN5TSTK</v>
      </c>
      <c r="B511" s="2" t="s">
        <v>301</v>
      </c>
      <c r="C511" s="2" t="s">
        <v>294</v>
      </c>
      <c r="D511" s="2" t="s">
        <v>1051</v>
      </c>
      <c r="E511" s="2">
        <v>73657</v>
      </c>
      <c r="F511" s="2" t="s">
        <v>675</v>
      </c>
      <c r="G511" s="2">
        <v>13.8</v>
      </c>
      <c r="H511" s="2">
        <v>1.0503</v>
      </c>
      <c r="I511" s="2">
        <v>1.0557</v>
      </c>
      <c r="J511" s="2">
        <v>1.05</v>
      </c>
      <c r="K511" s="2">
        <v>0.9</v>
      </c>
      <c r="L511" s="1" t="e">
        <f>VLOOKUP(A511,'[2]voltage'!$A$4:$H$65536,8,FALSE)</f>
        <v>#N/A</v>
      </c>
      <c r="M511" s="1">
        <f>IF(ISNUMBER(L511),H511-L511,IF(H511&lt;K511,H511-K511,H511-J511))</f>
        <v>0.00029999999999996696</v>
      </c>
    </row>
    <row r="512" spans="1:13" ht="12.75">
      <c r="A512" s="1" t="str">
        <f>IF(E512=0,"99999",E512&amp;"-"&amp;D512)</f>
        <v>73658-SGTN5TSTK</v>
      </c>
      <c r="B512" s="2" t="s">
        <v>301</v>
      </c>
      <c r="C512" s="2" t="s">
        <v>294</v>
      </c>
      <c r="D512" s="2" t="s">
        <v>1051</v>
      </c>
      <c r="E512" s="2">
        <v>73658</v>
      </c>
      <c r="F512" s="2" t="s">
        <v>676</v>
      </c>
      <c r="G512" s="2">
        <v>13.8</v>
      </c>
      <c r="H512" s="2">
        <v>1.0503</v>
      </c>
      <c r="I512" s="2">
        <v>1.0557</v>
      </c>
      <c r="J512" s="2">
        <v>1.05</v>
      </c>
      <c r="K512" s="2">
        <v>0.9</v>
      </c>
      <c r="L512" s="1" t="e">
        <f>VLOOKUP(A512,'[2]voltage'!$A$4:$H$65536,8,FALSE)</f>
        <v>#N/A</v>
      </c>
      <c r="M512" s="1">
        <f>IF(ISNUMBER(L512),H512-L512,IF(H512&lt;K512,H512-K512,H512-J512))</f>
        <v>0.00029999999999996696</v>
      </c>
    </row>
    <row r="513" spans="1:13" ht="12.75">
      <c r="A513" s="1" t="str">
        <f>IF(E513=0,"99999",E513&amp;"-"&amp;D513)</f>
        <v>73665-SGTN5TSTK</v>
      </c>
      <c r="B513" s="2" t="s">
        <v>301</v>
      </c>
      <c r="C513" s="2" t="s">
        <v>294</v>
      </c>
      <c r="D513" s="2" t="s">
        <v>1051</v>
      </c>
      <c r="E513" s="2">
        <v>73665</v>
      </c>
      <c r="F513" s="2" t="s">
        <v>509</v>
      </c>
      <c r="G513" s="2">
        <v>192</v>
      </c>
      <c r="H513" s="2">
        <v>1.0509</v>
      </c>
      <c r="I513" s="2">
        <v>1.0568</v>
      </c>
      <c r="J513" s="2">
        <v>1.05</v>
      </c>
      <c r="K513" s="2">
        <v>0.9</v>
      </c>
      <c r="L513" s="1" t="e">
        <f>VLOOKUP(A513,'[2]voltage'!$A$4:$H$65536,8,FALSE)</f>
        <v>#N/A</v>
      </c>
      <c r="M513" s="1">
        <f>IF(ISNUMBER(L513),H513-L513,IF(H513&lt;K513,H513-K513,H513-J513))</f>
        <v>0.0008999999999999009</v>
      </c>
    </row>
    <row r="514" spans="1:13" ht="12.75">
      <c r="A514" s="1" t="str">
        <f>IF(E514=0,"99999",E514&amp;"-"&amp;D514)</f>
        <v>73729-SGTN5TSTK</v>
      </c>
      <c r="B514" s="2" t="s">
        <v>301</v>
      </c>
      <c r="C514" s="2" t="s">
        <v>294</v>
      </c>
      <c r="D514" s="2" t="s">
        <v>1051</v>
      </c>
      <c r="E514" s="2">
        <v>73729</v>
      </c>
      <c r="F514" s="2" t="s">
        <v>677</v>
      </c>
      <c r="G514" s="2">
        <v>13.8</v>
      </c>
      <c r="H514" s="2">
        <v>1.0503</v>
      </c>
      <c r="I514" s="2">
        <v>1.0557</v>
      </c>
      <c r="J514" s="2">
        <v>1.05</v>
      </c>
      <c r="K514" s="2">
        <v>0.9</v>
      </c>
      <c r="L514" s="1" t="e">
        <f>VLOOKUP(A514,'[2]voltage'!$A$4:$H$65536,8,FALSE)</f>
        <v>#N/A</v>
      </c>
      <c r="M514" s="1">
        <f>IF(ISNUMBER(L514),H514-L514,IF(H514&lt;K514,H514-K514,H514-J514))</f>
        <v>0.00029999999999996696</v>
      </c>
    </row>
    <row r="515" spans="1:13" ht="12.75">
      <c r="A515" s="1" t="str">
        <f>IF(E515=0,"99999",E515&amp;"-"&amp;D515)</f>
        <v>73657-SGTN7TSTK</v>
      </c>
      <c r="B515" s="2" t="s">
        <v>301</v>
      </c>
      <c r="C515" s="2" t="s">
        <v>294</v>
      </c>
      <c r="D515" s="2" t="s">
        <v>1052</v>
      </c>
      <c r="E515" s="2">
        <v>73657</v>
      </c>
      <c r="F515" s="2" t="s">
        <v>675</v>
      </c>
      <c r="G515" s="2">
        <v>13.8</v>
      </c>
      <c r="H515" s="2">
        <v>1.0522</v>
      </c>
      <c r="I515" s="2">
        <v>1.0557</v>
      </c>
      <c r="J515" s="2">
        <v>1.05</v>
      </c>
      <c r="K515" s="2">
        <v>0.9</v>
      </c>
      <c r="L515" s="1" t="e">
        <f>VLOOKUP(A515,'[2]voltage'!$A$4:$H$65536,8,FALSE)</f>
        <v>#N/A</v>
      </c>
      <c r="M515" s="1">
        <f>IF(ISNUMBER(L515),H515-L515,IF(H515&lt;K515,H515-K515,H515-J515))</f>
        <v>0.0021999999999999797</v>
      </c>
    </row>
    <row r="516" spans="1:13" ht="12.75">
      <c r="A516" s="1" t="str">
        <f>IF(E516=0,"99999",E516&amp;"-"&amp;D516)</f>
        <v>73658-SGTN7TSTK</v>
      </c>
      <c r="B516" s="2" t="s">
        <v>301</v>
      </c>
      <c r="C516" s="2" t="s">
        <v>294</v>
      </c>
      <c r="D516" s="2" t="s">
        <v>1052</v>
      </c>
      <c r="E516" s="2">
        <v>73658</v>
      </c>
      <c r="F516" s="2" t="s">
        <v>676</v>
      </c>
      <c r="G516" s="2">
        <v>13.8</v>
      </c>
      <c r="H516" s="2">
        <v>1.0522</v>
      </c>
      <c r="I516" s="2">
        <v>1.0557</v>
      </c>
      <c r="J516" s="2">
        <v>1.05</v>
      </c>
      <c r="K516" s="2">
        <v>0.9</v>
      </c>
      <c r="L516" s="1" t="e">
        <f>VLOOKUP(A516,'[2]voltage'!$A$4:$H$65536,8,FALSE)</f>
        <v>#N/A</v>
      </c>
      <c r="M516" s="1">
        <f>IF(ISNUMBER(L516),H516-L516,IF(H516&lt;K516,H516-K516,H516-J516))</f>
        <v>0.0021999999999999797</v>
      </c>
    </row>
    <row r="517" spans="1:13" ht="12.75">
      <c r="A517" s="1" t="str">
        <f>IF(E517=0,"99999",E517&amp;"-"&amp;D517)</f>
        <v>73665-SGTN7TSTK</v>
      </c>
      <c r="B517" s="2" t="s">
        <v>301</v>
      </c>
      <c r="C517" s="2" t="s">
        <v>294</v>
      </c>
      <c r="D517" s="2" t="s">
        <v>1052</v>
      </c>
      <c r="E517" s="2">
        <v>73665</v>
      </c>
      <c r="F517" s="2" t="s">
        <v>509</v>
      </c>
      <c r="G517" s="2">
        <v>192</v>
      </c>
      <c r="H517" s="2">
        <v>1.0511</v>
      </c>
      <c r="I517" s="2">
        <v>1.0568</v>
      </c>
      <c r="J517" s="2">
        <v>1.05</v>
      </c>
      <c r="K517" s="2">
        <v>0.9</v>
      </c>
      <c r="L517" s="1" t="e">
        <f>VLOOKUP(A517,'[2]voltage'!$A$4:$H$65536,8,FALSE)</f>
        <v>#N/A</v>
      </c>
      <c r="M517" s="1">
        <f>IF(ISNUMBER(L517),H517-L517,IF(H517&lt;K517,H517-K517,H517-J517))</f>
        <v>0.0010999999999998789</v>
      </c>
    </row>
    <row r="518" spans="1:13" ht="12.75">
      <c r="A518" s="1" t="str">
        <f>IF(E518=0,"99999",E518&amp;"-"&amp;D518)</f>
        <v>73729-SGTN7TSTK</v>
      </c>
      <c r="B518" s="2" t="s">
        <v>301</v>
      </c>
      <c r="C518" s="2" t="s">
        <v>294</v>
      </c>
      <c r="D518" s="2" t="s">
        <v>1052</v>
      </c>
      <c r="E518" s="2">
        <v>73729</v>
      </c>
      <c r="F518" s="2" t="s">
        <v>677</v>
      </c>
      <c r="G518" s="2">
        <v>13.8</v>
      </c>
      <c r="H518" s="2">
        <v>1.0522</v>
      </c>
      <c r="I518" s="2">
        <v>1.0557</v>
      </c>
      <c r="J518" s="2">
        <v>1.05</v>
      </c>
      <c r="K518" s="2">
        <v>0.9</v>
      </c>
      <c r="L518" s="1" t="e">
        <f>VLOOKUP(A518,'[2]voltage'!$A$4:$H$65536,8,FALSE)</f>
        <v>#N/A</v>
      </c>
      <c r="M518" s="1">
        <f>IF(ISNUMBER(L518),H518-L518,IF(H518&lt;K518,H518-K518,H518-J518))</f>
        <v>0.0021999999999999797</v>
      </c>
    </row>
    <row r="519" spans="1:13" ht="12.75">
      <c r="A519" s="1" t="str">
        <f>IF(E519=0,"99999",E519&amp;"-"&amp;D519)</f>
        <v>73267-GLNBRKASTK</v>
      </c>
      <c r="B519" s="2" t="s">
        <v>302</v>
      </c>
      <c r="C519" s="2" t="s">
        <v>294</v>
      </c>
      <c r="D519" s="2" t="s">
        <v>99</v>
      </c>
      <c r="E519" s="2">
        <v>73267</v>
      </c>
      <c r="F519" s="2" t="s">
        <v>22</v>
      </c>
      <c r="G519" s="2">
        <v>115</v>
      </c>
      <c r="H519" s="2">
        <v>1.0658</v>
      </c>
      <c r="I519" s="2">
        <v>1.0377</v>
      </c>
      <c r="J519" s="2">
        <v>1.05</v>
      </c>
      <c r="K519" s="2">
        <v>0.9</v>
      </c>
      <c r="L519" s="1" t="e">
        <f>VLOOKUP(A519,'[2]voltage'!$A$4:$H$65536,8,FALSE)</f>
        <v>#N/A</v>
      </c>
      <c r="M519" s="1">
        <f>IF(ISNUMBER(L519),H519-L519,IF(H519&lt;K519,H519-K519,H519-J519))</f>
        <v>0.015800000000000036</v>
      </c>
    </row>
    <row r="520" spans="1:13" ht="12.75">
      <c r="A520" s="1" t="str">
        <f>IF(E520=0,"99999",E520&amp;"-"&amp;D520)</f>
        <v>73286-GLNBRKASTK</v>
      </c>
      <c r="B520" s="2" t="s">
        <v>302</v>
      </c>
      <c r="C520" s="2" t="s">
        <v>294</v>
      </c>
      <c r="D520" s="2" t="s">
        <v>99</v>
      </c>
      <c r="E520" s="2">
        <v>73286</v>
      </c>
      <c r="F520" s="2" t="s">
        <v>23</v>
      </c>
      <c r="G520" s="2">
        <v>115</v>
      </c>
      <c r="H520" s="2">
        <v>1.0559</v>
      </c>
      <c r="I520" s="2">
        <v>1.0386</v>
      </c>
      <c r="J520" s="2">
        <v>1.05</v>
      </c>
      <c r="K520" s="2">
        <v>0.9</v>
      </c>
      <c r="L520" s="1" t="e">
        <f>VLOOKUP(A520,'[2]voltage'!$A$4:$H$65536,8,FALSE)</f>
        <v>#N/A</v>
      </c>
      <c r="M520" s="1">
        <f>IF(ISNUMBER(L520),H520-L520,IF(H520&lt;K520,H520-K520,H520-J520))</f>
        <v>0.005900000000000016</v>
      </c>
    </row>
    <row r="521" spans="1:13" ht="12.75">
      <c r="A521" s="1" t="str">
        <f>IF(E521=0,"99999",E521&amp;"-"&amp;D521)</f>
        <v>73300-GLNBRKASTK</v>
      </c>
      <c r="B521" s="2" t="s">
        <v>302</v>
      </c>
      <c r="C521" s="2" t="s">
        <v>294</v>
      </c>
      <c r="D521" s="2" t="s">
        <v>99</v>
      </c>
      <c r="E521" s="2">
        <v>73300</v>
      </c>
      <c r="F521" s="2" t="s">
        <v>24</v>
      </c>
      <c r="G521" s="2">
        <v>115</v>
      </c>
      <c r="H521" s="2">
        <v>1.0615</v>
      </c>
      <c r="I521" s="2">
        <v>1.038</v>
      </c>
      <c r="J521" s="2">
        <v>1.05</v>
      </c>
      <c r="K521" s="2">
        <v>0.9</v>
      </c>
      <c r="L521" s="1" t="e">
        <f>VLOOKUP(A521,'[2]voltage'!$A$4:$H$65536,8,FALSE)</f>
        <v>#N/A</v>
      </c>
      <c r="M521" s="1">
        <f>IF(ISNUMBER(L521),H521-L521,IF(H521&lt;K521,H521-K521,H521-J521))</f>
        <v>0.011500000000000066</v>
      </c>
    </row>
    <row r="522" spans="1:13" ht="12.75">
      <c r="A522" s="1" t="str">
        <f>IF(E522=0,"99999",E522&amp;"-"&amp;D522)</f>
        <v>73388-DC1-BES-NOR</v>
      </c>
      <c r="B522" s="2" t="s">
        <v>302</v>
      </c>
      <c r="C522" s="2" t="s">
        <v>294</v>
      </c>
      <c r="D522" s="2" t="s">
        <v>521</v>
      </c>
      <c r="E522" s="2">
        <v>73388</v>
      </c>
      <c r="F522" s="2" t="s">
        <v>1003</v>
      </c>
      <c r="G522" s="2">
        <v>13.8</v>
      </c>
      <c r="H522" s="2">
        <v>1.0518</v>
      </c>
      <c r="I522" s="2">
        <v>1.056</v>
      </c>
      <c r="J522" s="2">
        <v>1.05</v>
      </c>
      <c r="K522" s="2">
        <v>0.9</v>
      </c>
      <c r="L522" s="1" t="e">
        <f>VLOOKUP(A522,'[2]voltage'!$A$4:$H$65536,8,FALSE)</f>
        <v>#N/A</v>
      </c>
      <c r="M522" s="1">
        <f>IF(ISNUMBER(L522),H522-L522,IF(H522&lt;K522,H522-K522,H522-J522))</f>
        <v>0.0018000000000000238</v>
      </c>
    </row>
    <row r="523" spans="1:13" ht="12.75">
      <c r="A523" s="1" t="str">
        <f>IF(E523=0,"99999",E523&amp;"-"&amp;D523)</f>
        <v>73665-DC1-BES-NOR</v>
      </c>
      <c r="B523" s="2" t="s">
        <v>301</v>
      </c>
      <c r="C523" s="2" t="s">
        <v>294</v>
      </c>
      <c r="D523" s="2" t="s">
        <v>521</v>
      </c>
      <c r="E523" s="2">
        <v>73665</v>
      </c>
      <c r="F523" s="2" t="s">
        <v>509</v>
      </c>
      <c r="G523" s="2">
        <v>192</v>
      </c>
      <c r="H523" s="2">
        <v>1.0543</v>
      </c>
      <c r="I523" s="2">
        <v>1.0568</v>
      </c>
      <c r="J523" s="2">
        <v>1.05</v>
      </c>
      <c r="K523" s="2">
        <v>0.9</v>
      </c>
      <c r="L523" s="1" t="e">
        <f>VLOOKUP(A523,'[2]voltage'!$A$4:$H$65536,8,FALSE)</f>
        <v>#N/A</v>
      </c>
      <c r="M523" s="1">
        <f>IF(ISNUMBER(L523),H523-L523,IF(H523&lt;K523,H523-K523,H523-J523))</f>
        <v>0.0042999999999999705</v>
      </c>
    </row>
    <row r="524" spans="1:13" ht="12.75">
      <c r="A524" s="1" t="str">
        <f>IF(E524=0,"99999",E524&amp;"-"&amp;D524)</f>
        <v>73657-DC2-BES-SIN</v>
      </c>
      <c r="B524" s="2" t="s">
        <v>301</v>
      </c>
      <c r="C524" s="2" t="s">
        <v>294</v>
      </c>
      <c r="D524" s="2" t="s">
        <v>291</v>
      </c>
      <c r="E524" s="2">
        <v>73657</v>
      </c>
      <c r="F524" s="2" t="s">
        <v>675</v>
      </c>
      <c r="G524" s="2">
        <v>13.8</v>
      </c>
      <c r="H524" s="2">
        <v>1.0512</v>
      </c>
      <c r="I524" s="2">
        <v>1.0557</v>
      </c>
      <c r="J524" s="2">
        <v>1.05</v>
      </c>
      <c r="K524" s="2">
        <v>0.9</v>
      </c>
      <c r="L524" s="1" t="e">
        <f>VLOOKUP(A524,'[2]voltage'!$A$4:$H$65536,8,FALSE)</f>
        <v>#N/A</v>
      </c>
      <c r="M524" s="1">
        <f>IF(ISNUMBER(L524),H524-L524,IF(H524&lt;K524,H524-K524,H524-J524))</f>
        <v>0.0011999999999998678</v>
      </c>
    </row>
    <row r="525" spans="1:13" ht="12.75">
      <c r="A525" s="1" t="str">
        <f>IF(E525=0,"99999",E525&amp;"-"&amp;D525)</f>
        <v>73658-DC2-BES-SIN</v>
      </c>
      <c r="B525" s="2" t="s">
        <v>301</v>
      </c>
      <c r="C525" s="2" t="s">
        <v>294</v>
      </c>
      <c r="D525" s="2" t="s">
        <v>291</v>
      </c>
      <c r="E525" s="2">
        <v>73658</v>
      </c>
      <c r="F525" s="2" t="s">
        <v>676</v>
      </c>
      <c r="G525" s="2">
        <v>13.8</v>
      </c>
      <c r="H525" s="2">
        <v>1.0512</v>
      </c>
      <c r="I525" s="2">
        <v>1.0557</v>
      </c>
      <c r="J525" s="2">
        <v>1.05</v>
      </c>
      <c r="K525" s="2">
        <v>0.9</v>
      </c>
      <c r="L525" s="1" t="e">
        <f>VLOOKUP(A525,'[2]voltage'!$A$4:$H$65536,8,FALSE)</f>
        <v>#N/A</v>
      </c>
      <c r="M525" s="1">
        <f>IF(ISNUMBER(L525),H525-L525,IF(H525&lt;K525,H525-K525,H525-J525))</f>
        <v>0.0011999999999998678</v>
      </c>
    </row>
    <row r="526" spans="1:13" ht="12.75">
      <c r="A526" s="1" t="str">
        <f>IF(E526=0,"99999",E526&amp;"-"&amp;D526)</f>
        <v>73665-DC2-BES-SIN</v>
      </c>
      <c r="B526" s="2" t="s">
        <v>301</v>
      </c>
      <c r="C526" s="2" t="s">
        <v>294</v>
      </c>
      <c r="D526" s="2" t="s">
        <v>291</v>
      </c>
      <c r="E526" s="2">
        <v>73665</v>
      </c>
      <c r="F526" s="2" t="s">
        <v>509</v>
      </c>
      <c r="G526" s="2">
        <v>192</v>
      </c>
      <c r="H526" s="2">
        <v>1.0516</v>
      </c>
      <c r="I526" s="2">
        <v>1.0568</v>
      </c>
      <c r="J526" s="2">
        <v>1.05</v>
      </c>
      <c r="K526" s="2">
        <v>0.9</v>
      </c>
      <c r="L526" s="1" t="e">
        <f>VLOOKUP(A526,'[2]voltage'!$A$4:$H$65536,8,FALSE)</f>
        <v>#N/A</v>
      </c>
      <c r="M526" s="1">
        <f>IF(ISNUMBER(L526),H526-L526,IF(H526&lt;K526,H526-K526,H526-J526))</f>
        <v>0.0016000000000000458</v>
      </c>
    </row>
    <row r="527" spans="1:13" ht="12.75">
      <c r="A527" s="1" t="str">
        <f>IF(E527=0,"99999",E527&amp;"-"&amp;D527)</f>
        <v>73729-DC2-BES-SIN</v>
      </c>
      <c r="B527" s="2" t="s">
        <v>301</v>
      </c>
      <c r="C527" s="2" t="s">
        <v>294</v>
      </c>
      <c r="D527" s="2" t="s">
        <v>291</v>
      </c>
      <c r="E527" s="2">
        <v>73729</v>
      </c>
      <c r="F527" s="2" t="s">
        <v>677</v>
      </c>
      <c r="G527" s="2">
        <v>13.8</v>
      </c>
      <c r="H527" s="2">
        <v>1.0512</v>
      </c>
      <c r="I527" s="2">
        <v>1.0557</v>
      </c>
      <c r="J527" s="2">
        <v>1.05</v>
      </c>
      <c r="K527" s="2">
        <v>0.9</v>
      </c>
      <c r="L527" s="1" t="e">
        <f>VLOOKUP(A527,'[2]voltage'!$A$4:$H$65536,8,FALSE)</f>
        <v>#N/A</v>
      </c>
      <c r="M527" s="1">
        <f>IF(ISNUMBER(L527),H527-L527,IF(H527&lt;K527,H527-K527,H527-J527))</f>
        <v>0.0011999999999998678</v>
      </c>
    </row>
    <row r="528" spans="1:13" ht="12.75">
      <c r="A528" s="1" t="str">
        <f>IF(E528=0,"99999",E528&amp;"-"&amp;D528)</f>
        <v>73388-DC5-DEV-NOR</v>
      </c>
      <c r="B528" s="2" t="s">
        <v>302</v>
      </c>
      <c r="C528" s="2" t="s">
        <v>294</v>
      </c>
      <c r="D528" s="2" t="s">
        <v>100</v>
      </c>
      <c r="E528" s="2">
        <v>73388</v>
      </c>
      <c r="F528" s="2" t="s">
        <v>1003</v>
      </c>
      <c r="G528" s="2">
        <v>13.8</v>
      </c>
      <c r="H528" s="2">
        <v>1.0513</v>
      </c>
      <c r="I528" s="2">
        <v>1.056</v>
      </c>
      <c r="J528" s="2">
        <v>1.05</v>
      </c>
      <c r="K528" s="2">
        <v>0.9</v>
      </c>
      <c r="L528" s="1" t="e">
        <f>VLOOKUP(A528,'[2]voltage'!$A$4:$H$65536,8,FALSE)</f>
        <v>#N/A</v>
      </c>
      <c r="M528" s="1">
        <f>IF(ISNUMBER(L528),H528-L528,IF(H528&lt;K528,H528-K528,H528-J528))</f>
        <v>0.0012999999999998568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4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559</v>
      </c>
    </row>
    <row r="2" ht="12.75">
      <c r="A2" t="s">
        <v>560</v>
      </c>
    </row>
    <row r="3" ht="12.75">
      <c r="A3" t="s">
        <v>561</v>
      </c>
    </row>
    <row r="4" ht="12.75">
      <c r="A4" t="s">
        <v>562</v>
      </c>
    </row>
    <row r="5" ht="12.75">
      <c r="A5" t="s">
        <v>563</v>
      </c>
    </row>
    <row r="6" ht="12.75">
      <c r="A6" t="s">
        <v>564</v>
      </c>
    </row>
    <row r="7" ht="12.75">
      <c r="A7" t="s">
        <v>565</v>
      </c>
    </row>
    <row r="8" ht="12.75">
      <c r="A8" t="s">
        <v>566</v>
      </c>
    </row>
    <row r="9" ht="12.75">
      <c r="A9" t="s">
        <v>564</v>
      </c>
    </row>
    <row r="10" ht="12.75">
      <c r="A10" t="s">
        <v>565</v>
      </c>
    </row>
    <row r="11" ht="12.75">
      <c r="A11" t="s">
        <v>567</v>
      </c>
    </row>
    <row r="12" ht="12.75">
      <c r="A12" t="s">
        <v>568</v>
      </c>
    </row>
    <row r="13" ht="12.75">
      <c r="A13" t="s">
        <v>569</v>
      </c>
    </row>
    <row r="14" ht="12.75">
      <c r="A14" t="s">
        <v>570</v>
      </c>
    </row>
    <row r="15" ht="12.75">
      <c r="A15" t="s">
        <v>571</v>
      </c>
    </row>
    <row r="16" ht="12.75">
      <c r="A16" t="s">
        <v>572</v>
      </c>
    </row>
    <row r="17" ht="12.75">
      <c r="A17" t="s">
        <v>573</v>
      </c>
    </row>
    <row r="18" ht="12.75">
      <c r="A18" t="s">
        <v>574</v>
      </c>
    </row>
    <row r="19" ht="12.75">
      <c r="A19" t="s">
        <v>575</v>
      </c>
    </row>
    <row r="20" ht="12.75">
      <c r="A20" t="s">
        <v>576</v>
      </c>
    </row>
    <row r="21" ht="12.75">
      <c r="A21" t="s">
        <v>577</v>
      </c>
    </row>
    <row r="22" ht="12.75">
      <c r="A22" t="s">
        <v>578</v>
      </c>
    </row>
    <row r="23" ht="12.75">
      <c r="A23" t="s">
        <v>579</v>
      </c>
    </row>
    <row r="24" ht="12.75">
      <c r="A24" t="s">
        <v>580</v>
      </c>
    </row>
    <row r="25" ht="12.75">
      <c r="A25" t="s">
        <v>581</v>
      </c>
    </row>
    <row r="26" ht="12.75">
      <c r="A26" t="s">
        <v>582</v>
      </c>
    </row>
    <row r="27" ht="12.75">
      <c r="A27" t="s">
        <v>583</v>
      </c>
    </row>
    <row r="28" ht="12.75">
      <c r="A28" t="s">
        <v>584</v>
      </c>
    </row>
    <row r="29" ht="12.75">
      <c r="A29" t="s">
        <v>585</v>
      </c>
    </row>
    <row r="30" ht="12.75">
      <c r="A30" t="s">
        <v>586</v>
      </c>
    </row>
    <row r="31" ht="12.75">
      <c r="A31" t="s">
        <v>587</v>
      </c>
    </row>
    <row r="32" ht="12.75">
      <c r="A32" t="s">
        <v>588</v>
      </c>
    </row>
    <row r="33" ht="12.75">
      <c r="A33" t="s">
        <v>589</v>
      </c>
    </row>
    <row r="34" ht="12.75">
      <c r="A34" t="s">
        <v>590</v>
      </c>
    </row>
    <row r="35" ht="12.75">
      <c r="A35" t="s">
        <v>591</v>
      </c>
    </row>
    <row r="36" ht="12.75">
      <c r="A36" t="s">
        <v>592</v>
      </c>
    </row>
    <row r="37" ht="12.75">
      <c r="A37" t="s">
        <v>593</v>
      </c>
    </row>
    <row r="38" ht="12.75">
      <c r="A38" t="s">
        <v>594</v>
      </c>
    </row>
    <row r="39" ht="12.75">
      <c r="A39" t="s">
        <v>595</v>
      </c>
    </row>
    <row r="40" ht="12.75">
      <c r="A40" t="s">
        <v>596</v>
      </c>
    </row>
    <row r="41" ht="12.75">
      <c r="A41" t="s">
        <v>597</v>
      </c>
    </row>
    <row r="42" ht="12.75">
      <c r="A42" t="s">
        <v>593</v>
      </c>
    </row>
    <row r="43" ht="12.75">
      <c r="A43" t="s">
        <v>594</v>
      </c>
    </row>
    <row r="44" ht="12.75">
      <c r="A44" t="s">
        <v>681</v>
      </c>
    </row>
    <row r="45" ht="12.75">
      <c r="A45" t="s">
        <v>682</v>
      </c>
    </row>
    <row r="46" ht="12.75">
      <c r="A46" t="s">
        <v>683</v>
      </c>
    </row>
    <row r="47" ht="12.75">
      <c r="A47" t="s">
        <v>684</v>
      </c>
    </row>
    <row r="48" ht="12.75">
      <c r="A48" t="s">
        <v>685</v>
      </c>
    </row>
    <row r="49" ht="12.75">
      <c r="A49" t="s">
        <v>686</v>
      </c>
    </row>
    <row r="50" ht="12.75">
      <c r="A50" t="s">
        <v>687</v>
      </c>
    </row>
    <row r="51" ht="12.75">
      <c r="A51" t="s">
        <v>688</v>
      </c>
    </row>
    <row r="52" ht="12.75">
      <c r="A52" t="s">
        <v>689</v>
      </c>
    </row>
    <row r="53" ht="12.75">
      <c r="A53" t="s">
        <v>690</v>
      </c>
    </row>
    <row r="54" ht="12.75">
      <c r="A54" t="s">
        <v>691</v>
      </c>
    </row>
    <row r="55" ht="12.75">
      <c r="A55" t="s">
        <v>692</v>
      </c>
    </row>
    <row r="56" ht="12.75">
      <c r="A56" t="s">
        <v>693</v>
      </c>
    </row>
    <row r="57" ht="12.75">
      <c r="A57" t="s">
        <v>694</v>
      </c>
    </row>
    <row r="58" ht="12.75">
      <c r="A58" t="s">
        <v>695</v>
      </c>
    </row>
    <row r="59" ht="12.75">
      <c r="A59" t="s">
        <v>696</v>
      </c>
    </row>
    <row r="60" ht="12.75">
      <c r="A60" t="s">
        <v>697</v>
      </c>
    </row>
    <row r="61" ht="12.75">
      <c r="A61" t="s">
        <v>698</v>
      </c>
    </row>
    <row r="62" ht="12.75">
      <c r="A62" t="s">
        <v>699</v>
      </c>
    </row>
    <row r="63" ht="12.75">
      <c r="A63" t="s">
        <v>700</v>
      </c>
    </row>
    <row r="64" ht="12.75">
      <c r="A64" t="s">
        <v>701</v>
      </c>
    </row>
    <row r="65" ht="12.75">
      <c r="A65" t="s">
        <v>702</v>
      </c>
    </row>
    <row r="66" ht="12.75">
      <c r="A66" t="s">
        <v>703</v>
      </c>
    </row>
    <row r="67" ht="12.75">
      <c r="A67" t="s">
        <v>704</v>
      </c>
    </row>
    <row r="68" ht="12.75">
      <c r="A68" t="s">
        <v>705</v>
      </c>
    </row>
    <row r="69" ht="12.75">
      <c r="A69" t="s">
        <v>706</v>
      </c>
    </row>
    <row r="70" ht="12.75">
      <c r="A70" t="s">
        <v>707</v>
      </c>
    </row>
    <row r="71" ht="12.75">
      <c r="A71" t="s">
        <v>708</v>
      </c>
    </row>
    <row r="72" ht="12.75">
      <c r="A72" t="s">
        <v>709</v>
      </c>
    </row>
    <row r="73" ht="12.75">
      <c r="A73" t="s">
        <v>710</v>
      </c>
    </row>
    <row r="74" ht="12.75">
      <c r="A74" t="s">
        <v>711</v>
      </c>
    </row>
    <row r="75" ht="12.75">
      <c r="A75" t="s">
        <v>712</v>
      </c>
    </row>
    <row r="76" ht="12.75">
      <c r="A76" t="s">
        <v>713</v>
      </c>
    </row>
    <row r="77" ht="12.75">
      <c r="A77" t="s">
        <v>714</v>
      </c>
    </row>
    <row r="78" ht="12.75">
      <c r="A78" t="s">
        <v>715</v>
      </c>
    </row>
    <row r="79" ht="12.75">
      <c r="A79" t="s">
        <v>716</v>
      </c>
    </row>
    <row r="80" ht="12.75">
      <c r="A80" t="s">
        <v>717</v>
      </c>
    </row>
    <row r="81" ht="12.75">
      <c r="A81" t="s">
        <v>718</v>
      </c>
    </row>
    <row r="82" ht="12.75">
      <c r="A82" t="s">
        <v>719</v>
      </c>
    </row>
    <row r="83" ht="12.75">
      <c r="A83" t="s">
        <v>720</v>
      </c>
    </row>
    <row r="84" ht="12.75">
      <c r="A84" t="s">
        <v>721</v>
      </c>
    </row>
    <row r="85" ht="12.75">
      <c r="A85" t="s">
        <v>722</v>
      </c>
    </row>
    <row r="86" ht="12.75">
      <c r="A86" t="s">
        <v>723</v>
      </c>
    </row>
    <row r="87" ht="12.75">
      <c r="A87" t="s">
        <v>724</v>
      </c>
    </row>
    <row r="88" ht="12.75">
      <c r="A88" t="s">
        <v>725</v>
      </c>
    </row>
    <row r="89" ht="12.75">
      <c r="A89" t="s">
        <v>726</v>
      </c>
    </row>
    <row r="90" ht="12.75">
      <c r="A90" t="s">
        <v>727</v>
      </c>
    </row>
    <row r="91" ht="12.75">
      <c r="A91" t="s">
        <v>728</v>
      </c>
    </row>
    <row r="92" ht="12.75">
      <c r="A92" t="s">
        <v>729</v>
      </c>
    </row>
    <row r="93" ht="12.75">
      <c r="A93" t="s">
        <v>730</v>
      </c>
    </row>
    <row r="94" ht="12.75">
      <c r="A94" t="s">
        <v>731</v>
      </c>
    </row>
    <row r="95" ht="12.75">
      <c r="A95" t="s">
        <v>732</v>
      </c>
    </row>
    <row r="96" ht="12.75">
      <c r="A96" t="s">
        <v>733</v>
      </c>
    </row>
    <row r="97" ht="12.75">
      <c r="A97" t="s">
        <v>734</v>
      </c>
    </row>
    <row r="98" ht="12.75">
      <c r="A98" t="s">
        <v>735</v>
      </c>
    </row>
    <row r="99" ht="12.75">
      <c r="A99" t="s">
        <v>736</v>
      </c>
    </row>
    <row r="100" ht="12.75">
      <c r="A100" t="s">
        <v>737</v>
      </c>
    </row>
    <row r="101" ht="12.75">
      <c r="A101" t="s">
        <v>738</v>
      </c>
    </row>
    <row r="102" ht="12.75">
      <c r="A102" t="s">
        <v>739</v>
      </c>
    </row>
    <row r="103" ht="12.75">
      <c r="A103" t="s">
        <v>740</v>
      </c>
    </row>
    <row r="104" ht="12.75">
      <c r="A104" t="s">
        <v>741</v>
      </c>
    </row>
    <row r="105" ht="12.75">
      <c r="A105" t="s">
        <v>742</v>
      </c>
    </row>
    <row r="106" ht="12.75">
      <c r="A106" t="s">
        <v>743</v>
      </c>
    </row>
    <row r="107" ht="12.75">
      <c r="A107" t="s">
        <v>744</v>
      </c>
    </row>
    <row r="108" ht="12.75">
      <c r="A108" t="s">
        <v>745</v>
      </c>
    </row>
    <row r="109" ht="12.75">
      <c r="A109" t="s">
        <v>746</v>
      </c>
    </row>
    <row r="110" ht="12.75">
      <c r="A110" t="s">
        <v>747</v>
      </c>
    </row>
    <row r="111" ht="12.75">
      <c r="A111" t="s">
        <v>748</v>
      </c>
    </row>
    <row r="112" ht="12.75">
      <c r="A112" t="s">
        <v>749</v>
      </c>
    </row>
    <row r="113" ht="12.75">
      <c r="A113" t="s">
        <v>750</v>
      </c>
    </row>
    <row r="114" ht="12.75">
      <c r="A114" t="s">
        <v>751</v>
      </c>
    </row>
    <row r="115" ht="12.75">
      <c r="A115" t="s">
        <v>752</v>
      </c>
    </row>
    <row r="116" ht="12.75">
      <c r="A116" t="s">
        <v>753</v>
      </c>
    </row>
    <row r="117" ht="12.75">
      <c r="A117" t="s">
        <v>754</v>
      </c>
    </row>
    <row r="118" ht="12.75">
      <c r="A118" t="s">
        <v>755</v>
      </c>
    </row>
    <row r="119" ht="12.75">
      <c r="A119" t="s">
        <v>756</v>
      </c>
    </row>
    <row r="120" ht="12.75">
      <c r="A120" t="s">
        <v>757</v>
      </c>
    </row>
    <row r="121" ht="12.75">
      <c r="A121" t="s">
        <v>758</v>
      </c>
    </row>
    <row r="122" ht="12.75">
      <c r="A122" t="s">
        <v>759</v>
      </c>
    </row>
    <row r="123" ht="12.75">
      <c r="A123" t="s">
        <v>760</v>
      </c>
    </row>
    <row r="124" ht="12.75">
      <c r="A124" t="s">
        <v>761</v>
      </c>
    </row>
    <row r="125" ht="12.75">
      <c r="A125" t="s">
        <v>101</v>
      </c>
    </row>
    <row r="126" ht="12.75">
      <c r="A126" t="s">
        <v>758</v>
      </c>
    </row>
    <row r="127" ht="12.75">
      <c r="A127" t="s">
        <v>759</v>
      </c>
    </row>
    <row r="128" ht="12.75">
      <c r="A128" t="s">
        <v>102</v>
      </c>
    </row>
    <row r="129" ht="12.75">
      <c r="A129" t="s">
        <v>103</v>
      </c>
    </row>
    <row r="130" ht="12.75">
      <c r="A130" t="s">
        <v>104</v>
      </c>
    </row>
    <row r="131" ht="12.75">
      <c r="A131" t="s">
        <v>105</v>
      </c>
    </row>
    <row r="132" ht="12.75">
      <c r="A132" t="s">
        <v>106</v>
      </c>
    </row>
    <row r="133" ht="12.75">
      <c r="A133" t="s">
        <v>107</v>
      </c>
    </row>
    <row r="134" ht="12.75">
      <c r="A134" t="s">
        <v>108</v>
      </c>
    </row>
    <row r="135" ht="12.75">
      <c r="A135" t="s">
        <v>109</v>
      </c>
    </row>
    <row r="136" ht="12.75">
      <c r="A136" t="s">
        <v>110</v>
      </c>
    </row>
    <row r="137" ht="12.75">
      <c r="A137" t="s">
        <v>111</v>
      </c>
    </row>
    <row r="138" ht="12.75">
      <c r="A138" t="s">
        <v>112</v>
      </c>
    </row>
    <row r="139" ht="12.75">
      <c r="A139" t="s">
        <v>113</v>
      </c>
    </row>
    <row r="140" ht="12.75">
      <c r="A140" t="s">
        <v>114</v>
      </c>
    </row>
    <row r="141" ht="12.75">
      <c r="A141" t="s">
        <v>115</v>
      </c>
    </row>
    <row r="142" ht="12.75">
      <c r="A142" t="s">
        <v>116</v>
      </c>
    </row>
    <row r="143" ht="12.75">
      <c r="A143" t="s">
        <v>117</v>
      </c>
    </row>
    <row r="144" ht="12.75">
      <c r="A144" t="s">
        <v>118</v>
      </c>
    </row>
    <row r="145" ht="12.75">
      <c r="A145" t="s">
        <v>119</v>
      </c>
    </row>
    <row r="146" ht="12.75">
      <c r="A146" t="s">
        <v>120</v>
      </c>
    </row>
    <row r="147" ht="12.75">
      <c r="A147" t="s">
        <v>121</v>
      </c>
    </row>
    <row r="148" ht="12.75">
      <c r="A148" t="s">
        <v>122</v>
      </c>
    </row>
    <row r="149" ht="12.75">
      <c r="A149" t="s">
        <v>123</v>
      </c>
    </row>
    <row r="150" ht="12.75">
      <c r="A150" t="s">
        <v>124</v>
      </c>
    </row>
    <row r="151" ht="12.75">
      <c r="A151" t="s">
        <v>125</v>
      </c>
    </row>
    <row r="152" ht="12.75">
      <c r="A152" t="s">
        <v>126</v>
      </c>
    </row>
    <row r="153" ht="12.75">
      <c r="A153" t="s">
        <v>127</v>
      </c>
    </row>
    <row r="154" ht="12.75">
      <c r="A154" t="s">
        <v>128</v>
      </c>
    </row>
    <row r="155" ht="12.75">
      <c r="A155" t="s">
        <v>129</v>
      </c>
    </row>
    <row r="156" ht="12.75">
      <c r="A156" t="s">
        <v>130</v>
      </c>
    </row>
    <row r="157" ht="12.75">
      <c r="A157" t="s">
        <v>131</v>
      </c>
    </row>
    <row r="158" ht="12.75">
      <c r="A158" t="s">
        <v>132</v>
      </c>
    </row>
    <row r="159" ht="12.75">
      <c r="A159" t="s">
        <v>133</v>
      </c>
    </row>
    <row r="160" ht="12.75">
      <c r="A160" t="s">
        <v>134</v>
      </c>
    </row>
    <row r="161" ht="12.75">
      <c r="A161" t="s">
        <v>135</v>
      </c>
    </row>
    <row r="162" ht="12.75">
      <c r="A162" t="s">
        <v>136</v>
      </c>
    </row>
    <row r="163" ht="12.75">
      <c r="A163" t="s">
        <v>137</v>
      </c>
    </row>
    <row r="164" ht="12.75">
      <c r="A164" t="s">
        <v>138</v>
      </c>
    </row>
    <row r="165" ht="12.75">
      <c r="A165" t="s">
        <v>139</v>
      </c>
    </row>
    <row r="166" ht="12.75">
      <c r="A166" t="s">
        <v>140</v>
      </c>
    </row>
    <row r="167" ht="12.75">
      <c r="A167" t="s">
        <v>141</v>
      </c>
    </row>
    <row r="168" ht="12.75">
      <c r="A168" t="s">
        <v>142</v>
      </c>
    </row>
    <row r="169" ht="12.75">
      <c r="A169" t="s">
        <v>143</v>
      </c>
    </row>
    <row r="170" ht="12.75">
      <c r="A170" t="s">
        <v>144</v>
      </c>
    </row>
    <row r="171" ht="12.75">
      <c r="A171" t="s">
        <v>145</v>
      </c>
    </row>
    <row r="172" ht="12.75">
      <c r="A172" t="s">
        <v>146</v>
      </c>
    </row>
    <row r="173" ht="12.75">
      <c r="A173" t="s">
        <v>147</v>
      </c>
    </row>
    <row r="174" ht="12.75">
      <c r="A174" t="s">
        <v>148</v>
      </c>
    </row>
    <row r="175" ht="12.75">
      <c r="A175" t="s">
        <v>149</v>
      </c>
    </row>
    <row r="176" ht="12.75">
      <c r="A176" t="s">
        <v>150</v>
      </c>
    </row>
    <row r="177" ht="12.75">
      <c r="A177" t="s">
        <v>151</v>
      </c>
    </row>
    <row r="178" ht="12.75">
      <c r="A178" t="s">
        <v>152</v>
      </c>
    </row>
    <row r="179" ht="12.75">
      <c r="A179" t="s">
        <v>153</v>
      </c>
    </row>
    <row r="180" ht="12.75">
      <c r="A180" t="s">
        <v>154</v>
      </c>
    </row>
    <row r="181" ht="12.75">
      <c r="A181" t="s">
        <v>155</v>
      </c>
    </row>
    <row r="182" ht="12.75">
      <c r="A182" t="s">
        <v>156</v>
      </c>
    </row>
    <row r="183" ht="12.75">
      <c r="A183" t="s">
        <v>157</v>
      </c>
    </row>
    <row r="184" ht="12.75">
      <c r="A184" t="s">
        <v>158</v>
      </c>
    </row>
    <row r="185" ht="12.75">
      <c r="A185" t="s">
        <v>159</v>
      </c>
    </row>
    <row r="186" ht="12.75">
      <c r="A186" t="s">
        <v>160</v>
      </c>
    </row>
    <row r="187" ht="12.75">
      <c r="A187" t="s">
        <v>161</v>
      </c>
    </row>
    <row r="188" ht="12.75">
      <c r="A188" t="s">
        <v>162</v>
      </c>
    </row>
    <row r="189" ht="12.75">
      <c r="A189" t="s">
        <v>163</v>
      </c>
    </row>
    <row r="190" ht="12.75">
      <c r="A190" t="s">
        <v>164</v>
      </c>
    </row>
    <row r="191" ht="12.75">
      <c r="A191" t="s">
        <v>165</v>
      </c>
    </row>
    <row r="192" ht="12.75">
      <c r="A192" t="s">
        <v>166</v>
      </c>
    </row>
    <row r="193" ht="12.75">
      <c r="A193" t="s">
        <v>167</v>
      </c>
    </row>
    <row r="194" ht="12.75">
      <c r="A194" t="s">
        <v>168</v>
      </c>
    </row>
    <row r="195" ht="12.75">
      <c r="A195" t="s">
        <v>169</v>
      </c>
    </row>
    <row r="196" ht="12.75">
      <c r="A196" t="s">
        <v>170</v>
      </c>
    </row>
    <row r="197" ht="12.75">
      <c r="A197" t="s">
        <v>171</v>
      </c>
    </row>
    <row r="198" ht="12.75">
      <c r="A198" t="s">
        <v>172</v>
      </c>
    </row>
    <row r="199" ht="12.75">
      <c r="A199" t="s">
        <v>173</v>
      </c>
    </row>
    <row r="200" ht="12.75">
      <c r="A200" t="s">
        <v>174</v>
      </c>
    </row>
    <row r="201" ht="12.75">
      <c r="A201" t="s">
        <v>175</v>
      </c>
    </row>
    <row r="202" ht="12.75">
      <c r="A202" t="s">
        <v>176</v>
      </c>
    </row>
    <row r="203" ht="12.75">
      <c r="A203" t="s">
        <v>177</v>
      </c>
    </row>
    <row r="204" ht="12.75">
      <c r="A204" t="s">
        <v>178</v>
      </c>
    </row>
    <row r="205" ht="12.75">
      <c r="A205" t="s">
        <v>179</v>
      </c>
    </row>
    <row r="206" ht="12.75">
      <c r="A206" t="s">
        <v>180</v>
      </c>
    </row>
    <row r="207" ht="12.75">
      <c r="A207" t="s">
        <v>181</v>
      </c>
    </row>
    <row r="208" ht="12.75">
      <c r="A208" t="s">
        <v>182</v>
      </c>
    </row>
    <row r="209" ht="12.75">
      <c r="A209" t="s">
        <v>183</v>
      </c>
    </row>
    <row r="210" ht="12.75">
      <c r="A210" t="s">
        <v>184</v>
      </c>
    </row>
    <row r="211" ht="12.75">
      <c r="A211" t="s">
        <v>185</v>
      </c>
    </row>
    <row r="212" ht="12.75">
      <c r="A212" t="s">
        <v>186</v>
      </c>
    </row>
    <row r="213" ht="12.75">
      <c r="A213" t="s">
        <v>187</v>
      </c>
    </row>
    <row r="214" ht="12.75">
      <c r="A214" t="s">
        <v>188</v>
      </c>
    </row>
    <row r="215" ht="12.75">
      <c r="A215" t="s">
        <v>189</v>
      </c>
    </row>
    <row r="216" ht="12.75">
      <c r="A216" t="s">
        <v>190</v>
      </c>
    </row>
    <row r="217" ht="12.75">
      <c r="A217" t="s">
        <v>191</v>
      </c>
    </row>
    <row r="218" ht="12.75">
      <c r="A218" t="s">
        <v>192</v>
      </c>
    </row>
    <row r="219" ht="12.75">
      <c r="A219" t="s">
        <v>193</v>
      </c>
    </row>
    <row r="220" ht="12.75">
      <c r="A220" t="s">
        <v>194</v>
      </c>
    </row>
    <row r="221" ht="12.75">
      <c r="A221" t="s">
        <v>195</v>
      </c>
    </row>
    <row r="222" ht="12.75">
      <c r="A222" t="s">
        <v>196</v>
      </c>
    </row>
    <row r="223" ht="12.75">
      <c r="A223" t="s">
        <v>197</v>
      </c>
    </row>
    <row r="224" ht="12.75">
      <c r="A224" t="s">
        <v>198</v>
      </c>
    </row>
    <row r="225" ht="12.75">
      <c r="A225" t="s">
        <v>199</v>
      </c>
    </row>
    <row r="226" ht="12.75">
      <c r="A226" t="s">
        <v>200</v>
      </c>
    </row>
    <row r="227" ht="12.75">
      <c r="A227" t="s">
        <v>201</v>
      </c>
    </row>
    <row r="228" ht="12.75">
      <c r="A228" t="s">
        <v>202</v>
      </c>
    </row>
    <row r="229" ht="12.75">
      <c r="A229" t="s">
        <v>203</v>
      </c>
    </row>
    <row r="230" ht="12.75">
      <c r="A230" t="s">
        <v>204</v>
      </c>
    </row>
    <row r="231" ht="12.75">
      <c r="A231" t="s">
        <v>205</v>
      </c>
    </row>
    <row r="232" ht="12.75">
      <c r="A232" t="s">
        <v>206</v>
      </c>
    </row>
    <row r="233" ht="12.75">
      <c r="A233" t="s">
        <v>207</v>
      </c>
    </row>
    <row r="234" ht="12.75">
      <c r="A234" t="s">
        <v>208</v>
      </c>
    </row>
    <row r="235" ht="12.75">
      <c r="A235" t="s">
        <v>209</v>
      </c>
    </row>
    <row r="236" ht="12.75">
      <c r="A236" t="s">
        <v>210</v>
      </c>
    </row>
    <row r="237" ht="12.75">
      <c r="A237" t="s">
        <v>211</v>
      </c>
    </row>
    <row r="238" ht="12.75">
      <c r="A238" t="s">
        <v>212</v>
      </c>
    </row>
    <row r="239" ht="12.75">
      <c r="A239" t="s">
        <v>213</v>
      </c>
    </row>
    <row r="240" ht="12.75">
      <c r="A240" t="s">
        <v>214</v>
      </c>
    </row>
    <row r="241" ht="12.75">
      <c r="A241" t="s">
        <v>215</v>
      </c>
    </row>
    <row r="242" ht="12.75">
      <c r="A242" t="s">
        <v>216</v>
      </c>
    </row>
    <row r="243" ht="12.75">
      <c r="A243" t="s">
        <v>217</v>
      </c>
    </row>
    <row r="244" ht="12.75">
      <c r="A244" t="s">
        <v>218</v>
      </c>
    </row>
    <row r="245" ht="12.75">
      <c r="A245" t="s">
        <v>219</v>
      </c>
    </row>
    <row r="246" ht="12.75">
      <c r="A246" t="s">
        <v>220</v>
      </c>
    </row>
    <row r="247" ht="12.75">
      <c r="A247" t="s">
        <v>221</v>
      </c>
    </row>
    <row r="248" ht="12.75">
      <c r="A248" t="s">
        <v>222</v>
      </c>
    </row>
    <row r="249" ht="12.75">
      <c r="A249" t="s">
        <v>223</v>
      </c>
    </row>
    <row r="250" ht="12.75">
      <c r="A250" t="s">
        <v>224</v>
      </c>
    </row>
    <row r="251" ht="12.75">
      <c r="A251" t="s">
        <v>225</v>
      </c>
    </row>
    <row r="252" ht="12.75">
      <c r="A252" t="s">
        <v>226</v>
      </c>
    </row>
    <row r="253" ht="12.75">
      <c r="A253" t="s">
        <v>227</v>
      </c>
    </row>
    <row r="254" ht="12.75">
      <c r="A254" t="s">
        <v>228</v>
      </c>
    </row>
    <row r="255" ht="12.75">
      <c r="A255" t="s">
        <v>229</v>
      </c>
    </row>
    <row r="256" ht="12.75">
      <c r="A256" t="s">
        <v>230</v>
      </c>
    </row>
    <row r="257" ht="12.75">
      <c r="A257" t="s">
        <v>231</v>
      </c>
    </row>
    <row r="258" ht="12.75">
      <c r="A258" t="s">
        <v>232</v>
      </c>
    </row>
    <row r="259" ht="12.75">
      <c r="A259" t="s">
        <v>181</v>
      </c>
    </row>
    <row r="260" ht="12.75">
      <c r="A260" t="s">
        <v>233</v>
      </c>
    </row>
    <row r="261" ht="12.75">
      <c r="A261" t="s">
        <v>234</v>
      </c>
    </row>
    <row r="262" ht="12.75">
      <c r="A262" t="s">
        <v>235</v>
      </c>
    </row>
    <row r="263" ht="12.75">
      <c r="A263" t="s">
        <v>236</v>
      </c>
    </row>
    <row r="264" ht="12.75">
      <c r="A264" t="s">
        <v>237</v>
      </c>
    </row>
    <row r="265" ht="12.75">
      <c r="A265" t="s">
        <v>238</v>
      </c>
    </row>
    <row r="266" ht="12.75">
      <c r="A266" t="s">
        <v>239</v>
      </c>
    </row>
    <row r="267" ht="12.75">
      <c r="A267" t="s">
        <v>240</v>
      </c>
    </row>
    <row r="268" ht="12.75">
      <c r="A268" t="s">
        <v>241</v>
      </c>
    </row>
    <row r="269" ht="12.75">
      <c r="A269" t="s">
        <v>242</v>
      </c>
    </row>
    <row r="270" ht="12.75">
      <c r="A270" t="s">
        <v>596</v>
      </c>
    </row>
    <row r="271" ht="12.75">
      <c r="A271" t="s">
        <v>243</v>
      </c>
    </row>
    <row r="272" ht="12.75">
      <c r="A272" t="s">
        <v>244</v>
      </c>
    </row>
    <row r="273" ht="12.75">
      <c r="A273" t="s">
        <v>761</v>
      </c>
    </row>
    <row r="274" ht="12.75">
      <c r="A274" t="s">
        <v>245</v>
      </c>
    </row>
    <row r="275" ht="12.75">
      <c r="A275" t="s">
        <v>246</v>
      </c>
    </row>
    <row r="276" ht="12.75">
      <c r="A276" t="s">
        <v>247</v>
      </c>
    </row>
    <row r="277" ht="12.75">
      <c r="A277" t="s">
        <v>248</v>
      </c>
    </row>
    <row r="278" ht="12.75">
      <c r="A278" t="s">
        <v>249</v>
      </c>
    </row>
    <row r="279" ht="12.75">
      <c r="A279" t="s">
        <v>250</v>
      </c>
    </row>
    <row r="280" ht="12.75">
      <c r="A280" t="s">
        <v>251</v>
      </c>
    </row>
    <row r="281" ht="12.75">
      <c r="A281" t="s">
        <v>252</v>
      </c>
    </row>
    <row r="282" ht="12.75">
      <c r="A282" t="s">
        <v>253</v>
      </c>
    </row>
    <row r="283" ht="12.75">
      <c r="A283" t="s">
        <v>254</v>
      </c>
    </row>
    <row r="284" ht="12.75">
      <c r="A284" t="s">
        <v>255</v>
      </c>
    </row>
    <row r="285" ht="12.75">
      <c r="A285" t="s">
        <v>256</v>
      </c>
    </row>
    <row r="286" ht="12.75">
      <c r="A286" t="s">
        <v>257</v>
      </c>
    </row>
    <row r="287" ht="12.75">
      <c r="A287" t="s">
        <v>258</v>
      </c>
    </row>
    <row r="288" ht="12.75">
      <c r="A288" t="s">
        <v>259</v>
      </c>
    </row>
    <row r="289" ht="12.75">
      <c r="A289" t="s">
        <v>260</v>
      </c>
    </row>
    <row r="290" ht="12.75">
      <c r="A290" t="s">
        <v>261</v>
      </c>
    </row>
    <row r="291" ht="12.75">
      <c r="A291" t="s">
        <v>262</v>
      </c>
    </row>
    <row r="292" ht="12.75">
      <c r="A292" t="s">
        <v>263</v>
      </c>
    </row>
    <row r="293" ht="12.75">
      <c r="A293" t="s">
        <v>264</v>
      </c>
    </row>
    <row r="294" ht="12.75">
      <c r="A294" t="s">
        <v>265</v>
      </c>
    </row>
    <row r="295" ht="12.75">
      <c r="A295" t="s">
        <v>266</v>
      </c>
    </row>
    <row r="296" ht="12.75">
      <c r="A296" t="s">
        <v>267</v>
      </c>
    </row>
    <row r="297" ht="12.75">
      <c r="A297" t="s">
        <v>268</v>
      </c>
    </row>
    <row r="298" ht="12.75">
      <c r="A298" t="s">
        <v>269</v>
      </c>
    </row>
    <row r="299" ht="12.75">
      <c r="A299" t="s">
        <v>270</v>
      </c>
    </row>
    <row r="300" ht="12.75">
      <c r="A300" t="s">
        <v>271</v>
      </c>
    </row>
    <row r="301" ht="12.75">
      <c r="A301" t="s">
        <v>303</v>
      </c>
    </row>
    <row r="302" ht="12.75">
      <c r="A302" t="s">
        <v>304</v>
      </c>
    </row>
    <row r="303" ht="12.75">
      <c r="A303" t="s">
        <v>305</v>
      </c>
    </row>
    <row r="304" ht="12.75">
      <c r="A304" t="s">
        <v>306</v>
      </c>
    </row>
    <row r="305" ht="12.75">
      <c r="A305" t="s">
        <v>307</v>
      </c>
    </row>
    <row r="306" ht="12.75">
      <c r="A306" t="s">
        <v>308</v>
      </c>
    </row>
    <row r="307" ht="12.75">
      <c r="A307" t="s">
        <v>309</v>
      </c>
    </row>
    <row r="308" ht="12.75">
      <c r="A308" t="s">
        <v>310</v>
      </c>
    </row>
    <row r="309" ht="12.75">
      <c r="A309" t="s">
        <v>311</v>
      </c>
    </row>
    <row r="310" ht="12.75">
      <c r="A310" t="s">
        <v>312</v>
      </c>
    </row>
    <row r="311" ht="12.75">
      <c r="A311" t="s">
        <v>313</v>
      </c>
    </row>
    <row r="312" ht="12.75">
      <c r="A312" t="s">
        <v>314</v>
      </c>
    </row>
    <row r="313" ht="12.75">
      <c r="A313" t="s">
        <v>315</v>
      </c>
    </row>
    <row r="314" ht="12.75">
      <c r="A314" t="s">
        <v>316</v>
      </c>
    </row>
    <row r="315" ht="12.75">
      <c r="A315" t="s">
        <v>317</v>
      </c>
    </row>
    <row r="316" ht="12.75">
      <c r="A316" t="s">
        <v>318</v>
      </c>
    </row>
    <row r="317" ht="12.75">
      <c r="A317" t="s">
        <v>319</v>
      </c>
    </row>
    <row r="318" ht="12.75">
      <c r="A318" t="s">
        <v>320</v>
      </c>
    </row>
    <row r="319" ht="12.75">
      <c r="A319" t="s">
        <v>321</v>
      </c>
    </row>
    <row r="320" ht="12.75">
      <c r="A320" t="s">
        <v>322</v>
      </c>
    </row>
    <row r="321" ht="12.75">
      <c r="A321" t="s">
        <v>323</v>
      </c>
    </row>
    <row r="322" ht="12.75">
      <c r="A322" t="s">
        <v>324</v>
      </c>
    </row>
    <row r="323" ht="12.75">
      <c r="A323" t="s">
        <v>325</v>
      </c>
    </row>
    <row r="324" ht="12.75">
      <c r="A324" t="s">
        <v>326</v>
      </c>
    </row>
    <row r="325" ht="12.75">
      <c r="A325" t="s">
        <v>327</v>
      </c>
    </row>
    <row r="326" ht="12.75">
      <c r="A326" t="s">
        <v>328</v>
      </c>
    </row>
    <row r="327" ht="12.75">
      <c r="A327" t="s">
        <v>329</v>
      </c>
    </row>
    <row r="328" ht="12.75">
      <c r="A328" t="s">
        <v>330</v>
      </c>
    </row>
    <row r="329" ht="12.75">
      <c r="A329" t="s">
        <v>331</v>
      </c>
    </row>
    <row r="330" ht="12.75">
      <c r="A330" t="s">
        <v>332</v>
      </c>
    </row>
    <row r="331" ht="12.75">
      <c r="A331" t="s">
        <v>333</v>
      </c>
    </row>
    <row r="332" ht="12.75">
      <c r="A332" t="s">
        <v>334</v>
      </c>
    </row>
    <row r="333" ht="12.75">
      <c r="A333" t="s">
        <v>335</v>
      </c>
    </row>
    <row r="334" ht="12.75">
      <c r="A334" t="s">
        <v>331</v>
      </c>
    </row>
    <row r="335" ht="12.75">
      <c r="A335" t="s">
        <v>333</v>
      </c>
    </row>
    <row r="336" ht="12.75">
      <c r="A336" t="s">
        <v>334</v>
      </c>
    </row>
    <row r="337" ht="12.75">
      <c r="A337" t="s">
        <v>1054</v>
      </c>
    </row>
    <row r="338" ht="12.75">
      <c r="A338" t="s">
        <v>1055</v>
      </c>
    </row>
    <row r="339" ht="12.75">
      <c r="A339" t="s">
        <v>1056</v>
      </c>
    </row>
    <row r="340" ht="12.75">
      <c r="A340" t="s">
        <v>1057</v>
      </c>
    </row>
    <row r="341" ht="12.75">
      <c r="A341" t="s">
        <v>1058</v>
      </c>
    </row>
    <row r="342" ht="12.75">
      <c r="A342" t="s">
        <v>1059</v>
      </c>
    </row>
    <row r="343" ht="12.75">
      <c r="A343" t="s">
        <v>1060</v>
      </c>
    </row>
    <row r="344" ht="12.75">
      <c r="A344" t="s">
        <v>1061</v>
      </c>
    </row>
    <row r="345" ht="12.75">
      <c r="A345" t="s">
        <v>1062</v>
      </c>
    </row>
    <row r="346" ht="12.75">
      <c r="A346" t="s">
        <v>1063</v>
      </c>
    </row>
    <row r="347" ht="12.75">
      <c r="A347" t="s">
        <v>1064</v>
      </c>
    </row>
    <row r="348" ht="12.75">
      <c r="A348" t="s">
        <v>1065</v>
      </c>
    </row>
    <row r="349" ht="12.75">
      <c r="A349" t="s">
        <v>1066</v>
      </c>
    </row>
    <row r="350" ht="12.75">
      <c r="A350" t="s">
        <v>1067</v>
      </c>
    </row>
    <row r="351" ht="12.75">
      <c r="A351" t="s">
        <v>1065</v>
      </c>
    </row>
    <row r="352" ht="12.75">
      <c r="A352" t="s">
        <v>1066</v>
      </c>
    </row>
    <row r="353" ht="12.75">
      <c r="A353" t="s">
        <v>1068</v>
      </c>
    </row>
    <row r="354" ht="12.75">
      <c r="A354" t="s">
        <v>1069</v>
      </c>
    </row>
    <row r="355" ht="12.75">
      <c r="A355" t="s">
        <v>1070</v>
      </c>
    </row>
    <row r="356" ht="12.75">
      <c r="A356" t="s">
        <v>1065</v>
      </c>
    </row>
    <row r="357" ht="12.75">
      <c r="A357" t="s">
        <v>1071</v>
      </c>
    </row>
    <row r="358" ht="12.75">
      <c r="A358" t="s">
        <v>1072</v>
      </c>
    </row>
    <row r="359" ht="12.75">
      <c r="A359" t="s">
        <v>1073</v>
      </c>
    </row>
    <row r="360" ht="12.75">
      <c r="A360" t="s">
        <v>1074</v>
      </c>
    </row>
    <row r="361" ht="12.75">
      <c r="A361" t="s">
        <v>1075</v>
      </c>
    </row>
    <row r="362" ht="12.75">
      <c r="A362" t="s">
        <v>1076</v>
      </c>
    </row>
    <row r="363" ht="12.75">
      <c r="A363" t="s">
        <v>1077</v>
      </c>
    </row>
    <row r="364" ht="12.75">
      <c r="A364" t="s">
        <v>1078</v>
      </c>
    </row>
    <row r="365" ht="12.75">
      <c r="A365" t="s">
        <v>1079</v>
      </c>
    </row>
    <row r="366" ht="12.75">
      <c r="A366" t="s">
        <v>1080</v>
      </c>
    </row>
    <row r="367" ht="12.75">
      <c r="A367" t="s">
        <v>1081</v>
      </c>
    </row>
    <row r="368" ht="12.75">
      <c r="A368" t="s">
        <v>1082</v>
      </c>
    </row>
    <row r="369" ht="12.75">
      <c r="A369" t="s">
        <v>1081</v>
      </c>
    </row>
    <row r="370" ht="12.75">
      <c r="A370" t="s">
        <v>1071</v>
      </c>
    </row>
    <row r="371" ht="12.75">
      <c r="A371" t="s">
        <v>1083</v>
      </c>
    </row>
    <row r="372" ht="12.75">
      <c r="A372" t="s">
        <v>1081</v>
      </c>
    </row>
    <row r="373" ht="12.75">
      <c r="A373" t="s">
        <v>1077</v>
      </c>
    </row>
    <row r="374" ht="12.75">
      <c r="A374" t="s">
        <v>1078</v>
      </c>
    </row>
    <row r="375" ht="12.75">
      <c r="A375" t="s">
        <v>1079</v>
      </c>
    </row>
    <row r="376" ht="12.75">
      <c r="A376" t="s">
        <v>1084</v>
      </c>
    </row>
    <row r="377" ht="12.75">
      <c r="A377" t="s">
        <v>1085</v>
      </c>
    </row>
    <row r="378" ht="12.75">
      <c r="A378" t="s">
        <v>1086</v>
      </c>
    </row>
    <row r="379" ht="12.75">
      <c r="A379" t="s">
        <v>1087</v>
      </c>
    </row>
    <row r="380" ht="12.75">
      <c r="A380" t="s">
        <v>1088</v>
      </c>
    </row>
    <row r="381" ht="12.75">
      <c r="A381" t="s">
        <v>1089</v>
      </c>
    </row>
    <row r="382" ht="12.75">
      <c r="A382" t="s">
        <v>1090</v>
      </c>
    </row>
    <row r="383" ht="12.75">
      <c r="A383" t="s">
        <v>1091</v>
      </c>
    </row>
    <row r="384" ht="12.75">
      <c r="A384" t="s">
        <v>1092</v>
      </c>
    </row>
    <row r="385" ht="12.75">
      <c r="A385" t="s">
        <v>337</v>
      </c>
    </row>
    <row r="386" ht="12.75">
      <c r="A386" t="s">
        <v>338</v>
      </c>
    </row>
    <row r="387" ht="12.75">
      <c r="A387" t="s">
        <v>339</v>
      </c>
    </row>
    <row r="388" ht="12.75">
      <c r="A388" t="s">
        <v>340</v>
      </c>
    </row>
    <row r="389" ht="12.75">
      <c r="A389" t="s">
        <v>341</v>
      </c>
    </row>
    <row r="390" ht="12.75">
      <c r="A390" t="s">
        <v>342</v>
      </c>
    </row>
    <row r="391" ht="12.75">
      <c r="A391" t="s">
        <v>343</v>
      </c>
    </row>
    <row r="392" ht="12.75">
      <c r="A392" t="s">
        <v>344</v>
      </c>
    </row>
    <row r="393" ht="12.75">
      <c r="A393" t="s">
        <v>345</v>
      </c>
    </row>
    <row r="394" ht="12.75">
      <c r="A394" t="s">
        <v>346</v>
      </c>
    </row>
    <row r="395" ht="12.75">
      <c r="A395" t="s">
        <v>347</v>
      </c>
    </row>
    <row r="396" ht="12.75">
      <c r="A396" t="s">
        <v>348</v>
      </c>
    </row>
    <row r="397" ht="12.75">
      <c r="A397" t="s">
        <v>349</v>
      </c>
    </row>
    <row r="398" ht="12.75">
      <c r="A398" t="s">
        <v>348</v>
      </c>
    </row>
    <row r="399" ht="12.75">
      <c r="A399" t="s">
        <v>1071</v>
      </c>
    </row>
    <row r="400" ht="12.75">
      <c r="A400" t="s">
        <v>350</v>
      </c>
    </row>
    <row r="401" ht="12.75">
      <c r="A401" t="s">
        <v>351</v>
      </c>
    </row>
    <row r="402" ht="12.75">
      <c r="A402" t="s">
        <v>352</v>
      </c>
    </row>
    <row r="403" ht="12.75">
      <c r="A403" t="s">
        <v>353</v>
      </c>
    </row>
    <row r="404" ht="12.75">
      <c r="A404" t="s">
        <v>354</v>
      </c>
    </row>
    <row r="405" ht="12.75">
      <c r="A405" t="s">
        <v>355</v>
      </c>
    </row>
    <row r="406" ht="12.75">
      <c r="A406" t="s">
        <v>356</v>
      </c>
    </row>
    <row r="407" ht="12.75">
      <c r="A407" t="s">
        <v>357</v>
      </c>
    </row>
    <row r="408" ht="12.75">
      <c r="A408" t="s">
        <v>358</v>
      </c>
    </row>
    <row r="409" ht="12.75">
      <c r="A409" t="s">
        <v>359</v>
      </c>
    </row>
    <row r="410" ht="12.75">
      <c r="A410" t="s">
        <v>360</v>
      </c>
    </row>
    <row r="411" ht="12.75">
      <c r="A411" t="s">
        <v>361</v>
      </c>
    </row>
    <row r="412" ht="12.75">
      <c r="A412" t="s">
        <v>362</v>
      </c>
    </row>
    <row r="413" ht="12.75">
      <c r="A413" t="s">
        <v>363</v>
      </c>
    </row>
    <row r="414" ht="12.75">
      <c r="A414" t="s">
        <v>360</v>
      </c>
    </row>
    <row r="415" ht="12.75">
      <c r="A415" t="s">
        <v>361</v>
      </c>
    </row>
    <row r="416" ht="12.75">
      <c r="A416" t="s">
        <v>362</v>
      </c>
    </row>
    <row r="417" ht="12.75">
      <c r="A417" t="s">
        <v>1062</v>
      </c>
    </row>
    <row r="418" ht="12.75">
      <c r="A418" t="s">
        <v>364</v>
      </c>
    </row>
    <row r="419" ht="12.75">
      <c r="A419" t="s">
        <v>365</v>
      </c>
    </row>
    <row r="420" ht="12.75">
      <c r="A420" t="s">
        <v>366</v>
      </c>
    </row>
    <row r="421" ht="12.75">
      <c r="A421" t="s">
        <v>1071</v>
      </c>
    </row>
    <row r="422" ht="12.75">
      <c r="A422" t="s">
        <v>365</v>
      </c>
    </row>
    <row r="423" ht="12.75">
      <c r="A423" t="s">
        <v>367</v>
      </c>
    </row>
    <row r="424" ht="12.75">
      <c r="A424" t="s">
        <v>368</v>
      </c>
    </row>
    <row r="425" ht="12.75">
      <c r="A425" t="s">
        <v>369</v>
      </c>
    </row>
    <row r="426" ht="12.75">
      <c r="A426" t="s">
        <v>370</v>
      </c>
    </row>
    <row r="427" ht="12.75">
      <c r="A427" t="s">
        <v>371</v>
      </c>
    </row>
    <row r="428" ht="12.75">
      <c r="A428" t="s">
        <v>372</v>
      </c>
    </row>
    <row r="429" ht="12.75">
      <c r="A429" t="s">
        <v>373</v>
      </c>
    </row>
    <row r="430" ht="12.75">
      <c r="A430" t="s">
        <v>374</v>
      </c>
    </row>
    <row r="431" ht="12.75">
      <c r="A431" t="s">
        <v>375</v>
      </c>
    </row>
    <row r="432" ht="12.75">
      <c r="A432" t="s">
        <v>1093</v>
      </c>
    </row>
    <row r="433" ht="12.75">
      <c r="A433" t="s">
        <v>1094</v>
      </c>
    </row>
    <row r="434" ht="12.75">
      <c r="A434" t="s">
        <v>1095</v>
      </c>
    </row>
    <row r="435" ht="12.75">
      <c r="A435" t="s">
        <v>1096</v>
      </c>
    </row>
    <row r="436" ht="12.75">
      <c r="A436" t="s">
        <v>1097</v>
      </c>
    </row>
    <row r="437" ht="12.75">
      <c r="A437" t="s">
        <v>1098</v>
      </c>
    </row>
    <row r="438" ht="12.75">
      <c r="A438" t="s">
        <v>583</v>
      </c>
    </row>
    <row r="439" ht="12.75">
      <c r="A439" t="s">
        <v>584</v>
      </c>
    </row>
    <row r="440" ht="12.75">
      <c r="A440" t="s">
        <v>585</v>
      </c>
    </row>
    <row r="441" ht="12.75">
      <c r="A441" t="s">
        <v>1099</v>
      </c>
    </row>
    <row r="442" ht="12.75">
      <c r="A442" t="s">
        <v>1100</v>
      </c>
    </row>
    <row r="443" ht="12.75">
      <c r="A443" t="s">
        <v>1101</v>
      </c>
    </row>
    <row r="444" ht="12.75">
      <c r="A444" t="s">
        <v>583</v>
      </c>
    </row>
    <row r="445" ht="12.75">
      <c r="A445" t="s">
        <v>584</v>
      </c>
    </row>
    <row r="446" ht="12.75">
      <c r="A446" t="s">
        <v>585</v>
      </c>
    </row>
    <row r="447" ht="12.75">
      <c r="A447" t="s">
        <v>1102</v>
      </c>
    </row>
    <row r="448" ht="12.75">
      <c r="A448" t="s">
        <v>701</v>
      </c>
    </row>
    <row r="449" ht="12.75">
      <c r="A449" t="s">
        <v>702</v>
      </c>
    </row>
    <row r="450" ht="12.75">
      <c r="A450" t="s">
        <v>1103</v>
      </c>
    </row>
    <row r="451" ht="12.75">
      <c r="A451" t="s">
        <v>1104</v>
      </c>
    </row>
    <row r="452" ht="12.75">
      <c r="A452" t="s">
        <v>1100</v>
      </c>
    </row>
    <row r="453" ht="12.75">
      <c r="A453" t="s">
        <v>584</v>
      </c>
    </row>
    <row r="454" ht="12.75">
      <c r="A454" t="s">
        <v>585</v>
      </c>
    </row>
    <row r="455" ht="12.75">
      <c r="A455" t="s">
        <v>1105</v>
      </c>
    </row>
    <row r="456" ht="12.75">
      <c r="A456" t="s">
        <v>1106</v>
      </c>
    </row>
    <row r="457" ht="12.75">
      <c r="A457" t="s">
        <v>1107</v>
      </c>
    </row>
    <row r="458" ht="12.75">
      <c r="A458" t="s">
        <v>1108</v>
      </c>
    </row>
    <row r="459" ht="12.75">
      <c r="A459" t="s">
        <v>704</v>
      </c>
    </row>
    <row r="460" ht="12.75">
      <c r="A460" t="s">
        <v>1109</v>
      </c>
    </row>
    <row r="461" ht="12.75">
      <c r="A461" t="s">
        <v>591</v>
      </c>
    </row>
    <row r="462" ht="12.75">
      <c r="A462" t="s">
        <v>725</v>
      </c>
    </row>
    <row r="463" ht="12.75">
      <c r="A463" t="s">
        <v>1110</v>
      </c>
    </row>
    <row r="464" ht="12.75">
      <c r="A464" t="s">
        <v>727</v>
      </c>
    </row>
    <row r="465" ht="12.75">
      <c r="A465" t="s">
        <v>728</v>
      </c>
    </row>
    <row r="466" ht="12.75">
      <c r="A466" t="s">
        <v>1111</v>
      </c>
    </row>
    <row r="467" ht="12.75">
      <c r="A467" t="s">
        <v>1055</v>
      </c>
    </row>
    <row r="468" ht="12.75">
      <c r="A468" t="s">
        <v>1056</v>
      </c>
    </row>
    <row r="469" ht="12.75">
      <c r="A469" t="s">
        <v>1112</v>
      </c>
    </row>
    <row r="470" ht="12.75">
      <c r="A470" t="s">
        <v>591</v>
      </c>
    </row>
    <row r="471" ht="12.75">
      <c r="A471" t="s">
        <v>725</v>
      </c>
    </row>
    <row r="472" ht="12.75">
      <c r="A472" t="s">
        <v>1113</v>
      </c>
    </row>
    <row r="473" ht="12.75">
      <c r="A473" t="s">
        <v>596</v>
      </c>
    </row>
    <row r="474" ht="12.75">
      <c r="A474" t="s">
        <v>597</v>
      </c>
    </row>
    <row r="475" ht="12.75">
      <c r="A475" t="s">
        <v>594</v>
      </c>
    </row>
    <row r="476" ht="12.75">
      <c r="A476" t="s">
        <v>593</v>
      </c>
    </row>
    <row r="477" ht="12.75">
      <c r="A477" t="s">
        <v>1114</v>
      </c>
    </row>
    <row r="478" ht="12.75">
      <c r="A478" t="s">
        <v>761</v>
      </c>
    </row>
    <row r="479" ht="12.75">
      <c r="A479" t="s">
        <v>101</v>
      </c>
    </row>
    <row r="480" ht="12.75">
      <c r="A480" t="s">
        <v>758</v>
      </c>
    </row>
    <row r="481" ht="12.75">
      <c r="A481" t="s">
        <v>759</v>
      </c>
    </row>
    <row r="482" ht="12.75">
      <c r="A482" t="s">
        <v>1115</v>
      </c>
    </row>
    <row r="483" ht="12.75">
      <c r="A483" t="s">
        <v>1116</v>
      </c>
    </row>
    <row r="484" ht="12.75">
      <c r="A484" t="s">
        <v>1117</v>
      </c>
    </row>
    <row r="485" ht="12.75">
      <c r="A485" t="s">
        <v>197</v>
      </c>
    </row>
    <row r="486" ht="12.75">
      <c r="A486" t="s">
        <v>199</v>
      </c>
    </row>
    <row r="487" ht="12.75">
      <c r="A487" t="s">
        <v>1118</v>
      </c>
    </row>
    <row r="488" ht="12.75">
      <c r="A488" t="s">
        <v>1119</v>
      </c>
    </row>
    <row r="489" ht="12.75">
      <c r="A489" t="s">
        <v>1120</v>
      </c>
    </row>
    <row r="490" ht="12.75">
      <c r="A490" t="s">
        <v>689</v>
      </c>
    </row>
    <row r="491" ht="12.75">
      <c r="A491" t="s">
        <v>1121</v>
      </c>
    </row>
    <row r="492" ht="12.75">
      <c r="A492" t="s">
        <v>1122</v>
      </c>
    </row>
    <row r="493" ht="12.75">
      <c r="A493" t="s">
        <v>1123</v>
      </c>
    </row>
    <row r="494" ht="12.75">
      <c r="A494" t="s">
        <v>1124</v>
      </c>
    </row>
    <row r="495" ht="12.75">
      <c r="A495" t="s">
        <v>699</v>
      </c>
    </row>
    <row r="496" ht="12.75">
      <c r="A496" t="s">
        <v>1125</v>
      </c>
    </row>
    <row r="497" ht="12.75">
      <c r="A497" t="s">
        <v>1126</v>
      </c>
    </row>
    <row r="498" ht="12.75">
      <c r="A498" t="s">
        <v>702</v>
      </c>
    </row>
    <row r="499" ht="12.75">
      <c r="A499" t="s">
        <v>1127</v>
      </c>
    </row>
    <row r="500" ht="12.75">
      <c r="A500" t="s">
        <v>1102</v>
      </c>
    </row>
    <row r="501" ht="12.75">
      <c r="A501" t="s">
        <v>231</v>
      </c>
    </row>
    <row r="502" ht="12.75">
      <c r="A502" t="s">
        <v>1128</v>
      </c>
    </row>
    <row r="503" ht="12.75">
      <c r="A503" t="s">
        <v>184</v>
      </c>
    </row>
    <row r="504" ht="12.75">
      <c r="A504" t="s">
        <v>185</v>
      </c>
    </row>
    <row r="505" ht="12.75">
      <c r="A505" t="s">
        <v>186</v>
      </c>
    </row>
    <row r="506" ht="12.75">
      <c r="A506" t="s">
        <v>1129</v>
      </c>
    </row>
    <row r="507" ht="12.75">
      <c r="A507" t="s">
        <v>706</v>
      </c>
    </row>
    <row r="508" ht="12.75">
      <c r="A508" t="s">
        <v>707</v>
      </c>
    </row>
    <row r="509" ht="12.75">
      <c r="A509" t="s">
        <v>708</v>
      </c>
    </row>
    <row r="510" ht="12.75">
      <c r="A510" t="s">
        <v>1130</v>
      </c>
    </row>
    <row r="511" ht="12.75">
      <c r="A511" t="s">
        <v>713</v>
      </c>
    </row>
    <row r="512" ht="12.75">
      <c r="A512" t="s">
        <v>714</v>
      </c>
    </row>
    <row r="513" ht="12.75">
      <c r="A513" t="s">
        <v>133</v>
      </c>
    </row>
    <row r="514" ht="12.75">
      <c r="A514" t="s">
        <v>132</v>
      </c>
    </row>
    <row r="515" ht="12.75">
      <c r="A515" t="s">
        <v>1131</v>
      </c>
    </row>
    <row r="516" ht="12.75">
      <c r="A516" t="s">
        <v>1132</v>
      </c>
    </row>
    <row r="517" ht="12.75">
      <c r="A517" t="s">
        <v>1133</v>
      </c>
    </row>
    <row r="518" ht="12.75">
      <c r="A518" t="s">
        <v>234</v>
      </c>
    </row>
    <row r="519" ht="12.75">
      <c r="A519" t="s">
        <v>235</v>
      </c>
    </row>
    <row r="520" ht="12.75">
      <c r="A520" t="s">
        <v>1134</v>
      </c>
    </row>
    <row r="521" ht="12.75">
      <c r="A521" t="s">
        <v>1135</v>
      </c>
    </row>
    <row r="522" ht="12.75">
      <c r="A522" t="s">
        <v>1136</v>
      </c>
    </row>
    <row r="523" ht="12.75">
      <c r="A523" t="s">
        <v>1137</v>
      </c>
    </row>
    <row r="524" ht="12.75">
      <c r="A524" t="s">
        <v>1138</v>
      </c>
    </row>
    <row r="525" ht="12.75">
      <c r="A525" t="s">
        <v>1112</v>
      </c>
    </row>
    <row r="526" ht="12.75">
      <c r="A526" t="s">
        <v>591</v>
      </c>
    </row>
    <row r="527" ht="12.75">
      <c r="A527" t="s">
        <v>725</v>
      </c>
    </row>
    <row r="528" ht="12.75">
      <c r="A528" t="s">
        <v>1139</v>
      </c>
    </row>
    <row r="529" ht="12.75">
      <c r="A529" t="s">
        <v>1140</v>
      </c>
    </row>
    <row r="530" ht="12.75">
      <c r="A530" t="s">
        <v>1141</v>
      </c>
    </row>
    <row r="531" ht="12.75">
      <c r="A531" t="s">
        <v>1112</v>
      </c>
    </row>
    <row r="532" ht="12.75">
      <c r="A532" t="s">
        <v>591</v>
      </c>
    </row>
    <row r="533" ht="12.75">
      <c r="A533" t="s">
        <v>725</v>
      </c>
    </row>
    <row r="534" ht="12.75">
      <c r="A534" t="s">
        <v>1142</v>
      </c>
    </row>
    <row r="535" ht="12.75">
      <c r="A535" t="s">
        <v>239</v>
      </c>
    </row>
    <row r="536" ht="12.75">
      <c r="A536" t="s">
        <v>1143</v>
      </c>
    </row>
    <row r="537" ht="12.75">
      <c r="A537" t="s">
        <v>1112</v>
      </c>
    </row>
    <row r="538" ht="12.75">
      <c r="A538" t="s">
        <v>591</v>
      </c>
    </row>
    <row r="539" ht="12.75">
      <c r="A539" t="s">
        <v>725</v>
      </c>
    </row>
    <row r="540" ht="12.75">
      <c r="A540" t="s">
        <v>1144</v>
      </c>
    </row>
    <row r="541" ht="12.75">
      <c r="A541" t="s">
        <v>1145</v>
      </c>
    </row>
    <row r="542" ht="12.75">
      <c r="A542" t="s">
        <v>1146</v>
      </c>
    </row>
    <row r="543" ht="12.75">
      <c r="A543" t="s">
        <v>738</v>
      </c>
    </row>
    <row r="544" ht="12.75">
      <c r="A544" t="s">
        <v>739</v>
      </c>
    </row>
    <row r="545" ht="12.75">
      <c r="A545" t="s">
        <v>1147</v>
      </c>
    </row>
    <row r="546" ht="12.75">
      <c r="A546" t="s">
        <v>1148</v>
      </c>
    </row>
    <row r="547" ht="12.75">
      <c r="A547" t="s">
        <v>107</v>
      </c>
    </row>
    <row r="548" ht="12.75">
      <c r="A548" t="s">
        <v>108</v>
      </c>
    </row>
    <row r="549" ht="12.75">
      <c r="A549" t="s">
        <v>1149</v>
      </c>
    </row>
    <row r="550" ht="12.75">
      <c r="A550" t="s">
        <v>738</v>
      </c>
    </row>
    <row r="551" ht="12.75">
      <c r="A551" t="s">
        <v>739</v>
      </c>
    </row>
    <row r="552" ht="12.75">
      <c r="A552" t="s">
        <v>1150</v>
      </c>
    </row>
    <row r="553" ht="12.75">
      <c r="A553" t="s">
        <v>143</v>
      </c>
    </row>
    <row r="554" ht="12.75">
      <c r="A554" t="s">
        <v>1151</v>
      </c>
    </row>
    <row r="555" ht="12.75">
      <c r="A555" t="s">
        <v>738</v>
      </c>
    </row>
    <row r="556" ht="12.75">
      <c r="A556" t="s">
        <v>739</v>
      </c>
    </row>
    <row r="557" ht="12.75">
      <c r="A557" t="s">
        <v>1152</v>
      </c>
    </row>
    <row r="558" ht="12.75">
      <c r="A558" t="s">
        <v>1153</v>
      </c>
    </row>
    <row r="559" ht="12.75">
      <c r="A559" t="s">
        <v>745</v>
      </c>
    </row>
    <row r="560" ht="12.75">
      <c r="A560" t="s">
        <v>746</v>
      </c>
    </row>
    <row r="561" ht="12.75">
      <c r="A561" t="s">
        <v>747</v>
      </c>
    </row>
    <row r="562" ht="12.75">
      <c r="A562" t="s">
        <v>748</v>
      </c>
    </row>
    <row r="563" ht="12.75">
      <c r="A563" t="s">
        <v>749</v>
      </c>
    </row>
    <row r="564" ht="12.75">
      <c r="A564" t="s">
        <v>750</v>
      </c>
    </row>
    <row r="565" ht="12.75">
      <c r="A565" t="s">
        <v>1154</v>
      </c>
    </row>
    <row r="566" ht="12.75">
      <c r="A566" t="s">
        <v>126</v>
      </c>
    </row>
    <row r="567" ht="12.75">
      <c r="A567" t="s">
        <v>127</v>
      </c>
    </row>
    <row r="568" ht="12.75">
      <c r="A568" t="s">
        <v>128</v>
      </c>
    </row>
    <row r="569" ht="12.75">
      <c r="A569" t="s">
        <v>129</v>
      </c>
    </row>
    <row r="570" ht="12.75">
      <c r="A570" t="s">
        <v>130</v>
      </c>
    </row>
    <row r="571" ht="12.75">
      <c r="A571" t="s">
        <v>1155</v>
      </c>
    </row>
    <row r="572" ht="12.75">
      <c r="A572" t="s">
        <v>110</v>
      </c>
    </row>
    <row r="573" ht="12.75">
      <c r="A573" t="s">
        <v>111</v>
      </c>
    </row>
    <row r="574" ht="12.75">
      <c r="A574" t="s">
        <v>1156</v>
      </c>
    </row>
    <row r="575" ht="12.75">
      <c r="A575" t="s">
        <v>1157</v>
      </c>
    </row>
    <row r="576" ht="12.75">
      <c r="A576" t="s">
        <v>103</v>
      </c>
    </row>
    <row r="577" ht="12.75">
      <c r="A577" t="s">
        <v>104</v>
      </c>
    </row>
    <row r="578" ht="12.75">
      <c r="A578" t="s">
        <v>1158</v>
      </c>
    </row>
    <row r="579" ht="12.75">
      <c r="A579" t="s">
        <v>110</v>
      </c>
    </row>
    <row r="580" ht="12.75">
      <c r="A580" t="s">
        <v>111</v>
      </c>
    </row>
    <row r="581" ht="12.75">
      <c r="A581" t="s">
        <v>1159</v>
      </c>
    </row>
    <row r="582" ht="12.75">
      <c r="A582" t="s">
        <v>110</v>
      </c>
    </row>
    <row r="583" ht="12.75">
      <c r="A583" t="s">
        <v>111</v>
      </c>
    </row>
    <row r="584" ht="12.75">
      <c r="A584" t="s">
        <v>1160</v>
      </c>
    </row>
    <row r="585" ht="12.75">
      <c r="A585" t="s">
        <v>116</v>
      </c>
    </row>
    <row r="586" ht="12.75">
      <c r="A586" t="s">
        <v>117</v>
      </c>
    </row>
    <row r="587" ht="12.75">
      <c r="A587" t="s">
        <v>1161</v>
      </c>
    </row>
    <row r="588" ht="12.75">
      <c r="A588" t="s">
        <v>110</v>
      </c>
    </row>
    <row r="589" ht="12.75">
      <c r="A589" t="s">
        <v>111</v>
      </c>
    </row>
    <row r="590" ht="12.75">
      <c r="A590" t="s">
        <v>1162</v>
      </c>
    </row>
    <row r="591" ht="12.75">
      <c r="A591" t="s">
        <v>1163</v>
      </c>
    </row>
    <row r="592" ht="12.75">
      <c r="A592" t="s">
        <v>116</v>
      </c>
    </row>
    <row r="593" ht="12.75">
      <c r="A593" t="s">
        <v>117</v>
      </c>
    </row>
    <row r="594" ht="12.75">
      <c r="A594" t="s">
        <v>1164</v>
      </c>
    </row>
    <row r="595" ht="12.75">
      <c r="A595" t="s">
        <v>1165</v>
      </c>
    </row>
    <row r="596" ht="12.75">
      <c r="A596" t="s">
        <v>1166</v>
      </c>
    </row>
    <row r="597" ht="12.75">
      <c r="A597" t="s">
        <v>250</v>
      </c>
    </row>
    <row r="598" ht="12.75">
      <c r="A598" t="s">
        <v>251</v>
      </c>
    </row>
    <row r="599" ht="12.75">
      <c r="A599" t="s">
        <v>1167</v>
      </c>
    </row>
    <row r="600" ht="12.75">
      <c r="A600" t="s">
        <v>1160</v>
      </c>
    </row>
    <row r="601" ht="12.75">
      <c r="A601" t="s">
        <v>116</v>
      </c>
    </row>
    <row r="602" ht="12.75">
      <c r="A602" t="s">
        <v>117</v>
      </c>
    </row>
    <row r="603" ht="12.75">
      <c r="A603" t="s">
        <v>1165</v>
      </c>
    </row>
    <row r="604" ht="12.75">
      <c r="A604" t="s">
        <v>1168</v>
      </c>
    </row>
    <row r="605" ht="12.75">
      <c r="A605" t="s">
        <v>1169</v>
      </c>
    </row>
    <row r="606" ht="12.75">
      <c r="A606" t="s">
        <v>1170</v>
      </c>
    </row>
    <row r="607" ht="12.75">
      <c r="A607" t="s">
        <v>1171</v>
      </c>
    </row>
    <row r="608" ht="12.75">
      <c r="A608" t="s">
        <v>1172</v>
      </c>
    </row>
    <row r="609" ht="12.75">
      <c r="A609" t="s">
        <v>1173</v>
      </c>
    </row>
    <row r="610" ht="12.75">
      <c r="A610" t="s">
        <v>1174</v>
      </c>
    </row>
    <row r="611" ht="12.75">
      <c r="A611" t="s">
        <v>1175</v>
      </c>
    </row>
    <row r="612" ht="12.75">
      <c r="A612" t="s">
        <v>1176</v>
      </c>
    </row>
    <row r="613" ht="12.75">
      <c r="A613" t="s">
        <v>1177</v>
      </c>
    </row>
    <row r="614" ht="12.75">
      <c r="A614" t="s">
        <v>377</v>
      </c>
    </row>
    <row r="615" ht="12.75">
      <c r="A615" t="s">
        <v>138</v>
      </c>
    </row>
    <row r="616" ht="12.75">
      <c r="A616" t="s">
        <v>378</v>
      </c>
    </row>
    <row r="617" ht="12.75">
      <c r="A617" t="s">
        <v>143</v>
      </c>
    </row>
    <row r="618" ht="12.75">
      <c r="A618" t="s">
        <v>1152</v>
      </c>
    </row>
    <row r="619" ht="12.75">
      <c r="A619" t="s">
        <v>379</v>
      </c>
    </row>
    <row r="620" ht="12.75">
      <c r="A620" t="s">
        <v>380</v>
      </c>
    </row>
    <row r="621" ht="12.75">
      <c r="A621" t="s">
        <v>153</v>
      </c>
    </row>
    <row r="622" ht="12.75">
      <c r="A622" t="s">
        <v>381</v>
      </c>
    </row>
    <row r="623" ht="12.75">
      <c r="A623" t="s">
        <v>1125</v>
      </c>
    </row>
    <row r="624" ht="12.75">
      <c r="A624" t="s">
        <v>382</v>
      </c>
    </row>
    <row r="625" ht="12.75">
      <c r="A625" t="s">
        <v>148</v>
      </c>
    </row>
    <row r="626" ht="12.75">
      <c r="A626" t="s">
        <v>149</v>
      </c>
    </row>
    <row r="627" ht="12.75">
      <c r="A627" t="s">
        <v>383</v>
      </c>
    </row>
    <row r="628" ht="12.75">
      <c r="A628" t="s">
        <v>384</v>
      </c>
    </row>
    <row r="629" ht="12.75">
      <c r="A629" t="s">
        <v>148</v>
      </c>
    </row>
    <row r="630" ht="12.75">
      <c r="A630" t="s">
        <v>149</v>
      </c>
    </row>
    <row r="631" ht="12.75">
      <c r="A631" t="s">
        <v>385</v>
      </c>
    </row>
    <row r="632" ht="12.75">
      <c r="A632" t="s">
        <v>386</v>
      </c>
    </row>
    <row r="633" ht="12.75">
      <c r="A633" t="s">
        <v>387</v>
      </c>
    </row>
    <row r="634" ht="12.75">
      <c r="A634" t="s">
        <v>156</v>
      </c>
    </row>
    <row r="635" ht="12.75">
      <c r="A635" t="s">
        <v>1121</v>
      </c>
    </row>
    <row r="636" ht="12.75">
      <c r="A636" t="s">
        <v>388</v>
      </c>
    </row>
    <row r="637" ht="12.75">
      <c r="A637" t="s">
        <v>387</v>
      </c>
    </row>
    <row r="638" ht="12.75">
      <c r="A638" t="s">
        <v>156</v>
      </c>
    </row>
    <row r="639" ht="12.75">
      <c r="A639" t="s">
        <v>1173</v>
      </c>
    </row>
    <row r="640" ht="12.75">
      <c r="A640" t="s">
        <v>389</v>
      </c>
    </row>
    <row r="641" ht="12.75">
      <c r="A641" t="s">
        <v>387</v>
      </c>
    </row>
    <row r="642" ht="12.75">
      <c r="A642" t="s">
        <v>156</v>
      </c>
    </row>
    <row r="643" ht="12.75">
      <c r="A643" t="s">
        <v>390</v>
      </c>
    </row>
    <row r="644" ht="12.75">
      <c r="A644" t="s">
        <v>391</v>
      </c>
    </row>
    <row r="645" ht="12.75">
      <c r="A645" t="s">
        <v>1121</v>
      </c>
    </row>
    <row r="646" ht="12.75">
      <c r="A646" t="s">
        <v>392</v>
      </c>
    </row>
    <row r="647" ht="12.75">
      <c r="A647" t="s">
        <v>167</v>
      </c>
    </row>
    <row r="648" ht="12.75">
      <c r="A648" t="s">
        <v>168</v>
      </c>
    </row>
    <row r="649" ht="12.75">
      <c r="A649" t="s">
        <v>393</v>
      </c>
    </row>
    <row r="650" ht="12.75">
      <c r="A650" t="s">
        <v>394</v>
      </c>
    </row>
    <row r="651" ht="12.75">
      <c r="A651" t="s">
        <v>173</v>
      </c>
    </row>
    <row r="652" ht="12.75">
      <c r="A652" t="s">
        <v>174</v>
      </c>
    </row>
    <row r="653" ht="12.75">
      <c r="A653" t="s">
        <v>395</v>
      </c>
    </row>
    <row r="654" ht="12.75">
      <c r="A654" t="s">
        <v>396</v>
      </c>
    </row>
    <row r="655" ht="12.75">
      <c r="A655" t="s">
        <v>1177</v>
      </c>
    </row>
    <row r="656" ht="12.75">
      <c r="A656" t="s">
        <v>397</v>
      </c>
    </row>
    <row r="657" ht="12.75">
      <c r="A657" t="s">
        <v>192</v>
      </c>
    </row>
    <row r="658" ht="12.75">
      <c r="A658" t="s">
        <v>398</v>
      </c>
    </row>
    <row r="659" ht="12.75">
      <c r="A659" t="s">
        <v>399</v>
      </c>
    </row>
    <row r="660" ht="12.75">
      <c r="A660" t="s">
        <v>400</v>
      </c>
    </row>
    <row r="661" ht="12.75">
      <c r="A661" t="s">
        <v>215</v>
      </c>
    </row>
    <row r="662" ht="12.75">
      <c r="A662" t="s">
        <v>216</v>
      </c>
    </row>
    <row r="663" ht="12.75">
      <c r="A663" t="s">
        <v>401</v>
      </c>
    </row>
    <row r="664" ht="12.75">
      <c r="A664" t="s">
        <v>218</v>
      </c>
    </row>
    <row r="665" ht="12.75">
      <c r="A665" t="s">
        <v>219</v>
      </c>
    </row>
    <row r="666" ht="12.75">
      <c r="A666" t="s">
        <v>402</v>
      </c>
    </row>
    <row r="667" ht="12.75">
      <c r="A667" t="s">
        <v>215</v>
      </c>
    </row>
    <row r="668" ht="12.75">
      <c r="A668" t="s">
        <v>216</v>
      </c>
    </row>
    <row r="669" ht="12.75">
      <c r="A669" t="s">
        <v>403</v>
      </c>
    </row>
    <row r="670" ht="12.75">
      <c r="A670" t="s">
        <v>404</v>
      </c>
    </row>
    <row r="671" ht="12.75">
      <c r="A671" t="s">
        <v>401</v>
      </c>
    </row>
    <row r="672" ht="12.75">
      <c r="A672" t="s">
        <v>218</v>
      </c>
    </row>
    <row r="673" ht="12.75">
      <c r="A673" t="s">
        <v>403</v>
      </c>
    </row>
    <row r="674" ht="12.75">
      <c r="A674" t="s">
        <v>405</v>
      </c>
    </row>
    <row r="675" ht="12.75">
      <c r="A675" t="s">
        <v>1138</v>
      </c>
    </row>
    <row r="676" ht="12.75">
      <c r="A676" t="s">
        <v>406</v>
      </c>
    </row>
    <row r="677" ht="12.75">
      <c r="A677" t="s">
        <v>1141</v>
      </c>
    </row>
    <row r="678" ht="12.75">
      <c r="A678" t="s">
        <v>407</v>
      </c>
    </row>
    <row r="679" ht="12.75">
      <c r="A679" t="s">
        <v>1140</v>
      </c>
    </row>
    <row r="680" ht="12.75">
      <c r="A680" t="s">
        <v>408</v>
      </c>
    </row>
    <row r="681" ht="12.75">
      <c r="A681" t="s">
        <v>409</v>
      </c>
    </row>
    <row r="682" ht="12.75">
      <c r="A682" t="s">
        <v>1143</v>
      </c>
    </row>
    <row r="683" ht="12.75">
      <c r="A683" t="s">
        <v>240</v>
      </c>
    </row>
    <row r="684" ht="12.75">
      <c r="A684" t="s">
        <v>1137</v>
      </c>
    </row>
    <row r="685" ht="12.75">
      <c r="A685" t="s">
        <v>1138</v>
      </c>
    </row>
    <row r="686" ht="12.75">
      <c r="A686" t="s">
        <v>406</v>
      </c>
    </row>
    <row r="687" ht="12.75">
      <c r="A687" t="s">
        <v>410</v>
      </c>
    </row>
    <row r="688" ht="12.75">
      <c r="A688" t="s">
        <v>411</v>
      </c>
    </row>
    <row r="689" ht="12.75">
      <c r="A689" t="s">
        <v>247</v>
      </c>
    </row>
    <row r="690" ht="12.75">
      <c r="A690" t="s">
        <v>412</v>
      </c>
    </row>
    <row r="691" ht="12.75">
      <c r="A691" t="s">
        <v>406</v>
      </c>
    </row>
    <row r="692" ht="12.75">
      <c r="A692" t="s">
        <v>1137</v>
      </c>
    </row>
    <row r="693" ht="12.75">
      <c r="A693" t="s">
        <v>1138</v>
      </c>
    </row>
    <row r="694" ht="12.75">
      <c r="A694" t="s">
        <v>413</v>
      </c>
    </row>
    <row r="695" ht="12.75">
      <c r="A695" t="s">
        <v>407</v>
      </c>
    </row>
    <row r="696" ht="12.75">
      <c r="A696" t="s">
        <v>1140</v>
      </c>
    </row>
    <row r="697" ht="12.75">
      <c r="A697" t="s">
        <v>239</v>
      </c>
    </row>
    <row r="698" ht="12.75">
      <c r="A698" t="s">
        <v>1143</v>
      </c>
    </row>
    <row r="699" ht="12.75">
      <c r="A699" t="s">
        <v>240</v>
      </c>
    </row>
    <row r="700" ht="12.75">
      <c r="A700" t="s">
        <v>414</v>
      </c>
    </row>
    <row r="701" ht="12.75">
      <c r="A701" t="s">
        <v>717</v>
      </c>
    </row>
    <row r="702" ht="12.75">
      <c r="A702" t="s">
        <v>720</v>
      </c>
    </row>
    <row r="703" ht="12.75">
      <c r="A703" t="s">
        <v>415</v>
      </c>
    </row>
    <row r="704" ht="12.75">
      <c r="A704" t="s">
        <v>247</v>
      </c>
    </row>
    <row r="705" ht="12.75">
      <c r="A705" t="s">
        <v>412</v>
      </c>
    </row>
    <row r="706" ht="12.75">
      <c r="A706" t="s">
        <v>407</v>
      </c>
    </row>
    <row r="707" ht="12.75">
      <c r="A707" t="s">
        <v>1140</v>
      </c>
    </row>
    <row r="708" ht="12.75">
      <c r="A708" t="s">
        <v>1141</v>
      </c>
    </row>
    <row r="709" ht="12.75">
      <c r="A709" t="s">
        <v>416</v>
      </c>
    </row>
    <row r="710" ht="12.75">
      <c r="A710" t="s">
        <v>247</v>
      </c>
    </row>
    <row r="711" ht="12.75">
      <c r="A711" t="s">
        <v>412</v>
      </c>
    </row>
    <row r="712" ht="12.75">
      <c r="A712" t="s">
        <v>240</v>
      </c>
    </row>
    <row r="713" ht="12.75">
      <c r="A713" t="s">
        <v>239</v>
      </c>
    </row>
    <row r="714" ht="12.75">
      <c r="A714" t="s">
        <v>1143</v>
      </c>
    </row>
    <row r="715" ht="12.75">
      <c r="A715" t="s">
        <v>951</v>
      </c>
    </row>
    <row r="716" ht="12.75">
      <c r="A716" t="s">
        <v>253</v>
      </c>
    </row>
    <row r="717" ht="12.75">
      <c r="A717" t="s">
        <v>652</v>
      </c>
    </row>
    <row r="718" ht="12.75">
      <c r="A718" t="s">
        <v>417</v>
      </c>
    </row>
    <row r="719" ht="12.75">
      <c r="A719" t="s">
        <v>418</v>
      </c>
    </row>
    <row r="720" ht="12.75">
      <c r="A720" t="s">
        <v>419</v>
      </c>
    </row>
    <row r="721" ht="12.75">
      <c r="A721" t="s">
        <v>420</v>
      </c>
    </row>
    <row r="722" ht="12.75">
      <c r="A722" t="s">
        <v>354</v>
      </c>
    </row>
    <row r="723" ht="12.75">
      <c r="A723" t="s">
        <v>421</v>
      </c>
    </row>
    <row r="724" ht="12.75">
      <c r="A724" t="s">
        <v>355</v>
      </c>
    </row>
    <row r="725" ht="12.75">
      <c r="A725" t="s">
        <v>422</v>
      </c>
    </row>
    <row r="726" ht="12.75">
      <c r="A726" t="s">
        <v>106</v>
      </c>
    </row>
    <row r="727" ht="12.75">
      <c r="A727" t="s">
        <v>107</v>
      </c>
    </row>
    <row r="728" ht="12.75">
      <c r="A728" t="s">
        <v>108</v>
      </c>
    </row>
    <row r="729" ht="12.75">
      <c r="A729" t="s">
        <v>423</v>
      </c>
    </row>
    <row r="730" ht="12.75">
      <c r="A730" t="s">
        <v>368</v>
      </c>
    </row>
    <row r="731" ht="12.75">
      <c r="A731" t="s">
        <v>369</v>
      </c>
    </row>
    <row r="732" ht="12.75">
      <c r="A732" t="s">
        <v>370</v>
      </c>
    </row>
    <row r="733" ht="12.75">
      <c r="A733" t="s">
        <v>371</v>
      </c>
    </row>
    <row r="734" ht="12.75">
      <c r="A734" t="s">
        <v>372</v>
      </c>
    </row>
    <row r="735" ht="12.75">
      <c r="A735" t="s">
        <v>373</v>
      </c>
    </row>
    <row r="736" ht="12.75">
      <c r="A736" t="s">
        <v>424</v>
      </c>
    </row>
    <row r="737" ht="12.75">
      <c r="A737" t="s">
        <v>132</v>
      </c>
    </row>
    <row r="738" ht="12.75">
      <c r="A738" t="s">
        <v>133</v>
      </c>
    </row>
    <row r="739" ht="12.75">
      <c r="A739" t="s">
        <v>425</v>
      </c>
    </row>
    <row r="740" ht="12.75">
      <c r="A740" t="s">
        <v>426</v>
      </c>
    </row>
    <row r="741" ht="12.75">
      <c r="A741" t="s">
        <v>427</v>
      </c>
    </row>
    <row r="742" ht="12.75">
      <c r="A742" t="s">
        <v>360</v>
      </c>
    </row>
    <row r="743" ht="12.75">
      <c r="A743" t="s">
        <v>361</v>
      </c>
    </row>
    <row r="744" ht="12.75">
      <c r="A744" t="s">
        <v>362</v>
      </c>
    </row>
    <row r="745" ht="12.75">
      <c r="A745" t="s">
        <v>428</v>
      </c>
    </row>
    <row r="746" ht="12.75">
      <c r="A746" t="s">
        <v>173</v>
      </c>
    </row>
    <row r="747" ht="12.75">
      <c r="A747" t="s">
        <v>174</v>
      </c>
    </row>
    <row r="748" ht="12.75">
      <c r="A748" t="s">
        <v>1062</v>
      </c>
    </row>
    <row r="749" ht="12.75">
      <c r="A749" t="s">
        <v>429</v>
      </c>
    </row>
    <row r="750" ht="12.75">
      <c r="A750" t="s">
        <v>732</v>
      </c>
    </row>
    <row r="751" ht="12.75">
      <c r="A751" t="s">
        <v>336</v>
      </c>
    </row>
    <row r="752" ht="12.75">
      <c r="A752" t="s">
        <v>430</v>
      </c>
    </row>
    <row r="753" ht="12.75">
      <c r="A753" t="s">
        <v>336</v>
      </c>
    </row>
    <row r="754" ht="12.75">
      <c r="A754" t="s">
        <v>431</v>
      </c>
    </row>
    <row r="755" ht="12.75">
      <c r="A755" t="s">
        <v>192</v>
      </c>
    </row>
    <row r="756" ht="12.75">
      <c r="A756" t="s">
        <v>426</v>
      </c>
    </row>
    <row r="757" ht="12.75">
      <c r="A757" t="s">
        <v>432</v>
      </c>
    </row>
    <row r="758" ht="12.75">
      <c r="A758" t="s">
        <v>360</v>
      </c>
    </row>
    <row r="759" ht="12.75">
      <c r="A759" t="s">
        <v>361</v>
      </c>
    </row>
    <row r="760" ht="12.75">
      <c r="A760" t="s">
        <v>362</v>
      </c>
    </row>
    <row r="761" ht="12.75">
      <c r="A761" t="s">
        <v>399</v>
      </c>
    </row>
    <row r="762" ht="12.75">
      <c r="A762" t="s">
        <v>433</v>
      </c>
    </row>
    <row r="763" ht="12.75">
      <c r="A763" t="s">
        <v>237</v>
      </c>
    </row>
    <row r="764" ht="12.75">
      <c r="A764" t="s">
        <v>1177</v>
      </c>
    </row>
    <row r="765" ht="12.75">
      <c r="A765" t="s">
        <v>434</v>
      </c>
    </row>
    <row r="766" ht="12.75">
      <c r="A766" t="s">
        <v>435</v>
      </c>
    </row>
    <row r="767" ht="12.75">
      <c r="A767" t="s">
        <v>1085</v>
      </c>
    </row>
    <row r="768" ht="12.75">
      <c r="A768" t="s">
        <v>1086</v>
      </c>
    </row>
    <row r="769" ht="12.75">
      <c r="A769" t="s">
        <v>436</v>
      </c>
    </row>
    <row r="770" ht="12.75">
      <c r="A770" t="s">
        <v>437</v>
      </c>
    </row>
    <row r="771" ht="12.75">
      <c r="A771" t="s">
        <v>438</v>
      </c>
    </row>
    <row r="772" ht="12.75">
      <c r="A772" t="s">
        <v>435</v>
      </c>
    </row>
    <row r="773" ht="12.75">
      <c r="A773" t="s">
        <v>1085</v>
      </c>
    </row>
    <row r="774" ht="12.75">
      <c r="A774" t="s">
        <v>1086</v>
      </c>
    </row>
    <row r="775" ht="12.75">
      <c r="A775" t="s">
        <v>439</v>
      </c>
    </row>
    <row r="776" ht="12.75">
      <c r="A776" t="s">
        <v>440</v>
      </c>
    </row>
    <row r="777" ht="12.75">
      <c r="A777" t="s">
        <v>441</v>
      </c>
    </row>
    <row r="778" ht="12.75">
      <c r="A778" t="s">
        <v>442</v>
      </c>
    </row>
    <row r="779" ht="12.75">
      <c r="A779" t="s">
        <v>443</v>
      </c>
    </row>
    <row r="780" ht="12.75">
      <c r="A780" t="s">
        <v>444</v>
      </c>
    </row>
    <row r="781" ht="12.75">
      <c r="A781" t="s">
        <v>1092</v>
      </c>
    </row>
    <row r="782" ht="12.75">
      <c r="A782" t="s">
        <v>445</v>
      </c>
    </row>
    <row r="783" ht="12.75">
      <c r="A783" t="s">
        <v>446</v>
      </c>
    </row>
    <row r="784" ht="12.75">
      <c r="A784" t="s">
        <v>447</v>
      </c>
    </row>
    <row r="785" ht="12.75">
      <c r="A785" t="s">
        <v>448</v>
      </c>
    </row>
    <row r="786" ht="12.75">
      <c r="A786" t="s">
        <v>449</v>
      </c>
    </row>
    <row r="787" ht="12.75">
      <c r="A787" t="s">
        <v>450</v>
      </c>
    </row>
    <row r="788" ht="12.75">
      <c r="A788" t="s">
        <v>451</v>
      </c>
    </row>
    <row r="789" ht="12.75">
      <c r="A789" t="s">
        <v>452</v>
      </c>
    </row>
    <row r="790" ht="12.75">
      <c r="A790" t="s">
        <v>453</v>
      </c>
    </row>
    <row r="791" ht="12.75">
      <c r="A791" t="s">
        <v>454</v>
      </c>
    </row>
    <row r="792" ht="12.75">
      <c r="A792" t="s">
        <v>455</v>
      </c>
    </row>
    <row r="793" ht="12.75">
      <c r="A793" t="s">
        <v>456</v>
      </c>
    </row>
    <row r="794" ht="12.75">
      <c r="A794" t="s">
        <v>457</v>
      </c>
    </row>
    <row r="795" ht="12.75">
      <c r="A795" t="s">
        <v>458</v>
      </c>
    </row>
    <row r="796" ht="12.75">
      <c r="A796" t="s">
        <v>459</v>
      </c>
    </row>
    <row r="797" ht="12.75">
      <c r="A797" t="s">
        <v>460</v>
      </c>
    </row>
    <row r="798" ht="12.75">
      <c r="A798" t="s">
        <v>461</v>
      </c>
    </row>
    <row r="799" ht="12.75">
      <c r="A799" t="s">
        <v>462</v>
      </c>
    </row>
    <row r="800" ht="12.75">
      <c r="A800" t="s">
        <v>463</v>
      </c>
    </row>
    <row r="801" ht="12.75">
      <c r="A801" t="s">
        <v>464</v>
      </c>
    </row>
    <row r="802" ht="12.75">
      <c r="A802" t="s">
        <v>271</v>
      </c>
    </row>
    <row r="803" ht="12.75">
      <c r="A803" t="s">
        <v>304</v>
      </c>
    </row>
    <row r="804" ht="12.75">
      <c r="A804" t="s">
        <v>465</v>
      </c>
    </row>
    <row r="805" ht="12.75">
      <c r="A805" t="s">
        <v>466</v>
      </c>
    </row>
    <row r="806" ht="12.75">
      <c r="A806" t="s">
        <v>467</v>
      </c>
    </row>
    <row r="807" ht="12.75">
      <c r="A807" t="s">
        <v>468</v>
      </c>
    </row>
    <row r="808" ht="12.75">
      <c r="A808" t="s">
        <v>319</v>
      </c>
    </row>
    <row r="809" ht="12.75">
      <c r="A809" t="s">
        <v>320</v>
      </c>
    </row>
    <row r="810" ht="12.75">
      <c r="A810" t="s">
        <v>321</v>
      </c>
    </row>
    <row r="811" ht="12.75">
      <c r="A811" t="s">
        <v>469</v>
      </c>
    </row>
    <row r="812" ht="12.75">
      <c r="A812" t="s">
        <v>470</v>
      </c>
    </row>
    <row r="813" ht="12.75">
      <c r="A813" t="s">
        <v>471</v>
      </c>
    </row>
    <row r="814" ht="12.75">
      <c r="A814" t="s">
        <v>472</v>
      </c>
    </row>
    <row r="815" ht="12.75">
      <c r="A815" t="s">
        <v>473</v>
      </c>
    </row>
    <row r="816" ht="12.75">
      <c r="A816" t="s">
        <v>474</v>
      </c>
    </row>
    <row r="817" ht="12.75">
      <c r="A817" t="s">
        <v>1056</v>
      </c>
    </row>
    <row r="818" ht="12.75">
      <c r="A818" t="s">
        <v>1110</v>
      </c>
    </row>
    <row r="819" ht="12.75">
      <c r="A819" t="s">
        <v>475</v>
      </c>
    </row>
    <row r="820" ht="12.75">
      <c r="A820" t="s">
        <v>476</v>
      </c>
    </row>
    <row r="821" ht="12.75">
      <c r="A821" t="s">
        <v>477</v>
      </c>
    </row>
    <row r="822" ht="12.75">
      <c r="A822" t="s">
        <v>478</v>
      </c>
    </row>
    <row r="823" ht="12.75">
      <c r="A823" t="s">
        <v>315</v>
      </c>
    </row>
    <row r="824" ht="12.75">
      <c r="A824" t="s">
        <v>479</v>
      </c>
    </row>
    <row r="825" ht="12.75">
      <c r="A825" t="s">
        <v>480</v>
      </c>
    </row>
    <row r="826" ht="12.75">
      <c r="A826" t="s">
        <v>331</v>
      </c>
    </row>
    <row r="827" ht="12.75">
      <c r="A827" t="s">
        <v>332</v>
      </c>
    </row>
    <row r="828" ht="12.75">
      <c r="A828" t="s">
        <v>481</v>
      </c>
    </row>
    <row r="829" ht="12.75">
      <c r="A829" t="s">
        <v>482</v>
      </c>
    </row>
    <row r="830" ht="12.75">
      <c r="A830" t="s">
        <v>483</v>
      </c>
    </row>
    <row r="831" ht="12.75">
      <c r="A831" t="s">
        <v>484</v>
      </c>
    </row>
    <row r="832" ht="12.75">
      <c r="A832" t="s">
        <v>485</v>
      </c>
    </row>
    <row r="833" ht="12.75">
      <c r="A833" t="s">
        <v>138</v>
      </c>
    </row>
    <row r="834" ht="12.75">
      <c r="A834" t="s">
        <v>397</v>
      </c>
    </row>
    <row r="835" ht="12.75">
      <c r="A835" t="s">
        <v>192</v>
      </c>
    </row>
    <row r="836" ht="12.75">
      <c r="A836" t="s">
        <v>486</v>
      </c>
    </row>
    <row r="837" ht="12.75">
      <c r="A837" t="s">
        <v>487</v>
      </c>
    </row>
    <row r="838" ht="12.75">
      <c r="A838" t="s">
        <v>488</v>
      </c>
    </row>
    <row r="839" ht="12.75">
      <c r="A839" t="s">
        <v>489</v>
      </c>
    </row>
    <row r="840" ht="12.75">
      <c r="A840" t="s">
        <v>490</v>
      </c>
    </row>
    <row r="841" ht="12.75">
      <c r="A841" t="s">
        <v>491</v>
      </c>
    </row>
    <row r="842" ht="12.75">
      <c r="A842" t="s">
        <v>492</v>
      </c>
    </row>
    <row r="843" ht="12.75">
      <c r="A843" t="s">
        <v>493</v>
      </c>
    </row>
    <row r="844" ht="12.75">
      <c r="A844" t="s">
        <v>494</v>
      </c>
    </row>
    <row r="845" ht="12.75">
      <c r="A845" t="s">
        <v>495</v>
      </c>
    </row>
    <row r="846" ht="12.75">
      <c r="A846" t="s">
        <v>496</v>
      </c>
    </row>
    <row r="847" ht="12.75">
      <c r="A847" t="s">
        <v>497</v>
      </c>
    </row>
    <row r="848" ht="12.75">
      <c r="A848" t="s">
        <v>498</v>
      </c>
    </row>
    <row r="849" ht="12.75">
      <c r="A849" t="s">
        <v>499</v>
      </c>
    </row>
    <row r="850" ht="12.75">
      <c r="A850" t="s">
        <v>500</v>
      </c>
    </row>
    <row r="851" ht="12.75">
      <c r="A851" t="s">
        <v>421</v>
      </c>
    </row>
    <row r="852" ht="12.75">
      <c r="A852" t="s">
        <v>501</v>
      </c>
    </row>
    <row r="853" ht="12.75">
      <c r="A853" t="s">
        <v>502</v>
      </c>
    </row>
    <row r="854" ht="12.75">
      <c r="A854" t="s">
        <v>503</v>
      </c>
    </row>
    <row r="855" ht="12.75">
      <c r="A855" t="s">
        <v>116</v>
      </c>
    </row>
    <row r="856" ht="12.75">
      <c r="A856" t="s">
        <v>117</v>
      </c>
    </row>
    <row r="857" ht="12.75">
      <c r="A857" t="s">
        <v>1165</v>
      </c>
    </row>
    <row r="858" ht="12.75">
      <c r="A858" t="s">
        <v>504</v>
      </c>
    </row>
    <row r="859" ht="12.75">
      <c r="A859" t="s">
        <v>505</v>
      </c>
    </row>
    <row r="860" ht="12.75">
      <c r="A860" t="s">
        <v>506</v>
      </c>
    </row>
    <row r="861" ht="12.75">
      <c r="A861" t="s">
        <v>699</v>
      </c>
    </row>
    <row r="862" ht="12.75">
      <c r="A862" t="s">
        <v>555</v>
      </c>
    </row>
    <row r="863" ht="12.75">
      <c r="A863" t="s">
        <v>506</v>
      </c>
    </row>
    <row r="864" ht="12.75">
      <c r="A864" t="s">
        <v>699</v>
      </c>
    </row>
    <row r="865" ht="12.75">
      <c r="A865" t="s">
        <v>556</v>
      </c>
    </row>
    <row r="866" ht="12.75">
      <c r="A866" t="s">
        <v>713</v>
      </c>
    </row>
    <row r="867" ht="12.75">
      <c r="A867" t="s">
        <v>714</v>
      </c>
    </row>
    <row r="868" ht="12.75">
      <c r="A868" t="s">
        <v>557</v>
      </c>
    </row>
    <row r="869" ht="12.75">
      <c r="A869" t="s">
        <v>558</v>
      </c>
    </row>
    <row r="870" ht="12.75">
      <c r="A870" t="s">
        <v>247</v>
      </c>
    </row>
    <row r="871" ht="12.75">
      <c r="A871" t="s">
        <v>248</v>
      </c>
    </row>
    <row r="872" ht="12.75">
      <c r="A872" t="s">
        <v>522</v>
      </c>
    </row>
    <row r="873" ht="12.75">
      <c r="A873" t="s">
        <v>725</v>
      </c>
    </row>
    <row r="874" ht="12.75">
      <c r="A874" t="s">
        <v>1112</v>
      </c>
    </row>
    <row r="875" ht="12.75">
      <c r="A875" t="s">
        <v>523</v>
      </c>
    </row>
    <row r="876" ht="12.75">
      <c r="A876" t="s">
        <v>157</v>
      </c>
    </row>
    <row r="877" ht="12.75">
      <c r="A877" t="s">
        <v>387</v>
      </c>
    </row>
    <row r="878" ht="12.75">
      <c r="A878" t="s">
        <v>156</v>
      </c>
    </row>
    <row r="879" ht="12.75">
      <c r="A879" t="s">
        <v>524</v>
      </c>
    </row>
    <row r="880" ht="12.75">
      <c r="A880" t="s">
        <v>387</v>
      </c>
    </row>
    <row r="881" ht="12.75">
      <c r="A881" t="s">
        <v>156</v>
      </c>
    </row>
    <row r="882" ht="12.75">
      <c r="A882" t="s">
        <v>525</v>
      </c>
    </row>
    <row r="883" ht="12.75">
      <c r="A883" t="s">
        <v>526</v>
      </c>
    </row>
    <row r="884" ht="12.75">
      <c r="A884" t="s">
        <v>527</v>
      </c>
    </row>
    <row r="885" ht="12.75">
      <c r="A885" t="s">
        <v>528</v>
      </c>
    </row>
    <row r="886" ht="12.75">
      <c r="A886" t="s">
        <v>526</v>
      </c>
    </row>
    <row r="887" ht="12.75">
      <c r="A887" t="s">
        <v>527</v>
      </c>
    </row>
    <row r="888" ht="12.75">
      <c r="A888" t="s">
        <v>529</v>
      </c>
    </row>
    <row r="889" ht="12.75">
      <c r="A889" t="s">
        <v>530</v>
      </c>
    </row>
    <row r="890" ht="12.75">
      <c r="A890" t="s">
        <v>1158</v>
      </c>
    </row>
    <row r="891" ht="12.75">
      <c r="A891" t="s">
        <v>110</v>
      </c>
    </row>
    <row r="892" ht="12.75">
      <c r="A892" t="s">
        <v>111</v>
      </c>
    </row>
    <row r="893" ht="12.75">
      <c r="A893" t="s">
        <v>531</v>
      </c>
    </row>
    <row r="894" ht="12.75">
      <c r="A894" t="s">
        <v>110</v>
      </c>
    </row>
    <row r="895" ht="12.75">
      <c r="A895" t="s">
        <v>111</v>
      </c>
    </row>
    <row r="896" ht="12.75">
      <c r="A896" t="s">
        <v>532</v>
      </c>
    </row>
    <row r="897" ht="12.75">
      <c r="A897" t="s">
        <v>533</v>
      </c>
    </row>
    <row r="898" ht="12.75">
      <c r="A898" t="s">
        <v>1173</v>
      </c>
    </row>
    <row r="899" ht="12.75">
      <c r="A899" t="s">
        <v>534</v>
      </c>
    </row>
    <row r="900" ht="12.75">
      <c r="A900" t="s">
        <v>535</v>
      </c>
    </row>
    <row r="901" ht="12.75">
      <c r="A901" t="s">
        <v>536</v>
      </c>
    </row>
    <row r="902" ht="12.75">
      <c r="A902" t="s">
        <v>1162</v>
      </c>
    </row>
    <row r="903" ht="12.75">
      <c r="A903" t="s">
        <v>537</v>
      </c>
    </row>
    <row r="904" ht="12.75">
      <c r="A904" t="s">
        <v>538</v>
      </c>
    </row>
    <row r="905" ht="12.75">
      <c r="A905" t="s">
        <v>539</v>
      </c>
    </row>
    <row r="906" ht="12.75">
      <c r="A906" t="s">
        <v>540</v>
      </c>
    </row>
    <row r="907" ht="12.75">
      <c r="A907" t="s">
        <v>541</v>
      </c>
    </row>
    <row r="908" ht="12.75">
      <c r="A908" t="s">
        <v>332</v>
      </c>
    </row>
    <row r="909" ht="12.75">
      <c r="A909" t="s">
        <v>542</v>
      </c>
    </row>
    <row r="910" ht="12.75">
      <c r="A910" t="s">
        <v>543</v>
      </c>
    </row>
    <row r="911" ht="12.75">
      <c r="A911" t="s">
        <v>544</v>
      </c>
    </row>
    <row r="912" ht="12.75">
      <c r="A912" t="s">
        <v>545</v>
      </c>
    </row>
    <row r="913" ht="12.75">
      <c r="A913" t="s">
        <v>546</v>
      </c>
    </row>
    <row r="914" ht="12.75">
      <c r="A914" t="s">
        <v>1119</v>
      </c>
    </row>
    <row r="915" ht="12.75">
      <c r="A915" t="s">
        <v>547</v>
      </c>
    </row>
    <row r="916" ht="12.75">
      <c r="A916" t="s">
        <v>315</v>
      </c>
    </row>
    <row r="917" ht="12.75">
      <c r="A917" t="s">
        <v>543</v>
      </c>
    </row>
    <row r="918" ht="12.75">
      <c r="A918" t="s">
        <v>309</v>
      </c>
    </row>
    <row r="919" ht="12.75">
      <c r="A919" t="s">
        <v>310</v>
      </c>
    </row>
    <row r="920" ht="12.75">
      <c r="A920" t="s">
        <v>311</v>
      </c>
    </row>
    <row r="921" ht="12.75">
      <c r="A921" t="s">
        <v>548</v>
      </c>
    </row>
    <row r="922" ht="12.75">
      <c r="A922" t="s">
        <v>331</v>
      </c>
    </row>
    <row r="923" ht="12.75">
      <c r="A923" t="s">
        <v>332</v>
      </c>
    </row>
    <row r="924" ht="12.75">
      <c r="A924" t="s">
        <v>549</v>
      </c>
    </row>
    <row r="925" ht="12.75">
      <c r="A925" t="s">
        <v>326</v>
      </c>
    </row>
    <row r="926" ht="12.75">
      <c r="A926" t="s">
        <v>550</v>
      </c>
    </row>
    <row r="927" ht="12.75">
      <c r="A927" t="s">
        <v>331</v>
      </c>
    </row>
    <row r="928" ht="12.75">
      <c r="A928" t="s">
        <v>332</v>
      </c>
    </row>
    <row r="929" ht="12.75">
      <c r="A929" t="s">
        <v>327</v>
      </c>
    </row>
    <row r="930" ht="12.75">
      <c r="A930" t="s">
        <v>551</v>
      </c>
    </row>
    <row r="931" ht="12.75">
      <c r="A931" t="s">
        <v>309</v>
      </c>
    </row>
    <row r="932" ht="12.75">
      <c r="A932" t="s">
        <v>310</v>
      </c>
    </row>
    <row r="933" ht="12.75">
      <c r="A933" t="s">
        <v>311</v>
      </c>
    </row>
    <row r="934" ht="12.75">
      <c r="A934" t="s">
        <v>552</v>
      </c>
    </row>
    <row r="935" ht="12.75">
      <c r="A935" t="s">
        <v>553</v>
      </c>
    </row>
    <row r="936" ht="12.75">
      <c r="A936" t="s">
        <v>554</v>
      </c>
    </row>
    <row r="937" ht="12.75">
      <c r="A937" t="s">
        <v>632</v>
      </c>
    </row>
    <row r="938" ht="12.75">
      <c r="A938" t="s">
        <v>633</v>
      </c>
    </row>
    <row r="939" ht="12.75">
      <c r="A939" t="s">
        <v>634</v>
      </c>
    </row>
    <row r="940" ht="12.75">
      <c r="A940" t="s">
        <v>635</v>
      </c>
    </row>
    <row r="941" ht="12.75">
      <c r="A941" t="s">
        <v>253</v>
      </c>
    </row>
    <row r="942" ht="12.75">
      <c r="A942" t="s">
        <v>636</v>
      </c>
    </row>
    <row r="943" ht="12.75">
      <c r="A943" t="s">
        <v>637</v>
      </c>
    </row>
    <row r="944" ht="12.75">
      <c r="A944" t="s">
        <v>638</v>
      </c>
    </row>
    <row r="945" ht="12.75">
      <c r="A945" t="s">
        <v>228</v>
      </c>
    </row>
    <row r="946" ht="12.75">
      <c r="A946" t="s">
        <v>229</v>
      </c>
    </row>
    <row r="947" ht="12.75">
      <c r="A947" t="s">
        <v>639</v>
      </c>
    </row>
    <row r="948" ht="12.75">
      <c r="A948" t="s">
        <v>640</v>
      </c>
    </row>
    <row r="949" ht="12.75">
      <c r="A949" t="s">
        <v>596</v>
      </c>
    </row>
    <row r="950" ht="12.75">
      <c r="A950" t="s">
        <v>597</v>
      </c>
    </row>
    <row r="951" ht="12.75">
      <c r="A951" t="s">
        <v>593</v>
      </c>
    </row>
    <row r="952" ht="12.75">
      <c r="A952" t="s">
        <v>594</v>
      </c>
    </row>
    <row r="953" ht="12.75">
      <c r="A953" t="s">
        <v>641</v>
      </c>
    </row>
    <row r="954" ht="12.75">
      <c r="A954" t="s">
        <v>693</v>
      </c>
    </row>
    <row r="955" ht="12.75">
      <c r="A955" t="s">
        <v>1114</v>
      </c>
    </row>
    <row r="956" ht="12.75">
      <c r="A956" t="s">
        <v>761</v>
      </c>
    </row>
    <row r="957" ht="12.75">
      <c r="A957" t="s">
        <v>101</v>
      </c>
    </row>
    <row r="958" ht="12.75">
      <c r="A958" t="s">
        <v>758</v>
      </c>
    </row>
    <row r="959" ht="12.75">
      <c r="A959" t="s">
        <v>759</v>
      </c>
    </row>
    <row r="960" ht="12.75">
      <c r="A960" t="s">
        <v>642</v>
      </c>
    </row>
    <row r="961" ht="12.75">
      <c r="A961" t="s">
        <v>643</v>
      </c>
    </row>
    <row r="962" ht="12.75">
      <c r="A962" t="s">
        <v>250</v>
      </c>
    </row>
    <row r="963" ht="12.75">
      <c r="A963" t="s">
        <v>251</v>
      </c>
    </row>
    <row r="964" ht="12.75">
      <c r="A964" t="s">
        <v>1167</v>
      </c>
    </row>
    <row r="965" ht="12.75">
      <c r="A965" t="s">
        <v>644</v>
      </c>
    </row>
    <row r="966" ht="12.75">
      <c r="A966" t="s">
        <v>1133</v>
      </c>
    </row>
    <row r="967" ht="12.75">
      <c r="A967" t="s">
        <v>234</v>
      </c>
    </row>
    <row r="968" ht="12.75">
      <c r="A968" t="s">
        <v>235</v>
      </c>
    </row>
    <row r="969" ht="12.75">
      <c r="A969" t="s">
        <v>645</v>
      </c>
    </row>
    <row r="970" ht="12.75">
      <c r="A970" t="s">
        <v>646</v>
      </c>
    </row>
    <row r="971" ht="12.75">
      <c r="A971" t="s">
        <v>239</v>
      </c>
    </row>
    <row r="972" ht="12.75">
      <c r="A972" t="s">
        <v>240</v>
      </c>
    </row>
    <row r="973" ht="12.75">
      <c r="A973" t="s">
        <v>647</v>
      </c>
    </row>
    <row r="974" ht="12.75">
      <c r="A974" t="s">
        <v>253</v>
      </c>
    </row>
    <row r="975" ht="12.75">
      <c r="A975" t="s">
        <v>648</v>
      </c>
    </row>
    <row r="976" ht="12.75">
      <c r="A976" t="s">
        <v>649</v>
      </c>
    </row>
    <row r="977" ht="12.75">
      <c r="A977" t="s">
        <v>650</v>
      </c>
    </row>
    <row r="978" ht="12.75">
      <c r="A978" t="s">
        <v>651</v>
      </c>
    </row>
    <row r="979" ht="12.75">
      <c r="A979" t="s">
        <v>652</v>
      </c>
    </row>
    <row r="980" ht="12.75">
      <c r="A980" t="s">
        <v>653</v>
      </c>
    </row>
    <row r="981" ht="12.75">
      <c r="A981" t="s">
        <v>654</v>
      </c>
    </row>
    <row r="982" ht="12.75">
      <c r="A982" t="s">
        <v>319</v>
      </c>
    </row>
    <row r="983" ht="12.75">
      <c r="A983" t="s">
        <v>320</v>
      </c>
    </row>
    <row r="984" ht="12.75">
      <c r="A984" t="s">
        <v>655</v>
      </c>
    </row>
    <row r="985" ht="12.75">
      <c r="A985" t="s">
        <v>319</v>
      </c>
    </row>
    <row r="986" ht="12.75">
      <c r="A986" t="s">
        <v>320</v>
      </c>
    </row>
    <row r="987" ht="12.75">
      <c r="A987" t="s">
        <v>656</v>
      </c>
    </row>
    <row r="988" ht="12.75">
      <c r="A988" t="s">
        <v>657</v>
      </c>
    </row>
    <row r="989" ht="12.75">
      <c r="A989" t="s">
        <v>658</v>
      </c>
    </row>
    <row r="990" ht="12.75">
      <c r="A990" t="s">
        <v>271</v>
      </c>
    </row>
    <row r="991" ht="12.75">
      <c r="A991" t="s">
        <v>465</v>
      </c>
    </row>
    <row r="992" ht="12.75">
      <c r="A992" t="s">
        <v>659</v>
      </c>
    </row>
    <row r="993" ht="12.75">
      <c r="A993" t="s">
        <v>271</v>
      </c>
    </row>
    <row r="994" ht="12.75">
      <c r="A994" t="s">
        <v>465</v>
      </c>
    </row>
    <row r="995" ht="12.75">
      <c r="A995" t="s">
        <v>660</v>
      </c>
    </row>
    <row r="996" ht="12.75">
      <c r="A996" t="s">
        <v>253</v>
      </c>
    </row>
    <row r="997" ht="12.75">
      <c r="A997" t="s">
        <v>661</v>
      </c>
    </row>
    <row r="998" ht="12.75">
      <c r="A998" t="s">
        <v>499</v>
      </c>
    </row>
    <row r="999" ht="12.75">
      <c r="A999" t="s">
        <v>662</v>
      </c>
    </row>
    <row r="1000" ht="12.75">
      <c r="A1000" t="s">
        <v>663</v>
      </c>
    </row>
    <row r="1001" ht="12.75">
      <c r="A1001" t="s">
        <v>664</v>
      </c>
    </row>
    <row r="1002" ht="12.75">
      <c r="A1002" t="s">
        <v>665</v>
      </c>
    </row>
    <row r="1003" ht="12.75">
      <c r="A1003" t="s">
        <v>666</v>
      </c>
    </row>
    <row r="1004" ht="12.75">
      <c r="A1004" t="s">
        <v>667</v>
      </c>
    </row>
    <row r="1005" ht="12.75">
      <c r="A1005" t="s">
        <v>132</v>
      </c>
    </row>
    <row r="1006" ht="12.75">
      <c r="A1006" t="s">
        <v>1131</v>
      </c>
    </row>
    <row r="1007" ht="12.75">
      <c r="A1007" t="s">
        <v>545</v>
      </c>
    </row>
    <row r="1008" ht="12.75">
      <c r="A1008" t="s">
        <v>668</v>
      </c>
    </row>
    <row r="1009" ht="12.75">
      <c r="A1009" t="s">
        <v>650</v>
      </c>
    </row>
    <row r="1010" ht="12.75">
      <c r="A1010" t="s">
        <v>762</v>
      </c>
    </row>
    <row r="1011" ht="12.75">
      <c r="A1011" t="s">
        <v>763</v>
      </c>
    </row>
    <row r="1012" ht="12.75">
      <c r="A1012" t="s">
        <v>764</v>
      </c>
    </row>
    <row r="1013" ht="12.75">
      <c r="A1013" t="s">
        <v>765</v>
      </c>
    </row>
    <row r="1014" ht="12.75">
      <c r="A1014" t="s">
        <v>766</v>
      </c>
    </row>
    <row r="1015" ht="12.75">
      <c r="A1015" t="s">
        <v>767</v>
      </c>
    </row>
    <row r="1016" ht="12.75">
      <c r="A1016" t="s">
        <v>768</v>
      </c>
    </row>
    <row r="1017" ht="12.75">
      <c r="A1017" t="s">
        <v>132</v>
      </c>
    </row>
    <row r="1018" ht="12.75">
      <c r="A1018" t="s">
        <v>1131</v>
      </c>
    </row>
    <row r="1019" ht="12.75">
      <c r="A1019" t="s">
        <v>769</v>
      </c>
    </row>
    <row r="1020" ht="12.75">
      <c r="A1020" t="s">
        <v>269</v>
      </c>
    </row>
    <row r="1021" ht="12.75">
      <c r="A1021" t="s">
        <v>770</v>
      </c>
    </row>
    <row r="1022" ht="12.75">
      <c r="A1022" t="s">
        <v>771</v>
      </c>
    </row>
    <row r="1023" ht="12.75">
      <c r="A1023" t="s">
        <v>772</v>
      </c>
    </row>
    <row r="1024" ht="12.75">
      <c r="A1024" t="s">
        <v>773</v>
      </c>
    </row>
    <row r="1025" ht="12.75">
      <c r="A1025" t="s">
        <v>774</v>
      </c>
    </row>
    <row r="1026" ht="12.75">
      <c r="A1026" t="s">
        <v>775</v>
      </c>
    </row>
    <row r="1027" ht="12.75">
      <c r="A1027" t="s">
        <v>776</v>
      </c>
    </row>
    <row r="1028" ht="12.75">
      <c r="A1028" t="s">
        <v>141</v>
      </c>
    </row>
    <row r="1029" ht="12.75">
      <c r="A1029" t="s">
        <v>777</v>
      </c>
    </row>
    <row r="1030" ht="12.75">
      <c r="A1030" t="s">
        <v>778</v>
      </c>
    </row>
    <row r="1031" ht="12.75">
      <c r="A1031" t="s">
        <v>779</v>
      </c>
    </row>
    <row r="1032" ht="12.75">
      <c r="A1032" t="s">
        <v>780</v>
      </c>
    </row>
    <row r="1033" ht="12.75">
      <c r="A1033" t="s">
        <v>781</v>
      </c>
    </row>
    <row r="1034" ht="12.75">
      <c r="A1034" t="s">
        <v>782</v>
      </c>
    </row>
    <row r="1035" ht="12.75">
      <c r="A1035" t="s">
        <v>783</v>
      </c>
    </row>
    <row r="1036" ht="12.75">
      <c r="A1036" t="s">
        <v>407</v>
      </c>
    </row>
    <row r="1037" ht="12.75">
      <c r="A1037" t="s">
        <v>1140</v>
      </c>
    </row>
    <row r="1038" ht="12.75">
      <c r="A1038" t="s">
        <v>784</v>
      </c>
    </row>
    <row r="1039" ht="12.75">
      <c r="A1039" t="s">
        <v>1150</v>
      </c>
    </row>
    <row r="1040" ht="12.75">
      <c r="A1040" t="s">
        <v>785</v>
      </c>
    </row>
    <row r="1041" ht="12.75">
      <c r="A1041" t="s">
        <v>1143</v>
      </c>
    </row>
    <row r="1042" ht="12.75">
      <c r="A1042" t="s">
        <v>240</v>
      </c>
    </row>
    <row r="1043" ht="12.75">
      <c r="A1043" t="s">
        <v>410</v>
      </c>
    </row>
    <row r="1044" ht="12.75">
      <c r="A1044" t="s">
        <v>786</v>
      </c>
    </row>
    <row r="1045" ht="12.75">
      <c r="A1045" t="s">
        <v>1143</v>
      </c>
    </row>
    <row r="1046" ht="12.75">
      <c r="A1046" t="s">
        <v>240</v>
      </c>
    </row>
    <row r="1047" ht="12.75">
      <c r="A1047" t="s">
        <v>414</v>
      </c>
    </row>
    <row r="1048" ht="12.75">
      <c r="A1048" t="s">
        <v>717</v>
      </c>
    </row>
    <row r="1049" ht="12.75">
      <c r="A1049" t="s">
        <v>720</v>
      </c>
    </row>
    <row r="1050" ht="12.75">
      <c r="A1050" t="s">
        <v>787</v>
      </c>
    </row>
    <row r="1051" ht="12.75">
      <c r="A1051" t="s">
        <v>407</v>
      </c>
    </row>
    <row r="1052" ht="12.75">
      <c r="A1052" t="s">
        <v>1140</v>
      </c>
    </row>
    <row r="1053" ht="12.75">
      <c r="A1053" t="s">
        <v>414</v>
      </c>
    </row>
    <row r="1054" ht="12.75">
      <c r="A1054" t="s">
        <v>717</v>
      </c>
    </row>
    <row r="1055" ht="12.75">
      <c r="A1055" t="s">
        <v>720</v>
      </c>
    </row>
    <row r="1056" ht="12.75">
      <c r="A1056" t="s">
        <v>788</v>
      </c>
    </row>
    <row r="1057" ht="12.75">
      <c r="A1057" t="s">
        <v>407</v>
      </c>
    </row>
    <row r="1058" ht="12.75">
      <c r="A1058" t="s">
        <v>1140</v>
      </c>
    </row>
    <row r="1059" ht="12.75">
      <c r="A1059" t="s">
        <v>408</v>
      </c>
    </row>
    <row r="1060" ht="12.75">
      <c r="A1060" t="s">
        <v>789</v>
      </c>
    </row>
    <row r="1061" ht="12.75">
      <c r="A1061" t="s">
        <v>1138</v>
      </c>
    </row>
    <row r="1062" ht="12.75">
      <c r="A1062" t="s">
        <v>406</v>
      </c>
    </row>
    <row r="1063" ht="12.75">
      <c r="A1063" t="s">
        <v>410</v>
      </c>
    </row>
    <row r="1064" ht="12.75">
      <c r="A1064" t="s">
        <v>790</v>
      </c>
    </row>
    <row r="1065" ht="12.75">
      <c r="A1065" t="s">
        <v>666</v>
      </c>
    </row>
    <row r="1066" ht="12.75">
      <c r="A1066" t="s">
        <v>791</v>
      </c>
    </row>
    <row r="1067" ht="12.75">
      <c r="A1067" t="s">
        <v>156</v>
      </c>
    </row>
    <row r="1068" ht="12.75">
      <c r="A1068" t="s">
        <v>387</v>
      </c>
    </row>
    <row r="1069" ht="12.75">
      <c r="A1069" t="s">
        <v>792</v>
      </c>
    </row>
    <row r="1070" ht="12.75">
      <c r="A1070" t="s">
        <v>1147</v>
      </c>
    </row>
    <row r="1071" ht="12.75">
      <c r="A1071" t="s">
        <v>1148</v>
      </c>
    </row>
    <row r="1072" ht="12.75">
      <c r="A1072" t="s">
        <v>107</v>
      </c>
    </row>
    <row r="1073" ht="12.75">
      <c r="A1073" t="s">
        <v>738</v>
      </c>
    </row>
    <row r="1074" ht="12.75">
      <c r="A1074" t="s">
        <v>793</v>
      </c>
    </row>
    <row r="1075" ht="12.75">
      <c r="A1075" t="s">
        <v>156</v>
      </c>
    </row>
    <row r="1076" ht="12.75">
      <c r="A1076" t="s">
        <v>157</v>
      </c>
    </row>
    <row r="1077" ht="12.75">
      <c r="A1077" t="s">
        <v>794</v>
      </c>
    </row>
    <row r="1078" ht="12.75">
      <c r="A1078" t="s">
        <v>476</v>
      </c>
    </row>
    <row r="1079" ht="12.75">
      <c r="A1079" t="s">
        <v>477</v>
      </c>
    </row>
    <row r="1080" ht="12.75">
      <c r="A1080" t="s">
        <v>795</v>
      </c>
    </row>
    <row r="1081" ht="12.75">
      <c r="A1081" t="s">
        <v>796</v>
      </c>
    </row>
    <row r="1082" ht="12.75">
      <c r="A1082" t="s">
        <v>797</v>
      </c>
    </row>
    <row r="1083" ht="12.75">
      <c r="A1083" t="s">
        <v>482</v>
      </c>
    </row>
    <row r="1084" ht="12.75">
      <c r="A1084" t="s">
        <v>483</v>
      </c>
    </row>
    <row r="1085" ht="12.75">
      <c r="A1085" t="s">
        <v>798</v>
      </c>
    </row>
    <row r="1086" ht="12.75">
      <c r="A1086" t="s">
        <v>799</v>
      </c>
    </row>
    <row r="1087" ht="12.75">
      <c r="A1087" t="s">
        <v>397</v>
      </c>
    </row>
    <row r="1088" ht="12.75">
      <c r="A1088" t="s">
        <v>192</v>
      </c>
    </row>
    <row r="1089" ht="12.75">
      <c r="A1089" t="s">
        <v>800</v>
      </c>
    </row>
    <row r="1090" ht="12.75">
      <c r="A1090" t="s">
        <v>801</v>
      </c>
    </row>
    <row r="1091" ht="12.75">
      <c r="A1091" t="s">
        <v>181</v>
      </c>
    </row>
    <row r="1092" ht="12.75">
      <c r="A1092" t="s">
        <v>182</v>
      </c>
    </row>
    <row r="1093" ht="12.75">
      <c r="A1093" t="s">
        <v>802</v>
      </c>
    </row>
    <row r="1094" ht="12.75">
      <c r="A1094" t="s">
        <v>1148</v>
      </c>
    </row>
    <row r="1095" ht="12.75">
      <c r="A1095" t="s">
        <v>106</v>
      </c>
    </row>
    <row r="1096" ht="12.75">
      <c r="A1096" t="s">
        <v>107</v>
      </c>
    </row>
    <row r="1097" ht="12.75">
      <c r="A1097" t="s">
        <v>803</v>
      </c>
    </row>
    <row r="1098" ht="12.75">
      <c r="A1098" t="s">
        <v>804</v>
      </c>
    </row>
    <row r="1099" ht="12.75">
      <c r="A1099" t="s">
        <v>805</v>
      </c>
    </row>
    <row r="1100" ht="12.75">
      <c r="A1100" t="s">
        <v>806</v>
      </c>
    </row>
    <row r="1101" ht="12.75">
      <c r="A1101" t="s">
        <v>807</v>
      </c>
    </row>
    <row r="1102" ht="12.75">
      <c r="A1102" t="s">
        <v>769</v>
      </c>
    </row>
    <row r="1103" ht="12.75">
      <c r="A1103" t="s">
        <v>269</v>
      </c>
    </row>
    <row r="1104" ht="12.75">
      <c r="A1104" t="s">
        <v>808</v>
      </c>
    </row>
    <row r="1105" ht="12.75">
      <c r="A1105" t="s">
        <v>727</v>
      </c>
    </row>
    <row r="1106" ht="12.75">
      <c r="A1106" t="s">
        <v>728</v>
      </c>
    </row>
    <row r="1107" ht="12.75">
      <c r="A1107" t="s">
        <v>646</v>
      </c>
    </row>
    <row r="1108" ht="12.75">
      <c r="A1108" t="s">
        <v>239</v>
      </c>
    </row>
    <row r="1109" ht="12.75">
      <c r="A1109" t="s">
        <v>240</v>
      </c>
    </row>
    <row r="1110" ht="12.75">
      <c r="A1110" t="s">
        <v>809</v>
      </c>
    </row>
    <row r="1111" ht="12.75">
      <c r="A1111" t="s">
        <v>138</v>
      </c>
    </row>
    <row r="1112" ht="12.75">
      <c r="A1112" t="s">
        <v>810</v>
      </c>
    </row>
    <row r="1113" ht="12.75">
      <c r="A1113" t="s">
        <v>237</v>
      </c>
    </row>
    <row r="1114" ht="12.75">
      <c r="A1114" t="s">
        <v>811</v>
      </c>
    </row>
    <row r="1115" ht="12.75">
      <c r="A1115" t="s">
        <v>171</v>
      </c>
    </row>
    <row r="1116" ht="12.75">
      <c r="A1116" t="s">
        <v>248</v>
      </c>
    </row>
    <row r="1117" ht="12.75">
      <c r="A1117" t="s">
        <v>247</v>
      </c>
    </row>
    <row r="1118" ht="12.75">
      <c r="A1118" t="s">
        <v>412</v>
      </c>
    </row>
    <row r="1119" ht="12.75">
      <c r="A1119" t="s">
        <v>812</v>
      </c>
    </row>
    <row r="1120" ht="12.75">
      <c r="A1120" t="s">
        <v>247</v>
      </c>
    </row>
    <row r="1121" ht="12.75">
      <c r="A1121" t="s">
        <v>412</v>
      </c>
    </row>
    <row r="1122" ht="12.75">
      <c r="A1122" t="s">
        <v>1145</v>
      </c>
    </row>
    <row r="1123" ht="12.75">
      <c r="A1123" t="s">
        <v>813</v>
      </c>
    </row>
    <row r="1124" ht="12.75">
      <c r="A1124" t="s">
        <v>1169</v>
      </c>
    </row>
    <row r="1125" ht="12.75">
      <c r="A1125" t="s">
        <v>1170</v>
      </c>
    </row>
    <row r="1126" ht="12.75">
      <c r="A1126" t="s">
        <v>1171</v>
      </c>
    </row>
    <row r="1127" ht="12.75">
      <c r="A1127" t="s">
        <v>814</v>
      </c>
    </row>
    <row r="1128" ht="12.75">
      <c r="A1128" t="s">
        <v>132</v>
      </c>
    </row>
    <row r="1129" ht="12.75">
      <c r="A1129" t="s">
        <v>1131</v>
      </c>
    </row>
    <row r="1130" ht="12.75">
      <c r="A1130" t="s">
        <v>815</v>
      </c>
    </row>
    <row r="1131" ht="12.75">
      <c r="A1131" t="s">
        <v>816</v>
      </c>
    </row>
    <row r="1132" ht="12.75">
      <c r="A1132" t="s">
        <v>713</v>
      </c>
    </row>
    <row r="1133" ht="12.75">
      <c r="A1133" t="s">
        <v>714</v>
      </c>
    </row>
    <row r="1134" ht="12.75">
      <c r="A1134" t="s">
        <v>133</v>
      </c>
    </row>
    <row r="1135" ht="12.75">
      <c r="A1135" t="s">
        <v>132</v>
      </c>
    </row>
    <row r="1136" ht="12.75">
      <c r="A1136" t="s">
        <v>1131</v>
      </c>
    </row>
    <row r="1137" ht="12.75">
      <c r="A1137" t="s">
        <v>817</v>
      </c>
    </row>
    <row r="1138" ht="12.75">
      <c r="A1138" t="s">
        <v>1089</v>
      </c>
    </row>
    <row r="1139" ht="12.75">
      <c r="A1139" t="s">
        <v>818</v>
      </c>
    </row>
    <row r="1140" ht="12.75">
      <c r="A1140" t="s">
        <v>148</v>
      </c>
    </row>
    <row r="1141" ht="12.75">
      <c r="A1141" t="s">
        <v>149</v>
      </c>
    </row>
    <row r="1142" ht="12.75">
      <c r="A1142" t="s">
        <v>383</v>
      </c>
    </row>
    <row r="1143" ht="12.75">
      <c r="A1143" t="s">
        <v>819</v>
      </c>
    </row>
    <row r="1144" ht="12.75">
      <c r="A1144" t="s">
        <v>148</v>
      </c>
    </row>
    <row r="1145" ht="12.75">
      <c r="A1145" t="s">
        <v>149</v>
      </c>
    </row>
    <row r="1146" ht="12.75">
      <c r="A1146" t="s">
        <v>385</v>
      </c>
    </row>
    <row r="1147" ht="12.75">
      <c r="A1147" t="s">
        <v>820</v>
      </c>
    </row>
    <row r="1148" ht="12.75">
      <c r="A1148" t="s">
        <v>713</v>
      </c>
    </row>
    <row r="1149" ht="12.75">
      <c r="A1149" t="s">
        <v>714</v>
      </c>
    </row>
    <row r="1150" ht="12.75">
      <c r="A1150" t="s">
        <v>1089</v>
      </c>
    </row>
    <row r="1151" ht="12.75">
      <c r="A1151" t="s">
        <v>821</v>
      </c>
    </row>
    <row r="1152" ht="12.75">
      <c r="A1152" t="s">
        <v>822</v>
      </c>
    </row>
    <row r="1153" ht="12.75">
      <c r="A1153" t="s">
        <v>823</v>
      </c>
    </row>
    <row r="1154" ht="12.75">
      <c r="A1154" t="s">
        <v>215</v>
      </c>
    </row>
    <row r="1155" ht="12.75">
      <c r="A1155" t="s">
        <v>216</v>
      </c>
    </row>
    <row r="1156" ht="12.75">
      <c r="A1156" t="s">
        <v>824</v>
      </c>
    </row>
    <row r="1157" ht="12.75">
      <c r="A1157" t="s">
        <v>825</v>
      </c>
    </row>
    <row r="1158" ht="12.75">
      <c r="A1158" t="s">
        <v>215</v>
      </c>
    </row>
    <row r="1159" ht="12.75">
      <c r="A1159" t="s">
        <v>216</v>
      </c>
    </row>
    <row r="1160" ht="12.75">
      <c r="A1160" t="s">
        <v>401</v>
      </c>
    </row>
    <row r="1161" ht="12.75">
      <c r="A1161" t="s">
        <v>218</v>
      </c>
    </row>
    <row r="1162" ht="12.75">
      <c r="A1162" t="s">
        <v>219</v>
      </c>
    </row>
    <row r="1163" ht="12.75">
      <c r="A1163" t="s">
        <v>826</v>
      </c>
    </row>
    <row r="1164" ht="12.75">
      <c r="A1164" t="s">
        <v>401</v>
      </c>
    </row>
    <row r="1165" ht="12.75">
      <c r="A1165" t="s">
        <v>218</v>
      </c>
    </row>
    <row r="1166" ht="12.75">
      <c r="A1166" t="s">
        <v>219</v>
      </c>
    </row>
    <row r="1167" ht="12.75">
      <c r="A1167" t="s">
        <v>827</v>
      </c>
    </row>
    <row r="1168" ht="12.75">
      <c r="A1168" t="s">
        <v>596</v>
      </c>
    </row>
    <row r="1169" ht="12.75">
      <c r="A1169" t="s">
        <v>597</v>
      </c>
    </row>
    <row r="1170" ht="12.75">
      <c r="A1170" t="s">
        <v>593</v>
      </c>
    </row>
    <row r="1171" ht="12.75">
      <c r="A1171" t="s">
        <v>594</v>
      </c>
    </row>
    <row r="1172" ht="12.75">
      <c r="A1172" t="s">
        <v>828</v>
      </c>
    </row>
    <row r="1173" ht="12.75">
      <c r="A1173" t="s">
        <v>596</v>
      </c>
    </row>
    <row r="1174" ht="12.75">
      <c r="A1174" t="s">
        <v>597</v>
      </c>
    </row>
    <row r="1175" ht="12.75">
      <c r="A1175" t="s">
        <v>594</v>
      </c>
    </row>
    <row r="1176" ht="12.75">
      <c r="A1176" t="s">
        <v>593</v>
      </c>
    </row>
    <row r="1177" ht="12.75">
      <c r="A1177" t="s">
        <v>1114</v>
      </c>
    </row>
    <row r="1178" ht="12.75">
      <c r="A1178" t="s">
        <v>761</v>
      </c>
    </row>
    <row r="1179" ht="12.75">
      <c r="A1179" t="s">
        <v>101</v>
      </c>
    </row>
    <row r="1180" ht="12.75">
      <c r="A1180" t="s">
        <v>758</v>
      </c>
    </row>
    <row r="1181" ht="12.75">
      <c r="A1181" t="s">
        <v>759</v>
      </c>
    </row>
    <row r="1182" ht="12.75">
      <c r="A1182" t="s">
        <v>829</v>
      </c>
    </row>
    <row r="1183" ht="12.75">
      <c r="A1183" t="s">
        <v>181</v>
      </c>
    </row>
    <row r="1184" ht="12.75">
      <c r="A1184" t="s">
        <v>182</v>
      </c>
    </row>
    <row r="1185" ht="12.75">
      <c r="A1185" t="s">
        <v>643</v>
      </c>
    </row>
    <row r="1186" ht="12.75">
      <c r="A1186" t="s">
        <v>250</v>
      </c>
    </row>
    <row r="1187" ht="12.75">
      <c r="A1187" t="s">
        <v>251</v>
      </c>
    </row>
    <row r="1188" ht="12.75">
      <c r="A1188" t="s">
        <v>830</v>
      </c>
    </row>
    <row r="1189" ht="12.75">
      <c r="A1189" t="s">
        <v>831</v>
      </c>
    </row>
    <row r="1190" ht="12.75">
      <c r="A1190" t="s">
        <v>832</v>
      </c>
    </row>
    <row r="1191" ht="12.75">
      <c r="A1191" t="s">
        <v>833</v>
      </c>
    </row>
    <row r="1192" ht="12.75">
      <c r="A1192" t="s">
        <v>192</v>
      </c>
    </row>
    <row r="1193" ht="12.75">
      <c r="A1193" t="s">
        <v>810</v>
      </c>
    </row>
    <row r="1194" ht="12.75">
      <c r="A1194" t="s">
        <v>237</v>
      </c>
    </row>
    <row r="1195" ht="12.75">
      <c r="A1195" t="s">
        <v>834</v>
      </c>
    </row>
    <row r="1196" ht="12.75">
      <c r="A1196" t="s">
        <v>835</v>
      </c>
    </row>
    <row r="1197" ht="12.75">
      <c r="A1197" t="s">
        <v>103</v>
      </c>
    </row>
    <row r="1198" ht="12.75">
      <c r="A1198" t="s">
        <v>104</v>
      </c>
    </row>
    <row r="1199" ht="12.75">
      <c r="A1199" t="s">
        <v>836</v>
      </c>
    </row>
    <row r="1200" ht="12.75">
      <c r="A1200" t="s">
        <v>578</v>
      </c>
    </row>
    <row r="1201" ht="12.75">
      <c r="A1201" t="s">
        <v>837</v>
      </c>
    </row>
    <row r="1202" ht="12.75">
      <c r="A1202" t="s">
        <v>710</v>
      </c>
    </row>
    <row r="1203" ht="12.75">
      <c r="A1203" t="s">
        <v>838</v>
      </c>
    </row>
    <row r="1204" ht="12.75">
      <c r="A1204" t="s">
        <v>839</v>
      </c>
    </row>
    <row r="1205" ht="12.75">
      <c r="A1205" t="s">
        <v>141</v>
      </c>
    </row>
    <row r="1206" ht="12.75">
      <c r="A1206" t="s">
        <v>840</v>
      </c>
    </row>
    <row r="1207" ht="12.75">
      <c r="A1207" t="s">
        <v>841</v>
      </c>
    </row>
    <row r="1208" ht="12.75">
      <c r="A1208" t="s">
        <v>141</v>
      </c>
    </row>
    <row r="1209" ht="12.75">
      <c r="A1209" t="s">
        <v>842</v>
      </c>
    </row>
    <row r="1210" ht="12.75">
      <c r="A1210" t="s">
        <v>843</v>
      </c>
    </row>
    <row r="1211" ht="12.75">
      <c r="A1211" t="s">
        <v>844</v>
      </c>
    </row>
    <row r="1212" ht="12.75">
      <c r="A1212" t="s">
        <v>845</v>
      </c>
    </row>
    <row r="1213" ht="12.75">
      <c r="A1213" t="s">
        <v>846</v>
      </c>
    </row>
    <row r="1214" ht="12.75">
      <c r="A1214" t="s">
        <v>845</v>
      </c>
    </row>
    <row r="1215" ht="12.75">
      <c r="A1215" t="s">
        <v>847</v>
      </c>
    </row>
    <row r="1216" ht="12.75">
      <c r="A1216" t="s">
        <v>848</v>
      </c>
    </row>
    <row r="1217" ht="12.75">
      <c r="A1217" t="s">
        <v>847</v>
      </c>
    </row>
    <row r="1218" ht="12.75">
      <c r="A1218" t="s">
        <v>849</v>
      </c>
    </row>
    <row r="1219" ht="12.75">
      <c r="A1219" t="s">
        <v>850</v>
      </c>
    </row>
    <row r="1220" ht="12.75">
      <c r="A1220" t="s">
        <v>851</v>
      </c>
    </row>
    <row r="1221" ht="12.75">
      <c r="A1221" t="s">
        <v>502</v>
      </c>
    </row>
    <row r="1222" ht="12.75">
      <c r="A1222" t="s">
        <v>852</v>
      </c>
    </row>
    <row r="1223" ht="12.75">
      <c r="A1223" t="s">
        <v>853</v>
      </c>
    </row>
    <row r="1224" ht="12.75">
      <c r="A1224" t="s">
        <v>854</v>
      </c>
    </row>
    <row r="1225" ht="12.75">
      <c r="A1225" t="s">
        <v>810</v>
      </c>
    </row>
    <row r="1226" ht="12.75">
      <c r="A1226" t="s">
        <v>237</v>
      </c>
    </row>
    <row r="1227" ht="12.75">
      <c r="A1227" t="s">
        <v>855</v>
      </c>
    </row>
    <row r="1228" ht="12.75">
      <c r="A1228" t="s">
        <v>658</v>
      </c>
    </row>
    <row r="1229" ht="12.75">
      <c r="A1229" t="s">
        <v>271</v>
      </c>
    </row>
    <row r="1230" ht="12.75">
      <c r="A1230" t="s">
        <v>465</v>
      </c>
    </row>
    <row r="1231" ht="12.75">
      <c r="A1231" t="s">
        <v>856</v>
      </c>
    </row>
    <row r="1232" ht="12.75">
      <c r="A1232" t="s">
        <v>654</v>
      </c>
    </row>
    <row r="1233" ht="12.75">
      <c r="A1233" t="s">
        <v>319</v>
      </c>
    </row>
    <row r="1234" ht="12.75">
      <c r="A1234" t="s">
        <v>320</v>
      </c>
    </row>
    <row r="1235" ht="12.75">
      <c r="A1235" t="s">
        <v>857</v>
      </c>
    </row>
    <row r="1236" ht="12.75">
      <c r="A1236" t="s">
        <v>1150</v>
      </c>
    </row>
    <row r="1237" ht="12.75">
      <c r="A1237" t="s">
        <v>858</v>
      </c>
    </row>
    <row r="1238" ht="12.75">
      <c r="A1238" t="s">
        <v>859</v>
      </c>
    </row>
    <row r="1239" ht="12.75">
      <c r="A1239" t="s">
        <v>467</v>
      </c>
    </row>
    <row r="1240" ht="12.75">
      <c r="A1240" t="s">
        <v>860</v>
      </c>
    </row>
    <row r="1241" ht="12.75">
      <c r="A1241" t="s">
        <v>543</v>
      </c>
    </row>
    <row r="1242" ht="12.75">
      <c r="A1242" t="s">
        <v>309</v>
      </c>
    </row>
    <row r="1243" ht="12.75">
      <c r="A1243" t="s">
        <v>310</v>
      </c>
    </row>
    <row r="1244" ht="12.75">
      <c r="A1244" t="s">
        <v>311</v>
      </c>
    </row>
    <row r="1245" ht="12.75">
      <c r="A1245" t="s">
        <v>861</v>
      </c>
    </row>
    <row r="1246" ht="12.75">
      <c r="A1246" t="s">
        <v>862</v>
      </c>
    </row>
    <row r="1247" ht="12.75">
      <c r="A1247" t="s">
        <v>470</v>
      </c>
    </row>
    <row r="1248" ht="12.75">
      <c r="A1248" t="s">
        <v>863</v>
      </c>
    </row>
    <row r="1249" ht="12.75">
      <c r="A1249" t="s">
        <v>326</v>
      </c>
    </row>
    <row r="1250" ht="12.75">
      <c r="A1250" t="s">
        <v>327</v>
      </c>
    </row>
    <row r="1251" ht="12.75">
      <c r="A1251" t="s">
        <v>864</v>
      </c>
    </row>
    <row r="1252" ht="12.75">
      <c r="A1252" t="s">
        <v>865</v>
      </c>
    </row>
    <row r="1253" ht="12.75">
      <c r="A1253" t="s">
        <v>866</v>
      </c>
    </row>
    <row r="1254" ht="12.75">
      <c r="A1254" t="s">
        <v>418</v>
      </c>
    </row>
    <row r="1255" ht="12.75">
      <c r="A1255" t="s">
        <v>867</v>
      </c>
    </row>
    <row r="1256" ht="12.75">
      <c r="A1256" t="s">
        <v>868</v>
      </c>
    </row>
    <row r="1257" ht="12.75">
      <c r="A1257" t="s">
        <v>869</v>
      </c>
    </row>
    <row r="1258" ht="12.75">
      <c r="A1258" t="s">
        <v>870</v>
      </c>
    </row>
    <row r="1259" ht="12.75">
      <c r="A1259" t="s">
        <v>871</v>
      </c>
    </row>
    <row r="1260" ht="12.75">
      <c r="A1260" t="s">
        <v>869</v>
      </c>
    </row>
    <row r="1261" ht="12.75">
      <c r="A1261" t="s">
        <v>870</v>
      </c>
    </row>
    <row r="1262" ht="12.75">
      <c r="A1262" t="s">
        <v>872</v>
      </c>
    </row>
    <row r="1263" ht="12.75">
      <c r="A1263" t="s">
        <v>873</v>
      </c>
    </row>
    <row r="1264" ht="12.75">
      <c r="A1264" t="s">
        <v>874</v>
      </c>
    </row>
    <row r="1265" ht="12.75">
      <c r="A1265" t="s">
        <v>875</v>
      </c>
    </row>
    <row r="1266" ht="12.75">
      <c r="A1266" t="s">
        <v>876</v>
      </c>
    </row>
    <row r="1267" ht="12.75">
      <c r="A1267" t="s">
        <v>877</v>
      </c>
    </row>
    <row r="1268" ht="12.75">
      <c r="A1268" t="s">
        <v>869</v>
      </c>
    </row>
    <row r="1269" ht="12.75">
      <c r="A1269" t="s">
        <v>870</v>
      </c>
    </row>
    <row r="1270" ht="12.75">
      <c r="A1270" t="s">
        <v>878</v>
      </c>
    </row>
    <row r="1271" ht="12.75">
      <c r="A1271" t="s">
        <v>869</v>
      </c>
    </row>
    <row r="1272" ht="12.75">
      <c r="A1272" t="s">
        <v>870</v>
      </c>
    </row>
    <row r="1273" ht="12.75">
      <c r="A1273" t="s">
        <v>872</v>
      </c>
    </row>
    <row r="1274" ht="12.75">
      <c r="A1274" t="s">
        <v>873</v>
      </c>
    </row>
    <row r="1275" ht="12.75">
      <c r="A1275" t="s">
        <v>874</v>
      </c>
    </row>
    <row r="1276" ht="12.75">
      <c r="A1276" t="s">
        <v>879</v>
      </c>
    </row>
    <row r="1277" ht="12.75">
      <c r="A1277" t="s">
        <v>446</v>
      </c>
    </row>
    <row r="1278" ht="12.75">
      <c r="A1278" t="s">
        <v>880</v>
      </c>
    </row>
    <row r="1279" ht="12.75">
      <c r="A1279" t="s">
        <v>881</v>
      </c>
    </row>
    <row r="1280" ht="12.75">
      <c r="A1280" t="s">
        <v>365</v>
      </c>
    </row>
    <row r="1281" ht="12.75">
      <c r="A1281" t="s">
        <v>426</v>
      </c>
    </row>
    <row r="1282" ht="12.75">
      <c r="A1282" t="s">
        <v>882</v>
      </c>
    </row>
    <row r="1283" ht="12.75">
      <c r="A1283" t="s">
        <v>360</v>
      </c>
    </row>
    <row r="1284" ht="12.75">
      <c r="A1284" t="s">
        <v>361</v>
      </c>
    </row>
    <row r="1285" ht="12.75">
      <c r="A1285" t="s">
        <v>362</v>
      </c>
    </row>
    <row r="1286" ht="12.75">
      <c r="A1286" t="s">
        <v>883</v>
      </c>
    </row>
    <row r="1287" ht="12.75">
      <c r="A1287" t="s">
        <v>1062</v>
      </c>
    </row>
    <row r="1288" ht="12.75">
      <c r="A1288" t="s">
        <v>1060</v>
      </c>
    </row>
    <row r="1289" ht="12.75">
      <c r="A1289" t="s">
        <v>884</v>
      </c>
    </row>
    <row r="1290" ht="12.75">
      <c r="A1290" t="s">
        <v>885</v>
      </c>
    </row>
    <row r="1291" ht="12.75">
      <c r="A1291" t="s">
        <v>886</v>
      </c>
    </row>
    <row r="1292" ht="12.75">
      <c r="A1292" t="s">
        <v>360</v>
      </c>
    </row>
    <row r="1293" ht="12.75">
      <c r="A1293" t="s">
        <v>361</v>
      </c>
    </row>
    <row r="1294" ht="12.75">
      <c r="A1294" t="s">
        <v>362</v>
      </c>
    </row>
    <row r="1295" ht="12.75">
      <c r="A1295" t="s">
        <v>887</v>
      </c>
    </row>
    <row r="1296" ht="12.75">
      <c r="A1296" t="s">
        <v>341</v>
      </c>
    </row>
    <row r="1297" ht="12.75">
      <c r="A1297" t="s">
        <v>345</v>
      </c>
    </row>
    <row r="1298" ht="12.75">
      <c r="A1298" t="s">
        <v>888</v>
      </c>
    </row>
    <row r="1299" ht="12.75">
      <c r="A1299" t="s">
        <v>889</v>
      </c>
    </row>
    <row r="1300" ht="12.75">
      <c r="A1300" t="s">
        <v>1065</v>
      </c>
    </row>
    <row r="1301" ht="12.75">
      <c r="A1301" t="s">
        <v>1069</v>
      </c>
    </row>
    <row r="1302" ht="12.75">
      <c r="A1302" t="s">
        <v>1070</v>
      </c>
    </row>
    <row r="1303" ht="12.75">
      <c r="A1303" t="s">
        <v>890</v>
      </c>
    </row>
    <row r="1304" ht="12.75">
      <c r="A1304" t="s">
        <v>348</v>
      </c>
    </row>
    <row r="1305" ht="12.75">
      <c r="A1305" t="s">
        <v>891</v>
      </c>
    </row>
    <row r="1306" ht="12.75">
      <c r="A1306" t="s">
        <v>1065</v>
      </c>
    </row>
    <row r="1307" ht="12.75">
      <c r="A1307" t="s">
        <v>1069</v>
      </c>
    </row>
    <row r="1308" ht="12.75">
      <c r="A1308" t="s">
        <v>1070</v>
      </c>
    </row>
    <row r="1309" ht="12.75">
      <c r="A1309" t="s">
        <v>890</v>
      </c>
    </row>
    <row r="1310" ht="12.75">
      <c r="A1310" t="s">
        <v>348</v>
      </c>
    </row>
    <row r="1311" ht="12.75">
      <c r="A1311" t="s">
        <v>1071</v>
      </c>
    </row>
    <row r="1312" ht="12.75">
      <c r="A1312" t="s">
        <v>893</v>
      </c>
    </row>
    <row r="1313" ht="12.75">
      <c r="A1313" t="s">
        <v>354</v>
      </c>
    </row>
    <row r="1314" ht="12.75">
      <c r="A1314" t="s">
        <v>355</v>
      </c>
    </row>
    <row r="1315" ht="12.75">
      <c r="A1315" t="s">
        <v>356</v>
      </c>
    </row>
    <row r="1316" ht="12.75">
      <c r="A1316" t="s">
        <v>357</v>
      </c>
    </row>
    <row r="1317" ht="12.75">
      <c r="A1317" t="s">
        <v>892</v>
      </c>
    </row>
    <row r="1318" ht="12.75">
      <c r="A1318" t="s">
        <v>352</v>
      </c>
    </row>
    <row r="1319" ht="12.75">
      <c r="A1319" t="s">
        <v>894</v>
      </c>
    </row>
    <row r="1320" ht="12.75">
      <c r="A1320" t="s">
        <v>895</v>
      </c>
    </row>
    <row r="1321" ht="12.75">
      <c r="A1321" t="s">
        <v>896</v>
      </c>
    </row>
    <row r="1322" ht="12.75">
      <c r="A1322" t="s">
        <v>1089</v>
      </c>
    </row>
    <row r="1323" ht="12.75">
      <c r="A1323" t="s">
        <v>822</v>
      </c>
    </row>
    <row r="1324" ht="12.75">
      <c r="A1324" t="s">
        <v>897</v>
      </c>
    </row>
    <row r="1325" ht="12.75">
      <c r="A1325" t="s">
        <v>822</v>
      </c>
    </row>
    <row r="1326" ht="12.75">
      <c r="A1326" t="s">
        <v>898</v>
      </c>
    </row>
    <row r="1327" ht="12.75">
      <c r="A1327" t="s">
        <v>899</v>
      </c>
    </row>
    <row r="1328" ht="12.75">
      <c r="A1328" t="s">
        <v>900</v>
      </c>
    </row>
    <row r="1329" ht="12.75">
      <c r="A1329" t="s">
        <v>901</v>
      </c>
    </row>
    <row r="1330" ht="12.75">
      <c r="A1330" t="s">
        <v>902</v>
      </c>
    </row>
    <row r="1331" ht="12.75">
      <c r="A1331" t="s">
        <v>901</v>
      </c>
    </row>
    <row r="1332" ht="12.75">
      <c r="A1332" t="s">
        <v>903</v>
      </c>
    </row>
    <row r="1333" ht="12.75">
      <c r="A1333" t="s">
        <v>904</v>
      </c>
    </row>
    <row r="1334" ht="12.75">
      <c r="A1334" t="s">
        <v>1089</v>
      </c>
    </row>
    <row r="1335" ht="12.75">
      <c r="A1335" t="s">
        <v>905</v>
      </c>
    </row>
    <row r="1336" ht="12.75">
      <c r="A1336" t="s">
        <v>906</v>
      </c>
    </row>
    <row r="1337" ht="12.75">
      <c r="A1337" t="s">
        <v>907</v>
      </c>
    </row>
    <row r="1338" ht="12.75">
      <c r="A1338" t="s">
        <v>143</v>
      </c>
    </row>
    <row r="1339" ht="12.75">
      <c r="A1339" t="s">
        <v>1141</v>
      </c>
    </row>
    <row r="1340" ht="12.75">
      <c r="A1340" t="s">
        <v>407</v>
      </c>
    </row>
    <row r="1341" ht="12.75">
      <c r="A1341" t="s">
        <v>1140</v>
      </c>
    </row>
    <row r="1342" ht="12.75">
      <c r="A1342" t="s">
        <v>908</v>
      </c>
    </row>
    <row r="1343" ht="12.75">
      <c r="A1343" t="s">
        <v>909</v>
      </c>
    </row>
    <row r="1344" ht="12.75">
      <c r="A1344" t="s">
        <v>910</v>
      </c>
    </row>
    <row r="1345" ht="12.75">
      <c r="A1345" t="s">
        <v>911</v>
      </c>
    </row>
    <row r="1346" ht="12.75">
      <c r="A1346" t="s">
        <v>912</v>
      </c>
    </row>
    <row r="1347" ht="12.75">
      <c r="A1347" t="s">
        <v>239</v>
      </c>
    </row>
    <row r="1348" ht="12.75">
      <c r="A1348" t="s">
        <v>1143</v>
      </c>
    </row>
    <row r="1349" ht="12.75">
      <c r="A1349" t="s">
        <v>240</v>
      </c>
    </row>
    <row r="1350" ht="12.75">
      <c r="A1350" t="s">
        <v>786</v>
      </c>
    </row>
    <row r="1351" ht="12.75">
      <c r="A1351" t="s">
        <v>1143</v>
      </c>
    </row>
    <row r="1352" ht="12.75">
      <c r="A1352" t="s">
        <v>240</v>
      </c>
    </row>
    <row r="1353" ht="12.75">
      <c r="A1353" t="s">
        <v>1141</v>
      </c>
    </row>
    <row r="1354" ht="12.75">
      <c r="A1354" t="s">
        <v>407</v>
      </c>
    </row>
    <row r="1355" ht="12.75">
      <c r="A1355" t="s">
        <v>1140</v>
      </c>
    </row>
    <row r="1356" ht="12.75">
      <c r="A1356" t="s">
        <v>913</v>
      </c>
    </row>
    <row r="1357" ht="12.75">
      <c r="A1357" t="s">
        <v>914</v>
      </c>
    </row>
    <row r="1358" ht="12.75">
      <c r="A1358" t="s">
        <v>915</v>
      </c>
    </row>
    <row r="1359" ht="12.75">
      <c r="A1359" t="s">
        <v>916</v>
      </c>
    </row>
    <row r="1360" ht="12.75">
      <c r="A1360" t="s">
        <v>1141</v>
      </c>
    </row>
    <row r="1361" ht="12.75">
      <c r="A1361" t="s">
        <v>407</v>
      </c>
    </row>
    <row r="1362" ht="12.75">
      <c r="A1362" t="s">
        <v>1140</v>
      </c>
    </row>
    <row r="1363" ht="12.75">
      <c r="A1363" t="s">
        <v>788</v>
      </c>
    </row>
    <row r="1364" ht="12.75">
      <c r="A1364" t="s">
        <v>407</v>
      </c>
    </row>
    <row r="1365" ht="12.75">
      <c r="A1365" t="s">
        <v>1140</v>
      </c>
    </row>
    <row r="1366" ht="12.75">
      <c r="A1366" t="s">
        <v>408</v>
      </c>
    </row>
    <row r="1367" ht="12.75">
      <c r="A1367" t="s">
        <v>789</v>
      </c>
    </row>
    <row r="1368" ht="12.75">
      <c r="A1368" t="s">
        <v>1138</v>
      </c>
    </row>
    <row r="1369" ht="12.75">
      <c r="A1369" t="s">
        <v>406</v>
      </c>
    </row>
    <row r="1370" ht="12.75">
      <c r="A1370" t="s">
        <v>410</v>
      </c>
    </row>
    <row r="1371" ht="12.75">
      <c r="A1371" t="s">
        <v>917</v>
      </c>
    </row>
    <row r="1372" ht="12.75">
      <c r="A1372" t="s">
        <v>914</v>
      </c>
    </row>
    <row r="1373" ht="12.75">
      <c r="A1373" t="s">
        <v>915</v>
      </c>
    </row>
    <row r="1374" ht="12.75">
      <c r="A1374" t="s">
        <v>916</v>
      </c>
    </row>
    <row r="1375" ht="12.75">
      <c r="A1375" t="s">
        <v>918</v>
      </c>
    </row>
    <row r="1376" ht="12.75">
      <c r="A1376" t="s">
        <v>919</v>
      </c>
    </row>
    <row r="1377" ht="12.75">
      <c r="A1377" t="s">
        <v>247</v>
      </c>
    </row>
    <row r="1378" ht="12.75">
      <c r="A1378" t="s">
        <v>248</v>
      </c>
    </row>
    <row r="1379" ht="12.75">
      <c r="A1379" t="s">
        <v>412</v>
      </c>
    </row>
    <row r="1380" ht="12.75">
      <c r="A1380" t="s">
        <v>920</v>
      </c>
    </row>
    <row r="1381" ht="12.75">
      <c r="A1381" t="s">
        <v>921</v>
      </c>
    </row>
    <row r="1382" ht="12.75">
      <c r="A1382" t="s">
        <v>1145</v>
      </c>
    </row>
    <row r="1383" ht="12.75">
      <c r="A1383" t="s">
        <v>922</v>
      </c>
    </row>
    <row r="1384" ht="12.75">
      <c r="A1384" t="s">
        <v>921</v>
      </c>
    </row>
    <row r="1385" ht="12.75">
      <c r="A1385" t="s">
        <v>923</v>
      </c>
    </row>
    <row r="1386" ht="12.75">
      <c r="A1386" t="s">
        <v>924</v>
      </c>
    </row>
    <row r="1387" ht="12.75">
      <c r="A1387" t="s">
        <v>921</v>
      </c>
    </row>
    <row r="1388" ht="12.75">
      <c r="A1388" t="s">
        <v>918</v>
      </c>
    </row>
    <row r="1389" ht="12.75">
      <c r="A1389" t="s">
        <v>925</v>
      </c>
    </row>
    <row r="1390" ht="12.75">
      <c r="A1390" t="s">
        <v>921</v>
      </c>
    </row>
    <row r="1391" ht="12.75">
      <c r="A1391" t="s">
        <v>926</v>
      </c>
    </row>
    <row r="1392" ht="12.75">
      <c r="A1392" t="s">
        <v>927</v>
      </c>
    </row>
    <row r="1393" ht="12.75">
      <c r="A1393" t="s">
        <v>1137</v>
      </c>
    </row>
    <row r="1394" ht="12.75">
      <c r="A1394" t="s">
        <v>1138</v>
      </c>
    </row>
    <row r="1395" ht="12.75">
      <c r="A1395" t="s">
        <v>406</v>
      </c>
    </row>
    <row r="1396" ht="12.75">
      <c r="A1396" t="s">
        <v>928</v>
      </c>
    </row>
    <row r="1397" ht="12.75">
      <c r="A1397" t="s">
        <v>228</v>
      </c>
    </row>
    <row r="1398" ht="12.75">
      <c r="A1398" t="s">
        <v>1141</v>
      </c>
    </row>
    <row r="1399" ht="12.75">
      <c r="A1399" t="s">
        <v>407</v>
      </c>
    </row>
    <row r="1400" ht="12.75">
      <c r="A1400" t="s">
        <v>1140</v>
      </c>
    </row>
    <row r="1401" ht="12.75">
      <c r="A1401" t="s">
        <v>929</v>
      </c>
    </row>
    <row r="1402" ht="12.75">
      <c r="A1402" t="s">
        <v>228</v>
      </c>
    </row>
    <row r="1403" ht="12.75">
      <c r="A1403" t="s">
        <v>239</v>
      </c>
    </row>
    <row r="1404" ht="12.75">
      <c r="A1404" t="s">
        <v>1143</v>
      </c>
    </row>
    <row r="1405" ht="12.75">
      <c r="A1405" t="s">
        <v>240</v>
      </c>
    </row>
    <row r="1406" ht="12.75">
      <c r="A1406" t="s">
        <v>930</v>
      </c>
    </row>
    <row r="1407" ht="12.75">
      <c r="A1407" t="s">
        <v>228</v>
      </c>
    </row>
    <row r="1408" ht="12.75">
      <c r="A1408" t="s">
        <v>931</v>
      </c>
    </row>
    <row r="1409" ht="12.75">
      <c r="A1409" t="s">
        <v>932</v>
      </c>
    </row>
    <row r="1410" ht="12.75">
      <c r="A1410" t="s">
        <v>228</v>
      </c>
    </row>
    <row r="1411" ht="12.75">
      <c r="A1411" t="s">
        <v>926</v>
      </c>
    </row>
    <row r="1412" ht="12.75">
      <c r="A1412" t="s">
        <v>933</v>
      </c>
    </row>
    <row r="1413" ht="12.75">
      <c r="A1413" t="s">
        <v>1141</v>
      </c>
    </row>
    <row r="1414" ht="12.75">
      <c r="A1414" t="s">
        <v>407</v>
      </c>
    </row>
    <row r="1415" ht="12.75">
      <c r="A1415" t="s">
        <v>1140</v>
      </c>
    </row>
    <row r="1416" ht="12.75">
      <c r="A1416" t="s">
        <v>934</v>
      </c>
    </row>
    <row r="1417" ht="12.75">
      <c r="A1417" t="s">
        <v>239</v>
      </c>
    </row>
    <row r="1418" ht="12.75">
      <c r="A1418" t="s">
        <v>1143</v>
      </c>
    </row>
    <row r="1419" ht="12.75">
      <c r="A1419" t="s">
        <v>240</v>
      </c>
    </row>
    <row r="1420" ht="12.75">
      <c r="A1420" t="s">
        <v>935</v>
      </c>
    </row>
    <row r="1421" ht="12.75">
      <c r="A1421" t="s">
        <v>918</v>
      </c>
    </row>
    <row r="1422" ht="12.75">
      <c r="A1422" t="s">
        <v>936</v>
      </c>
    </row>
    <row r="1423" ht="12.75">
      <c r="A1423" t="s">
        <v>937</v>
      </c>
    </row>
    <row r="1424" ht="12.75">
      <c r="A1424" t="s">
        <v>938</v>
      </c>
    </row>
    <row r="1425" ht="12.75">
      <c r="A1425" t="s">
        <v>939</v>
      </c>
    </row>
    <row r="1426" ht="12.75">
      <c r="A1426" t="s">
        <v>940</v>
      </c>
    </row>
    <row r="1427" ht="12.75">
      <c r="A1427" t="s">
        <v>941</v>
      </c>
    </row>
    <row r="1428" ht="12.75">
      <c r="A1428" t="s">
        <v>942</v>
      </c>
    </row>
    <row r="1429" ht="12.75">
      <c r="A1429" t="s">
        <v>943</v>
      </c>
    </row>
    <row r="1430" ht="12.75">
      <c r="A1430" t="s">
        <v>944</v>
      </c>
    </row>
    <row r="1431" ht="12.75">
      <c r="A1431" t="s">
        <v>945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946</v>
      </c>
    </row>
    <row r="2" ht="12.75">
      <c r="A2" t="s">
        <v>947</v>
      </c>
    </row>
    <row r="3" ht="12.75">
      <c r="A3" t="s">
        <v>948</v>
      </c>
    </row>
    <row r="5" ht="12.75">
      <c r="A5" t="s">
        <v>376</v>
      </c>
    </row>
    <row r="6" ht="12.75">
      <c r="A6" t="s">
        <v>288</v>
      </c>
    </row>
    <row r="7" ht="12.75">
      <c r="A7" t="s">
        <v>289</v>
      </c>
    </row>
    <row r="8" ht="12.75">
      <c r="A8" t="s">
        <v>290</v>
      </c>
    </row>
    <row r="10" ht="12.75">
      <c r="A10" t="s">
        <v>949</v>
      </c>
    </row>
    <row r="11" ht="12.75">
      <c r="A11" t="s">
        <v>950</v>
      </c>
    </row>
    <row r="12" ht="12.75">
      <c r="A12" t="s">
        <v>0</v>
      </c>
    </row>
    <row r="13" ht="12.75">
      <c r="A13" t="s">
        <v>1</v>
      </c>
    </row>
    <row r="15" ht="12.75">
      <c r="A15" t="s">
        <v>559</v>
      </c>
    </row>
    <row r="16" ht="12.75">
      <c r="A16" t="s">
        <v>560</v>
      </c>
    </row>
    <row r="17" ht="12.75">
      <c r="A17" t="s">
        <v>952</v>
      </c>
    </row>
    <row r="18" ht="12.75">
      <c r="A18" t="s">
        <v>682</v>
      </c>
    </row>
    <row r="19" ht="12.75">
      <c r="A19" t="s">
        <v>1095</v>
      </c>
    </row>
    <row r="20" ht="12.75">
      <c r="A20" t="s">
        <v>578</v>
      </c>
    </row>
    <row r="21" ht="12.75">
      <c r="A21" t="s">
        <v>953</v>
      </c>
    </row>
    <row r="22" ht="12.75">
      <c r="A22" t="s">
        <v>682</v>
      </c>
    </row>
    <row r="23" ht="12.75">
      <c r="A23" t="s">
        <v>837</v>
      </c>
    </row>
    <row r="24" ht="12.75">
      <c r="A24" t="s">
        <v>710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WHQUAINT</cp:lastModifiedBy>
  <dcterms:created xsi:type="dcterms:W3CDTF">2004-08-14T15:34:07Z</dcterms:created>
  <dcterms:modified xsi:type="dcterms:W3CDTF">2004-09-27T15:23:46Z</dcterms:modified>
  <cp:category/>
  <cp:version/>
  <cp:contentType/>
  <cp:contentStatus/>
</cp:coreProperties>
</file>