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55" windowWidth="13980" windowHeight="8640" activeTab="1"/>
  </bookViews>
  <sheets>
    <sheet name="Sheet1" sheetId="1" r:id="rId1"/>
    <sheet name="Sheet2" sheetId="2" r:id="rId2"/>
    <sheet name="thermal" sheetId="3" r:id="rId3"/>
    <sheet name="voltage" sheetId="4" r:id="rId4"/>
    <sheet name="contingencies" sheetId="5" r:id="rId5"/>
    <sheet name="nonconverged" sheetId="6" r:id="rId6"/>
  </sheets>
  <externalReferences>
    <externalReference r:id="rId9"/>
  </externalReferences>
  <definedNames>
    <definedName name="Case_3" localSheetId="0">'Sheet1'!#REF!</definedName>
    <definedName name="DC_ph2_alt2_ny_ne_091503_4" localSheetId="0">'Sheet1'!#REF!</definedName>
    <definedName name="DC_phase2_alt2_091503_2KL" localSheetId="0">'Sheet1'!#REF!</definedName>
    <definedName name="DC_phase2_alt2_091503_3" localSheetId="0">'Sheet1'!#REF!</definedName>
    <definedName name="DC_phase2_alt2_091503_3_1" localSheetId="0">'Sheet1'!#REF!</definedName>
    <definedName name="DC_phase2_alt2_091503_3KL" localSheetId="0">'Sheet1'!#REF!</definedName>
    <definedName name="DC_phase2_alt2_091503_3KL_1" localSheetId="0">'Sheet1'!#REF!</definedName>
    <definedName name="DC_phase2_alt2_091503_4KL" localSheetId="0">'Sheet1'!#REF!</definedName>
    <definedName name="DC_phase2_alt2_091503_5KL" localSheetId="0">'Sheet1'!#REF!</definedName>
    <definedName name="DC_phase2_alt2_091503_5KL_1" localSheetId="0">'Sheet1'!#REF!</definedName>
    <definedName name="DC_phase2_alt2_ny_ne_091503_3KL" localSheetId="0">'Sheet1'!#REF!</definedName>
  </definedNames>
  <calcPr fullCalcOnLoad="1"/>
</workbook>
</file>

<file path=xl/sharedStrings.xml><?xml version="1.0" encoding="utf-8"?>
<sst xmlns="http://schemas.openxmlformats.org/spreadsheetml/2006/main" count="2940" uniqueCount="1341">
  <si>
    <t>1575LINE       2.2589       48.136     MET CONVERGENCE TOLERANCE</t>
  </si>
  <si>
    <t>1580LINE       2.2710       20.532     MET CONVERGENCE TOLERANCE</t>
  </si>
  <si>
    <t>1585LINE       2.2167       26.831     MET CONVERGENCE TOLERANCE</t>
  </si>
  <si>
    <t>1588LINE       2.3982       24.565     MET CONVERGENCE TOLERANCE</t>
  </si>
  <si>
    <t>1605LINE       2.2547       32.959     MET CONVERGENCE TOLERANCE</t>
  </si>
  <si>
    <t>1607LINE       2.3168       21.657     MET CONVERGENCE TOLERANCE</t>
  </si>
  <si>
    <t>1610LINE       2.2709       33.440     MET CONVERGENCE TOLERANCE</t>
  </si>
  <si>
    <t>1620SLINE      2.2715       22.464     MET CONVERGENCE TOLERANCE</t>
  </si>
  <si>
    <t>1622LINE       2.2844       56.050     MET CONVERGENCE TOLERANCE</t>
  </si>
  <si>
    <t>1625LINE       2.4751       26.952     MET CONVERGENCE TOLERANCE</t>
  </si>
  <si>
    <t>1630LINE       2.3000       22.052     MET CONVERGENCE TOLERANCE</t>
  </si>
  <si>
    <t>1670LINE       2.3001       23.484     MET CONVERGENCE TOLERANCE</t>
  </si>
  <si>
    <t>1675LINE       2.3258       23.477     MET CONVERGENCE TOLERANCE</t>
  </si>
  <si>
    <t>1685LINE       2.2709       22.926     MET CONVERGENCE TOLERANCE</t>
  </si>
  <si>
    <t>1690LINE       2.1306       72.434     MET CONVERGENCE TOLERANCE</t>
  </si>
  <si>
    <t>1704LINE       2.2711       27.139     MET CONVERGENCE TOLERANCE</t>
  </si>
  <si>
    <t>1720LINE       2.3001       22.308     MET CONVERGENCE TOLERANCE</t>
  </si>
  <si>
    <t>ACCC OVERLOAD REPORT: MONITORED ELEMENTS LOADED ABOVE 100.0 % OF RATING SET B</t>
  </si>
  <si>
    <t>CONTINGENCY</t>
  </si>
  <si>
    <t>RATE</t>
  </si>
  <si>
    <t>FLOW</t>
  </si>
  <si>
    <t>%</t>
  </si>
  <si>
    <t>MONITORED VOLTAGE REPORT</t>
  </si>
  <si>
    <t>Other Case</t>
  </si>
  <si>
    <t>Diff</t>
  </si>
  <si>
    <t>MONITORED ELEMENT</t>
  </si>
  <si>
    <t>Sort This Column for Lookup</t>
  </si>
  <si>
    <t>SYSTEM</t>
  </si>
  <si>
    <t>BUS</t>
  </si>
  <si>
    <t>V-CONT</t>
  </si>
  <si>
    <t>V-INIT</t>
  </si>
  <si>
    <t>V-MAX</t>
  </si>
  <si>
    <t>V-MIN</t>
  </si>
  <si>
    <t>DISTRIBUTION FACTOR FILE:     C:\Projects\10934 NE Utilities DC\DC Light\PSSE Files\Case 3.dfx</t>
  </si>
  <si>
    <t>SUBSYSTEM DESCRIPTION FILE:   C:\Projects\10934 NE Utilities DC\DC Light\PSSE Files\swctnew.sub</t>
  </si>
  <si>
    <t>MONITORED ELEMENT FILE:       C:\Projects\10934 NE Utilities DC\DC Light\PSSE Files\swct0802.mon</t>
  </si>
  <si>
    <t>CONTINGENCY DESCRIPTION FILE: C:\Projects\10934 NE Utilities DC\DC Light\PSSE Files\contigphase2-091503-kleen-newDC.con</t>
  </si>
  <si>
    <t>CONTINGENCY LEGEND</t>
  </si>
  <si>
    <t>LABEL         EVENTS</t>
  </si>
  <si>
    <t>689LINE     : OPEN LINE FROM BUS 73346 [TORRGTN 69.000] TO BUS 73336 [FALLS V 69.000] CKT 1</t>
  </si>
  <si>
    <t>693LINE     : OPEN LINE FROM BUS 73346 [TORRGTN 69.000] TO BUS 73336 [FALLS V 69.000] CKT 2</t>
  </si>
  <si>
    <t>1100LINE    : OPEN LINE FROM BUS 73219 [BARBR HL115.00] TO BUS 73220 [ENFIELD 115.00] CKT 1</t>
  </si>
  <si>
    <t>1130LINE    : OPEN LINE FROM BUS 73286 [COMPO   115.00] TO BUS 73700 [PEQUONIC115.00] CKT 1</t>
  </si>
  <si>
    <t>1165LINE    : OPEN LINE FROM BUS 73170 [PLUMTREE115.00] TO BUS 73176 [TRIANGLE115.00] CKT 2</t>
  </si>
  <si>
    <t>OPEN LINE FROM BUS 73176 [TRIANGLE115.00] TO BUS 73383 [TRIANGLB13.800] CKT 1</t>
  </si>
  <si>
    <t>1191LINE    : OPEN LINE FROM BUS 73202 [FROST BR115.00] TO BUS 73203 [CAMPV PH115.00] CKT 1</t>
  </si>
  <si>
    <t>1200LINE    : OPEN LINE FROM BUS 73219 [BARBR HL115.00] TO BUS 73222 [WNDSRLK 115.00] CKT 1</t>
  </si>
  <si>
    <t>1206LINE    : OPEN LINE FROM BUS 73230 [HADDAM  115.00] TO BUS 73600 [CONN YAN115.00] CKT 1</t>
  </si>
  <si>
    <t>1222LINE    : OPEN LINE FROM BUS 73709 [OLD TOWN115.00] TO BUS 73711 [HAWTH R 115.00] CKT 1</t>
  </si>
  <si>
    <t>OPEN LINE FROM BUS 73711 [HAWTH R 115.00] TO BUS 73710 [HAWTHORN115.00] CKT 2</t>
  </si>
  <si>
    <t>1270LINE    : OPEN LINE FROM BUS 73170 [PLUMTREE115.00] TO BUS 73268 [MIDDLRIV115.00] CKT 1</t>
  </si>
  <si>
    <t>1310LINE    : OPEN LINE FROM BUS 73283 [SWINDT13115.00] TO BUS 73221 [S.WNDSRB115.00] CKT 1</t>
  </si>
  <si>
    <t>OPEN LINE FROM BUS 73242 [MANCHSTR115.00] TO BUS 73283 [SWINDT13115.00] CKT 1</t>
  </si>
  <si>
    <t>OPEN LINE FROM BUS 73283 [SWINDT13115.00] TO BUS 73219 [BARBR HL115.00] CKT 1</t>
  </si>
  <si>
    <t>OPEN LINE FROM BUS 73221 [S.WNDSRB115.00] TO BUS 73458 [SO.WNDSR13.800] CKT 1</t>
  </si>
  <si>
    <t>ONE1385     : OPEN LINE FROM BUS 73166 [NORHR138138.00] TO BUS 75053 [NRTHPT P138.00] CKT 1</t>
  </si>
  <si>
    <t>1385LN+AUTO : OPEN LINE FROM BUS 75051 [NRTHPRT1138.00] TO BUS 75053 [NRTHPT P138.00] CKT 1</t>
  </si>
  <si>
    <t>OPEN LINE FROM BUS 75053 [NRTHPT P138.00] TO BUS 73166 [NORHR138138.00] CKT 1</t>
  </si>
  <si>
    <t>OPEN LINE FROM BUS 75053 [NRTHPT P138.00] TO BUS 73166 [NORHR138138.00] CKT 2</t>
  </si>
  <si>
    <t>OPEN LINE FROM BUS 75053 [NRTHPT P138.00] TO BUS 73166 [NORHR138138.00] CKT 3</t>
  </si>
  <si>
    <t>OPEN LINE FROM BUS 73166 [NORHR138138.00] TO BUS 73171 [NWLK HAR115.00] CKT 1</t>
  </si>
  <si>
    <t>1389LINE    : OPEN LINE FROM BUS 73207 [FLAX HIL115.00] TO BUS 73172 [NORWALK 115.00] CKT 1</t>
  </si>
  <si>
    <t>1394LINE    : OPEN LINE FROM BUS 73266 [SCITICO 115.00] TO BUS 72978 [FRANCONA115.00] CKT 1</t>
  </si>
  <si>
    <t>1416LINE    : OPEN LINE FROM BUS 73267 [DARIEN  115.00] TO BUS 73300 [ELYTAP  115.00] CKT 1</t>
  </si>
  <si>
    <t>OPEN LINE FROM BUS 73300 [ELYTAP  115.00] TO BUS 73286 [COMPO   115.00] CKT 1</t>
  </si>
  <si>
    <t>1430LINE    : OPEN LINE FROM BUS 73714 [ASHCREAC115.00] TO BUS 73173 [SASCO CR115.00] CKT 1</t>
  </si>
  <si>
    <t>OPEN LINE FROM BUS 73714 [ASHCREAC115.00] TO BUS 73703 [ASHCREEK115.00] CKT 1</t>
  </si>
  <si>
    <t>OPEN LINE FROM BUS 73714 [ASHCREAC115.00] TO BUS 73703 [ASHCREEK115.00] CKT 2</t>
  </si>
  <si>
    <t>1440LINE    : OPEN LINE FROM BUS 73168 [GLNBROOK115.00] TO BUS 73162 [WATERSDE115.00] CKT 1</t>
  </si>
  <si>
    <t>1450LINE    : OPEN LINE FROM BUS 73168 [GLNBROOK115.00] TO BUS 73167 [SO.END  115.00] CKT 1</t>
  </si>
  <si>
    <t>1466LINE    : OPEN LINE FROM BUS 73227 [E.MERIDN115.00] TO BUS 73633 [NO.WALLF115.00] CKT 1</t>
  </si>
  <si>
    <t>1515LINE    : OPEN LINE FROM BUS 72972 [LUDLOW  115.00] TO BUS 73266 [SCITICO 115.00] CKT 1</t>
  </si>
  <si>
    <t>1594LINE    : OPEN LINE FROM BUS 73705 [IND.WELL115.00] TO BUS 73706 [ANSONIA 115.00] CKT 1</t>
  </si>
  <si>
    <t>1618LINE    : OPEN LINE FROM BUS 73190 [ROCK RIV115.00] TO BUS 73179 [W.BRKFLD115.00] CKT 1</t>
  </si>
  <si>
    <t>1620NLINE   : OPEN LINE FROM BUS 73230 [HADDAM  115.00] TO BUS 73241 [MIDDLTWN115.00] CKT 1</t>
  </si>
  <si>
    <t>1637LINE    : OPEN LINE FROM BUS 73292 [NRWLK RX115.00] TO BUS 73158 [WESTON  115.00] CKT 1</t>
  </si>
  <si>
    <t>OPEN LINE FROM BUS 73292 [NRWLK RX115.00] TO BUS 73172 [NORWALK 115.00] CKT 2</t>
  </si>
  <si>
    <t>1640LINE    : OPEN LINE FROM BUS 73195 [DEVON   115.00] TO BUS 73631 [WLNGF PF115.00] CKT 1</t>
  </si>
  <si>
    <t>1655LINE    : OPEN LINE FROM BUS 73153 [BRANFORD115.00] TO BUS 73671 [NO.HAVEN115.00] CKT 1</t>
  </si>
  <si>
    <t>1668LINE    : OPEN LINE FROM BUS 73185 [BUNKER H115.00] TO BUS 73189 [FREIGHT 115.00] CKT 1</t>
  </si>
  <si>
    <t>1710LINE    : OPEN LINE FROM BUS 73126 [DEVON#2 115.00] TO BUS 73225 [TRMB J B115.00] CKT 1</t>
  </si>
  <si>
    <t>OPEN LINE FROM BUS 73225 [TRMB J B115.00] TO BUS 73700 [PEQUONIC115.00] CKT 2</t>
  </si>
  <si>
    <t>OPEN LINE FROM BUS 73225 [TRMB J B115.00] TO BUS 73709 [OLD TOWN115.00] CKT 1</t>
  </si>
  <si>
    <t>1721LINE    : OPEN LINE FROM BUS 73202 [FROST BR115.00] TO BUS 73189 [FREIGHT 115.00] CKT 1</t>
  </si>
  <si>
    <t>1730ALINE   : OPEN LINE FROM BUS 73224 [TRMB J A115.00] TO BUS 73158 [WESTON  115.00] CKT 1</t>
  </si>
  <si>
    <t>1730BLINE   : OPEN LINE FROM BUS 73126 [DEVON#2 115.00] TO BUS 73224 [TRMB J A115.00] CKT 1</t>
  </si>
  <si>
    <t>1730CLINE   : OPEN LINE FROM BUS 73224 [TRMB J A115.00] TO BUS 73700 [PEQUONIC115.00] CKT 1</t>
  </si>
  <si>
    <t>1800-1860LNS: OPEN LINE FROM BUS 73208 [U.A.C.TP115.00] TO BUS 73154 [SGTN B  115.00] CKT 1</t>
  </si>
  <si>
    <t>OPEN LINE FROM BUS 73208 [U.A.C.TP115.00] TO BUS 73148 [U.A.C.  115.00] CKT 1</t>
  </si>
  <si>
    <t>OPEN LINE FROM BUS 73208 [U.A.C.TP115.00] TO BUS 73232 [FORESTVL115.00] CKT 1</t>
  </si>
  <si>
    <t>1810LINE    : OPEN LINE FROM BUS 73234 [CHIPP TP115.00] TO BUS 73233 [BRISTOL 115.00] CKT 1</t>
  </si>
  <si>
    <t>OPEN LINE FROM BUS 73234 [CHIPP TP115.00] TO BUS 73235 [CHIP HIL115.00] CKT 1</t>
  </si>
  <si>
    <t>OPEN LINE FROM BUS 73234 [CHIPP TP115.00] TO BUS 73154 [SGTN B  115.00] CKT 1</t>
  </si>
  <si>
    <t>1813LINE    : OPEN LINE FROM BUS 73180 [CARMHILL115.00] TO BUS 73190 [ROCK RIV115.00] CKT 1</t>
  </si>
  <si>
    <t>1820LINE    : OPEN LINE FROM BUS 73175 [BLACK RK115.00] TO BUS 73154 [SGTN B  115.00] CKT 1</t>
  </si>
  <si>
    <t>1821LINE    : OPEN LINE FROM BUS 73244 [N.BLMFLD115.00] TO BUS 72991 [SAGAR   115.00] CKT 1</t>
  </si>
  <si>
    <t>1835LINE    : OPEN LINE FROM BUS 73235 [CHIP HIL115.00] TO BUS 73240 [THOMASTN115.00] CKT 1</t>
  </si>
  <si>
    <t>1836LINE    : OPEN LINE FROM BUS 73244 [N.BLMFLD115.00] TO BUS 72992 [SAGBR   115.00] CKT 1</t>
  </si>
  <si>
    <t>1870LINE    : OPEN LINE FROM BUS 73177 [MYSTICCT115.00] TO BUS 73285 [CTRI1870115.00] CKT 1</t>
  </si>
  <si>
    <t>1740LINE    : OPEN LINE FROM BUS 73162 [WATERSDE115.00] TO BUS 73163 [COS COB 115.00] CKT 1</t>
  </si>
  <si>
    <t>1753LINE    : OPEN LINE FROM BUS 73168 [GLNBROOK115.00] TO BUS 73145 [CDR HGTS115.00] CKT 1</t>
  </si>
  <si>
    <t>1756LINE    : OPEN LINE FROM BUS 73258 [BLOOMFLD115.00] TO BUS 73261 [NW.HTFD 115.00] CKT 1</t>
  </si>
  <si>
    <t>1767LINE    : OPEN LINE FROM BUS 73242 [MANCHSTR115.00] TO BUS 73259 [HOPEWELL115.00] CKT 1</t>
  </si>
  <si>
    <t>1772LINE    : OPEN LINE FROM BUS 73600 [CONN YAN115.00] TO BUS 73249 [P+W MIDD115.00] CKT 1</t>
  </si>
  <si>
    <t>1779LINE    : OPEN LINE FROM BUS 73246 [S.MEADOW115.00] TO BUS 73258 [BLOOMFLD115.00] CKT 1</t>
  </si>
  <si>
    <t>1780LINE    : OPEN LINE FROM BUS 73195 [DEVON   115.00] TO BUS 73690 [DEVON178115.00] CKT 1</t>
  </si>
  <si>
    <t>1785LINE    : OPEN LINE FROM BUS 73243 [BERLIN  115.00] TO BUS 73254 [NEWINGTN115.00] CKT 1</t>
  </si>
  <si>
    <t>1788LINE    : OPEN LINE FROM BUS 73245 [TORR TER115.00] TO BUS 73260 [FRKLN DR115.00] CKT 1</t>
  </si>
  <si>
    <t>1790LINE    : OPEN LINE FROM BUS 73195 [DEVON   115.00] TO BUS 73691 [DEVON179115.00] CKT 1</t>
  </si>
  <si>
    <t>1792LINE    : OPEN LINE FROM BUS 73168 [GLNBROOK115.00] TO BUS 73145 [CDR HGTS115.00] CKT 2</t>
  </si>
  <si>
    <t>1825LINE    : OPEN LINE FROM BUS 73232 [FORESTVL115.00] TO BUS 73233 [BRISTOL 115.00] CKT 1</t>
  </si>
  <si>
    <t>1830LINE    : OPEN LINE FROM BUS 73272 [BLRKHIA 115.00] TO BUS 73198 [SOUTHGTN115.00] CKT 1</t>
  </si>
  <si>
    <t>1867LINE    : OPEN LINE FROM BUS 73171 [NWLK HAR115.00] TO BUS 73271 [RYTN J B115.00] CKT 1</t>
  </si>
  <si>
    <t>OPEN LINE FROM BUS 73168 [GLNBROOK115.00] TO BUS 73271 [RYTN J B115.00] CKT 1</t>
  </si>
  <si>
    <t>OPEN LINE FROM BUS 73207 [FLAX HIL115.00] TO BUS 73271 [RYTN J B115.00] CKT 1</t>
  </si>
  <si>
    <t>1900LINE    : OPEN LINE FROM BUS 73203 [CAMPV PH115.00] TO BUS 73245 [TORR TER115.00] CKT 1</t>
  </si>
  <si>
    <t>1910LINE    : OPEN LINE FROM BUS 73127 [SGTNB RX115.00] TO BUS 73154 [SGTN B  115.00] CKT 2</t>
  </si>
  <si>
    <t>OPEN LINE FROM BUS 73127 [SGTNB RX115.00] TO BUS 73204 [TODD    115.00] CKT 1</t>
  </si>
  <si>
    <t>1921LINE    : OPEN LINE FROM BUS 73203 [CAMPV PH115.00] TO BUS 73240 [THOMASTN115.00] CKT 1</t>
  </si>
  <si>
    <t>1975LINE    : OPEN LINE FROM BUS 73230 [HADDAM  115.00] TO BUS 73227 [E.MERIDN115.00] CKT 1</t>
  </si>
  <si>
    <t>8500LINE    : OPEN LINE FROM BUS 73680 [WATER ST115.00] TO BUS 73669 [GRAND AV115.00] CKT 1</t>
  </si>
  <si>
    <t>8600LINE    : OPEN LINE FROM BUS 73670 [QUINNIP 115.00] TO BUS 73671 [NO.HAVEN115.00] CKT 1</t>
  </si>
  <si>
    <t>8700LINE    : OPEN LINE FROM BUS 73681 [WEST RIV115.00] TO BUS 73680 [WATER ST115.00] CKT 1</t>
  </si>
  <si>
    <t>8809ALINE-2 : OPEN LINE FROM BUS 73694 [BAIRD A 115.00] TO BUS 73712 [CNGRES2A115.00] CKT 1</t>
  </si>
  <si>
    <t>8909BLINE-2 : OPEN LINE FROM BUS 73695 [BAIRD B 115.00] TO BUS 73713 [CNGRES2B115.00] CKT 1</t>
  </si>
  <si>
    <t>9500LINE    : OPEN LINE FROM BUS 73678 [BROADWAY115.00] TO BUS 73680 [WATER ST115.00] CKT 1</t>
  </si>
  <si>
    <t>84004LINE   : OPEN LINE FROM BUS 73672 [SACKETT 115.00] TO BUS 73673 [SACKPHS 115.00] CKT 1</t>
  </si>
  <si>
    <t>OPEN LINE FROM BUS 73673 [SACKPHS 115.00] TO BUS 73675 [MIX AVE 115.00] CKT 1</t>
  </si>
  <si>
    <t>88003ALINE  : OPEN LINE FROM BUS 73681 [WEST RIV115.00] TO BUS 73669 [GRAND AV115.00] CKT 1</t>
  </si>
  <si>
    <t>OPEN LINE FROM BUS 73682 [ELMWST A115.00] TO BUS 73681 [WEST RIV115.00] CKT 1</t>
  </si>
  <si>
    <t>OPEN LINE FROM BUS 73682 [ELMWST A115.00] TO BUS 73684 [ALLINGSA115.00] CKT 1</t>
  </si>
  <si>
    <t>OPEN LINE FROM BUS 73682 [ELMWST A115.00] TO BUS 73742 [ELMWEST 13.800] CKT 1</t>
  </si>
  <si>
    <t>88003ALINE-1: OPEN LINE FROM BUS 73681 [WEST RIV115.00] TO BUS 73669 [GRAND AV115.00] CKT 1</t>
  </si>
  <si>
    <t>89003BLINE  : OPEN LINE FROM BUS 73669 [GRAND AV115.00] TO BUS 73681 [WEST RIV115.00] CKT 2</t>
  </si>
  <si>
    <t>OPEN LINE FROM BUS 73681 [WEST RIV115.00] TO BUS 73683 [ELMWST B115.00] CKT 1</t>
  </si>
  <si>
    <t>OPEN LINE FROM BUS 73683 [ELMWST B115.00] TO BUS 73685 [ALLINGSB115.00] CKT 1</t>
  </si>
  <si>
    <t>OPEN LINE FROM BUS 73683 [ELMWST B115.00] TO BUS 73742 [ELMWEST 13.800] CKT 1</t>
  </si>
  <si>
    <t>89003BLINE-1: OPEN LINE FROM BUS 73669 [GRAND AV115.00] TO BUS 73681 [WEST RIV115.00] CKT 2</t>
  </si>
  <si>
    <t>91001LINE   : OPEN LINE FROM BUS 73701 [CRRA JCT115.00] TO BUS 73702 [CRRA XFO115.00] CKT 1</t>
  </si>
  <si>
    <t>OPEN LINE FROM BUS 73700 [PEQUONIC115.00] TO BUS 73701 [CRRA JCT115.00] CKT 1</t>
  </si>
  <si>
    <t>OPEN LINE FROM BUS 73703 [ASHCREEK115.00] TO BUS 73701 [CRRA JCT115.00] CKT 1</t>
  </si>
  <si>
    <t>318LINE     : OPEN LINE FROM BUS 73106 [SOUTHGTN345.00] TO BUS 73122 [MERID362345.00] CKT 1</t>
  </si>
  <si>
    <t>321LINE     : OPEN LINE FROM BUS 73105 [LONG MTN345.00] TO BUS 73115 [PLUMTREE345.00] CKT 1</t>
  </si>
  <si>
    <t>329LINE     : OPEN LINE FROM BUS 73106 [SOUTHGTN345.00] TO BUS 73104 [FRSTBDGE345.00] CKT 1</t>
  </si>
  <si>
    <t>330LINE     : OPEN LINE FROM BUS 73108 [CARD    345.00] TO BUS 73119 [LAKEROAD345.00] CKT 1</t>
  </si>
  <si>
    <t>330+LAKE    : OPEN LINE FROM BUS 73108 [CARD    345.00] TO BUS 73119 [LAKEROAD345.00] CKT 1</t>
  </si>
  <si>
    <t>OPEN LINE FROM BUS 73119 [LAKEROAD345.00] TO BUS 73565 [LAKERD#121.000] CKT 1</t>
  </si>
  <si>
    <t>OPEN LINE FROM BUS 73119 [LAKEROAD345.00] TO BUS 73566 [LAKERD#221.000] CKT 1</t>
  </si>
  <si>
    <t>OPEN LINE FROM BUS 73119 [LAKEROAD345.00] TO BUS 73567 [LAKERD#321.000] CKT 1</t>
  </si>
  <si>
    <t>347+LAKE    : OPEN LINE FROM BUS 73119 [LAKEROAD345.00] TO BUS 73118 [CTRI347 345.00] CKT 1</t>
  </si>
  <si>
    <t>OPEN LINE FROM BUS 73118 [CTRI347 345.00] TO BUS 71336 [SHERMAN 345.00] CKT 1</t>
  </si>
  <si>
    <t>348LINE     : OPEN LINE FROM BUS 73121 [HADAUTO 345.00] TO BUS 73110 [MILLSTNE345.00] CKT 1</t>
  </si>
  <si>
    <t>OPEN LINE FROM BUS 73121 [HADAUTO 345.00] TO BUS 73230 [HADDAM  115.00] CKT 1</t>
  </si>
  <si>
    <t>OPEN LINE FROM BUS 73121 [HADAUTO 345.00] TO BUS 73295 [BESECK  345.00] CKT 1</t>
  </si>
  <si>
    <t>352+AUTO    : OPEN LINE FROM BUS 73104 [FRSTBDGE345.00] TO BUS 73105 [LONG MTN345.00] CKT 1</t>
  </si>
  <si>
    <t>OPEN LINE FROM BUS 73104 [FRSTBDGE345.00] TO BUS 73202 [FROST BR115.00] CKT 1</t>
  </si>
  <si>
    <t>354LINE     : OPEN LINE FROM BUS 72926 [NRTHFLD 345.00] TO BUS 72925 [LUDLOW  345.00] CKT 1</t>
  </si>
  <si>
    <t>364+AUTO    : OPEN LINE FROM BUS 73109 [MONTVILE345.00] TO BUS 73210 [MONTVLLE115.00] CKT 1</t>
  </si>
  <si>
    <t>OPEN LINE FROM BUS 73109 [MONTVILE345.00] TO BUS 73113 [HADDM NK345.00] CKT 1</t>
  </si>
  <si>
    <t>371+AUTO    : OPEN LINE FROM BUS 73109 [MONTVILE345.00] TO BUS 73110 [MILLSTNE345.00] CKT 1</t>
  </si>
  <si>
    <t>OPEN LINE FROM BUS 73109 [MONTVILE345.00] TO BUS 73210 [MONTVLLE115.00] CKT 1</t>
  </si>
  <si>
    <t>384LINE     : OPEN LINE FROM BUS 73116 [MIDDLTWN345.00] TO BUS 73557 [MIDDTN#422.000] CKT 1</t>
  </si>
  <si>
    <t>OPEN LINE FROM BUS 73116 [MIDDLTWN345.00] TO BUS 73107 [SCOVL RK345.00] CKT 1</t>
  </si>
  <si>
    <t>395LINE     : OPEN LINE FROM BUS 73111 [NOBLMFLD345.00] TO BUS 73244 [N.BLMFLD115.00] CKT 1</t>
  </si>
  <si>
    <t>OPEN LINE FROM BUS 73111 [NOBLMFLD345.00] TO BUS 73103 [MEEKVL J345.00] CKT 1</t>
  </si>
  <si>
    <t>OPEN LINE FROM BUS 73103 [MEEKVL J345.00] TO BUS 73112 [MANCHSTR345.00] CKT 1</t>
  </si>
  <si>
    <t>OPEN LINE FROM BUS 73103 [MEEKVL J345.00] TO BUS 72925 [LUDLOW  345.00] CKT 1</t>
  </si>
  <si>
    <t>395+AUTO    : OPEN LINE FROM BUS 73111 [NOBLMFLD345.00] TO BUS 73244 [N.BLMFLD115.00] CKT 1</t>
  </si>
  <si>
    <t>OPEN LINE FROM BUS 72925 [LUDLOW  345.00] TO BUS 72972 [LUDLOW  115.00] CKT 1</t>
  </si>
  <si>
    <t>398LINE     : OPEN LINE FROM BUS 73105 [LONG MTN345.00] TO BUS 73117 [CTNY398 345.00] CKT 1</t>
  </si>
  <si>
    <t>OPEN LINE FROM BUS 73117 [CTNY398 345.00] TO BUS 74344 [PLTVLLEY345.00] CKT 1</t>
  </si>
  <si>
    <t>398LREAC    : OPEN LINE FROM BUS 73105 [LONG MTN345.00] TO BUS 73117 [CTNY398 345.00] CKT 1</t>
  </si>
  <si>
    <t>OPEN LINE FROM BUS 70508 [SANDB115115.00] TO BUS 70509 [SB RCTOR115.00] CKT 2</t>
  </si>
  <si>
    <t>PLUMNOR     : OPEN LINE FROM BUS 73132 [PLUMREAC345.00] TO BUS 73115 [PLUMTREE345.00] CKT 1</t>
  </si>
  <si>
    <t>OPEN LINE FROM BUS 73132 [PLUMREAC345.00] TO BUS 73133 [PLUMUG  345.00] CKT 2</t>
  </si>
  <si>
    <t>OPEN LINE FROM BUS 73133 [PLUMUG  345.00] TO BUS 73134 [NORUG   345.00] CKT 3</t>
  </si>
  <si>
    <t>OPEN LINE FROM BUS 73133 [PLUMUG  345.00] TO BUS 73115 [PLUMTREE345.00] CKT 1</t>
  </si>
  <si>
    <t>OPEN LINE FROM BUS 73134 [NORUG   345.00] TO BUS 73135 [NOROH   345.00] CKT 2</t>
  </si>
  <si>
    <t>OPEN LINE FROM BUS 73134 [NORUG   345.00] TO BUS 73135 [NOROH   345.00] CKT 3</t>
  </si>
  <si>
    <t>OPEN LINE FROM BUS 73135 [NOROH   345.00] TO BUS 73293 [NORWALK 345.00] CKT 3</t>
  </si>
  <si>
    <t>1000-1090DCT: OPEN LINE FROM BUS 73210 [MONTVLLE115.00] TO BUS 73611 [DUDLEY T115.00] CKT 1</t>
  </si>
  <si>
    <t>OPEN LINE FROM BUS 73611 [DUDLEY T115.00] TO BUS 73612 [BEAN HLL115.00] CKT 1</t>
  </si>
  <si>
    <t>OPEN LINE FROM BUS 73210 [MONTVLLE115.00] TO BUS 73291 [FORTHF  115.00] CKT 1</t>
  </si>
  <si>
    <t>113091001DCT: OPEN LINE FROM BUS 73701 [CRRA JCT115.00] TO BUS 73702 [CRRA XFO115.00] CKT 1</t>
  </si>
  <si>
    <t>OPEN LINE FROM BUS 73286 [COMPO   115.00] TO BUS 73700 [PEQUONIC115.00] CKT 1</t>
  </si>
  <si>
    <t>OPEN LINE FROM BUS 73267 [DARIEN  115.00] TO BUS 73300 [ELYTAP  115.00] CKT 1</t>
  </si>
  <si>
    <t>1261-1620SDC: OPEN LINE FROM BUS 73231 [BOKUM   115.00] TO BUS 73230 [HADDAM  115.00] CKT 1</t>
  </si>
  <si>
    <t>OPEN LINE FROM BUS 73231 [BOKUM   115.00] TO BUS 73230 [HADDAM  115.00] CKT 2</t>
  </si>
  <si>
    <t>1272-1721DCT: OPEN LINE FROM BUS 73185 [BUNKER H115.00] TO BUS 73183 [SHAWSHIL115.00] CKT 1</t>
  </si>
  <si>
    <t>OPEN LINE FROM BUS 73202 [FROST BR115.00] TO BUS 73183 [SHAWSHIL115.00] CKT 1</t>
  </si>
  <si>
    <t>OPEN LINE FROM BUS 73202 [FROST BR115.00] TO BUS 73189 [FREIGHT 115.00] CKT 1</t>
  </si>
  <si>
    <t>1545-1570DCT: OPEN LINE FROM BUS 73126 [DEVON#2 115.00] TO BUS 73192 [DRBY J B115.00] CKT 1</t>
  </si>
  <si>
    <t>OPEN LINE FROM BUS 73192 [DRBY J B115.00] TO BUS 73188 [BCNFL PF115.00] CKT 1</t>
  </si>
  <si>
    <t>OPEN LINE FROM BUS 73192 [DRBY J B115.00] TO BUS 73705 [IND.WELL115.00] CKT 1</t>
  </si>
  <si>
    <t>OPEN LINE FROM BUS 73126 [DEVON#2 115.00] TO BUS 73704 [TRAP FLS115.00] CKT 1</t>
  </si>
  <si>
    <t>1710-1730ADC: OPEN LINE FROM BUS 73225 [TRMB J B115.00] TO BUS 73709 [OLD TOWN115.00] CKT 1</t>
  </si>
  <si>
    <t>OPEN LINE FROM BUS 73225 [TRMB J B115.00] TO BUS 73126 [DEVON#2 115.00] CKT 1</t>
  </si>
  <si>
    <t>OPEN LINE FROM BUS 73224 [TRMB J A115.00] TO BUS 73158 [WESTON  115.00] CKT 1</t>
  </si>
  <si>
    <t>1710-1730BDC: OPEN LINE FROM BUS 73225 [TRMB J B115.00] TO BUS 73709 [OLD TOWN115.00] CKT 1</t>
  </si>
  <si>
    <t>OPEN LINE FROM BUS 73126 [DEVON#2 115.00] TO BUS 73224 [TRMB J A115.00] CKT 1</t>
  </si>
  <si>
    <t>1710-1730CDC: OPEN LINE FROM BUS 73225 [TRMB J B115.00] TO BUS 73709 [OLD TOWN115.00] CKT 1</t>
  </si>
  <si>
    <t>OPEN LINE FROM BUS 73224 [TRMB J A115.00] TO BUS 73700 [PEQUONIC115.00] CKT 1</t>
  </si>
  <si>
    <t>1720-1730ADC: OPEN LINE FROM BUS 73710 [HAWTHORN115.00] TO BUS 73172 [NORWALK 115.00] CKT 1</t>
  </si>
  <si>
    <t>1867-1880DCT: OPEN LINE FROM BUS 73271 [RYTN J B115.00] TO BUS 73168 [GLNBROOK115.00] CKT 1</t>
  </si>
  <si>
    <t>OPEN LINE FROM BUS 73271 [RYTN J B115.00] TO BUS 73171 [NWLK HAR115.00] CKT 1</t>
  </si>
  <si>
    <t>OPEN LINE FROM BUS 73271 [RYTN J B115.00] TO BUS 73207 [FLAX HIL115.00] CKT 1</t>
  </si>
  <si>
    <t>OPEN LINE FROM BUS 73169 [RYTN J A115.00] TO BUS 73171 [NWLK HAR115.00] CKT 1</t>
  </si>
  <si>
    <t>OPEN LINE FROM BUS 73169 [RYTN J A115.00] TO BUS 73172 [NORWALK 115.00] CKT 1</t>
  </si>
  <si>
    <t>OPEN LINE FROM BUS 73169 [RYTN J A115.00] TO BUS 73168 [GLNBROOK115.00] CKT 1</t>
  </si>
  <si>
    <t>OPEN LINE FROM BUS 73552 [NORHAR#220.000] TO BUS 73171 [NWLK HAR115.00] CKT 1</t>
  </si>
  <si>
    <t>1867-1890DCT: OPEN LINE FROM BUS 73237 [ELYAVE  115.00] TO BUS 73168 [GLNBROOK115.00] CKT 1</t>
  </si>
  <si>
    <t>OPEN LINE FROM BUS 73237 [ELYAVE  115.00] TO BUS 73171 [NWLK HAR115.00] CKT 1</t>
  </si>
  <si>
    <t>OPEN LINE FROM BUS 73237 [ELYAVE  115.00] TO BUS 73173 [SASCO CR115.00] CKT 1</t>
  </si>
  <si>
    <t>OPEN LINE FROM BUS 73271 [RYTN J B115.00] TO BUS 73168 [GLNBROOK115.00] CKT 1</t>
  </si>
  <si>
    <t>OPEN LINE FROM BUS 73551 [NORHAR#118.000] TO BUS 73171 [NWLK HAR115.00] CKT 1</t>
  </si>
  <si>
    <t>1880-1890DCT: OPEN LINE FROM BUS 73169 [RYTN J A115.00] TO BUS 73171 [NWLK HAR115.00] CKT 1</t>
  </si>
  <si>
    <t>OPEN LINE FROM BUS 73237 [ELYAVE  115.00] TO BUS 73168 [GLNBROOK115.00] CKT 1</t>
  </si>
  <si>
    <t>OPEN LINE FROM BUS 75051 [NRTHPRT1138.00] TO BUS 75053 [NRTHPT P138.00] CKT 1</t>
  </si>
  <si>
    <t>8100-8200DCT: OPEN LINE FROM BUS 73669 [GRAND AV115.00] TO BUS 73679 [ENG STA 115.00] CKT 1</t>
  </si>
  <si>
    <t>OPEN LINE FROM BUS 73679 [ENG STA 115.00] TO BUS 73668 [E.SHORE 115.00] CKT 1</t>
  </si>
  <si>
    <t>OPEN LINE FROM BUS 73668 [E.SHORE 115.00] TO BUS 73669 [GRAND AV115.00] CKT 2</t>
  </si>
  <si>
    <t>1565-PLNRDCT: OPEN LINE FROM BUS 73155 [RDGFLD J115.00] TO BUS 73170 [PLUMTREE115.00] CKT 1</t>
  </si>
  <si>
    <t>OPEN LINE FROM BUS 73155 [RDGFLD J115.00] TO BUS 73174 [PEACEABL115.00] CKT 1</t>
  </si>
  <si>
    <t>OPEN LINE FROM BUS 73155 [RDGFLD J115.00] TO BUS 73146 [RDGEFLDB115.00] CKT 1</t>
  </si>
  <si>
    <t>OPEN LINE FROM BUS 73372 [RDGEFLD 13.800] TO BUS 73146 [RDGEFLDB115.00] CKT 1</t>
  </si>
  <si>
    <t>OPEN LINE FROM BUS 73132 [PLUMREAC345.00] TO BUS 73115 [PLUMTREE345.00] CKT 1</t>
  </si>
  <si>
    <t>1618-321DCT : OPEN LINE FROM BUS 73190 [ROCK RIV115.00] TO BUS 73179 [W.BRKFLD115.00] CKT 1</t>
  </si>
  <si>
    <t>OPEN LINE FROM BUS 73105 [LONG MTN345.00] TO BUS 73115 [PLUMTREE345.00] CKT 1</t>
  </si>
  <si>
    <t>1751-395DCT : OPEN LINE FROM BUS 73111 [NOBLMFLD345.00] TO BUS 73244 [N.BLMFLD115.00] CKT 1</t>
  </si>
  <si>
    <t>OPEN LINE FROM BUS 73251 [BLM JCT 115.00] TO BUS 73244 [N.BLMFLD115.00] CKT 1</t>
  </si>
  <si>
    <t>OPEN LINE FROM BUS 73251 [BLM JCT 115.00] TO BUS 73261 [NW.HTFD 115.00] CKT 1</t>
  </si>
  <si>
    <t>OPEN LINE FROM BUS 73251 [BLM JCT 115.00] TO BUS 73242 [MANCHSTR115.00] CKT 1</t>
  </si>
  <si>
    <t>1770-321DCT : OPEN LINE FROM BUS 73170 [PLUMTREE115.00] TO BUS 73165 [STONY HL115.00] CKT 1</t>
  </si>
  <si>
    <t>OPEN LINE FROM BUS 73165 [STONY HL115.00] TO BUS 73159 [BATES RK115.00] CKT 1</t>
  </si>
  <si>
    <t>1779-395DCT : OPEN LINE FROM BUS 73111 [NOBLMFLD345.00] TO BUS 73244 [N.BLMFLD115.00] CKT 1</t>
  </si>
  <si>
    <t>OPEN LINE FROM BUS 73258 [BLOOMFLD115.00] TO BUS 73246 [S.MEADOW115.00] CKT 1</t>
  </si>
  <si>
    <t>1887-321DCT : OPEN LINE FROM BUS 73105 [LONG MTN345.00] TO BUS 73115 [PLUMTREE345.00] CKT 1</t>
  </si>
  <si>
    <t>OPEN LINE FROM BUS 73165 [STONY HL115.00] TO BUS 73178 [SHEPAUG 115.00] CKT 1</t>
  </si>
  <si>
    <t>OPEN LINE FROM BUS 73165 [STONY HL115.00] TO BUS 73179 [W.BRKFLD115.00] CKT 1</t>
  </si>
  <si>
    <t>1975-348DCT : OPEN LINE FROM BUS 73230 [HADDAM  115.00] TO BUS 73227 [E.MERIDN115.00] CKT 1</t>
  </si>
  <si>
    <t>OPEN LINE FROM BUS 73121 [HADAUTO 345.00] TO BUS 73110 [MILLSTNE345.00] CKT 1</t>
  </si>
  <si>
    <t>310-348WDCT : OPEN LINE FROM BUS 73110 [MILLSTNE345.00] TO BUS 73112 [MANCHSTR345.00] CKT 1</t>
  </si>
  <si>
    <t>329-352DCT  : OPEN LINE FROM BUS 73105 [LONG MTN345.00] TO BUS 73104 [FRSTBDGE345.00] CKT 1</t>
  </si>
  <si>
    <t>OPEN LINE FROM BUS 73104 [FRSTBDGE345.00] TO BUS 73106 [SOUTHGTN345.00] CKT 1</t>
  </si>
  <si>
    <t>362W-376DCT : OPEN LINE FROM BUS 73113 [HADDM NK345.00] TO BUS 73295 [BESECK  345.00] CKT 1</t>
  </si>
  <si>
    <t>OPEN LINE FROM BUS 73113 [HADDM NK345.00] TO BUS 73107 [SCOVL RK345.00] CKT 1</t>
  </si>
  <si>
    <t>NORAUT      : OPEN LINE FROM BUS 73172 [NORWALK 115.00] TO BUS 73293 [NORWALK 345.00] CKT 1</t>
  </si>
  <si>
    <t>SOUTH1XAUTO : OPEN LINE FROM BUS 73106 [SOUTHGTN345.00] TO BUS 73198 [SOUTHGTN115.00] CKT 1</t>
  </si>
  <si>
    <t>SOUTH2XAUTO : OPEN LINE FROM BUS 73106 [SOUTHGTN345.00] TO BUS 73154 [SGTN B  115.00] CKT 2</t>
  </si>
  <si>
    <t>LOSSBPT3    : OPEN LINE FROM BUS 73648 [BPTHBR#322.000] TO BUS 73700 [PEQUONIC115.00] CKT 1</t>
  </si>
  <si>
    <t>LOSSDEV7    : OPEN LINE FROM BUS 73553 [DEVON#7 13.800] TO BUS 73195 [DEVON   115.00] CKT 1</t>
  </si>
  <si>
    <t>LOLAKERD    : OPEN LINE FROM BUS 73119 [LAKEROAD345.00] TO BUS 73565 [LAKERD#121.000] CKT 1</t>
  </si>
  <si>
    <t>LOSSMID4    : OPEN LINE FROM BUS 73557 [MIDDTN#422.000] TO BUS 73116 [MIDDLTWN345.00] CKT 1</t>
  </si>
  <si>
    <t>LOSSMP2     : OPEN LINE FROM BUS 73562 [MILL#2  24.000] TO BUS 73110 [MILLSTNE345.00] CKT 1</t>
  </si>
  <si>
    <t>LOSSMP3     : OPEN LINE FROM BUS 73563 [MILL#3  24.000] TO BUS 73110 [MILLSTNE345.00] CKT 1</t>
  </si>
  <si>
    <t>LOSSMON6    : OPEN LINE FROM BUS 73559 [MONTV#6 22.000] TO BUS 73210 [MONTVLLE115.00] CKT 1</t>
  </si>
  <si>
    <t>LOSSNHAV    : OPEN LINE FROM BUS 73651 [NH HARBR22.000] TO BUS 73668 [E.SHORE 115.00] CKT 1</t>
  </si>
  <si>
    <t>LOSSNOR1    : OPEN LINE FROM BUS 73551 [NORHAR#118.000] TO BUS 73171 [NWLK HAR115.00] CKT 1</t>
  </si>
  <si>
    <t>LOSSNOR2    : OPEN LINE FROM BUS 73552 [NORHAR#220.000] TO BUS 73171 [NWLK HAR115.00] CKT 1</t>
  </si>
  <si>
    <t>ALLINGS1TSTK: OPEN LINE FROM BUS 73681 [WEST RIV115.00] TO BUS 73669 [GRAND AV115.00] CKT 1</t>
  </si>
  <si>
    <t>OPEN LINE FROM BUS 73684 [ALLINGSA115.00] TO BUS 73682 [ELMWST A115.00] CKT 1</t>
  </si>
  <si>
    <t>OPEN LINE FROM BUS 73686 [WDMONT A115.00] TO BUS 73684 [ALLINGSA115.00] CKT 1</t>
  </si>
  <si>
    <t>OPEN LINE FROM BUS 73684 [ALLINGSA115.00] TO BUS 73744 [ALLINGS 13.800] CKT 1</t>
  </si>
  <si>
    <t>ALLINGS2TSTK: OPEN LINE FROM BUS 73669 [GRAND AV115.00] TO BUS 73681 [WEST RIV115.00] CKT 2</t>
  </si>
  <si>
    <t>OPEN LINE FROM BUS 73687 [WDMONT B115.00] TO BUS 73685 [ALLINGSB115.00] CKT 1</t>
  </si>
  <si>
    <t>OPEN LINE FROM BUS 73685 [ALLINGSB115.00] TO BUS 73744 [ALLINGS 13.800] CKT 1</t>
  </si>
  <si>
    <t>BAIRDBSTK   : OPEN LINE FROM BUS 73691 [DEVON179115.00] TO BUS 73693 [BARNUM B115.00] CKT 1</t>
  </si>
  <si>
    <t>OPEN LINE FROM BUS 73693 [BARNUM B115.00] TO BUS 73695 [BAIRD B 115.00] CKT 1</t>
  </si>
  <si>
    <t>OPEN LINE FROM BUS 73195 [DEVON   115.00] TO BUS 73691 [DEVON179115.00] CKT 1</t>
  </si>
  <si>
    <t>OPEN LINE FROM BUS 73700 [PEQUONIC115.00] TO BUS 73697 [CONGRESS115.00] CKT 1</t>
  </si>
  <si>
    <t>OPEN LINE FROM BUS 73697 [CONGRESS115.00] TO BUS 73713 [CNGRES2B115.00] CKT 1</t>
  </si>
  <si>
    <t>OPEN LINE FROM BUS 73713 [CNGRES2B115.00] TO BUS 73695 [BAIRD B 115.00] CKT 1</t>
  </si>
  <si>
    <t>OPEN LINE FROM BUS 73713 [CNGRES2B115.00] TO BUS 73755 [CONGRES213.800] CKT 1</t>
  </si>
  <si>
    <t>BUNKERH2T   : OPEN LINE FROM BUS 73185 [BUNKER H115.00] TO BUS 73189 [FREIGHT 115.00] CKT 1</t>
  </si>
  <si>
    <t>OPEN LINE FROM BUS 73185 [BUNKER H115.00] TO BUS 73183 [SHAWSHIL115.00] CKT 1</t>
  </si>
  <si>
    <t>DEVON1TSTK  : OPEN LINE FROM BUS 73126 [DEVON#2 115.00] TO BUS 73199 [SO.NAUG 115.00] CKT 1</t>
  </si>
  <si>
    <t>DEVON2TSTK  : OPEN LINE FROM BUS 73225 [TRMB J B115.00] TO BUS 73709 [OLD TOWN115.00] CKT 1</t>
  </si>
  <si>
    <t>OPEN LINE FROM BUS 73129 [E.DEVONJ115.00] TO BUS 73195 [DEVON   115.00] CKT 1</t>
  </si>
  <si>
    <t>OPEN LINE FROM BUS 73129 [E.DEVONJ115.00] TO BUS 73125 [MILFORD 115.00] CKT 1</t>
  </si>
  <si>
    <t>OPEN LINE FROM BUS 73129 [E.DEVONJ115.00] TO BUS 73126 [DEVON#2 115.00] CKT 1</t>
  </si>
  <si>
    <t>DEVON3TSTK  : OPEN LINE FROM BUS 73129 [E.DEVONJ115.00] TO BUS 73195 [DEVON   115.00] CKT 1</t>
  </si>
  <si>
    <t>OPEN LINE FROM BUS 73126 [DEVON#2 115.00] TO BUS 73570 [DEVGAS1113.800] CKT 1</t>
  </si>
  <si>
    <t>DEVON6TSTK  : OPEN LINE FROM BUS 73126 [DEVON#2 115.00] TO BUS 73704 [TRAP FLS115.00] CKT 1</t>
  </si>
  <si>
    <t>OPEN LINE FROM BUS 73126 [DEVON#2 115.00] TO BUS 73192 [DRBY J B115.00] CKT 1</t>
  </si>
  <si>
    <t>DEVON8TSTK  : OPEN LINE FROM BUS 73126 [DEVON#2 115.00] TO BUS 73573 [DEVGAS1413.800] CKT 1</t>
  </si>
  <si>
    <t>DEVON10TSTK : OPEN LINE FROM BUS 73126 [DEVON#2 115.00] TO BUS 73224 [TRMB J A115.00] CKT 1</t>
  </si>
  <si>
    <t>OPEN LINE FROM BUS 73126 [DEVON#2 115.00] TO BUS 73571 [DEVGAS1213.800] CKT 1</t>
  </si>
  <si>
    <t>DEVON12TSTK : OPEN LINE FROM BUS 73126 [DEVON#2 115.00] TO BUS 73570 [DEVGAS1113.800] CKT 1</t>
  </si>
  <si>
    <t>OPEN LINE FROM BUS 73126 [DEVON#2 115.00] TO BUS 73572 [DEVGAS1313.800] CKT 1</t>
  </si>
  <si>
    <t>DEVON23TSTK : OPEN LINE FROM BUS 73195 [DEVON   115.00] TO BUS 73691 [DEVON179115.00] CKT 1</t>
  </si>
  <si>
    <t>OPEN LINE FROM BUS 73195 [DEVON   115.00] TO BUS 73553 [DEVON#7 13.800] CKT 1</t>
  </si>
  <si>
    <t>DEVON25TSTK : OPEN LINE FROM BUS 73195 [DEVON   115.00] TO BUS 73554 [DEVON#8 13.800] CKT 1</t>
  </si>
  <si>
    <t>OPEN LINE FROM BUS 73195 [DEVON   115.00] TO BUS 73690 [DEVON178115.00] CKT 1</t>
  </si>
  <si>
    <t>ESHORE12TSTK: OPEN LINE FROM BUS 73669 [GRAND AV115.00] TO BUS 73679 [ENG STA 115.00] CKT 1</t>
  </si>
  <si>
    <t>OPEN LINE FROM BUS 73668 [E.SHORE 115.00] TO BUS 73651 [NH HARBR22.000] CKT 1</t>
  </si>
  <si>
    <t>GRNDAV4TSTK : OPEN LINE FROM BUS 73668 [E.SHORE 115.00] TO BUS 73669 [GRAND AV115.00] CKT 2</t>
  </si>
  <si>
    <t>OPEN LINE FROM BUS 73669 [GRAND AV115.00] TO BUS 73681 [WEST RIV115.00] CKT 2</t>
  </si>
  <si>
    <t>GRNDAV5TSTK : OPEN LINE FROM BUS 73669 [GRAND AV115.00] TO BUS 73681 [WEST RIV115.00] CKT 2</t>
  </si>
  <si>
    <t>OPEN LINE FROM BUS 73669 [GRAND AV115.00] TO BUS 73672 [SACKETT 115.00] CKT 1</t>
  </si>
  <si>
    <t>GRNDAV6TSTK : OPEN LINE FROM BUS 73669 [GRAND AV115.00] TO BUS 73672 [SACKETT 115.00] CKT 1</t>
  </si>
  <si>
    <t>OPEN LINE FROM BUS 73681 [WEST RIV115.00] TO BUS 73669 [GRAND AV115.00] CKT 1</t>
  </si>
  <si>
    <t>GRNDAV7TSTK : OPEN LINE FROM BUS 73681 [WEST RIV115.00] TO BUS 73669 [GRAND AV115.00] CKT 1</t>
  </si>
  <si>
    <t>OPEN LINE FROM BUS 73669 [GRAND AV115.00] TO BUS 73679 [ENG STA 115.00] CKT 1</t>
  </si>
  <si>
    <t>NORWLKHAR1T : OPEN LINE FROM BUS 73237 [ELYAVE  115.00] TO BUS 73168 [GLNBROOK115.00] CKT 1</t>
  </si>
  <si>
    <t>NORWLKHAR2T : OPEN LINE FROM BUS 73237 [ELYAVE  115.00] TO BUS 73168 [GLNBROOK115.00] CKT 1</t>
  </si>
  <si>
    <t>NORWLKHAR3T : OPEN LINE FROM BUS 73169 [RYTN J A115.00] TO BUS 73171 [NWLK HAR115.00] CKT 1</t>
  </si>
  <si>
    <t>NORWLKHAR4T : OPEN LINE FROM BUS 73169 [RYTN J A115.00] TO BUS 73171 [NWLK HAR115.00] CKT 1</t>
  </si>
  <si>
    <t>NORWLKHAR7T : OPEN LINE FROM BUS 73271 [RYTN J B115.00] TO BUS 73168 [GLNBROOK115.00] CKT 1</t>
  </si>
  <si>
    <t>PEQUON22TSTK: OPEN LINE FROM BUS 73126 [DEVON#2 115.00] TO BUS 73225 [TRMB J B115.00] CKT 1</t>
  </si>
  <si>
    <t>OPEN LINE FROM BUS 73700 [PEQUONIC115.00] TO BUS 73696 [CONGRESS115.00] CKT 1</t>
  </si>
  <si>
    <t>OPEN LINE FROM BUS 73696 [CONGRESS115.00] TO BUS 73712 [CNGRES2A115.00] CKT 1</t>
  </si>
  <si>
    <t>OPEN LINE FROM BUS 73712 [CNGRES2A115.00] TO BUS 73694 [BAIRD A 115.00] CKT 1</t>
  </si>
  <si>
    <t>PEQUON32TSTK: OPEN LINE FROM BUS 73224 [TRMB J A115.00] TO BUS 73700 [PEQUONIC115.00] CKT 1</t>
  </si>
  <si>
    <t>OPEN LINE FROM BUS 73700 [PEQUONIC115.00] TO BUS 73647 [BPTHBR#220.000] CKT 1</t>
  </si>
  <si>
    <t>PEQUON42TSTK: OPEN LINE FROM BUS 73700 [PEQUONIC115.00] TO BUS 73697 [CONGRESS115.00] CKT 1</t>
  </si>
  <si>
    <t>OPEN LINE FROM BUS 73700 [PEQUONIC115.00] TO BUS 73648 [BPTHBR#322.000] CKT 1</t>
  </si>
  <si>
    <t>SOUTHEND6T  : OPEN LINE FROM BUS 73294 [GLNBRK J115.00] TO BUS 73168 [GLNBROOK115.00] CKT 1</t>
  </si>
  <si>
    <t>OPEN LINE FROM BUS 73294 [GLNBRK J115.00] TO BUS 73167 [SO.END  115.00] CKT 1</t>
  </si>
  <si>
    <t>OPEN LINE FROM BUS 73294 [GLNBRK J115.00] TO BUS 73267 [DARIEN  115.00] CKT 1</t>
  </si>
  <si>
    <t>OPEN LINE FROM BUS 73168 [GLNBROOK115.00] TO BUS 73167 [SO.END  115.00] CKT 1</t>
  </si>
  <si>
    <t>SOTHNGTN12T : OPEN LINE FROM BUS 73196 [GLEN JCT115.00] TO BUS 73707 [JUNE ST 115.00] CKT 1</t>
  </si>
  <si>
    <t>OPEN LINE FROM BUS 73196 [GLEN JCT115.00] TO BUS 73675 [MIX AVE 115.00] CKT 1</t>
  </si>
  <si>
    <t>OPEN LINE FROM BUS 73196 [GLEN JCT115.00] TO BUS 73198 [SOUTHGTN115.00] CKT 1</t>
  </si>
  <si>
    <t>OPEN LINE FROM BUS 73198 [SOUTHGTN115.00] TO BUS 73631 [WLNGF PF115.00] CKT 1</t>
  </si>
  <si>
    <t>WALLING3TSTK: OPEN LINE FROM BUS 73631 [WLNGF PF115.00] TO BUS 73195 [DEVON   115.00] CKT 1</t>
  </si>
  <si>
    <t>OPEN LINE FROM BUS 73631 [WLNGF PF115.00] TO BUS 73595 [WALL LV213.800] CKT 1</t>
  </si>
  <si>
    <t>OPEN LINE FROM BUS 73631 [WLNGF PF115.00] TO BUS 73596 [WALL LV313.800] CKT 1</t>
  </si>
  <si>
    <t>WATERST2TSTK: OPEN LINE FROM BUS 73681 [WEST RIV115.00] TO BUS 73680 [WATER ST115.00] CKT 1</t>
  </si>
  <si>
    <t>OPEN LINE FROM BUS 73678 [BROADWAY115.00] TO BUS 73680 [WATER ST115.00] CKT 1</t>
  </si>
  <si>
    <t>WRIVER1TSTK : OPEN LINE FROM BUS 73681 [WEST RIV115.00] TO BUS 73680 [WATER ST115.00] CKT 1</t>
  </si>
  <si>
    <t>WRIVER2TSTK : OPEN LINE FROM BUS 73681 [WEST RIV115.00] TO BUS 73680 [WATER ST115.00] CKT 1</t>
  </si>
  <si>
    <t>WOODMNT2TSTK: OPEN LINE FROM BUS 73687 [WDMONT B115.00] TO BUS 73685 [ALLINGSB115.00] CKT 1</t>
  </si>
  <si>
    <t>OPEN LINE FROM BUS 73687 [WDMONT B115.00] TO BUS 73746 [WOODMONT13.800] CKT 1</t>
  </si>
  <si>
    <t>OPEN LINE FROM BUS 73691 [DEVON179115.00] TO BUS 73689 [MILVON B115.00] CKT 1</t>
  </si>
  <si>
    <t>OPEN LINE FROM BUS 73689 [MILVON B115.00] TO BUS 73687 [WDMONT B115.00] CKT 1</t>
  </si>
  <si>
    <t>OPEN LINE FROM BUS 73689 [MILVON B115.00] TO BUS 73748 [MILVON  13.800] CKT 1</t>
  </si>
  <si>
    <t>318-362STKBR: OPEN LINE FROM BUS 73122 [MERID362345.00] TO BUS 73588 [MERIDEN121.000] CKT 1</t>
  </si>
  <si>
    <t>OPEN LINE FROM BUS 73122 [MERID362345.00] TO BUS 73589 [MERIDEN221.000] CKT 1</t>
  </si>
  <si>
    <t>OPEN LINE FROM BUS 73122 [MERID362345.00] TO BUS 73590 [MERIDEN321.000] CKT 1</t>
  </si>
  <si>
    <t>OPEN LINE FROM BUS 73122 [MERID362345.00] TO BUS 73295 [BESECK  345.00] CKT 1</t>
  </si>
  <si>
    <t>OPEN LINE FROM BUS 73122 [MERID362345.00] TO BUS 73106 [SOUTHGTN345.00] CKT 1</t>
  </si>
  <si>
    <t>CARD1TSTK   : OPEN LINE FROM BUS 73108 [CARD    345.00] TO BUS 73112 [MANCHSTR345.00] CKT 1</t>
  </si>
  <si>
    <t>OPEN LINE FROM BUS 73108 [CARD    345.00] TO BUS 73119 [LAKEROAD345.00] CKT 1</t>
  </si>
  <si>
    <t>OPEN LINE FROM BUS 73108 [CARD    345.00] TO BUS 73215 [CARD    115.00] CKT 1</t>
  </si>
  <si>
    <t>CARD1T+LAKE : OPEN LINE FROM BUS 73108 [CARD    345.00] TO BUS 73112 [MANCHSTR345.00] CKT 1</t>
  </si>
  <si>
    <t>OPEN LINE FROM BUS 73565 [LAKERD#121.000] TO BUS 73119 [LAKEROAD345.00] CKT 1</t>
  </si>
  <si>
    <t>OPEN LINE FROM BUS 73566 [LAKERD#221.000] TO BUS 73119 [LAKEROAD345.00] CKT 1</t>
  </si>
  <si>
    <t>OPEN LINE FROM BUS 73567 [LAKERD#321.000] TO BUS 73119 [LAKEROAD345.00] CKT 1</t>
  </si>
  <si>
    <t>CARD2TSTK   : OPEN LINE FROM BUS 73108 [CARD    345.00] TO BUS 73112 [MANCHSTR345.00] CKT 1</t>
  </si>
  <si>
    <t>OPEN LINE FROM BUS 73108 [CARD    345.00] TO BUS 73110 [MILLSTNE345.00] CKT 1</t>
  </si>
  <si>
    <t>CARD3TSTK   : OPEN LINE FROM BUS 73108 [CARD    345.00] TO BUS 73110 [MILLSTNE345.00] CKT 1</t>
  </si>
  <si>
    <t>CARD3T+LAKE : OPEN LINE FROM BUS 73108 [CARD    345.00] TO BUS 73110 [MILLSTNE345.00] CKT 1</t>
  </si>
  <si>
    <t>HADNKSTBKR  : OPEN LINE FROM BUS 73113 [HADDM NK345.00] TO BUS 73295 [BESECK  345.00] CKT 1</t>
  </si>
  <si>
    <t>OPEN LINE FROM BUS 73113 [HADDM NK345.00] TO BUS 73109 [MONTVILE345.00] CKT 1</t>
  </si>
  <si>
    <t>LONGMT5TSTK : OPEN LINE FROM BUS 73105 [LONG MTN345.00] TO BUS 73117 [CTNY398 345.00] CKT 1</t>
  </si>
  <si>
    <t>LUDLOWSTBKR : OPEN LINE FROM BUS 73111 [NOBLMFLD345.00] TO BUS 73244 [N.BLMFLD115.00] CKT 1</t>
  </si>
  <si>
    <t>OPEN LINE FROM BUS 72925 [LUDLOW  345.00] TO BUS 72929 [BELCH301345.00] CKT 1</t>
  </si>
  <si>
    <t>OPEN LINE FROM BUS 72929 [BELCH301345.00] TO BUS 71796 [CARP HL 345.00] CKT 1</t>
  </si>
  <si>
    <t>OPEN LINE FROM BUS 71797 [MILLBURY345.00] TO BUS 71796 [CARP HL 345.00] CKT 1</t>
  </si>
  <si>
    <t>MANCH21TSTK : OPEN LINE FROM BUS 73112 [MANCHSTR345.00] TO BUS 73110 [MILLSTNE345.00] CKT 1</t>
  </si>
  <si>
    <t>OPEN LINE FROM BUS 73111 [NOBLMFLD345.00] TO BUS 73244 [N.BLMFLD115.00] CKT 1</t>
  </si>
  <si>
    <t>MONTVSTBKR  : OPEN LINE FROM BUS 73109 [MONTVILE345.00] TO BUS 73110 [MILLSTNE345.00] CKT 1</t>
  </si>
  <si>
    <t>OPEN LINE FROM BUS 73109 [MONTVILE345.00] TO BUS 73210 [MONTVLLE115.00] CKT 2</t>
  </si>
  <si>
    <t>SCOVRK5TSTK : OPEN LINE FROM BUS 73663 [E.SHORE 345.00] TO BUS 73668 [E.SHORE 115.00] CKT 1</t>
  </si>
  <si>
    <t>OPEN LINE FROM BUS 73663 [E.SHORE 345.00] TO BUS 73668 [E.SHORE 115.00] CKT 2</t>
  </si>
  <si>
    <t>OPEN LINE FROM BUS 73663 [E.SHORE 345.00] TO BUS 73664 [NHHHVDCL345.00] CKT 1</t>
  </si>
  <si>
    <t>OPEN LINE FROM BUS 73663 [E.SHORE 345.00] TO BUS 73107 [SCOVL RK345.00] CKT 1</t>
  </si>
  <si>
    <t>OPEN LINE FROM BUS 73664 [NHHHVDCL345.00] TO BUS 73665 [NHHHVDCL191.50] CKT 1</t>
  </si>
  <si>
    <t>OPEN LINE FROM BUS 73116 [MIDDLTWN345.00] TO BUS 73557 [MIDDTN#422.000] CKT 1</t>
  </si>
  <si>
    <t>SCOVRK8TSTK : OPEN LINE FROM BUS 73107 [SCOVL RK345.00] TO BUS 73113 [HADDM NK345.00] CKT 1</t>
  </si>
  <si>
    <t>OPEN LINE FROM BUS 73106 [SOUTHGTN345.00] TO BUS 73107 [SCOVL RK345.00] CKT 1</t>
  </si>
  <si>
    <t>SGTN3TSTK   : OPEN LINE FROM BUS 73106 [SOUTHGTN345.00] TO BUS 73122 [MERID362345.00] CKT 1</t>
  </si>
  <si>
    <t>OPEN LINE FROM BUS 73106 [SOUTHGTN345.00] TO BUS 73154 [SGTN B  115.00] CKT 2</t>
  </si>
  <si>
    <t>SGTN4TSTK   : OPEN LINE FROM BUS 73106 [SOUTHGTN345.00] TO BUS 73122 [MERID362345.00] CKT 1</t>
  </si>
  <si>
    <t>OPEN LINE FROM BUS 73106 [SOUTHGTN345.00] TO BUS 73104 [FRSTBDGE345.00] CKT 1</t>
  </si>
  <si>
    <t>SGTN5TSTK   : OPEN LINE FROM BUS 73106 [SOUTHGTN345.00] TO BUS 73104 [FRSTBDGE345.00] CKT 1</t>
  </si>
  <si>
    <t>OPEN LINE FROM BUS 73106 [SOUTHGTN345.00] TO BUS 73154 [SGTN B  115.00] CKT 3</t>
  </si>
  <si>
    <t>SGTN6TSTK   : OPEN LINE FROM BUS 73106 [SOUTHGTN345.00] TO BUS 73198 [SOUTHGTN115.00] CKT 1</t>
  </si>
  <si>
    <t>SGTN7TSTK   : OPEN LINE FROM BUS 73106 [SOUTHGTN345.00] TO BUS 73107 [SCOVL RK345.00] CKT 1</t>
  </si>
  <si>
    <t>OPEN LINE FROM BUS 73106 [SOUTHGTN345.00] TO BUS 73198 [SOUTHGTN115.00] CKT 1</t>
  </si>
  <si>
    <t>OPEN LINE FROM BUS 73106 [SOUTHGTN345.00] TO BUS 73198 [SOUTHGTN115.00] CKT 4</t>
  </si>
  <si>
    <t>NORGLENLINE : OPEN LINE FROM BUS 73168 [GLNBROOK115.00] TO BUS 73172 [NORWALK 115.00] CKT 1</t>
  </si>
  <si>
    <t>NHBRGLENLINE: OPEN LINE FROM BUS 73168 [GLNBROOK115.00] TO BUS 73171 [NWLK HAR115.00] CKT 1</t>
  </si>
  <si>
    <t>NORWLKHAR1T : OPEN LINE FROM BUS 73551 [NORHAR#118.000] TO BUS 73171 [NWLK HAR115.00] CKT 1</t>
  </si>
  <si>
    <t>NORWLKHAR3T : OPEN LINE FROM BUS 73166 [NORHR138138.00] TO BUS 73171 [NWLK HAR115.00] CKT 1</t>
  </si>
  <si>
    <t>OPEN LINE FROM BUS 73166 [NORHR138138.00] TO BUS 75053 [NRTHPT P138.00] CKT 1</t>
  </si>
  <si>
    <t>OPEN LINE FROM BUS 73166 [NORHR138138.00] TO BUS 75053 [NRTHPT P138.00] CKT 2</t>
  </si>
  <si>
    <t>OPEN LINE FROM BUS 73166 [NORHR138138.00] TO BUS 75053 [NRTHPT P138.00] CKT 3</t>
  </si>
  <si>
    <t>NORWLKHARBT : OPEN LINE FROM BUS 73166 [NORHR138138.00] TO BUS 73171 [NWLK HAR115.00] CKT 1</t>
  </si>
  <si>
    <t>OPEN LINE FROM BUS 73168 [GLNBROOK115.00] TO BUS 73171 [NWLK HAR115.00] CKT 1</t>
  </si>
  <si>
    <t>GLNBRKA4STK : OPEN LINE FROM BUS 73168 [GLNBROOK115.00] TO BUS 73145 [CDR HGTS115.00] CKT 1</t>
  </si>
  <si>
    <t>OPEN LINE FROM BUS 73168 [GLNBROOK115.00] TO BUS 73294 [GLNBRK J115.00] CKT 1</t>
  </si>
  <si>
    <t>OPEN LINE FROM BUS 73168 [GLNBROOK115.00] TO BUS 73172 [NORWALK 115.00] CKT 2</t>
  </si>
  <si>
    <t>GLNBRKBSTK  : OPEN LINE FROM BUS 73168 [GLNBROOK115.00] TO BUS 73145 [CDR HGTS115.00] CKT 2</t>
  </si>
  <si>
    <t>GLNBRKB3STK : OPEN LINE FROM BUS 73168 [GLNBROOK115.00] TO BUS 73145 [CDR HGTS115.00] CKT 2</t>
  </si>
  <si>
    <t>OPEN LINE FROM BUS 73168 [GLNBROOK115.00] TO BUS 73172 [NORWALK 115.00] CKT 1</t>
  </si>
  <si>
    <t>GLNBRKB4STK : OPEN LINE FROM BUS 73168 [GLNBROOK115.00] TO BUS 73145 [CDR HGTS115.00] CKT 2</t>
  </si>
  <si>
    <t>GLNBRKESTK  : OPEN LINE FROM BUS 73168 [GLNBROOK115.00] TO BUS 73172 [NORWALK 115.00] CKT 1</t>
  </si>
  <si>
    <t>DC1-BES-NOR : REMOVE MACHINE 1 FROM BUS 73295 [BESECK  345.00]</t>
  </si>
  <si>
    <t>REMOVE MACHINE 1 FROM BUS 73293 [NORWALK 345.00]</t>
  </si>
  <si>
    <t>DC3-BES-DEV : REMOVE MACHINE 3 FROM BUS 73295 [BESECK  345.00]</t>
  </si>
  <si>
    <t>REMOVE MACHINE 3 FROM BUS 73129 [E.DEVONJ115.00]</t>
  </si>
  <si>
    <t>DC4-SIN-NOR : REMOVE MACHINE 4 FROM BUS 73700 [PEQUONIC115.00]</t>
  </si>
  <si>
    <t>REMOVE MACHINE 4 FROM BUS 73293 [NORWALK 345.00]</t>
  </si>
  <si>
    <t>ACCC NON-CONVERGED NETWORK REPORT:</t>
  </si>
  <si>
    <t>BUS MISMATCH TOLERANCE=  2.5000 MVA</t>
  </si>
  <si>
    <t>SYSTEM MISMATCH TOLERANCE= 20.0000 MVA</t>
  </si>
  <si>
    <t>X--MISMATCH (MVA)--X</t>
  </si>
  <si>
    <t>CONTINGENCY      BUS          SYSTEM   TERMINATION CONDITION</t>
  </si>
  <si>
    <t>100LINE        2.3249       21.434     MET CONVERGENCE TOLERANCE</t>
  </si>
  <si>
    <t>100+400LINES   2.1383       50.361     MET CONVERGENCE TOLERANCE</t>
  </si>
  <si>
    <t>400LINE        2.1456       31.045     MET CONVERGENCE TOLERANCE</t>
  </si>
  <si>
    <t>500LINE        1.6494       58.638     MET CONVERGENCE TOLERANCE</t>
  </si>
  <si>
    <t>667-690LINE    2.3028       28.686     MET CONVERGENCE TOLERANCE</t>
  </si>
  <si>
    <t>694LINE        2.2990       37.764     MET CONVERGENCE TOLERANCE</t>
  </si>
  <si>
    <t>1000LINE       2.3167       28.571     MET CONVERGENCE TOLERANCE</t>
  </si>
  <si>
    <t>1050LINE       2.3267       35.915     MET CONVERGENCE TOLERANCE</t>
  </si>
  <si>
    <t>1050+1766LNS   2.2999       26.271     MET CONVERGENCE TOLERANCE</t>
  </si>
  <si>
    <t>1060LINE       2.3233       24.870     MET CONVERGENCE TOLERANCE</t>
  </si>
  <si>
    <t>1070LINE       2.1525       26.339     MET CONVERGENCE TOLERANCE</t>
  </si>
  <si>
    <t>1070+1490LNS   2.1406       50.046     MET CONVERGENCE TOLERANCE</t>
  </si>
  <si>
    <t>1080LINE       2.3346       35.211     MET CONVERGENCE TOLERANCE</t>
  </si>
  <si>
    <t>1090LINE       2.1525       25.850     MET CONVERGENCE TOLERANCE</t>
  </si>
  <si>
    <t>1130+1416LNS   2.1362       59.347     MET CONVERGENCE TOLERANCE</t>
  </si>
  <si>
    <t>1163LINE       2.3072       23.647     MET CONVERGENCE TOLERANCE</t>
  </si>
  <si>
    <t>1163+1910LNS   2.2859       50.233     MET CONVERGENCE TOLERANCE</t>
  </si>
  <si>
    <t>1207LINE       2.2721       34.126     MET CONVERGENCE TOLERANCE</t>
  </si>
  <si>
    <t>1208LINE       2.2713       35.143     MET CONVERGENCE TOLERANCE</t>
  </si>
  <si>
    <t>1235LINE       2.1406       44.807     MET CONVERGENCE TOLERANCE</t>
  </si>
  <si>
    <t>1238LINE       2.2713       25.024     MET CONVERGENCE TOLERANCE</t>
  </si>
  <si>
    <t>1238+1813LNS   2.1465       30.765     MET CONVERGENCE TOLERANCE</t>
  </si>
  <si>
    <t>1250LINE       2.1456       32.100     MET CONVERGENCE TOLERANCE</t>
  </si>
  <si>
    <t>1261LINE       2.2714       22.047     MET CONVERGENCE TOLERANCE</t>
  </si>
  <si>
    <t>1272LINE       2.2713       21.275     MET CONVERGENCE TOLERANCE</t>
  </si>
  <si>
    <t>1272+1445LNS   2.2575       51.611     MET CONVERGENCE TOLERANCE</t>
  </si>
  <si>
    <t>1280LINE       2.3305       32.856     MET CONVERGENCE TOLERANCE</t>
  </si>
  <si>
    <t>1300LINE       2.2868       60.569     MET CONVERGENCE TOLERANCE</t>
  </si>
  <si>
    <t>1337LINE       2.3233       24.961     MET CONVERGENCE TOLERANCE</t>
  </si>
  <si>
    <t>1342LINE       2.3001       39.985     MET CONVERGENCE TOLERANCE</t>
  </si>
  <si>
    <t>1355LINE       2.2609       82.718     MET CONVERGENCE TOLERANCE</t>
  </si>
  <si>
    <t>1410LINE       2.1527       22.429     MET CONVERGENCE TOLERANCE</t>
  </si>
  <si>
    <t>1443LINE       2.3250       31.755     MET CONVERGENCE TOLERANCE</t>
  </si>
  <si>
    <t>1443+1759LNS   2.2554       66.012     MET CONVERGENCE TOLERANCE</t>
  </si>
  <si>
    <t>1445LINE       2.2715       24.940     MET CONVERGENCE TOLERANCE</t>
  </si>
  <si>
    <t>1460LINE       2.3001       23.753     MET CONVERGENCE TOLERANCE</t>
  </si>
  <si>
    <t>1470LINE       2.3258       20.950     MET CONVERGENCE TOLERANCE</t>
  </si>
  <si>
    <t>1490LINE       2.1525       21.550     MET CONVERGENCE TOLERANCE</t>
  </si>
  <si>
    <t>1500LINE       2.2546       33.002     MET CONVERGENCE TOLERANCE</t>
  </si>
  <si>
    <t>1505LINE       2.2964       23.090     MET CONVERGENCE TOLERANCE</t>
  </si>
  <si>
    <t>1508LINE       2.2999       32.747     MET CONVERGENCE TOLERANCE</t>
  </si>
  <si>
    <t>1537LINE       2.3003       22.608     MET CONVERGENCE TOLERANCE</t>
  </si>
  <si>
    <t>1545LINE       2.3261       26.684     MET CONVERGENCE TOLERANCE</t>
  </si>
  <si>
    <t>1545+SPS       2.3274       26.506     MET CONVERGENCE TOLERANCE</t>
  </si>
  <si>
    <t>1550LINE       2.3000       24.494     MET CONVERGENCE TOLERANCE</t>
  </si>
  <si>
    <t>1550+1950LNS   2.2960       42.144     MET CONVERGENCE TOLERANCE</t>
  </si>
  <si>
    <t>1560LINE       2.2711       26.879     MET CONVERGENCE TOLERANCE</t>
  </si>
  <si>
    <t>1565LINE       2.3073       27.519     MET CONVERGENCE TOLERANCE</t>
  </si>
  <si>
    <t>1570LINE       2.3002       27.726     MET CONVERGENCE TOLERANCE</t>
  </si>
  <si>
    <t>1572LINE       2.1527       20.309     MET CONVERGENCE TOLERANCE</t>
  </si>
  <si>
    <t>1572+1772LNS   2.1480       24.853     MET CONVERGENCE TOLERANCE</t>
  </si>
  <si>
    <t>GLNBRKDSTK  : OPEN LINE FROM BUS 73168 [GLNBROOK115.00] TO BUS 73167 [SO.END  115.00] CKT 1</t>
  </si>
  <si>
    <t>DC2-BES-SIN : REMOVE MACHINE 2 FROM BUS 73295 [BESECK  345.00]</t>
  </si>
  <si>
    <t>REMOVE MACHINE 2 FROM BUS 73700 [PEQUONIC115.00]</t>
  </si>
  <si>
    <t>DC5-DEV-NOR : REMOVE MACHINE 5 FROM BUS 73129 [E.DEVONJ115.00]</t>
  </si>
  <si>
    <t>REMOVE MACHINE 5 FROM BUS 73293 [NORWALK 345.00]</t>
  </si>
  <si>
    <t>*</t>
  </si>
  <si>
    <t>SCOVL RK</t>
  </si>
  <si>
    <t>MIDDLTWN</t>
  </si>
  <si>
    <t>BASE CASE</t>
  </si>
  <si>
    <t>VERNONRD</t>
  </si>
  <si>
    <t>SBRAT 69</t>
  </si>
  <si>
    <t>ESX B-2</t>
  </si>
  <si>
    <t>WILL #1</t>
  </si>
  <si>
    <t>WILL #2</t>
  </si>
  <si>
    <t>RUTLAND</t>
  </si>
  <si>
    <t>N RUT 46</t>
  </si>
  <si>
    <t>Q CITY</t>
  </si>
  <si>
    <t>Q CTY 34</t>
  </si>
  <si>
    <t>ESSEX 19</t>
  </si>
  <si>
    <t>BURL34</t>
  </si>
  <si>
    <t>MCNEIL T</t>
  </si>
  <si>
    <t>PLUMTREE</t>
  </si>
  <si>
    <t>TRIANGLE</t>
  </si>
  <si>
    <t>1165LINE</t>
  </si>
  <si>
    <t>TOMAC</t>
  </si>
  <si>
    <t>SO.END</t>
  </si>
  <si>
    <t>1440LINE</t>
  </si>
  <si>
    <t>354LINE</t>
  </si>
  <si>
    <t>BCNFL PF</t>
  </si>
  <si>
    <t>DRBY J B</t>
  </si>
  <si>
    <t>1272-1721DCT</t>
  </si>
  <si>
    <t>GLEN JCT</t>
  </si>
  <si>
    <t>SOUTHGTN</t>
  </si>
  <si>
    <t>8100-8200DCT</t>
  </si>
  <si>
    <t>LOSSMP3</t>
  </si>
  <si>
    <t>BUNKERH2T</t>
  </si>
  <si>
    <t>WATERSDE</t>
  </si>
  <si>
    <t>COS COB</t>
  </si>
  <si>
    <t>SOUTHEND6T</t>
  </si>
  <si>
    <t>GLNBROOK</t>
  </si>
  <si>
    <t>GRAND AV</t>
  </si>
  <si>
    <t>WEST RIV</t>
  </si>
  <si>
    <t>WRIVER1TSTK</t>
  </si>
  <si>
    <t>WRIVER2TSTK</t>
  </si>
  <si>
    <t>NH HARBR</t>
  </si>
  <si>
    <t>E.SHORE</t>
  </si>
  <si>
    <t>WOODMNT2TSTK</t>
  </si>
  <si>
    <t>SGTN B</t>
  </si>
  <si>
    <t>SGTN5TSTK</t>
  </si>
  <si>
    <t>E.MERIDN</t>
  </si>
  <si>
    <t>NO.WALLF</t>
  </si>
  <si>
    <t>SGTN7TSTK</t>
  </si>
  <si>
    <t>10-20</t>
  </si>
  <si>
    <t xml:space="preserve"> </t>
  </si>
  <si>
    <t>ZONE 41</t>
  </si>
  <si>
    <t>RANGE</t>
  </si>
  <si>
    <t>WHITE RV</t>
  </si>
  <si>
    <t>WTRFORD</t>
  </si>
  <si>
    <t>GILMAN</t>
  </si>
  <si>
    <t>HGATE VL</t>
  </si>
  <si>
    <t>MISSQ P</t>
  </si>
  <si>
    <t>ESX-STAT</t>
  </si>
  <si>
    <t>ZONE 171</t>
  </si>
  <si>
    <t>MILFORD</t>
  </si>
  <si>
    <t>E.DEVONJ</t>
  </si>
  <si>
    <t>SO.NAUG</t>
  </si>
  <si>
    <t>MILFD#1</t>
  </si>
  <si>
    <t>MILFD#2</t>
  </si>
  <si>
    <t>ZONE 185</t>
  </si>
  <si>
    <t>ENGLISH7</t>
  </si>
  <si>
    <t>ENGLISH8</t>
  </si>
  <si>
    <t>NHHHVDCL</t>
  </si>
  <si>
    <t>PEQUONIC</t>
  </si>
  <si>
    <t>1722LINE       2.3456       33.483     MET CONVERGENCE TOLERANCE</t>
  </si>
  <si>
    <t>1726LINE       2.3155       27.783     MET CONVERGENCE TOLERANCE</t>
  </si>
  <si>
    <t>1732LINE       2.1523       32.021     MET CONVERGENCE TOLERANCE</t>
  </si>
  <si>
    <t>1750LINE       2.1380       52.357     MET CONVERGENCE TOLERANCE</t>
  </si>
  <si>
    <t>1751LINE       2.1528       20.767     MET CONVERGENCE TOLERANCE</t>
  </si>
  <si>
    <t>1752LINE       2.3154       25.258     MET CONVERGENCE TOLERANCE</t>
  </si>
  <si>
    <t>1759LINE       2.2838       20.416     MET CONVERGENCE TOLERANCE</t>
  </si>
  <si>
    <t>1760LINE       2.2713       20.960     MET CONVERGENCE TOLERANCE</t>
  </si>
  <si>
    <t>1760+1876LNS   2.1317       71.501     MET CONVERGENCE TOLERANCE</t>
  </si>
  <si>
    <t>1763LINE       2.4825       30.705     MET CONVERGENCE TOLERANCE</t>
  </si>
  <si>
    <t>1765LINE       2.2710       23.367     MET CONVERGENCE TOLERANCE</t>
  </si>
  <si>
    <t>1766LINE       2.4084       48.877     MET CONVERGENCE TOLERANCE</t>
  </si>
  <si>
    <t>1769LINE       2.3002       22.933     MET CONVERGENCE TOLERANCE</t>
  </si>
  <si>
    <t>1770LINE       2.3082       39.071     MET CONVERGENCE TOLERANCE</t>
  </si>
  <si>
    <t>1771LINE       2.2712       24.644     MET CONVERGENCE TOLERANCE</t>
  </si>
  <si>
    <t>1773LINE       2.3008       41.039     MET CONVERGENCE TOLERANCE</t>
  </si>
  <si>
    <t>1775LINE       2.2717       30.096     MET CONVERGENCE TOLERANCE</t>
  </si>
  <si>
    <t>1777LINE       2.2714       30.520     MET CONVERGENCE TOLERANCE</t>
  </si>
  <si>
    <t>1783LINE       2.3003       26.626     MET CONVERGENCE TOLERANCE</t>
  </si>
  <si>
    <t>1784LINE       2.3045       25.173     MET CONVERGENCE TOLERANCE</t>
  </si>
  <si>
    <t>1786LINE       2.1527       24.077     MET CONVERGENCE TOLERANCE</t>
  </si>
  <si>
    <t>1800-1860LNS   2.3216       24.940     MET CONVERGENCE TOLERANCE</t>
  </si>
  <si>
    <t>1810LINE       2.3217       22.436     MET CONVERGENCE TOLERANCE</t>
  </si>
  <si>
    <t>1813LINE       2.1017       36.912     MET CONVERGENCE TOLERANCE</t>
  </si>
  <si>
    <t>1820LINE       2.1351       64.455     MET CONVERGENCE TOLERANCE</t>
  </si>
  <si>
    <t>1821LINE       2.1524       27.850     MET CONVERGENCE TOLERANCE</t>
  </si>
  <si>
    <t>1835LINE       2.1018       27.412     MET CONVERGENCE TOLERANCE</t>
  </si>
  <si>
    <t>1836LINE       2.1524       27.850     MET CONVERGENCE TOLERANCE</t>
  </si>
  <si>
    <t>1870LINE       2.3243       22.196     MET CONVERGENCE TOLERANCE</t>
  </si>
  <si>
    <t>1876LINE       2.1479       27.980     MET CONVERGENCE TOLERANCE</t>
  </si>
  <si>
    <t>1880LINE       1.9641       25.262     MET CONVERGENCE TOLERANCE</t>
  </si>
  <si>
    <t>1887LINE       2.2712       20.477     MET CONVERGENCE TOLERANCE</t>
  </si>
  <si>
    <t>1890LINE       2.2714       25.356     MET CONVERGENCE TOLERANCE</t>
  </si>
  <si>
    <t>1950LINE       2.2710       21.209     MET CONVERGENCE TOLERANCE</t>
  </si>
  <si>
    <t>1977LINENEW    2.3002       24.775     MET CONVERGENCE TOLERANCE</t>
  </si>
  <si>
    <t>1990LINE       2.1401       49.415     MET CONVERGENCE TOLERANCE</t>
  </si>
  <si>
    <t>8100LINE       2.1526       22.846     MET CONVERGENCE TOLERANCE</t>
  </si>
  <si>
    <t>8200LINE       2.1526       22.887     MET CONVERGENCE TOLERANCE</t>
  </si>
  <si>
    <t>8300LINE       2.3075       25.233     MET CONVERGENCE TOLERANCE</t>
  </si>
  <si>
    <t>8400LINE       2.3009       32.082     MET CONVERGENCE TOLERANCE</t>
  </si>
  <si>
    <t>8804ALINE      2.2711       23.085     MET CONVERGENCE TOLERANCE</t>
  </si>
  <si>
    <t>8809ALINE-1    2.1525       21.105     MET CONVERGENCE TOLERANCE</t>
  </si>
  <si>
    <t>8904BLINE      2.2711       22.935     MET CONVERGENCE TOLERANCE</t>
  </si>
  <si>
    <t>8909BLINE-1    2.1523       21.159     MET CONVERGENCE TOLERANCE</t>
  </si>
  <si>
    <t>9502LINE       2.4968       21.724     MET CONVERGENCE TOLERANCE</t>
  </si>
  <si>
    <t>88003ALINE-2   2.1527       30.037     MET CONVERGENCE TOLERANCE</t>
  </si>
  <si>
    <t>88003ALINE-3   2.2712       25.535     MET CONVERGENCE TOLERANCE</t>
  </si>
  <si>
    <t>88005ALINE     2.2711       30.125     MET CONVERGENCE TOLERANCE</t>
  </si>
  <si>
    <t>88005ALINE-1   2.1524       22.880     MET CONVERGENCE TOLERANCE</t>
  </si>
  <si>
    <t>88005ALINE-2   2.2710       24.970     MET CONVERGENCE TOLERANCE</t>
  </si>
  <si>
    <t>88006ALINE     2.2712       23.029     MET CONVERGENCE TOLERANCE</t>
  </si>
  <si>
    <t>89003BLINE-2   2.1528       30.024     MET CONVERGENCE TOLERANCE</t>
  </si>
  <si>
    <t>89003BLINE-3   2.2713       25.453     MET CONVERGENCE TOLERANCE</t>
  </si>
  <si>
    <t>89005BLINE     2.2710       27.618     MET CONVERGENCE TOLERANCE</t>
  </si>
  <si>
    <t>89005BLINE-1   2.1524       22.932     MET CONVERGENCE TOLERANCE</t>
  </si>
  <si>
    <t>89005BLINE-2   2.2711       25.001     MET CONVERGENCE TOLERANCE</t>
  </si>
  <si>
    <t>89006BLINE     2.3000       31.230     MET CONVERGENCE TOLERANCE</t>
  </si>
  <si>
    <t>89006BLINE-1   2.2713       23.228     MET CONVERGENCE TOLERANCE</t>
  </si>
  <si>
    <t>EDEVDEV1       2.3141       23.363     MET CONVERGENCE TOLERANCE</t>
  </si>
  <si>
    <t>EDEVDEV2       2.3144       25.975     MET CONVERGENCE TOLERANCE</t>
  </si>
  <si>
    <t>301-302LNS     2.3251       24.168     MET CONVERGENCE TOLERANCE</t>
  </si>
  <si>
    <t>310LINE        2.3151       23.704     MET CONVERGENCE TOLERANCE</t>
  </si>
  <si>
    <t>312LINE        2.3312       44.460     MET CONVERGENCE TOLERANCE</t>
  </si>
  <si>
    <t>312+393LNS     2.3312       44.460     MET CONVERGENCE TOLERANCE</t>
  </si>
  <si>
    <t>312+393REAC    2.3313       44.040     MET CONVERGENCE TOLERANCE</t>
  </si>
  <si>
    <t>347LINE        2.3163       23.598     MET CONVERGENCE TOLERANCE</t>
  </si>
  <si>
    <t>347LREAC       2.3163       23.565     MET CONVERGENCE TOLERANCE</t>
  </si>
  <si>
    <t>348NLINE       2.3159       36.608     MET CONVERGENCE TOLERANCE</t>
  </si>
  <si>
    <t>348N+AUTO      2.2861       36.982     MET CONVERGENCE TOLERANCE</t>
  </si>
  <si>
    <t>352LINE        2.3231       33.523     MET CONVERGENCE TOLERANCE</t>
  </si>
  <si>
    <t>362ELINE       2.2840       22.450     MET CONVERGENCE TOLERANCE</t>
  </si>
  <si>
    <t>362WLINE       2.3145       24.006     MET CONVERGENCE TOLERANCE</t>
  </si>
  <si>
    <t>368LINE        2.3169       32.836     MET CONVERGENCE TOLERANCE</t>
  </si>
  <si>
    <t>371LINE        2.2875       43.597     MET CONVERGENCE TOLERANCE</t>
  </si>
  <si>
    <t>376LINE        2.1529       35.930     MET CONVERGENCE TOLERANCE</t>
  </si>
  <si>
    <t>381LINE        2.2847       25.640     MET CONVERGENCE TOLERANCE</t>
  </si>
  <si>
    <t>381LREAC       2.2847       25.612     MET CONVERGENCE TOLERANCE</t>
  </si>
  <si>
    <t>383LINE        2.3136       25.082     MET CONVERGENCE TOLERANCE</t>
  </si>
  <si>
    <t>387+AUTOS      2.1829       31.727     MET CONVERGENCE TOLERANCE</t>
  </si>
  <si>
    <t>393LINE        2.3216       27.266     MET CONVERGENCE TOLERANCE</t>
  </si>
  <si>
    <t>1060-1165DCT   2.3099       33.403     MET CONVERGENCE TOLERANCE</t>
  </si>
  <si>
    <t>1060-1270DCT   2.2713       21.119     MET CONVERGENCE TOLERANCE</t>
  </si>
  <si>
    <t>1070-1080DCT   2.3221       35.055     MET CONVERGENCE TOLERANCE</t>
  </si>
  <si>
    <t>1080-1280DCT   2.3383       45.510     MET CONVERGENCE TOLERANCE</t>
  </si>
  <si>
    <t>1080-1490DCT   2.3346       35.224     MET CONVERGENCE TOLERANCE</t>
  </si>
  <si>
    <t>1100-1200DCT   2.2434       91.390     MET CONVERGENCE TOLERANCE</t>
  </si>
  <si>
    <t>1100-1300DCT   2.1385       55.547     MET CONVERGENCE TOLERANCE</t>
  </si>
  <si>
    <t>1130-1430DCT   2.1364       60.323     MET CONVERGENCE TOLERANCE</t>
  </si>
  <si>
    <t>1163-1550D-2   2.2632       26.451     MET CONVERGENCE TOLERANCE</t>
  </si>
  <si>
    <t>1207-1775DCT   2.3328       23.554     MET CONVERGENCE TOLERANCE</t>
  </si>
  <si>
    <t>1208-1640DCT   2.3000       37.746     MET CONVERGENCE TOLERANCE</t>
  </si>
  <si>
    <t>1222-1730ADC   2.2710       22.791     MET CONVERGENCE TOLERANCE</t>
  </si>
  <si>
    <t>1280-1870DCT   2.2969       22.429     MET CONVERGENCE TOLERANCE</t>
  </si>
  <si>
    <t>1310-1763DCT   2.2397       32.131     MET CONVERGENCE TOLERANCE</t>
  </si>
  <si>
    <t>1355-1610DCT   2.2491       72.628     MET CONVERGENCE TOLERANCE</t>
  </si>
  <si>
    <t>1389-1880DCT   2.2790       23.935     MET CONVERGENCE TOLERANCE</t>
  </si>
  <si>
    <t>1394-1515DCT   2.1221       90.827     MET CONVERGENCE TOLERANCE</t>
  </si>
  <si>
    <t>1416-1867DCT   2.1365       58.114     MET CONVERGENCE TOLERANCE</t>
  </si>
  <si>
    <t>1416-1880DCT   2.1365       58.467     MET CONVERGENCE TOLERANCE</t>
  </si>
  <si>
    <t>1416-1890DCT   2.1366       57.265     MET CONVERGENCE TOLERANCE</t>
  </si>
  <si>
    <t>1440-1450DCT   2.3168       24.357     MET CONVERGENCE TOLERANCE</t>
  </si>
  <si>
    <t>1470-1565DCT   2.2764       32.961     MET CONVERGENCE TOLERANCE</t>
  </si>
  <si>
    <t>1470-1637DCT   2.3243       24.520     MET CONVERGENCE TOLERANCE</t>
  </si>
  <si>
    <t>1470-1720DCT   2.3243       25.577     MET CONVERGENCE TOLERANCE</t>
  </si>
  <si>
    <t>1505-1607DCT   2.2749       25.737     MET CONVERGENCE TOLERANCE</t>
  </si>
  <si>
    <t>1560-1570DCT   2.2718       42.429     MET CONVERGENCE TOLERANCE</t>
  </si>
  <si>
    <t>1570-1575DCT   2.2353       111.20     MET CONVERGENCE TOLERANCE</t>
  </si>
  <si>
    <t>1570-1580DCT   2.3139       24.200     MET CONVERGENCE TOLERANCE</t>
  </si>
  <si>
    <t>1575-1585DCT   2.2591       46.716     MET CONVERGENCE TOLERANCE</t>
  </si>
  <si>
    <t>1575-1990DCT   2.2581       33.184     MET CONVERGENCE TOLERANCE</t>
  </si>
  <si>
    <t>1580-1585DCT   2.1365       54.407     MET CONVERGENCE TOLERANCE</t>
  </si>
  <si>
    <t>1580-1730BDC   2.1523       21.233     MET CONVERGENCE TOLERANCE</t>
  </si>
  <si>
    <t>1620N-1975DC   2.3010       38.558     MET CONVERGENCE TOLERANCE</t>
  </si>
  <si>
    <t>1622-1887DCT   2.3132       58.722     MET CONVERGENCE TOLERANCE</t>
  </si>
  <si>
    <t>1637-1720DCT   2.1530       27.446     MET CONVERGENCE TOLERANCE</t>
  </si>
  <si>
    <t>1640-1690DCT   2.1305       69.008     MET CONVERGENCE TOLERANCE</t>
  </si>
  <si>
    <t>1668-1721DCT   2.1384       51.067     MET CONVERGENCE TOLERANCE</t>
  </si>
  <si>
    <t>1670-1771DCT   2.3175       36.868     MET CONVERGENCE TOLERANCE</t>
  </si>
  <si>
    <t>1670-1830DCT   2.1324       74.415     MET CONVERGENCE TOLERANCE</t>
  </si>
  <si>
    <t>1732-1788DCT   2.2864       77.887     MET CONVERGENCE TOLERANCE</t>
  </si>
  <si>
    <t>1751-1777DCT   2.3162       31.466     MET CONVERGENCE TOLERANCE</t>
  </si>
  <si>
    <t>1770-1887DCT   2.2411       87.949     MET CONVERGENCE TOLERANCE</t>
  </si>
  <si>
    <t>1777-1779DCT   2.2716       32.562     MET CONVERGENCE TOLERANCE</t>
  </si>
  <si>
    <t>1800-1810DCT   2.2696       47.991     MET CONVERGENCE TOLERANCE</t>
  </si>
  <si>
    <t>1800-1825DCT   2.2494       38.099     MET CONVERGENCE TOLERANCE</t>
  </si>
  <si>
    <t>1810-1825DCT   2.2832       60.389     MET CONVERGENCE TOLERANCE</t>
  </si>
  <si>
    <t>1867-1977DCT   2.3006       28.705     MET CONVERGENCE TOLERANCE</t>
  </si>
  <si>
    <t>1880-1977DCT   2.3004       27.867     MET CONVERGENCE TOLERANCE</t>
  </si>
  <si>
    <t>1890-1977DCT   2.4749       39.670     MET CONVERGENCE TOLERANCE</t>
  </si>
  <si>
    <t>1466-362EDCT   2.2845       23.657     MET CONVERGENCE TOLERANCE</t>
  </si>
  <si>
    <t>1460-387DCT    2.1828       30.459     MET CONVERGENCE TOLERANCE</t>
  </si>
  <si>
    <t>1610-BSKDVDC   2.2709       33.440     MET CONVERGENCE TOLERANCE</t>
  </si>
  <si>
    <t>1975-362WDCT   2.3158       30.571     MET CONVERGENCE TOLERANCE</t>
  </si>
  <si>
    <t>310-368DCT     2.3356       36.844     MET CONVERGENCE TOLERANCE</t>
  </si>
  <si>
    <t>310-383DCT     2.3287       25.880     MET CONVERGENCE TOLERANCE</t>
  </si>
  <si>
    <t>371-383DCT     2.3184       46.078     MET CONVERGENCE TOLERANCE</t>
  </si>
  <si>
    <t>MANCHAUTO1     2.2719       39.698     MET CONVERGENCE TOLERANCE</t>
  </si>
  <si>
    <t>PLUMAUT        2.3140       22.665     MET CONVERGENCE TOLERANCE</t>
  </si>
  <si>
    <t>ASHCREEKBKR    2.2394       42.579     MET CONVERGENCE TOLERANCE</t>
  </si>
  <si>
    <t>BAIRDASTK      2.3258       24.384     MET CONVERGENCE TOLERANCE</t>
  </si>
  <si>
    <t>BATESROCK1T    2.1401       43.971     MET CONVERGENCE TOLERANCE</t>
  </si>
  <si>
    <t>BECONFLSTK     2.1289       77.869     MET CONVERGENCE TOLERANCE</t>
  </si>
  <si>
    <t>BOKUM2T        2.3004       39.926     MET CONVERGENCE TOLERANCE</t>
  </si>
  <si>
    <t>BOKUM3T        2.3004       39.876     MET CONVERGENCE TOLERANCE</t>
  </si>
  <si>
    <t>BRANFORD1T     2.2997       32.881     MET CONVERGENCE TOLERANCE</t>
  </si>
  <si>
    <t>BRANFORD2T     2.3276       27.792     MET CONVERGENCE TOLERANCE</t>
  </si>
  <si>
    <t>BRANFORD4T     2.3002       35.803     MET CONVERGENCE TOLERANCE</t>
  </si>
  <si>
    <t>BRANFRDRR1T    2.2982       24.196     MET CONVERGENCE TOLERANCE</t>
  </si>
  <si>
    <t>BROADWYST1     2.1328       67.781     MET CONVERGENCE TOLERANCE</t>
  </si>
  <si>
    <t>BUNKERH1T      2.2589       48.043     MET CONVERGENCE TOLERANCE</t>
  </si>
  <si>
    <t>BUNKERH3T      2.2575       49.443     MET CONVERGENCE TOLERANCE</t>
  </si>
  <si>
    <t>COLONY1T       2.2474       38.793     MET CONVERGENCE TOLERANCE</t>
  </si>
  <si>
    <t>DARIEN1T       2.2632       115.75     MET CONVERGENCE TOLERANCE</t>
  </si>
  <si>
    <t>DEVON7TSTK     2.3002       27.726     MET CONVERGENCE TOLERANCE</t>
  </si>
  <si>
    <t>DEVON11TSTK    2.2710       20.532     MET CONVERGENCE TOLERANCE</t>
  </si>
  <si>
    <t>DEVON24TSTK    2.2711       24.501     MET CONVERGENCE TOLERANCE</t>
  </si>
  <si>
    <t>DEVON26TSTK    2.2709       22.926     MET CONVERGENCE TOLERANCE</t>
  </si>
  <si>
    <t>DEVON27TSTK    2.2709       28.164     MET CONVERGENCE TOLERANCE</t>
  </si>
  <si>
    <t>DEVSWST1TSTK   2.3072       30.766     MET CONVERGENCE TOLERANCE</t>
  </si>
  <si>
    <t>DEVSWST2TSTK   2.3070       28.502     MET CONVERGENCE TOLERANCE</t>
  </si>
  <si>
    <t>DEVSWST3TSTK   2.3072       30.730     MET CONVERGENCE TOLERANCE</t>
  </si>
  <si>
    <t>DEVSWST4TSTK   2.2711       30.125     MET CONVERGENCE TOLERANCE</t>
  </si>
  <si>
    <t>EMERIDEN1T     2.1326       61.805     MET CONVERGENCE TOLERANCE</t>
  </si>
  <si>
    <t>FLAXHILL2T     2.1326       66.648     MET CONVERGENCE TOLERANCE</t>
  </si>
  <si>
    <t>FROSTBR15T     2.2995       25.348     MET CONVERGENCE TOLERANCE</t>
  </si>
  <si>
    <t>FROSTBR21T     2.2900       58.834     MET CONVERGENCE TOLERANCE</t>
  </si>
  <si>
    <t>FROSTBR27T     2.2589       49.799     MET CONVERGENCE TOLERANCE</t>
  </si>
  <si>
    <t>GLENBROOK3T    2.2716       21.187     MET CONVERGENCE TOLERANCE</t>
  </si>
  <si>
    <t>GLENBROOK8T    2.2715       25.802     MET CONVERGENCE TOLERANCE</t>
  </si>
  <si>
    <t>GRNDAV1TSTK    2.1526       25.587     MET CONVERGENCE TOLERANCE</t>
  </si>
  <si>
    <t>GRNDAV2TSTK    2.2716       29.464     MET CONVERGENCE TOLERANCE</t>
  </si>
  <si>
    <t>GRNDAV3TSTK    2.2716       28.188     MET CONVERGENCE TOLERANCE</t>
  </si>
  <si>
    <t>GREENHLL2T     2.2681       97.314     MET CONVERGENCE TOLERANCE</t>
  </si>
  <si>
    <t>HADDAM1T       2.3709       40.029     MET CONVERGENCE TOLERANCE</t>
  </si>
  <si>
    <t>HAWTHORNST     2.1267       84.718     MET CONVERGENCE TOLERANCE</t>
  </si>
  <si>
    <t>JUNEST1        2.1297       67.513     MET CONVERGENCE TOLERANCE</t>
  </si>
  <si>
    <t>MLLRVR1TSTK    2.3094       20.170     MET CONVERGENCE TOLERANCE</t>
  </si>
  <si>
    <t>MLLRVR2TSTK    2.2492       74.367     MET CONVERGENCE TOLERANCE</t>
  </si>
  <si>
    <t>MIXAVE1        2.2595       123.01     MET CONVERGENCE TOLERANCE</t>
  </si>
  <si>
    <t>NOHAVN1TSTK    2.2506       72.072     MET CONVERGENCE TOLERANCE</t>
  </si>
  <si>
    <t>NOHAVN2TSTK    2.2711       21.639     MET CONVERGENCE TOLERANCE</t>
  </si>
  <si>
    <t>NWALLING1T     2.1415       40.025     MET CONVERGENCE TOLERANCE</t>
  </si>
  <si>
    <t>NORWALKST1     2.3243       26.165     MET CONVERGENCE TOLERANCE</t>
  </si>
  <si>
    <t>NORWALKST2     2.2715       22.852     MET CONVERGENCE TOLERANCE</t>
  </si>
  <si>
    <t>OLDTOWNST      2.2663       108.23     MET CONVERGENCE TOLERANCE</t>
  </si>
  <si>
    <t>PEACEABLE1T    2.2764       32.961     MET CONVERGENCE TOLERANCE</t>
  </si>
  <si>
    <t>PLUMTREE25T    2.3461       41.349     MET CONVERGENCE TOLERANCE</t>
  </si>
  <si>
    <t>PLUMTREE28T    2.1317       70.462     MET CONVERGENCE TOLERANCE</t>
  </si>
  <si>
    <t>PLUMTREE31T    2.3076       28.151     MET CONVERGENCE TOLERANCE</t>
  </si>
  <si>
    <t>QUINIPACST1    2.2370       113.11     MET CONVERGENCE TOLERANCE</t>
  </si>
  <si>
    <t>ROCKRIVER1T    2.2656       32.814     MET CONVERGENCE TOLERANCE</t>
  </si>
  <si>
    <t>SACKETST1      2.2905       30.097     MET CONVERGENCE TOLERANCE</t>
  </si>
  <si>
    <t>SASCOCR1T      2.1475       29.858     MET CONVERGENCE TOLERANCE</t>
  </si>
  <si>
    <t>SHEPAUG13A     2.3132       58.722     MET CONVERGENCE TOLERANCE</t>
  </si>
  <si>
    <t>SOUTHEND5T     2.2859       54.453     MET CONVERGENCE TOLERANCE</t>
  </si>
  <si>
    <t>SNAUGA1T       2.1365       54.407     MET CONVERGENCE TOLERANCE</t>
  </si>
  <si>
    <t>SOTHNGTN13T    2.2491       72.628     MET CONVERGENCE TOLERANCE</t>
  </si>
  <si>
    <t>SOTHNGTN14T    2.2714       33.738     MET CONVERGENCE TOLERANCE</t>
  </si>
  <si>
    <t>SOTHNGTN15T    2.3175       36.868     MET CONVERGENCE TOLERANCE</t>
  </si>
  <si>
    <t>SOTHNGTN16T    2.1324       74.415     MET CONVERGENCE TOLERANCE</t>
  </si>
  <si>
    <t>SOTHNGTN20T    2.2922       29.179     MET CONVERGENCE TOLERANCE</t>
  </si>
  <si>
    <t>SOTHNGTN22T    2.2654       26.854     MET CONVERGENCE TOLERANCE</t>
  </si>
  <si>
    <t>SOTHNGTN23T    2.2962       26.372     MET CONVERGENCE TOLERANCE</t>
  </si>
  <si>
    <t>SOTHNGTN24T    2.2696       47.991     MET CONVERGENCE TOLERANCE</t>
  </si>
  <si>
    <t>SOTHNGTN25T    2.3146       20.731     MET CONVERGENCE TOLERANCE</t>
  </si>
  <si>
    <t>SOTHNGTN26T    2.2859       50.233     MET CONVERGENCE TOLERANCE</t>
  </si>
  <si>
    <t>SOTHNGTN28T    2.2632       26.451     MET CONVERGENCE TOLERANCE</t>
  </si>
  <si>
    <t>STEVENSNSTK    2.2672       44.470     MET CONVERGENCE TOLERANCE</t>
  </si>
  <si>
    <t>STONYHILL1T    2.2411       87.949     MET CONVERGENCE TOLERANCE</t>
  </si>
  <si>
    <t>TRPFALLST1     2.2373       101.82     MET CONVERGENCE TOLERANCE</t>
  </si>
  <si>
    <t>TRIANGLE2T     47.819       524.73     ITERATION LIMIT EXCEEDED</t>
  </si>
  <si>
    <t>TRIANGLE3T     37.574       341.67     ITERATION LIMIT EXCEEDED</t>
  </si>
  <si>
    <t>TRIANGLE4T     2.2404       96.159     MET CONVERGENCE TOLERANCE</t>
  </si>
  <si>
    <t>WALLING1TSTK   2.3000       22.058     MET CONVERGENCE TOLERANCE</t>
  </si>
  <si>
    <t>WALLING2TSTK   2.2712       28.886     MET CONVERGENCE TOLERANCE</t>
  </si>
  <si>
    <t>WALLING4TSTK   2.2713       35.133     MET CONVERGENCE TOLERANCE</t>
  </si>
  <si>
    <t>WALLING5TSTK   2.2713       35.143     MET CONVERGENCE TOLERANCE</t>
  </si>
  <si>
    <t>WATERST1TSTK   2.1525       20.524     MET CONVERGENCE TOLERANCE</t>
  </si>
  <si>
    <t>WATERSIDE2T    2.2707       92.928     MET CONVERGENCE TOLERANCE</t>
  </si>
  <si>
    <t>WBROOKFLD1T    2.2536       64.447     MET CONVERGENCE TOLERANCE</t>
  </si>
  <si>
    <t>WESTON1T       2.1283       82.014     MET CONVERGENCE TOLERANCE</t>
  </si>
  <si>
    <t>WOODMNT1TSTK   2.3181       22.169     MET CONVERGENCE TOLERANCE</t>
  </si>
  <si>
    <t>NOMNTSTBKR     2.3314       43.965     MET CONVERGENCE TOLERANCE</t>
  </si>
  <si>
    <t>NMSTBKREAC     2.3314       43.936     MET CONVERGENCE TOLERANCE</t>
  </si>
  <si>
    <t>SGTN1TSTK      2.2863       37.678     MET CONVERGENCE TOLERANCE</t>
  </si>
  <si>
    <t>NORWALKST1     2.2715       22.852     MET CONVERGENCE TOLERANCE</t>
  </si>
  <si>
    <t>NORWALKST2     2.1526       20.255     MET CONVERGENCE TOLERANCE</t>
  </si>
  <si>
    <t>NORWALKST3     2.3151       23.832     MET CONVERGENCE TOLERANCE</t>
  </si>
  <si>
    <t>GLNBRKASTK     2.3002       25.508     MET CONVERGENCE TOLERANCE</t>
  </si>
  <si>
    <t>GLNBRKA1STK    2.3259       20.803     MET CONVERGENCE TOLERANCE</t>
  </si>
  <si>
    <t>GLNBRKA2STK    2.3172       25.906     MET CONVERGENCE TOLERANCE</t>
  </si>
  <si>
    <t>GLNBRKA3STK    2.1530       21.572     MET CONVERGENCE TOLERANCE</t>
  </si>
  <si>
    <t>GLNBRKB1STK    2.1529       20.438     MET CONVERGENCE TOLERANCE</t>
  </si>
  <si>
    <t>GLNBRKB2STK    2.1530       28.326     MET CONVERGENCE TOLERANCE</t>
  </si>
  <si>
    <t>GLNBRKCSTK     2.2716       21.187     MET CONVERGENCE TOLERANCE</t>
  </si>
  <si>
    <t>GLNBRKDSTK     2.2715       25.802     MET CONVERGENCE TOLERANCE</t>
  </si>
  <si>
    <t>DC2-BES-SIN    2.2763       29.386     MET CONVERGENCE TOLERANCE</t>
  </si>
  <si>
    <t>DC5-DEV-NOR    2.2342       44.031     MET CONVERGENCE TOLERANCE</t>
  </si>
  <si>
    <t>100LINE     : OPEN LINE FROM BUS 73344 [MONTVLLE69.000] TO BUS 73343 [GALESF A69.000] CKT 1</t>
  </si>
  <si>
    <t>100+400LINES: OPEN LINE FROM BUS 73344 [MONTVLLE69.000] TO BUS 73343 [GALESF A69.000] CKT 1</t>
  </si>
  <si>
    <t>OPEN LINE FROM BUS 73343 [GALESF A69.000] TO BUS 73345 [LEDYARDJ69.000] CKT 1</t>
  </si>
  <si>
    <t>OPEN LINE FROM BUS 73345 [LEDYARDJ69.000] TO BUS 73615 [BUDDGTN 69.000] CKT 1</t>
  </si>
  <si>
    <t>OPEN LINE FROM BUS 73345 [LEDYARDJ69.000] TO BUS 73617 [TUNNEL  69.000] CKT 1</t>
  </si>
  <si>
    <t>400LINE     : OPEN LINE FROM BUS 73343 [GALESF A69.000] TO BUS 73345 [LEDYARDJ69.000] CKT 1</t>
  </si>
  <si>
    <t>500LINE     : OPEN LINE FROM BUS 73617 [TUNNEL  69.000] TO BUS 73616 [SCRRA PF69.000] CKT 1</t>
  </si>
  <si>
    <t>667-690LINE : OPEN LINE FROM BUS 73336 [FALLS V 69.000] TO BUS 73337 [SALISBRY69.000] CKT 1</t>
  </si>
  <si>
    <t>694LINE     : OPEN LINE FROM BUS 73336 [FALLS V 69.000] TO BUS 73335 [N.CANAAN69.000] CKT 1</t>
  </si>
  <si>
    <t>1000LINE    : OPEN LINE FROM BUS 73210 [MONTVLLE115.00] TO BUS 73611 [DUDLEY T115.00] CKT 1</t>
  </si>
  <si>
    <t>OPEN LINE FROM BUS 73612 [BEAN HLL115.00] TO BUS 73611 [DUDLEY T115.00] CKT 1</t>
  </si>
  <si>
    <t>1050LINE    : OPEN LINE FROM BUS 73241 [MIDDLTWN115.00] TO BUS 73269 [DOOLEY  115.00] CKT 1</t>
  </si>
  <si>
    <t>1050+1766LNS: OPEN LINE FROM BUS 73241 [MIDDLTWN115.00] TO BUS 73269 [DOOLEY  115.00] CKT 1</t>
  </si>
  <si>
    <t>OPEN LINE FROM BUS 73255 [WESTSIDE115.00] TO BUS 73269 [DOOLEY  115.00] CKT 1</t>
  </si>
  <si>
    <t>1060LINE    : OPEN LINE FROM BUS 73170 [PLUMTREE115.00] TO BUS 73176 [TRIANGLE115.00] CKT 1</t>
  </si>
  <si>
    <t>OPEN LINE FROM BUS 73176 [TRIANGLE115.00] TO BUS 73377 [TRIANGLA13.800] CKT 1</t>
  </si>
  <si>
    <t>1070LINE    : OPEN LINE FROM BUS 73218 [STKHOUSE115.00] TO BUS 73291 [FORTHF  115.00] CKT 1</t>
  </si>
  <si>
    <t>1070+1490LNS: OPEN LINE FROM BUS 73291 [FORTHF  115.00] TO BUS 73218 [STKHOUSE115.00] CKT 1</t>
  </si>
  <si>
    <t>OPEN LINE FROM BUS 73218 [STKHOUSE115.00] TO BUS 73215 [CARD    115.00] CKT 1</t>
  </si>
  <si>
    <t>1080LINE    : OPEN LINE FROM BUS 73214 [WAWECS J115.00] TO BUS 73215 [CARD    115.00] CKT 1</t>
  </si>
  <si>
    <t>OPEN LINE FROM BUS 73214 [WAWECS J115.00] TO BUS 73210 [MONTVLLE115.00] CKT 1</t>
  </si>
  <si>
    <t>OPEN LINE FROM BUS 73214 [WAWECS J115.00] TO BUS 73276 [LISBN PF115.00] CKT 1</t>
  </si>
  <si>
    <t>OPEN LINE FROM BUS 73276 [LISBN PF115.00] TO BUS 73213 [TUNNEL  115.00] CKT 1</t>
  </si>
  <si>
    <t>1090LINE    : OPEN LINE FROM BUS 73210 [MONTVLLE115.00] TO BUS 73291 [FORTHF  115.00] CKT 1</t>
  </si>
  <si>
    <t>1130+1416LNS: OPEN LINE FROM BUS 73286 [COMPO   115.00] TO BUS 73700 [PEQUONIC115.00] CKT 1</t>
  </si>
  <si>
    <t>OPEN LINE FROM BUS 73286 [COMPO   115.00] TO BUS 73300 [ELYTAP  115.00] CKT 1</t>
  </si>
  <si>
    <t>1163LINE    : OPEN LINE FROM BUS 73204 [TODD    115.00] TO BUS 73205 [NOERA JB115.00] CKT 1</t>
  </si>
  <si>
    <t>OPEN LINE FROM BUS 73205 [NOERA JB115.00] TO BUS 73202 [FROST BR115.00] CKT 1</t>
  </si>
  <si>
    <t>OPEN LINE FROM BUS 73205 [NOERA JB115.00] TO BUS 73201 [NOERA   115.00] CKT 1</t>
  </si>
  <si>
    <t>1163+1910LNS: OPEN LINE FROM BUS 73127 [SGTNB RX115.00] TO BUS 73154 [SGTN B  115.00] CKT 2</t>
  </si>
  <si>
    <t>OPEN LINE FROM BUS 73204 [TODD    115.00] TO BUS 73205 [NOERA JB115.00] CKT 1</t>
  </si>
  <si>
    <t>1207LINE    : OPEN LINE FROM BUS 73242 [MANCHSTR115.00] TO BUS 73250 [E.HTFD  115.00] CKT 1</t>
  </si>
  <si>
    <t>1208LINE    : OPEN LINE FROM BUS 73198 [SOUTHGTN115.00] TO BUS 73631 [WLNGF PF115.00] CKT 1</t>
  </si>
  <si>
    <t>1235LINE    : OPEN LINE FROM BUS 73210 [MONTVLLE115.00] TO BUS 73151 [UNCASVLA115.00] CKT 1</t>
  </si>
  <si>
    <t>1238LINE    : OPEN LINE FROM BUS 73202 [FROST BR115.00] TO BUS 73180 [CARMHILL115.00] CKT 1</t>
  </si>
  <si>
    <t>1238+1813LNS: OPEN LINE FROM BUS 73202 [FROST BR115.00] TO BUS 73180 [CARMHILL115.00] CKT 1</t>
  </si>
  <si>
    <t>OPEN LINE FROM BUS 73180 [CARMHILL115.00] TO BUS 73190 [ROCK RIV115.00] CKT 1</t>
  </si>
  <si>
    <t>1250LINE    : OPEN LINE FROM BUS 73210 [MONTVLLE115.00] TO BUS 73152 [UNCASVLB115.00] CKT 1</t>
  </si>
  <si>
    <t>1261LINE    : OPEN LINE FROM BUS 73230 [HADDAM  115.00] TO BUS 73231 [BOKUM   115.00] CKT 1</t>
  </si>
  <si>
    <t>1272LINE    : OPEN LINE FROM BUS 73185 [BUNKER H115.00] TO BUS 73183 [SHAWSHIL115.00] CKT 1</t>
  </si>
  <si>
    <t>1272+1445LNS: OPEN LINE FROM BUS 73185 [BUNKER H115.00] TO BUS 73183 [SHAWSHIL115.00] CKT 1</t>
  </si>
  <si>
    <t>1280LINE    : OPEN LINE FROM BUS 73216 [WHIP JCT115.00] TO BUS 73217 [BUDDGTN 115.00] CKT 1</t>
  </si>
  <si>
    <t>OPEN LINE FROM BUS 73216 [WHIP JCT115.00] TO BUS 73177 [MYSTICCT115.00] CKT 1</t>
  </si>
  <si>
    <t>OPEN LINE FROM BUS 73216 [WHIP JCT115.00] TO BUS 73210 [MONTVLLE115.00] CKT 1</t>
  </si>
  <si>
    <t>1300LINE    : OPEN LINE FROM BUS 73220 [ENFIELD 115.00] TO BUS 73222 [WNDSRLK 115.00] CKT 1</t>
  </si>
  <si>
    <t>OPEN LINE FROM BUS 73222 [WNDSRLK 115.00] TO BUS 73539 [DEXTR PF13.800] CKT 1</t>
  </si>
  <si>
    <t>1337LINE    : OPEN LINE FROM BUS 73176 [TRIANGLE115.00] TO BUS 73268 [MIDDLRIV115.00] CKT 1</t>
  </si>
  <si>
    <t>OPEN LINE FROM BUS 73176 [TRIANGLE115.00] TO BUS 73377 [TRIANGLA13.800] CKT 2</t>
  </si>
  <si>
    <t>1342LINE    : OPEN LINE FROM BUS 73231 [BOKUM   115.00] TO BUS 73265 [GREEN HL115.00] CKT 1</t>
  </si>
  <si>
    <t>1355LINE    : OPEN LINE FROM BUS 73184 [LUCHJB55115.00] TO BUS 73634 [COLONY  115.00] CKT 1</t>
  </si>
  <si>
    <t>OPEN LINE FROM BUS 73184 [LUCHJB55115.00] TO BUS 73182 [HANOVERB115.00] CKT 1</t>
  </si>
  <si>
    <t>OPEN LINE FROM BUS 73184 [LUCHJB55115.00] TO BUS 73198 [SOUTHGTN115.00] CKT 1</t>
  </si>
  <si>
    <t>1410LINE    : OPEN LINE FROM BUS 73210 [MONTVLLE115.00] TO BUS 73613 [BUDDGTN2115.00] CKT 1</t>
  </si>
  <si>
    <t>1443LINE    : OPEN LINE FROM BUS 73241 [MIDDLTWN115.00] TO BUS 73264 [PORTLAND115.00] CKT 1</t>
  </si>
  <si>
    <t>1443+1759LNS: OPEN LINE FROM BUS 73241 [MIDDLTWN115.00] TO BUS 73264 [PORTLAND115.00] CKT 1</t>
  </si>
  <si>
    <t>OPEN LINE FROM BUS 73259 [HOPEWELL115.00] TO BUS 73264 [PORTLAND115.00] CKT 1</t>
  </si>
  <si>
    <t>1445LINE    : OPEN LINE FROM BUS 73202 [FROST BR115.00] TO BUS 73183 [SHAWSHIL115.00] CKT 1</t>
  </si>
  <si>
    <t>1460LINE    : OPEN LINE FROM BUS 73287 [BRANF RR115.00] TO BUS 73668 [E.SHORE 115.00] CKT 1</t>
  </si>
  <si>
    <t>1470LINE    : OPEN LINE FROM BUS 73172 [NORWALK 115.00] TO BUS 73174 [PEACEABL115.00] CKT 1</t>
  </si>
  <si>
    <t>OPEN LINE FROM BUS 73174 [PEACEABL115.00] TO BUS 73143 [RDGEFLDA115.00] CKT 1</t>
  </si>
  <si>
    <t>OPEN LINE FROM BUS 73372 [RDGEFLD 13.800] TO BUS 73143 [RDGEFLDA115.00] CKT 1</t>
  </si>
  <si>
    <t>1490LINE    : OPEN LINE FROM BUS 73215 [CARD    115.00] TO BUS 73218 [STKHOUSE115.00] CKT 1</t>
  </si>
  <si>
    <t>1500LINE    : OPEN LINE FROM BUS 73156 [COHNZ JA115.00] TO BUS 73150 [FLNDRSA 115.00] CKT 1</t>
  </si>
  <si>
    <t>OPEN LINE FROM BUS 73156 [COHNZ JA115.00] TO BUS 73149 [WILIAMSA115.00] CKT 1</t>
  </si>
  <si>
    <t>OPEN LINE FROM BUS 73156 [COHNZ JA115.00] TO BUS 73210 [MONTVLLE115.00] CKT 1</t>
  </si>
  <si>
    <t>1505LINE    : OPEN LINE FROM BUS 73213 [TUNNEL  115.00] TO BUS 73223 [FRYBRT05115.00] CKT 1</t>
  </si>
  <si>
    <t>OPEN LINE FROM BUS 73223 [FRYBRT05115.00] TO BUS 73236 [FRYBR05 115.00] CKT 1</t>
  </si>
  <si>
    <t>OPEN LINE FROM BUS 73236 [FRYBR05 115.00] TO BUS 73443 [FRY BRK 23.000] CKT 1</t>
  </si>
  <si>
    <t>OPEN LINE FROM BUS 73223 [FRYBRT05115.00] TO BUS 73270 [BROOKLYN115.00] CKT 1</t>
  </si>
  <si>
    <t>OPEN LINE FROM BUS 73476 [TRACY05 115.00] TO BUS 73270 [BROOKLYN115.00] CKT 1</t>
  </si>
  <si>
    <t>OPEN LINE FROM BUS 73270 [BROOKLYN115.00] TO BUS 73444 [BROOKLYN23.000] CKT 1</t>
  </si>
  <si>
    <t>OPEN LINE FROM BUS 73475 [TRACY   23.000] TO BUS 73476 [TRACY05 115.00] CKT 1</t>
  </si>
  <si>
    <t>1508LINE    : OPEN LINE FROM BUS 73153 [BRANFORD115.00] TO BUS 73265 [GREEN HL115.00] CKT 1</t>
  </si>
  <si>
    <t>1537LINE    : OPEN LINE FROM BUS 73287 [BRANF RR115.00] TO BUS 73153 [BRANFORD115.00] CKT 1</t>
  </si>
  <si>
    <t>1545LINE    : OPEN LINE FROM BUS 73126 [DEVON#2 115.00] TO BUS 73704 [TRAP FLS115.00] CKT 1</t>
  </si>
  <si>
    <t>1545+SPS    : OPEN LINE FROM BUS 73126 [DEVON#2 115.00] TO BUS 73704 [TRAP FLS115.00] CKT 1</t>
  </si>
  <si>
    <t>OPEN LINE FROM BUS 73705 [IND.WELL115.00] TO BUS 73706 [ANSONIA 115.00] CKT 1</t>
  </si>
  <si>
    <t>1550LINE    : OPEN LINE FROM BUS 73211 [CANAL   115.00] TO BUS 73200 [NOERA JA115.00] CKT 1</t>
  </si>
  <si>
    <t>OPEN LINE FROM BUS 73200 [NOERA JA115.00] TO BUS 73181 [NOERA   115.00] CKT 1</t>
  </si>
  <si>
    <t>OPEN LINE FROM BUS 73200 [NOERA JA115.00] TO BUS 73202 [FROST BR115.00] CKT 1</t>
  </si>
  <si>
    <t>1550+1950LNS: OPEN LINE FROM BUS 73128 [SGTNB2 R115.00] TO BUS 73154 [SGTN B  115.00] CKT 2</t>
  </si>
  <si>
    <t>OPEN LINE FROM BUS 73128 [SGTNB2 R115.00] TO BUS 73211 [CANAL   115.00] CKT 1</t>
  </si>
  <si>
    <t>OPEN LINE FROM BUS 73211 [CANAL   115.00] TO BUS 73200 [NOERA JA115.00] CKT 1</t>
  </si>
  <si>
    <t>1560LINE    : OPEN LINE FROM BUS 73704 [TRAP FLS115.00] TO BUS 73191 [DRBY J A115.00] CKT 1</t>
  </si>
  <si>
    <t>OPEN LINE FROM BUS 73187 [STEVENSN115.00] TO BUS 73191 [DRBY J A115.00] CKT 1</t>
  </si>
  <si>
    <t>OPEN LINE FROM BUS 73706 [ANSONIA 115.00] TO BUS 73191 [DRBY J A115.00] CKT 1</t>
  </si>
  <si>
    <t>1565LINE    : OPEN LINE FROM BUS 73155 [RDGFLD J115.00] TO BUS 73170 [PLUMTREE115.00] CKT 1</t>
  </si>
  <si>
    <t>1570LINE    : OPEN LINE FROM BUS 73126 [DEVON#2 115.00] TO BUS 73192 [DRBY J B115.00] CKT 1</t>
  </si>
  <si>
    <t>1572LINE    : OPEN LINE FROM BUS 73241 [MIDDLTWN115.00] TO BUS 73249 [P+W MIDD115.00] CKT 1</t>
  </si>
  <si>
    <t>1572+1772LNS: OPEN LINE FROM BUS 73241 [MIDDLTWN115.00] TO BUS 73249 [P+W MIDD115.00] CKT 1</t>
  </si>
  <si>
    <t>OPEN LINE FROM BUS 73600 [CONN YAN115.00] TO BUS 73249 [P+W MIDD115.00] CKT 1</t>
  </si>
  <si>
    <t>1575LINE    : OPEN LINE FROM BUS 73228 [BALDWNJB115.00] TO BUS 73160 [BALDWINB115.00] CKT 1</t>
  </si>
  <si>
    <t>OPEN LINE FROM BUS 73228 [BALDWNJB115.00] TO BUS 73185 [BUNKER H115.00] CKT 1</t>
  </si>
  <si>
    <t>OPEN LINE FROM BUS 73228 [BALDWNJB115.00] TO BUS 73188 [BCNFL PF115.00] CKT 1</t>
  </si>
  <si>
    <t>1580LINE    : OPEN LINE FROM BUS 73126 [DEVON#2 115.00] TO BUS 73199 [SO.NAUG 115.00] CKT 1</t>
  </si>
  <si>
    <t>1585LINE    : OPEN LINE FROM BUS 73185 [BUNKER H115.00] TO BUS 73199 [SO.NAUG 115.00] CKT 1</t>
  </si>
  <si>
    <t>1588LINE    : OPEN LINE FROM BUS 73633 [NO.WALLF115.00] TO BUS 73634 [COLONY  115.00] CKT 1</t>
  </si>
  <si>
    <t>1605LINE    : OPEN LINE FROM BUS 73157 [COHNZ JB115.00] TO BUS 73238 [FLANDRSB115.00] CKT 1</t>
  </si>
  <si>
    <t>OPEN LINE FROM BUS 73157 [COHNZ JB115.00] TO BUS 73239 [WILIAMSB115.00] CKT 1</t>
  </si>
  <si>
    <t>OPEN LINE FROM BUS 73157 [COHNZ JB115.00] TO BUS 73210 [MONTVLLE115.00] CKT 1</t>
  </si>
  <si>
    <t>1607LINE    : OPEN LINE FROM BUS 73213 [TUNNEL  115.00] TO BUS 73226 [FRYBRT07115.00] CKT 1</t>
  </si>
  <si>
    <t>OPEN LINE FROM BUS 73226 [FRYBRT07115.00] TO BUS 73229 [FRY BR07115.00] CKT 1</t>
  </si>
  <si>
    <t>OPEN LINE FROM BUS 73226 [FRYBRT07115.00] TO BUS 73281 [EXETR PF115.00] CKT 1</t>
  </si>
  <si>
    <t>OPEN LINE FROM BUS 73212 [TRACY07 115.00] TO BUS 73281 [EXETR PF115.00] CKT 1</t>
  </si>
  <si>
    <t>OPEN LINE FROM BUS 73229 [FRY BR07115.00] TO BUS 73443 [FRY BRK 23.000] CKT 1</t>
  </si>
  <si>
    <t>OPEN LINE FROM BUS 73212 [TRACY07 115.00] TO BUS 73442 [TRACY   23.000] CKT 1</t>
  </si>
  <si>
    <t>1610LINE    : OPEN LINE FROM BUS 73196 [GLEN JCT115.00] TO BUS 73198 [SOUTHGTN115.00] CKT 1</t>
  </si>
  <si>
    <t>OPEN LINE FROM BUS 73196 [GLEN JCT115.00] TO BUS 73707 [JUNE ST 115.00] CKT 1</t>
  </si>
  <si>
    <t>1620SLINE   : OPEN LINE FROM BUS 73231 [BOKUM   115.00] TO BUS 73230 [HADDAM  115.00] CKT 2</t>
  </si>
  <si>
    <t>1622LINE    : OPEN LINE FROM BUS 73178 [SHEPAUG 115.00] TO BUS 73159 [BATES RK115.00] CKT 1</t>
  </si>
  <si>
    <t>OPEN LINE FROM BUS 73178 [SHEPAUG 115.00] TO BUS 73341 [SHEPAUG 69.000] CKT 1</t>
  </si>
  <si>
    <t>1625LINE    : OPEN LINE FROM BUS 73219 [BARBR HL115.00] TO BUS 73161 [ROCKVILL115.00] CKT 1</t>
  </si>
  <si>
    <t>1630LINE    : OPEN LINE FROM BUS 73631 [WLNGF PF115.00] TO BUS 73632 [WALLFRDJ115.00] CKT 1</t>
  </si>
  <si>
    <t>OPEN LINE FROM BUS 73632 [WALLFRDJ115.00] TO BUS 73671 [NO.HAVEN115.00] CKT 1</t>
  </si>
  <si>
    <t>1670LINE    : OPEN LINE FROM BUS 73206 [RES RD J115.00] TO BUS 73198 [SOUTHGTN115.00] CKT 1</t>
  </si>
  <si>
    <t>OPEN LINE FROM BUS 73206 [RES RD J115.00] TO BUS 73243 [BERLIN  115.00] CKT 1</t>
  </si>
  <si>
    <t>OPEN LINE FROM BUS 73206 [RES RD J115.00] TO BUS 73273 [BLRKHIB 115.00] CKT 1</t>
  </si>
  <si>
    <t>1675LINE    : OPEN LINE FROM BUS 73612 [BEAN HLL115.00] TO BUS 73213 [TUNNEL  115.00] CKT 1</t>
  </si>
  <si>
    <t>1685LINE    : OPEN LINE FROM BUS 73195 [DEVON   115.00] TO BUS 73707 [JUNE ST 115.00] CKT 1</t>
  </si>
  <si>
    <t>1690LINE    : OPEN LINE FROM BUS 73193 [LUCHJA90115.00] TO BUS 73197 [HANOVERA115.00] CKT 1</t>
  </si>
  <si>
    <t>OPEN LINE FROM BUS 73193 [LUCHJA90115.00] TO BUS 73154 [SGTN B  115.00] CKT 1</t>
  </si>
  <si>
    <t>1704LINE    : OPEN LINE FROM BUS 73246 [S.MEADOW115.00] TO BUS 73248 [SW.HTFD 115.00] CKT 1</t>
  </si>
  <si>
    <t>1720LINE    : OPEN LINE FROM BUS 73172 [NORWALK 115.00] TO BUS 73710 [HAWTHORN115.00] CKT 1</t>
  </si>
  <si>
    <t>1722LINE    : OPEN LINE FROM BUS 73248 [SW.HTFD 115.00] TO BUS 73279 [CDECCA  115.00] CKT 1</t>
  </si>
  <si>
    <t>OPEN LINE FROM BUS 73261 [NW.HTFD 115.00] TO BUS 73279 [CDECCA  115.00] CKT 1</t>
  </si>
  <si>
    <t>1726LINE    : OPEN LINE FROM BUS 73244 [N.BLMFLD115.00] TO BUS 73247 [FARMNGTN115.00] CKT 1</t>
  </si>
  <si>
    <t>1732LINE    : OPEN LINE FROM BUS 73263 [WEINGART115.00] TO BUS 73262 [CANTON  115.00] CKT 1</t>
  </si>
  <si>
    <t>OPEN LINE FROM BUS 73263 [WEINGART115.00] TO BUS 73260 [FRKLN DR115.00] CKT 1</t>
  </si>
  <si>
    <t>OPEN LINE FROM BUS 73263 [WEINGART115.00] TO BUS 73203 [CAMPV PH115.00] CKT 1</t>
  </si>
  <si>
    <t>1750LINE    : OPEN LINE FROM BUS 73167 [SO.END  115.00] TO BUS 73144 [TOMAC   115.00] CKT 1</t>
  </si>
  <si>
    <t>OPEN LINE FROM BUS 73144 [TOMAC   115.00] TO BUS 73163 [COS COB 115.00] CKT 1</t>
  </si>
  <si>
    <t>1751LINE    : OPEN LINE FROM BUS 73251 [BLM JCT 115.00] TO BUS 73244 [N.BLMFLD115.00] CKT 1</t>
  </si>
  <si>
    <t>1752LINE    : OPEN LINE FROM BUS 73243 [BERLIN  115.00] TO BUS 73257 [ROCKY HL115.00] CKT 1</t>
  </si>
  <si>
    <t>1759LINE    : OPEN LINE FROM BUS 73259 [HOPEWELL115.00] TO BUS 73264 [PORTLAND115.00] CKT 1</t>
  </si>
  <si>
    <t>1760LINE    : OPEN LINE FROM BUS 73194 [NEWTOWN 115.00] TO BUS 73170 [PLUMTREE115.00] CKT 1</t>
  </si>
  <si>
    <t>1760+1876LNS: OPEN LINE FROM BUS 73187 [STEVENSN115.00] TO BUS 73282 [SNDYHK  115.00] CKT 1</t>
  </si>
  <si>
    <t>OPEN LINE FROM BUS 73282 [SNDYHK  115.00] TO BUS 73194 [NEWTOWN 115.00] CKT 1</t>
  </si>
  <si>
    <t>OPEN LINE FROM BUS 73194 [NEWTOWN 115.00] TO BUS 73170 [PLUMTREE115.00] CKT 1</t>
  </si>
  <si>
    <t>1763LINE    : OPEN LINE FROM BUS 73242 [MANCHSTR115.00] TO BUS 73284 [SWINDT17115.00] CKT 1</t>
  </si>
  <si>
    <t>OPEN LINE FROM BUS 73284 [SWINDT17115.00] TO BUS 73219 [BARBR HL115.00] CKT 1</t>
  </si>
  <si>
    <t>OPEN LINE FROM BUS 73284 [SWINDT17115.00] TO BUS 73131 [S.WNDSRA115.00] CKT 1</t>
  </si>
  <si>
    <t>OPEN LINE FROM BUS 73131 [S.WNDSRA115.00] TO BUS 73458 [SO.WNDSR13.800] CKT 1</t>
  </si>
  <si>
    <t>1765LINE    : OPEN LINE FROM BUS 73243 [BERLIN  115.00] TO BUS 73255 [WESTSIDE115.00] CKT 1</t>
  </si>
  <si>
    <t>1766LINE    : OPEN LINE FROM BUS 73255 [WESTSIDE115.00] TO BUS 73269 [DOOLEY  115.00] CKT 1</t>
  </si>
  <si>
    <t>1769LINE    : OPEN LINE FROM BUS 73243 [BERLIN  115.00] TO BUS 73256 [E.NBRITN115.00] CKT 1</t>
  </si>
  <si>
    <t>1770LINE    : OPEN LINE FROM BUS 73170 [PLUMTREE115.00] TO BUS 73165 [STONY HL115.00] CKT 1</t>
  </si>
  <si>
    <t>1771LINE    : OPEN LINE FROM BUS 73198 [SOUTHGTN115.00] TO BUS 73243 [BERLIN  115.00] CKT 1</t>
  </si>
  <si>
    <t>1773LINE    : OPEN LINE FROM BUS 73246 [S.MEADOW115.00] TO BUS 73257 [ROCKY HL115.00] CKT 1</t>
  </si>
  <si>
    <t>1775LINE    : OPEN LINE FROM BUS 73253 [1775 TAP115.00] TO BUS 73246 [S.MEADOW115.00] CKT 1</t>
  </si>
  <si>
    <t>OPEN LINE FROM BUS 73253 [1775 TAP115.00] TO BUS 73274 [RIVDRHIA115.00] CKT 1</t>
  </si>
  <si>
    <t>OPEN LINE FROM BUS 73253 [1775 TAP115.00] TO BUS 73242 [MANCHSTR115.00] CKT 1</t>
  </si>
  <si>
    <t>OPEN LINE FROM BUS 73274 [RIVDRHIA115.00] TO BUS 73537 [RVRSD PF23.000] CKT 1</t>
  </si>
  <si>
    <t>1777LINE    : OPEN LINE FROM BUS 73244 [N.BLMFLD115.00] TO BUS 73258 [BLOOMFLD115.00] CKT 1</t>
  </si>
  <si>
    <t>1783LINE    : OPEN LINE FROM BUS 73254 [NEWINGTN115.00] TO BUS 73247 [FARMNGTN115.00] CKT 1</t>
  </si>
  <si>
    <t>OPEN LINE FROM BUS 73254 [NEWINGTN115.00] TO BUS 73256 [E.NBRITN115.00] CKT 1</t>
  </si>
  <si>
    <t>1784LINE    : OPEN LINE FROM BUS 73244 [N.BLMFLD115.00] TO BUS 73288 [NESMBY  115.00] CKT 1</t>
  </si>
  <si>
    <t>OPEN LINE FROM BUS 73288 [NESMBY  115.00] TO BUS 73262 [CANTON  115.00] CKT 1</t>
  </si>
  <si>
    <t>1786LINE    : OPEN LINE FROM BUS 73252 [1786 TAP115.00] TO BUS 73246 [S.MEADOW115.00] CKT 1</t>
  </si>
  <si>
    <t>OPEN LINE FROM BUS 73252 [1786 TAP115.00] TO BUS 73275 [RIVDRHIB115.00] CKT 1</t>
  </si>
  <si>
    <t>OPEN LINE FROM BUS 73252 [1786 TAP115.00] TO BUS 73250 [E.HTFD  115.00] CKT 1</t>
  </si>
  <si>
    <t>CRRA XFO</t>
  </si>
  <si>
    <t>PEQBETAP</t>
  </si>
  <si>
    <t>ENGLISH</t>
  </si>
  <si>
    <t>1721LINE</t>
  </si>
  <si>
    <t>84004LINE</t>
  </si>
  <si>
    <t>SACKETT</t>
  </si>
  <si>
    <t>88003ALINE</t>
  </si>
  <si>
    <t>89003BLINE</t>
  </si>
  <si>
    <t>318LINE</t>
  </si>
  <si>
    <t>321LINE</t>
  </si>
  <si>
    <t>329LINE</t>
  </si>
  <si>
    <t>330+LAKE</t>
  </si>
  <si>
    <t>347+LAKE</t>
  </si>
  <si>
    <t>348LINE</t>
  </si>
  <si>
    <t>352+AUTO</t>
  </si>
  <si>
    <t>384LINE</t>
  </si>
  <si>
    <t>398LINE</t>
  </si>
  <si>
    <t>398LREAC</t>
  </si>
  <si>
    <t>'345KV       '</t>
  </si>
  <si>
    <t>PLUMNOR</t>
  </si>
  <si>
    <t>NORWALK</t>
  </si>
  <si>
    <t>1261-1620SDC</t>
  </si>
  <si>
    <t>1565-PLNRDCT</t>
  </si>
  <si>
    <t>1618-321DCT</t>
  </si>
  <si>
    <t>1770-321DCT</t>
  </si>
  <si>
    <t>1887-321DCT</t>
  </si>
  <si>
    <t>1975-348DCT</t>
  </si>
  <si>
    <t>310-348WDCT</t>
  </si>
  <si>
    <t>329-352DCT</t>
  </si>
  <si>
    <t>LOSSBPT3</t>
  </si>
  <si>
    <t>LOLAKERD</t>
  </si>
  <si>
    <t>LOSSMID4</t>
  </si>
  <si>
    <t>LOSSMP2</t>
  </si>
  <si>
    <t>LOSSMON6</t>
  </si>
  <si>
    <t>LOSSNHAV</t>
  </si>
  <si>
    <t>ALLINGS1TSTK</t>
  </si>
  <si>
    <t>ALLINGS2TSTK</t>
  </si>
  <si>
    <t>BAIRDBSTK</t>
  </si>
  <si>
    <t>DEVON2TSTK</t>
  </si>
  <si>
    <t>DEVON3TSTK</t>
  </si>
  <si>
    <t>ESHORE12TSTK</t>
  </si>
  <si>
    <t>GRNDAV4TSTK</t>
  </si>
  <si>
    <t>GRNDAV5TSTK</t>
  </si>
  <si>
    <t>GRNDAV6TSTK</t>
  </si>
  <si>
    <t>PEQUON42TSTK</t>
  </si>
  <si>
    <t>DARIEN</t>
  </si>
  <si>
    <t>COMPO</t>
  </si>
  <si>
    <t>ELYTAP</t>
  </si>
  <si>
    <t>SOTHNGTN12T</t>
  </si>
  <si>
    <t>ZONE 186</t>
  </si>
  <si>
    <t>WOODMONT</t>
  </si>
  <si>
    <t>318-362STKBR</t>
  </si>
  <si>
    <t>CARD1T+LAKE</t>
  </si>
  <si>
    <t>CARD3T+LAKE</t>
  </si>
  <si>
    <t>LONGMT5TSTK</t>
  </si>
  <si>
    <t>LUDLOWSTBKR</t>
  </si>
  <si>
    <t>MONTVSTBKR</t>
  </si>
  <si>
    <t>UNCASVLA</t>
  </si>
  <si>
    <t>UNCASVLB</t>
  </si>
  <si>
    <t>MONTVLLE</t>
  </si>
  <si>
    <t>MONT DSL</t>
  </si>
  <si>
    <t>UNCASVIL</t>
  </si>
  <si>
    <t>ZONE 178</t>
  </si>
  <si>
    <t>BUDDGTNB</t>
  </si>
  <si>
    <t>SCOVRK5TSTK</t>
  </si>
  <si>
    <t>SCOVRK8TSTK</t>
  </si>
  <si>
    <t>SGTN3TSTK</t>
  </si>
  <si>
    <t>SGTN4TSTK</t>
  </si>
  <si>
    <t>DC1-BES-NOR</t>
  </si>
  <si>
    <t>DC3-BES-DEV</t>
  </si>
  <si>
    <t>OPEN LINE FROM BUS 73285 [CTRI1870115.00] TO BUS 72581 [WOOD RIV115.00] CKT 1</t>
  </si>
  <si>
    <t>1876LINE    : OPEN LINE FROM BUS 73187 [STEVENSN115.00] TO BUS 73282 [SNDYHK  115.00] CKT 1</t>
  </si>
  <si>
    <t>1880LINE    : OPEN LINE FROM BUS 73172 [NORWALK 115.00] TO BUS 73169 [RYTN J A115.00] CKT 1</t>
  </si>
  <si>
    <t>OPEN LINE FROM BUS 73168 [GLNBROOK115.00] TO BUS 73169 [RYTN J A115.00] CKT 1</t>
  </si>
  <si>
    <t>OPEN LINE FROM BUS 73171 [NWLK HAR115.00] TO BUS 73169 [RYTN J A115.00] CKT 1</t>
  </si>
  <si>
    <t>1887LINE    : OPEN LINE FROM BUS 73179 [W.BRKFLD115.00] TO BUS 73165 [STONY HL115.00] CKT 1</t>
  </si>
  <si>
    <t>1890LINE    : OPEN LINE FROM BUS 73171 [NWLK HAR115.00] TO BUS 73237 [ELYAVE  115.00] CKT 1</t>
  </si>
  <si>
    <t>1950LINE    : OPEN LINE FROM BUS 73128 [SGTNB2 R115.00] TO BUS 73154 [SGTN B  115.00] CKT 2</t>
  </si>
  <si>
    <t>1977LINENEW : OPEN LINE FROM BUS 73294 [GLNBRK J115.00] TO BUS 73267 [DARIEN  115.00] CKT 1</t>
  </si>
  <si>
    <t>OPEN LINE FROM BUS 73294 [GLNBRK J115.00] TO BUS 73168 [GLNBROOK115.00] CKT 1</t>
  </si>
  <si>
    <t>1990LINE    : OPEN LINE FROM BUS 73164 [BALDWNJA115.00] TO BUS 73186 [BALDWINA115.00] CKT 1</t>
  </si>
  <si>
    <t>OPEN LINE FROM BUS 73164 [BALDWNJA115.00] TO BUS 73202 [FROST BR115.00] CKT 1</t>
  </si>
  <si>
    <t>OPEN LINE FROM BUS 73164 [BALDWNJA115.00] TO BUS 73187 [STEVENSN115.00] CKT 1</t>
  </si>
  <si>
    <t>8100LINE    : OPEN LINE FROM BUS 73669 [GRAND AV115.00] TO BUS 73679 [ENG STA 115.00] CKT 1</t>
  </si>
  <si>
    <t>8200LINE    : OPEN LINE FROM BUS 73668 [E.SHORE 115.00] TO BUS 73669 [GRAND AV115.00] CKT 2</t>
  </si>
  <si>
    <t>8300LINE    : OPEN LINE FROM BUS 73670 [QUINNIP 115.00] TO BUS 73676 [MILL RVR115.00] CKT 1</t>
  </si>
  <si>
    <t>8400LINE    : OPEN LINE FROM BUS 73669 [GRAND AV115.00] TO BUS 73672 [SACKETT 115.00] CKT 1</t>
  </si>
  <si>
    <t>8804ALINE   : OPEN LINE FROM BUS 73686 [WDMONT A115.00] TO BUS 73684 [ALLINGSA115.00] CKT 1</t>
  </si>
  <si>
    <t>8809ALINE-1 : OPEN LINE FROM BUS 73700 [PEQUONIC115.00] TO BUS 73696 [CONGRESS115.00] CKT 1</t>
  </si>
  <si>
    <t>8904BLINE   : OPEN LINE FROM BUS 73687 [WDMONT B115.00] TO BUS 73685 [ALLINGSB115.00] CKT 1</t>
  </si>
  <si>
    <t>8909BLINE-1 : OPEN LINE FROM BUS 73700 [PEQUONIC115.00] TO BUS 73697 [CONGRESS115.00] CKT 1</t>
  </si>
  <si>
    <t>9502LINE    : OPEN LINE FROM BUS 73678 [BROADWAY115.00] TO BUS 73676 [MILL RVR115.00] CKT 1</t>
  </si>
  <si>
    <t>88003ALINE-2: OPEN LINE FROM BUS 73682 [ELMWST A115.00] TO BUS 73681 [WEST RIV115.00] CKT 1</t>
  </si>
  <si>
    <t>88003ALINE-3: OPEN LINE FROM BUS 73682 [ELMWST A115.00] TO BUS 73684 [ALLINGSA115.00] CKT 1</t>
  </si>
  <si>
    <t>88005ALINE  : OPEN LINE FROM BUS 73195 [DEVON   115.00] TO BUS 73690 [DEVON178115.00] CKT 1</t>
  </si>
  <si>
    <t>OPEN LINE FROM BUS 73690 [DEVON178115.00] TO BUS 73688 [MILVON A115.00] CKT 1</t>
  </si>
  <si>
    <t>OPEN LINE FROM BUS 73688 [MILVON A115.00] TO BUS 73686 [WDMONT A115.00] CKT 1</t>
  </si>
  <si>
    <t>OPEN LINE FROM BUS 73688 [MILVON A115.00] TO BUS 73748 [MILVON  13.800] CKT 1</t>
  </si>
  <si>
    <t>88005ALINE-1: OPEN LINE FROM BUS 73688 [MILVON A115.00] TO BUS 73686 [WDMONT A115.00] CKT 1</t>
  </si>
  <si>
    <t>88005ALINE-2: OPEN LINE FROM BUS 73690 [DEVON178115.00] TO BUS 73688 [MILVON A115.00] CKT 1</t>
  </si>
  <si>
    <t>88006ALINE  : OPEN LINE FROM BUS 73690 [DEVON178115.00] TO BUS 73692 [BARNUM A115.00] CKT 1</t>
  </si>
  <si>
    <t>OPEN LINE FROM BUS 73692 [BARNUM A115.00] TO BUS 73694 [BAIRD A 115.00] CKT 1</t>
  </si>
  <si>
    <t>OPEN LINE FROM BUS 73694 [BAIRD A 115.00] TO BUS 73754 [BAIRD   13.800] CKT 1</t>
  </si>
  <si>
    <t>OPEN LINE FROM BUS 73692 [BARNUM A115.00] TO BUS 73752 [BARNUM  13.800] CKT 1</t>
  </si>
  <si>
    <t>89003BLINE-2: OPEN LINE FROM BUS 73681 [WEST RIV115.00] TO BUS 73683 [ELMWST B115.00] CKT 1</t>
  </si>
  <si>
    <t>89003BLINE-3: OPEN LINE FROM BUS 73683 [ELMWST B115.00] TO BUS 73685 [ALLINGSB115.00] CKT 1</t>
  </si>
  <si>
    <t>89005BLINE  : OPEN LINE FROM BUS 73691 [DEVON179115.00] TO BUS 73689 [MILVON B115.00] CKT 1</t>
  </si>
  <si>
    <t>89005BLINE-1: OPEN LINE FROM BUS 73689 [MILVON B115.00] TO BUS 73687 [WDMONT B115.00] CKT 1</t>
  </si>
  <si>
    <t>89005BLINE-2: OPEN LINE FROM BUS 73691 [DEVON179115.00] TO BUS 73689 [MILVON B115.00] CKT 1</t>
  </si>
  <si>
    <t>89006BLINE  : OPEN LINE FROM BUS 73691 [DEVON179115.00] TO BUS 73693 [BARNUM B115.00] CKT 1</t>
  </si>
  <si>
    <t>OPEN LINE FROM BUS 73693 [BARNUM B115.00] TO BUS 73752 [BARNUM  13.800] CKT 1</t>
  </si>
  <si>
    <t>OPEN LINE FROM BUS 73695 [BAIRD B 115.00] TO BUS 73754 [BAIRD   13.800] CKT 1</t>
  </si>
  <si>
    <t>89006BLINE-1: OPEN LINE FROM BUS 73691 [DEVON179115.00] TO BUS 73693 [BARNUM B115.00] CKT 1</t>
  </si>
  <si>
    <t>EDEVDEV1    : OPEN LINE FROM BUS 73129 [E.DEVONJ115.00] TO BUS 73195 [DEVON   115.00] CKT 1</t>
  </si>
  <si>
    <t>EDEVDEV2    : OPEN LINE FROM BUS 73126 [DEVON#2 115.00] TO BUS 73129 [E.DEVONJ115.00] CKT 1</t>
  </si>
  <si>
    <t>301-302LNS  : OPEN LINE FROM BUS 72925 [LUDLOW  345.00] TO BUS 72929 [BELCH301345.00] CKT 1</t>
  </si>
  <si>
    <t>OPEN LINE FROM BUS 71796 [CARP HL 345.00] TO BUS 71797 [MILLBURY345.00] CKT 1</t>
  </si>
  <si>
    <t>310LINE     : OPEN LINE FROM BUS 73110 [MILLSTNE345.00] TO BUS 73112 [MANCHSTR345.00] CKT 1</t>
  </si>
  <si>
    <t>312LINE     : OPEN LINE FROM BUS 72928 [MANY393 345.00] TO BUS 72924 [BERKSHRE345.00] CKT 1</t>
  </si>
  <si>
    <t>OPEN LINE FROM BUS 72924 [BERKSHRE345.00] TO BUS 72952 [BERKSHIR115.00] CKT 1</t>
  </si>
  <si>
    <t>OPEN LINE FROM BUS 72924 [BERKSHRE345.00] TO BUS 72926 [NRTHFLD 345.00] CKT 1</t>
  </si>
  <si>
    <t>312+393LNS  : OPEN LINE FROM BUS 72928 [MANY393 345.00] TO BUS 72924 [BERKSHRE345.00] CKT 1</t>
  </si>
  <si>
    <t>312+393REAC : OPEN LINE FROM BUS 72926 [NRTHFLD 345.00] TO BUS 72924 [BERKSHRE345.00] CKT 1</t>
  </si>
  <si>
    <t>OPEN LINE FROM BUS 72924 [BERKSHRE345.00] TO BUS 72928 [MANY393 345.00] CKT 1</t>
  </si>
  <si>
    <t>OPEN LINE FROM BUS 72928 [MANY393 345.00] TO BUS 78700 [ALPS345 345.00] CKT 1</t>
  </si>
  <si>
    <t>347LINE     : OPEN LINE FROM BUS 73119 [LAKEROAD345.00] TO BUS 73118 [CTRI347 345.00] CKT 1</t>
  </si>
  <si>
    <t>347LREAC    : OPEN LINE FROM BUS 73119 [LAKEROAD345.00] TO BUS 73118 [CTRI347 345.00] CKT 1</t>
  </si>
  <si>
    <t>348NLINE    : OPEN LINE FROM BUS 73106 [SOUTHGTN345.00] TO BUS 73107 [SCOVL RK345.00] CKT 1</t>
  </si>
  <si>
    <t>348N+AUTO   : OPEN LINE FROM BUS 73106 [SOUTHGTN345.00] TO BUS 73107 [SCOVL RK345.00] CKT 1</t>
  </si>
  <si>
    <t>352LINE     : OPEN LINE FROM BUS 73104 [FRSTBDGE345.00] TO BUS 73105 [LONG MTN345.00] CKT 1</t>
  </si>
  <si>
    <t>362ELINE    : OPEN LINE FROM BUS 73122 [MERID362345.00] TO BUS 73295 [BESECK  345.00] CKT 1</t>
  </si>
  <si>
    <t>362WLINE    : OPEN LINE FROM BUS 73113 [HADDM NK345.00] TO BUS 73295 [BESECK  345.00] CKT 1</t>
  </si>
  <si>
    <t>368LINE     : OPEN LINE FROM BUS 73108 [CARD    345.00] TO BUS 73112 [MANCHSTR345.00] CKT 1</t>
  </si>
  <si>
    <t>371LINE     : OPEN LINE FROM BUS 73109 [MONTVILE345.00] TO BUS 73110 [MILLSTNE345.00] CKT 1</t>
  </si>
  <si>
    <t>376LINE     : OPEN LINE FROM BUS 73113 [HADDM NK345.00] TO BUS 73107 [SCOVL RK345.00] CKT 1</t>
  </si>
  <si>
    <t>381LINE     : OPEN LINE FROM BUS 72926 [NRTHFLD 345.00] TO BUS 72927 [MANH381 345.00] CKT 1</t>
  </si>
  <si>
    <t>OPEN LINE FROM BUS 72927 [MANH381 345.00] TO BUS 70486 [VTYNK345345.00] CKT 1</t>
  </si>
  <si>
    <t>381LREAC    : OPEN LINE FROM BUS 72926 [NRTHFLD 345.00] TO BUS 72927 [MANH381 345.00] CKT 1</t>
  </si>
  <si>
    <t>383LINE     : OPEN LINE FROM BUS 73110 [MILLSTNE345.00] TO BUS 73108 [CARD    345.00] CKT 1</t>
  </si>
  <si>
    <t>387+AUTOS   : OPEN LINE FROM BUS 73663 [E.SHORE 345.00] TO BUS 73668 [E.SHORE 115.00] CKT 1</t>
  </si>
  <si>
    <t>393LINE     : OPEN LINE FROM BUS 72928 [MANY393 345.00] TO BUS 78700 [ALPS345 345.00] CKT 1</t>
  </si>
  <si>
    <t>1060-1165DCT: OPEN LINE FROM BUS 73170 [PLUMTREE115.00] TO BUS 73176 [TRIANGLE115.00] CKT 1</t>
  </si>
  <si>
    <t>OPEN LINE FROM BUS 73170 [PLUMTREE115.00] TO BUS 73176 [TRIANGLE115.00] CKT 2</t>
  </si>
  <si>
    <t>1060-1270DCT: OPEN LINE FROM BUS 73170 [PLUMTREE115.00] TO BUS 73176 [TRIANGLE115.00] CKT 1</t>
  </si>
  <si>
    <t>OPEN LINE FROM BUS 73170 [PLUMTREE115.00] TO BUS 73268 [MIDDLRIV115.00] CKT 1</t>
  </si>
  <si>
    <t>1070-1080DCT: OPEN LINE FROM BUS 73214 [WAWECS J115.00] TO BUS 73215 [CARD    115.00] CKT 1</t>
  </si>
  <si>
    <t>OPEN LINE FROM BUS 73291 [FORTHF  115.00] TO BUS 73218 [STKHOUSE115.00] CKT 1</t>
  </si>
  <si>
    <t>OPEN LINE FROM BUS 73215 [CARD    115.00] TO BUS 73218 [STKHOUSE115.00] CKT 1</t>
  </si>
  <si>
    <t>1080-1280DCT: OPEN LINE FROM BUS 73214 [WAWECS J115.00] TO BUS 73215 [CARD    115.00] CKT 1</t>
  </si>
  <si>
    <t>OPEN LINE FROM BUS 73216 [WHIP JCT115.00] TO BUS 73217 [BUDDGTN 115.00] CKT 1</t>
  </si>
  <si>
    <t>1080-1490DCT: OPEN LINE FROM BUS 73214 [WAWECS J115.00] TO BUS 73215 [CARD    115.00] CKT 1</t>
  </si>
  <si>
    <t>OPEN LINE FROM BUS 73210 [MONTVLLE115.00] TO BUS 73214 [WAWECS J115.00] CKT 1</t>
  </si>
  <si>
    <t>1100-1200DCT: OPEN LINE FROM BUS 73219 [BARBR HL115.00] TO BUS 73220 [ENFIELD 115.00] CKT 1</t>
  </si>
  <si>
    <t>OPEN LINE FROM BUS 73219 [BARBR HL115.00] TO BUS 73222 [WNDSRLK 115.00] CKT 1</t>
  </si>
  <si>
    <t>1100-1300DCT: OPEN LINE FROM BUS 73219 [BARBR HL115.00] TO BUS 73220 [ENFIELD 115.00] CKT 1</t>
  </si>
  <si>
    <t>OPEN LINE FROM BUS 73220 [ENFIELD 115.00] TO BUS 73222 [WNDSRLK 115.00] CKT 1</t>
  </si>
  <si>
    <t>1130-1430DCT: OPEN LINE FROM BUS 73286 [COMPO   115.00] TO BUS 73700 [PEQUONIC115.00] CKT 1</t>
  </si>
  <si>
    <t>OPEN LINE FROM BUS 73714 [ASHCREAC115.00] TO BUS 73173 [SASCO CR115.00] CKT 1</t>
  </si>
  <si>
    <t>1163-1550D-2: OPEN LINE FROM BUS 73127 [SGTNB RX115.00] TO BUS 73154 [SGTN B  115.00] CKT 2</t>
  </si>
  <si>
    <t>OPEN LINE FROM BUS 73128 [SGTNB2 R115.00] TO BUS 73154 [SGTN B  115.00] CKT 2</t>
  </si>
  <si>
    <t>1207-1775DCT: OPEN LINE FROM BUS 73242 [MANCHSTR115.00] TO BUS 73250 [E.HTFD  115.00] CKT 1</t>
  </si>
  <si>
    <t>OPEN LINE FROM BUS 73242 [MANCHSTR115.00] TO BUS 73253 [1775 TAP115.00] CKT 1</t>
  </si>
  <si>
    <t>OPEN LINE FROM BUS 73253 [1775 TAP115.00] TO BUS 73246 [S.MEADOW115.00] CKT 1</t>
  </si>
  <si>
    <t>1208-1640DCT: OPEN LINE FROM BUS 73198 [SOUTHGTN115.00] TO BUS 73631 [WLNGF PF115.00] CKT 1</t>
  </si>
  <si>
    <t>OPEN LINE FROM BUS 73195 [DEVON   115.00] TO BUS 73631 [WLNGF PF115.00] CKT 1</t>
  </si>
  <si>
    <t>1222-1730ADC: OPEN LINE FROM BUS 73709 [OLD TOWN115.00] TO BUS 73711 [HAWTH R 115.00] CKT 1</t>
  </si>
  <si>
    <t>1280-1870DCT: OPEN LINE FROM BUS 73216 [WHIP JCT115.00] TO BUS 73177 [MYSTICCT115.00] CKT 1</t>
  </si>
  <si>
    <t>OPEN LINE FROM BUS 73177 [MYSTICCT115.00] TO BUS 73285 [CTRI1870115.00] CKT 1</t>
  </si>
  <si>
    <t>1310-1763DCT: OPEN LINE FROM BUS 73242 [MANCHSTR115.00] TO BUS 73284 [SWINDT17115.00] CKT 1</t>
  </si>
  <si>
    <t>OPEN LINE FROM BUS 73283 [SWINDT13115.00] TO BUS 73221 [S.WNDSRB115.00] CKT 1</t>
  </si>
  <si>
    <t>1355-1610DCT: OPEN LINE FROM BUS 73184 [LUCHJB55115.00] TO BUS 73634 [COLONY  115.00] CKT 1</t>
  </si>
  <si>
    <t>1389-1880DCT: OPEN LINE FROM BUS 73172 [NORWALK 115.00] TO BUS 73207 [FLAX HIL115.00] CKT 1</t>
  </si>
  <si>
    <t>OPEN LINE FROM BUS 73172 [NORWALK 115.00] TO BUS 73169 [RYTN J A115.00] CKT 1</t>
  </si>
  <si>
    <t>1394-1515DCT: OPEN LINE FROM BUS 72978 [FRANCONA115.00] TO BUS 73266 [SCITICO 115.00] CKT 1</t>
  </si>
  <si>
    <t>OPEN LINE FROM BUS 73266 [SCITICO 115.00] TO BUS 72972 [LUDLOW  115.00] CKT 1</t>
  </si>
  <si>
    <t>1416-1867DCT: OPEN LINE FROM BUS 73271 [RYTN J B115.00] TO BUS 73207 [FLAX HIL115.00] CKT 1</t>
  </si>
  <si>
    <t>1416-1880DCT: OPEN LINE FROM BUS 73169 [RYTN J A115.00] TO BUS 73172 [NORWALK 115.00] CKT 1</t>
  </si>
  <si>
    <t>1416-1890DCT: OPEN LINE FROM BUS 73237 [ELYAVE  115.00] TO BUS 73173 [SASCO CR115.00] CKT 1</t>
  </si>
  <si>
    <t>1440-1450DCT: OPEN LINE FROM BUS 73168 [GLNBROOK115.00] TO BUS 73162 [WATERSDE115.00] CKT 1</t>
  </si>
  <si>
    <t>1470-1565DCT: OPEN LINE FROM BUS 73172 [NORWALK 115.00] TO BUS 73174 [PEACEABL115.00] CKT 1</t>
  </si>
  <si>
    <t>OPEN LINE FROM BUS 73174 [PEACEABL115.00] TO BUS 73155 [RDGFLD J115.00] CKT 1</t>
  </si>
  <si>
    <t>OPEN LINE FROM BUS 73155 [RDGFLD J115.00] TO BUS 73170 [PLUMTREE115.00] CKT 1</t>
  </si>
  <si>
    <t>1470-1637DCT: OPEN LINE FROM BUS 73172 [NORWALK 115.00] TO BUS 73174 [PEACEABL115.00] CKT 1</t>
  </si>
  <si>
    <t>OPEN LINE FROM BUS 73292 [NRWLK RX115.00] TO BUS 73158 [WESTON  115.00] CKT 1</t>
  </si>
  <si>
    <t>1470-1720DCT: OPEN LINE FROM BUS 73172 [NORWALK 115.00] TO BUS 73174 [PEACEABL115.00] CKT 1</t>
  </si>
  <si>
    <t>OPEN LINE FROM BUS 73710 [HAWTHORN115.00] TO BUS 73172 [NORWALK 115.00] CKT 1</t>
  </si>
  <si>
    <t>1505-1607DCT: OPEN LINE FROM BUS 73213 [TUNNEL  115.00] TO BUS 73223 [FRYBRT05115.00] CKT 1</t>
  </si>
  <si>
    <t>OPEN LINE FROM BUS 73213 [TUNNEL  115.00] TO BUS 73226 [FRYBRT07115.00] CKT 1</t>
  </si>
  <si>
    <t>1560-1570DCT: OPEN LINE FROM BUS 73704 [TRAP FLS115.00] TO BUS 73191 [DRBY J A115.00] CKT 1</t>
  </si>
  <si>
    <t>1570-1575DCT: OPEN LINE FROM BUS 73126 [DEVON#2 115.00] TO BUS 73192 [DRBY J B115.00] CKT 1</t>
  </si>
  <si>
    <t>OPEN LINE FROM BUS 73228 [BALDWNJB115.00] TO BUS 73160 [BALDWINB115.00] CKT 1</t>
  </si>
  <si>
    <t>1570-1580DCT: OPEN LINE FROM BUS 73126 [DEVON#2 115.00] TO BUS 73192 [DRBY J B115.00] CKT 1</t>
  </si>
  <si>
    <t>OPEN LINE FROM BUS 73126 [DEVON#2 115.00] TO BUS 73199 [SO.NAUG 115.00] CKT 1</t>
  </si>
  <si>
    <t>1575-1585DCT: OPEN LINE FROM BUS 73228 [BALDWNJB115.00] TO BUS 73160 [BALDWINB115.00] CKT 1</t>
  </si>
  <si>
    <t>OPEN LINE FROM BUS 73185 [BUNKER H115.00] TO BUS 73199 [SO.NAUG 115.00] CKT 1</t>
  </si>
  <si>
    <t>OPEN LINE FROM BUS 73160 [BALDWINB115.00] TO BUS 73382 [BALDWINB13.800] CKT 1</t>
  </si>
  <si>
    <t>1575-1990DCT: OPEN LINE FROM BUS 73164 [BALDWNJA115.00] TO BUS 73186 [BALDWINA115.00] CKT 1</t>
  </si>
  <si>
    <t>OPEN LINE FROM BUS 73186 [BALDWINA115.00] TO BUS 73386 [BALDWINA13.800] CKT 1</t>
  </si>
  <si>
    <t>1580-1585DCT: OPEN LINE FROM BUS 73199 [SO.NAUG 115.00] TO BUS 73388 [SO.NAUG 13.800] CKT 1</t>
  </si>
  <si>
    <t>OPEN LINE FROM BUS 73199 [SO.NAUG 115.00] TO BUS 73388 [SO.NAUG 13.800] CKT 2</t>
  </si>
  <si>
    <t>OPEN LINE FROM BUS 73199 [SO.NAUG 115.00] TO BUS 73126 [DEVON#2 115.00] CKT 1</t>
  </si>
  <si>
    <t>OPEN LINE FROM BUS 73199 [SO.NAUG 115.00] TO BUS 73185 [BUNKER H115.00] CKT 1</t>
  </si>
  <si>
    <t>1580-1730BDC: OPEN LINE FROM BUS 73126 [DEVON#2 115.00] TO BUS 73199 [SO.NAUG 115.00] CKT 1</t>
  </si>
  <si>
    <t>1620N-1975DC: OPEN LINE FROM BUS 73241 [MIDDLTWN115.00] TO BUS 73230 [HADDAM  115.00] CKT 1</t>
  </si>
  <si>
    <t>OPEN LINE FROM BUS 73227 [E.MERIDN115.00] TO BUS 73230 [HADDAM  115.00] CKT 1</t>
  </si>
  <si>
    <t>1622-1887DCT: OPEN LINE FROM BUS 73165 [STONY HL115.00] TO BUS 73178 [SHEPAUG 115.00] CKT 1</t>
  </si>
  <si>
    <t>OPEN LINE FROM BUS 73178 [SHEPAUG 115.00] TO BUS 73159 [BATES RK115.00] CKT 1</t>
  </si>
  <si>
    <t>1637-1720DCT: OPEN LINE FROM BUS 73292 [NRWLK RX115.00] TO BUS 73158 [WESTON  115.00] CKT 1</t>
  </si>
  <si>
    <t>1640-1690DCT: OPEN LINE FROM BUS 73195 [DEVON   115.00] TO BUS 73631 [WLNGF PF115.00] CKT 1</t>
  </si>
  <si>
    <t>OPEN LINE FROM BUS 73193 [LUCHJA90115.00] TO BUS 73197 [HANOVERA115.00] CKT 1</t>
  </si>
  <si>
    <t>1668-1721DCT: OPEN LINE FROM BUS 73185 [BUNKER H115.00] TO BUS 73189 [FREIGHT 115.00] CKT 1</t>
  </si>
  <si>
    <t>1670-1771DCT: OPEN LINE FROM BUS 73206 [RES RD J115.00] TO BUS 73198 [SOUTHGTN115.00] CKT 1</t>
  </si>
  <si>
    <t>OPEN LINE FROM BUS 73198 [SOUTHGTN115.00] TO BUS 73243 [BERLIN  115.00] CKT 1</t>
  </si>
  <si>
    <t>1670-1830DCT: OPEN LINE FROM BUS 73206 [RES RD J115.00] TO BUS 73198 [SOUTHGTN115.00] CKT 1</t>
  </si>
  <si>
    <t>OPEN LINE FROM BUS 73272 [BLRKHIA 115.00] TO BUS 73198 [SOUTHGTN115.00] CKT 1</t>
  </si>
  <si>
    <t>1732-1788DCT: OPEN LINE FROM BUS 73263 [WEINGART115.00] TO BUS 73262 [CANTON  115.00] CKT 1</t>
  </si>
  <si>
    <t>OPEN LINE FROM BUS 73245 [TORR TER115.00] TO BUS 73260 [FRKLN DR115.00] CKT 1</t>
  </si>
  <si>
    <t>1751-1777DCT: OPEN LINE FROM BUS 73251 [BLM JCT 115.00] TO BUS 73244 [N.BLMFLD115.00] CKT 1</t>
  </si>
  <si>
    <t>OPEN LINE FROM BUS 73244 [N.BLMFLD115.00] TO BUS 73258 [BLOOMFLD115.00] CKT 1</t>
  </si>
  <si>
    <t>1770-1887DCT: OPEN LINE FROM BUS 73165 [STONY HL115.00] TO BUS 73178 [SHEPAUG 115.00] CKT 1</t>
  </si>
  <si>
    <t>OPEN LINE FROM BUS 73170 [PLUMTREE115.00] TO BUS 73165 [STONY HL115.00] CKT 1</t>
  </si>
  <si>
    <t>1777-1779DCT: OPEN LINE FROM BUS 73244 [N.BLMFLD115.00] TO BUS 73258 [BLOOMFLD115.00] CKT 1</t>
  </si>
  <si>
    <t>1800-1810DCT: OPEN LINE FROM BUS 73208 [U.A.C.TP115.00] TO BUS 73154 [SGTN B  115.00] CKT 1</t>
  </si>
  <si>
    <t>OPEN LINE FROM BUS 73234 [CHIPP TP115.00] TO BUS 73233 [BRISTOL 115.00] CKT 1</t>
  </si>
  <si>
    <t>1800-1825DCT: OPEN LINE FROM BUS 73208 [U.A.C.TP115.00] TO BUS 73154 [SGTN B  115.00] CKT 1</t>
  </si>
  <si>
    <t>OPEN LINE FROM BUS 73232 [FORESTVL115.00] TO BUS 73233 [BRISTOL 115.00] CKT 1</t>
  </si>
  <si>
    <t>1810-1825DCT: OPEN LINE FROM BUS 73154 [SGTN B  115.00] TO BUS 73234 [CHIPP TP115.00] CKT 1</t>
  </si>
  <si>
    <t>1867-1977DCT: OPEN LINE FROM BUS 73294 [GLNBRK J115.00] TO BUS 73168 [GLNBROOK115.00] CKT 1</t>
  </si>
  <si>
    <t>1880-1977DCT: OPEN LINE FROM BUS 73294 [GLNBRK J115.00] TO BUS 73168 [GLNBROOK115.00] CKT 1</t>
  </si>
  <si>
    <t>1890-1977DCT: OPEN LINE FROM BUS 73294 [GLNBRK J115.00] TO BUS 73168 [GLNBROOK115.00] CKT 1</t>
  </si>
  <si>
    <t>1466-362EDCT: OPEN LINE FROM BUS 73227 [E.MERIDN115.00] TO BUS 73633 [NO.WALLF115.00] CKT 1</t>
  </si>
  <si>
    <t>1460-387DCT : OPEN LINE FROM BUS 73107 [SCOVL RK345.00] TO BUS 73663 [E.SHORE 345.00] CKT 1</t>
  </si>
  <si>
    <t>OPEN LINE FROM BUS 73663 [E.SHORE 345.00] TO BUS 73668 [E.SHORE 115.00] CKT 1</t>
  </si>
  <si>
    <t>OPEN LINE FROM BUS 73287 [BRANF RR115.00] TO BUS 73668 [E.SHORE 115.00] CKT 1</t>
  </si>
  <si>
    <t>1610-BSKDVDC: OPEN LINE FROM BUS 73196 [GLEN JCT115.00] TO BUS 73198 [SOUTHGTN115.00] CKT 1</t>
  </si>
  <si>
    <t>1975-362WDCT: OPEN LINE FROM BUS 73230 [HADDAM  115.00] TO BUS 73227 [E.MERIDN115.00] CKT 1</t>
  </si>
  <si>
    <t>OPEN LINE FROM BUS 73113 [HADDM NK345.00] TO BUS 73295 [BESECK  345.00] CKT 1</t>
  </si>
  <si>
    <t>310-368DCT  : OPEN LINE FROM BUS 73110 [MILLSTNE345.00] TO BUS 73112 [MANCHSTR345.00] CKT 1</t>
  </si>
  <si>
    <t>OPEN LINE FROM BUS 73108 [CARD    345.00] TO BUS 73112 [MANCHSTR345.00] CKT 1</t>
  </si>
  <si>
    <t>310-383DCT  : OPEN LINE FROM BUS 73110 [MILLSTNE345.00] TO BUS 73108 [CARD    345.00] CKT 1</t>
  </si>
  <si>
    <t>OPEN LINE FROM BUS 73110 [MILLSTNE345.00] TO BUS 73112 [MANCHSTR345.00] CKT 1</t>
  </si>
  <si>
    <t>371-383DCT  : OPEN LINE FROM BUS 73110 [MILLSTNE345.00] TO BUS 73108 [CARD    345.00] CKT 1</t>
  </si>
  <si>
    <t>OPEN LINE FROM BUS 73110 [MILLSTNE345.00] TO BUS 73109 [MONTVILE345.00] CKT 1</t>
  </si>
  <si>
    <t>MANCHAUTO1  : OPEN LINE FROM BUS 73112 [MANCHSTR345.00] TO BUS 73242 [MANCHSTR115.00] CKT 1</t>
  </si>
  <si>
    <t>PLUMAUT     : OPEN LINE FROM BUS 73115 [PLUMTREE345.00] TO BUS 73170 [PLUMTREE115.00] CKT 1</t>
  </si>
  <si>
    <t>ASHCREEKBKR : OPEN LINE FROM BUS 73703 [ASHCREEK115.00] TO BUS 73763 [ASHCREEK13.800] CKT 1</t>
  </si>
  <si>
    <t>OPEN LINE FROM BUS 73703 [ASHCREEK115.00] TO BUS 73763 [ASHCREEK13.800] CKT 2</t>
  </si>
  <si>
    <t>OPEN LINE FROM BUS 73703 [ASHCREEK115.00] TO BUS 73714 [ASHCREAC115.00] CKT 1</t>
  </si>
  <si>
    <t>OPEN LINE FROM BUS 73703 [ASHCREEK115.00] TO BUS 73714 [ASHCREAC115.00] CKT 2</t>
  </si>
  <si>
    <t>BAIRDASTK   : OPEN LINE FROM BUS 73700 [PEQUONIC115.00] TO BUS 73696 [CONGRESS115.00] CKT 1</t>
  </si>
  <si>
    <t>OPEN LINE FROM BUS 73690 [DEVON178115.00] TO BUS 73692 [BARNUM A115.00] CKT 1</t>
  </si>
  <si>
    <t>OPEN LINE FROM BUS 73712 [CNGRES2A115.00] TO BUS 73755 [CONGRES213.800] CKT 1</t>
  </si>
  <si>
    <t>BATESROCK1T : OPEN LINE FROM BUS 73178 [SHEPAUG 115.00] TO BUS 73159 [BATES RK115.00] CKT 1</t>
  </si>
  <si>
    <t>BECONFLSTK  : OPEN LINE FROM BUS 73188 [BCNFL PF115.00] TO BUS 73192 [DRBY J B115.00] CKT 1</t>
  </si>
  <si>
    <t>OPEN LINE FROM BUS 73188 [BCNFL PF115.00] TO BUS 73228 [BALDWNJB115.00] CKT 1</t>
  </si>
  <si>
    <t>OPEN LINE FROM BUS 73188 [BCNFL PF115.00] TO BUS 73387 [BEACON F13.800] CKT 1</t>
  </si>
  <si>
    <t>OPEN LINE FROM BUS 73188 [BCNFL PF115.00] TO BUS 73387 [BEACON F13.800] CKT 2</t>
  </si>
  <si>
    <t>BOKUM2T     : OPEN LINE FROM BUS 73231 [BOKUM   115.00] TO BUS 73230 [HADDAM  115.00] CKT 2</t>
  </si>
  <si>
    <t>OPEN LINE FROM BUS 73231 [BOKUM   115.00] TO BUS 73265 [GREEN HL115.00] CKT 1</t>
  </si>
  <si>
    <t>BOKUM3T     : OPEN LINE FROM BUS 73231 [BOKUM   115.00] TO BUS 73265 [GREEN HL115.00] CKT 1</t>
  </si>
  <si>
    <t>OPEN LINE FROM BUS 73230 [HADDAM  115.00] TO BUS 73231 [BOKUM   115.00] CKT 1</t>
  </si>
  <si>
    <t>BRANFORD1T  : OPEN LINE FROM BUS 73153 [BRANFORD115.00] TO BUS 73265 [GREEN HL115.00] CKT 1</t>
  </si>
  <si>
    <t>OPEN LINE FROM BUS 73153 [BRANFORD115.00] TO BUS 73671 [NO.HAVEN115.00] CKT 1</t>
  </si>
  <si>
    <t>BRANFORD2T  : OPEN LINE FROM BUS 73153 [BRANFORD115.00] TO BUS 73671 [NO.HAVEN115.00] CKT 1</t>
  </si>
  <si>
    <t>OPEN LINE FROM BUS 73287 [BRANF RR115.00] TO BUS 73153 [BRANFORD115.00] CKT 1</t>
  </si>
  <si>
    <t>BRANFORD4T  : OPEN LINE FROM BUS 73287 [BRANF RR115.00] TO BUS 73153 [BRANFORD115.00] CKT 1</t>
  </si>
  <si>
    <t>OPEN LINE FROM BUS 73153 [BRANFORD115.00] TO BUS 73265 [GREEN HL115.00] CKT 1</t>
  </si>
  <si>
    <t>BRANFRDRR1T : OPEN LINE FROM BUS 73287 [BRANF RR115.00] TO BUS 73153 [BRANFORD115.00] CKT 1</t>
  </si>
  <si>
    <t>BROADWYST1  : OPEN LINE FROM BUS 73678 [BROADWAY115.00] TO BUS 73676 [MILL RVR115.00] CKT 1</t>
  </si>
  <si>
    <t>BUNKERH1T   : OPEN LINE FROM BUS 73228 [BALDWNJB115.00] TO BUS 73160 [BALDWINB115.00] CKT 1</t>
  </si>
  <si>
    <t>OPEN LINE FROM BUS 73185 [BUNKER H115.00] TO BUS 73189 [FREIGHT 115.00] CKT 1</t>
  </si>
  <si>
    <t>BUNKERH3T   : OPEN LINE FROM BUS 73185 [BUNKER H115.00] TO BUS 73199 [SO.NAUG 115.00] CKT 1</t>
  </si>
  <si>
    <t>COLONY1T    : OPEN LINE FROM BUS 73184 [LUCHJB55115.00] TO BUS 73634 [COLONY  115.00] CKT 1</t>
  </si>
  <si>
    <t>OPEN LINE FROM BUS 73633 [NO.WALLF115.00] TO BUS 73634 [COLONY  115.00] CKT 1</t>
  </si>
  <si>
    <t>DARIEN1T    : OPEN LINE FROM BUS 73294 [GLNBRK J115.00] TO BUS 73267 [DARIEN  115.00] CKT 1</t>
  </si>
  <si>
    <t>OPEN LINE FROM BUS 73300 [ELYTAP  115.00] TO BUS 73267 [DARIEN  115.00] CKT 1</t>
  </si>
  <si>
    <t>DEVON7TSTK  : OPEN LINE FROM BUS 73126 [DEVON#2 115.00] TO BUS 73192 [DRBY J B115.00] CKT 1</t>
  </si>
  <si>
    <t>OPEN LINE FROM BUS 73126 [DEVON#2 115.00] TO BUS 73573 [DEVGAS1413.800] CKT 1</t>
  </si>
  <si>
    <t>DEVON11TSTK : OPEN LINE FROM BUS 73126 [DEVON#2 115.00] TO BUS 73571 [DEVGAS1213.800] CKT 1</t>
  </si>
  <si>
    <t>DEVON24TSTK : OPEN LINE FROM BUS 73195 [DEVON   115.00] TO BUS 73690 [DEVON178115.00] CKT 1</t>
  </si>
  <si>
    <t>DEVON26TSTK : OPEN LINE FROM BUS 73195 [DEVON   115.00] TO BUS 73554 [DEVON#8 13.800] CKT 1</t>
  </si>
  <si>
    <t>OPEN LINE FROM BUS 73195 [DEVON   115.00] TO BUS 73707 [JUNE ST 115.00] CKT 1</t>
  </si>
  <si>
    <t>DEVON27TSTK : OPEN LINE FROM BUS 73195 [DEVON   115.00] TO BUS 73707 [JUNE ST 115.00] CKT 1</t>
  </si>
  <si>
    <t>DEVSWST1TSTK: OPEN LINE FROM BUS 73690 [DEVON178115.00] TO BUS 73692 [BARNUM A115.00] CKT 1</t>
  </si>
  <si>
    <t>DEVSWST2TSTK: OPEN LINE FROM BUS 73691 [DEVON179115.00] TO BUS 73693 [BARNUM B115.00] CKT 1</t>
  </si>
  <si>
    <t>DEVSWST3TSTK: OPEN LINE FROM BUS 73691 [DEVON179115.00] TO BUS 73689 [MILVON B115.00] CKT 1</t>
  </si>
  <si>
    <t>OPEN LINE FROM BUS 73691 [DEVON179115.00] TO BUS 73693 [BARNUM B115.00] CKT 1</t>
  </si>
  <si>
    <t>DEVSWST4TSTK: OPEN LINE FROM BUS 73195 [DEVON   115.00] TO BUS 73690 [DEVON178115.00] CKT 1</t>
  </si>
  <si>
    <t>EMERIDEN1T  : OPEN LINE FROM BUS 73227 [E.MERIDN115.00] TO BUS 73633 [NO.WALLF115.00] CKT 1</t>
  </si>
  <si>
    <t>OPEN LINE FROM BUS 73230 [HADDAM  115.00] TO BUS 73227 [E.MERIDN115.00] CKT 1</t>
  </si>
  <si>
    <t>FLAXHILL2T  : OPEN LINE FROM BUS 73207 [FLAX HIL115.00] TO BUS 73172 [NORWALK 115.00] CKT 1</t>
  </si>
  <si>
    <t>OPEN LINE FROM BUS 73171 [NWLK HAR115.00] TO BUS 73271 [RYTN J B115.00] CKT 1</t>
  </si>
  <si>
    <t>FROSTBR15T  : OPEN LINE FROM BUS 73202 [FROST BR115.00] TO BUS 73203 [CAMPV PH115.00] CKT 1</t>
  </si>
  <si>
    <t>OPEN LINE FROM BUS 73127 [SGTNB RX115.00] TO BUS 73154 [SGTN B  115.00] CKT 2</t>
  </si>
  <si>
    <t>FROSTBR21T  : OPEN LINE FROM BUS 73202 [FROST BR115.00] TO BUS 73180 [CARMHILL115.00] CKT 1</t>
  </si>
  <si>
    <t>FROSTBR27T  : OPEN LINE FROM BUS 73202 [FROST BR115.00] TO BUS 73189 [FREIGHT 115.00] CKT 1</t>
  </si>
  <si>
    <t>OPEN LINE FROM BUS 73164 [BALDWNJA115.00] TO BUS 73186 [BALDWINA115.00] CKT 1</t>
  </si>
  <si>
    <t>GLENBROOK3T : OPEN LINE FROM BUS 73168 [GLNBROOK115.00] TO BUS 73162 [WATERSDE115.00] CKT 1</t>
  </si>
  <si>
    <t>GLENBROOK8T : OPEN LINE FROM BUS 73168 [GLNBROOK115.00] TO BUS 73167 [SO.END  115.00] CKT 1</t>
  </si>
  <si>
    <t>OPEN LINE FROM BUS 73171 [NWLK HAR115.00] TO BUS 73237 [ELYAVE  115.00] CKT 1</t>
  </si>
  <si>
    <t>GRNDAV1TSTK : OPEN LINE FROM BUS 73669 [GRAND AV115.00] TO BUS 73679 [ENG STA 115.00] CKT 1</t>
  </si>
  <si>
    <t>OPEN LINE FROM BUS 73680 [WATER ST115.00] TO BUS 73669 [GRAND AV115.00] CKT 1</t>
  </si>
  <si>
    <t>GRNDAV2TSTK : OPEN LINE FROM BUS 73680 [WATER ST115.00] TO BUS 73669 [GRAND AV115.00] CKT 1</t>
  </si>
  <si>
    <t>OPEN LINE FROM BUS 73669 [GRAND AV115.00] TO BUS 73676 [MILL RVR115.00] CKT 1</t>
  </si>
  <si>
    <t>GRNDAV3TSTK : OPEN LINE FROM BUS 73669 [GRAND AV115.00] TO BUS 73676 [MILL RVR115.00] CKT 1</t>
  </si>
  <si>
    <t>GREENHLL2T  : OPEN LINE FROM BUS 73231 [BOKUM   115.00] TO BUS 73265 [GREEN HL115.00] CKT 1</t>
  </si>
  <si>
    <t>HADDAM1T    : OPEN LINE FROM BUS 73230 [HADDAM  115.00] TO BUS 73227 [E.MERIDN115.00] CKT 1</t>
  </si>
  <si>
    <t>OPEN LINE FROM BUS 73230 [HADDAM  115.00] TO BUS 73600 [CONN YAN115.00] CKT 1</t>
  </si>
  <si>
    <t>HAWTHORNST  : OPEN LINE FROM BUS 73172 [NORWALK 115.00] TO BUS 73710 [HAWTHORN115.00] CKT 1</t>
  </si>
  <si>
    <t>OPEN LINE FROM BUS 73710 [HAWTHORN115.00] TO BUS 73711 [HAWTH R 115.00] CKT 2</t>
  </si>
  <si>
    <t>OPEN LINE FROM BUS 73711 [HAWTH R 115.00] TO BUS 73709 [OLD TOWN115.00] CKT 1</t>
  </si>
  <si>
    <t>JUNEST1     : OPEN LINE FROM BUS 73196 [GLEN JCT115.00] TO BUS 73707 [JUNE ST 115.00] CKT 1</t>
  </si>
  <si>
    <t>MLLRVR1TSTK : OPEN LINE FROM BUS 73678 [BROADWAY115.00] TO BUS 73676 [MILL RVR115.00] CKT 1</t>
  </si>
  <si>
    <t>OPEN LINE FROM BUS 73737 [MILLRIV213.800] TO BUS 73676 [MILL RVR115.00] CKT 1</t>
  </si>
  <si>
    <t>OPEN LINE FROM BUS 73737 [MILLRIV213.800] TO BUS 73676 [MILL RVR115.00] CKT 2</t>
  </si>
  <si>
    <t>MLLRVR2TSTK : OPEN LINE FROM BUS 73678 [BROADWAY115.00] TO BUS 73676 [MILL RVR115.00] CKT 1</t>
  </si>
  <si>
    <t>OPEN LINE FROM BUS 73670 [QUINNIP 115.00] TO BUS 73676 [MILL RVR115.00] CKT 1</t>
  </si>
  <si>
    <t>OPEN LINE FROM BUS 73736 [MILLRIV113.800] TO BUS 73676 [MILL RVR115.00] CKT 1</t>
  </si>
  <si>
    <t>OPEN LINE FROM BUS 73736 [MILLRIV113.800] TO BUS 73676 [MILL RVR115.00] CKT 2</t>
  </si>
  <si>
    <t>MIXAVE1     : OPEN LINE FROM BUS 73196 [GLEN JCT115.00] TO BUS 73707 [JUNE ST 115.00] CKT 1</t>
  </si>
  <si>
    <t>OPEN LINE FROM BUS 73672 [SACKETT 115.00] TO BUS 73673 [SACKPHS 115.00] CKT 1</t>
  </si>
  <si>
    <t>NOHAVN1TSTK : OPEN LINE FROM BUS 73671 [NO.HAVEN115.00] TO BUS 73731 [NO.HAVEN13.800] CKT 1</t>
  </si>
  <si>
    <t>OPEN LINE FROM BUS 73671 [NO.HAVEN115.00] TO BUS 73731 [NO.HAVEN13.800] CKT 2</t>
  </si>
  <si>
    <t>OPEN LINE FROM BUS 73671 [NO.HAVEN115.00] TO BUS 73153 [BRANFORD115.00] CKT 1</t>
  </si>
  <si>
    <t>OPEN LINE FROM BUS 73671 [NO.HAVEN115.00] TO BUS 73632 [WALLFRDJ115.00] CKT 1</t>
  </si>
  <si>
    <t>OPEN LINE FROM BUS 73671 [NO.HAVEN115.00] TO BUS 73670 [QUINNIP 115.00] CKT 1</t>
  </si>
  <si>
    <t>NOHAVN2TSTK : OPEN LINE FROM BUS 73153 [BRANFORD115.00] TO BUS 73671 [NO.HAVEN115.00] CKT 1</t>
  </si>
  <si>
    <t>OPEN LINE FROM BUS 73631 [WLNGF PF115.00] TO BUS 73632 [WALLFRDJ115.00] CKT 1</t>
  </si>
  <si>
    <t>OPEN LINE FROM BUS 73671 [NO.HAVEN115.00] TO BUS 73731 [NO.HAVEN13.800] CKT 1</t>
  </si>
  <si>
    <t>NWALLING1T  : OPEN LINE FROM BUS 73633 [NO.WALLF115.00] TO BUS 73634 [COLONY  115.00] CKT 1</t>
  </si>
  <si>
    <t>OPEN LINE FROM BUS 73227 [E.MERIDN115.00] TO BUS 73633 [NO.WALLF115.00] CKT 1</t>
  </si>
  <si>
    <t>NORWALKST1  : OPEN LINE FROM BUS 73172 [NORWALK 115.00] TO BUS 73710 [HAWTHORN115.00] CKT 1</t>
  </si>
  <si>
    <t>OPEN LINE FROM BUS 73172 [NORWALK 115.00] TO BUS 73174 [PEACEABL115.00] CKT 1</t>
  </si>
  <si>
    <t>OPEN LINE FROM BUS 73143 [RDGEFLDA115.00] TO BUS 73174 [PEACEABL115.00] CKT 1</t>
  </si>
  <si>
    <t>NORWALKST2  : OPEN LINE FROM BUS 73169 [RYTN J A115.00] TO BUS 73171 [NWLK HAR115.00] CKT 1</t>
  </si>
  <si>
    <t>OPEN LINE FROM BUS 73172 [NORWALK 115.00] TO BUS 73292 [NRWLK RX115.00] CKT 2</t>
  </si>
  <si>
    <t>OLDTOWNST   : OPEN LINE FROM BUS 73710 [HAWTHORN115.00] TO BUS 73711 [HAWTH R 115.00] CKT 2</t>
  </si>
  <si>
    <t>OPEN LINE FROM BUS 73709 [OLD TOWN115.00] TO BUS 73225 [TRMB J B115.00] CKT 1</t>
  </si>
  <si>
    <t>PEACEABLE1T : OPEN LINE FROM BUS 73172 [NORWALK 115.00] TO BUS 73174 [PEACEABL115.00] CKT 1</t>
  </si>
  <si>
    <t>PLUMTREE25T : OPEN LINE FROM BUS 73170 [PLUMTREE115.00] TO BUS 73268 [MIDDLRIV115.00] CKT 1</t>
  </si>
  <si>
    <t>PLUMTREE28T : OPEN LINE FROM BUS 73170 [PLUMTREE115.00] TO BUS 73176 [TRIANGLE115.00] CKT 1</t>
  </si>
  <si>
    <t>OPEN LINE FROM BUS 73187 [STEVENSN115.00] TO BUS 73282 [SNDYHK  115.00] CKT 1</t>
  </si>
  <si>
    <t>PLUMTREE31T : OPEN LINE FROM BUS 73170 [PLUMTREE115.00] TO BUS 73176 [TRIANGLE115.00] CKT 2</t>
  </si>
  <si>
    <t>QUINIPACST1 : OPEN LINE FROM BUS 73670 [QUINNIP 115.00] TO BUS 73676 [MILL RVR115.00] CKT 1</t>
  </si>
  <si>
    <t>OPEN LINE FROM BUS 73670 [QUINNIP 115.00] TO BUS 73671 [NO.HAVEN115.00] CKT 1</t>
  </si>
  <si>
    <t>ROCKRIVER1T : OPEN LINE FROM BUS 73190 [ROCK RIV115.00] TO BUS 73179 [W.BRKFLD115.00] CKT 1</t>
  </si>
  <si>
    <t>OPEN LINE FROM BUS 73190 [ROCK RIV115.00] TO BUS 73147 [BULLS BR115.00] CKT 1</t>
  </si>
  <si>
    <t>SACKETST1   : OPEN LINE FROM BUS 73669 [GRAND AV115.00] TO BUS 73672 [SACKETT 115.00] CKT 1</t>
  </si>
  <si>
    <t>SASCOCR1T   : OPEN LINE FROM BUS 73714 [ASHCREAC115.00] TO BUS 73173 [SASCO CR115.00] CKT 1</t>
  </si>
  <si>
    <t>SHEPAUG13A  : OPEN LINE FROM BUS 73178 [SHEPAUG 115.00] TO BUS 73159 [BATES RK115.00] CKT 1</t>
  </si>
  <si>
    <t>OPEN LINE FROM BUS 73179 [W.BRKFLD115.00] TO BUS 73165 [STONY HL115.00] CKT 1</t>
  </si>
  <si>
    <t>SOUTHEND5T  : OPEN LINE FROM BUS 73167 [SO.END  115.00] TO BUS 73144 [TOMAC   115.00] CKT 1</t>
  </si>
  <si>
    <t>SNAUGA1T    : OPEN LINE FROM BUS 73199 [SO.NAUG 115.00] TO BUS 73388 [SO.NAUG 13.800] CKT 1</t>
  </si>
  <si>
    <t>SOTHNGTN13T : OPEN LINE FROM BUS 73184 [LUCHJB55115.00] TO BUS 73634 [COLONY  115.00] CKT 1</t>
  </si>
  <si>
    <t>SOTHNGTN14T : OPEN LINE FROM BUS 73198 [SOUTHGTN115.00] TO BUS 73243 [BERLIN  115.00] CKT 1</t>
  </si>
  <si>
    <t>SOTHNGTN15T : OPEN LINE FROM BUS 73206 [RES RD J115.00] TO BUS 73198 [SOUTHGTN115.00] CKT 1</t>
  </si>
  <si>
    <t>SOTHNGTN16T : OPEN LINE FROM BUS 73206 [RES RD J115.00] TO BUS 73198 [SOUTHGTN115.00] CKT 1</t>
  </si>
  <si>
    <t>SOTHNGTN20T : OPEN LINE FROM BUS 73184 [LUCHJB55115.00] TO BUS 73634 [COLONY  115.00] CKT 1</t>
  </si>
  <si>
    <t>SOTHNGTN22T : OPEN LINE FROM BUS 73175 [BLACK RK115.00] TO BUS 73154 [SGTN B  115.00] CKT 1</t>
  </si>
  <si>
    <t>SOTHNGTN23T : OPEN LINE FROM BUS 73208 [U.A.C.TP115.00] TO BUS 73154 [SGTN B  115.00] CKT 1</t>
  </si>
  <si>
    <t>OPEN LINE FROM BUS 73175 [BLACK RK115.00] TO BUS 73154 [SGTN B  115.00] CKT 1</t>
  </si>
  <si>
    <t>SOTHNGTN24T : OPEN LINE FROM BUS 73208 [U.A.C.TP115.00] TO BUS 73154 [SGTN B  115.00] CKT 1</t>
  </si>
  <si>
    <t>SOTHNGTN25T : OPEN LINE FROM BUS 73106 [SOUTHGTN345.00] TO BUS 73154 [SGTN B  115.00] CKT 3</t>
  </si>
  <si>
    <t>SOTHNGTN26T : OPEN LINE FROM BUS 73127 [SGTNB RX115.00] TO BUS 73154 [SGTN B  115.00] CKT 2</t>
  </si>
  <si>
    <t>SOTHNGTN28T : OPEN LINE FROM BUS 73127 [SGTNB RX115.00] TO BUS 73154 [SGTN B  115.00] CKT 2</t>
  </si>
  <si>
    <t>STEVENSNSTK : OPEN LINE FROM BUS 73187 [STEVENSN115.00] TO BUS 73282 [SNDYHK  115.00] CKT 1</t>
  </si>
  <si>
    <t>OPEN LINE FROM BUS 73191 [DRBY J A115.00] TO BUS 73704 [TRAP FLS115.00] CKT 1</t>
  </si>
  <si>
    <t>OPEN LINE FROM BUS 73191 [DRBY J A115.00] TO BUS 73706 [ANSONIA 115.00] CKT 1</t>
  </si>
  <si>
    <t>OPEN LINE FROM BUS 73191 [DRBY J A115.00] TO BUS 73187 [STEVENSN115.00] CKT 1</t>
  </si>
  <si>
    <t>STONYHILL1T : OPEN LINE FROM BUS 73170 [PLUMTREE115.00] TO BUS 73165 [STONY HL115.00] CKT 1</t>
  </si>
  <si>
    <t>TRPFALLST1  : OPEN LINE FROM BUS 73126 [DEVON#2 115.00] TO BUS 73704 [TRAP FLS115.00] CKT 1</t>
  </si>
  <si>
    <t>OPEN LINE FROM BUS 73704 [TRAP FLS115.00] TO BUS 73191 [DRBY J A115.00] CKT 1</t>
  </si>
  <si>
    <t>TRIANGLE2T  : OPEN LINE FROM BUS 73170 [PLUMTREE115.00] TO BUS 73176 [TRIANGLE115.00] CKT 1</t>
  </si>
  <si>
    <t>TRIANGLE3T  : OPEN LINE FROM BUS 73170 [PLUMTREE115.00] TO BUS 73176 [TRIANGLE115.00] CKT 2</t>
  </si>
  <si>
    <t>OPEN LINE FROM BUS 73176 [TRIANGLE115.00] TO BUS 73268 [MIDDLRIV115.00] CKT 1</t>
  </si>
  <si>
    <t>TRIANGLE4T  : OPEN LINE FROM BUS 73170 [PLUMTREE115.00] TO BUS 73176 [TRIANGLE115.00] CKT 1</t>
  </si>
  <si>
    <t>OPEN LINE FROM BUS 73377 [TRIANGLA13.800] TO BUS 73383 [TRIANGLB13.800] CKT 1</t>
  </si>
  <si>
    <t>WALLING1TSTK: OPEN LINE FROM BUS 73631 [WLNGF PF115.00] TO BUS 73632 [WALLFRDJ115.00] CKT 1</t>
  </si>
  <si>
    <t>OPEN LINE FROM BUS 73631 [WLNGF PF115.00] TO BUS 73594 [WALL LV113.800] CKT 1</t>
  </si>
  <si>
    <t>WALLING2TSTK: OPEN LINE FROM BUS 73631 [WLNGF PF115.00] TO BUS 73632 [WALLFRDJ115.00] CKT 1</t>
  </si>
  <si>
    <t>OPEN LINE FROM BUS 73631 [WLNGF PF115.00] TO BUS 73195 [DEVON   115.00] CKT 1</t>
  </si>
  <si>
    <t>WALLING4TSTK: OPEN LINE FROM BUS 73631 [WLNGF PF115.00] TO BUS 73595 [WALL LV213.800] CKT 1</t>
  </si>
  <si>
    <t>OPEN LINE FROM BUS 73631 [WLNGF PF115.00] TO BUS 73198 [SOUTHGTN115.00] CKT 1</t>
  </si>
  <si>
    <t>WALLING5TSTK: OPEN LINE FROM BUS 73631 [WLNGF PF115.00] TO BUS 73594 [WALL LV113.800] CKT 1</t>
  </si>
  <si>
    <t>WATERST1TSTK: OPEN LINE FROM BUS 73680 [WATER ST115.00] TO BUS 73669 [GRAND AV115.00] CKT 1</t>
  </si>
  <si>
    <t>OPEN LINE FROM BUS 73681 [WEST RIV115.00] TO BUS 73680 [WATER ST115.00] CKT 1</t>
  </si>
  <si>
    <t>WATERSIDE2T : OPEN LINE FROM BUS 73168 [GLNBROOK115.00] TO BUS 73162 [WATERSDE115.00] CKT 1</t>
  </si>
  <si>
    <t>OPEN LINE FROM BUS 73162 [WATERSDE115.00] TO BUS 73163 [COS COB 115.00] CKT 1</t>
  </si>
  <si>
    <t>WBROOKFLD1T : OPEN LINE FROM BUS 73190 [ROCK RIV115.00] TO BUS 73179 [W.BRKFLD115.00] CKT 1</t>
  </si>
  <si>
    <t>WESTON1T    : OPEN LINE FROM BUS 73172 [NORWALK 115.00] TO BUS 73292 [NRWLK RX115.00] CKT 2</t>
  </si>
  <si>
    <t>OPEN LINE FROM BUS 73158 [WESTON  115.00] TO BUS 73224 [TRMB J A115.00] CKT 1</t>
  </si>
  <si>
    <t>WOODMNT1TSTK: OPEN LINE FROM BUS 73686 [WDMONT A115.00] TO BUS 73684 [ALLINGSA115.00] CKT 1</t>
  </si>
  <si>
    <t>OPEN LINE FROM BUS 73686 [WDMONT A115.00] TO BUS 73746 [WOODMONT13.800] CKT 1</t>
  </si>
  <si>
    <t>NOMNTSTBKR  : OPEN LINE FROM BUS 72926 [NRTHFLD 345.00] TO BUS 72924 [BERKSHRE345.00] CKT 1</t>
  </si>
  <si>
    <t>OPEN LINE FROM BUS 72926 [NRTHFLD 345.00] TO BUS 72927 [MANH381 345.00] CKT 1</t>
  </si>
  <si>
    <t>NMSTBKREAC  : OPEN LINE FROM BUS 72926 [NRTHFLD 345.00] TO BUS 72924 [BERKSHRE345.00] CKT 1</t>
  </si>
  <si>
    <t>SGTN1TSTK   : OPEN LINE FROM BUS 73106 [SOUTHGTN345.00] TO BUS 73107 [SCOVL RK345.00] CKT 1</t>
  </si>
  <si>
    <t>NORWALKST1  : OPEN LINE FROM BUS 73292 [NRWLK RX115.00] TO BUS 73158 [WESTON  115.00] CKT 1</t>
  </si>
  <si>
    <t>NORWALKST2  : OPEN LINE FROM BUS 73172 [NORWALK 115.00] TO BUS 73710 [HAWTHORN115.00] CKT 1</t>
  </si>
  <si>
    <t>OPEN LINE FROM BUS 73172 [NORWALK 115.00] TO BUS 73207 [FLAX HIL115.00] CKT 1</t>
  </si>
  <si>
    <t>NORWALKST3  : OPEN LINE FROM BUS 73172 [NORWALK 115.00] TO BUS 73174 [PEACEABL115.00] CKT 1</t>
  </si>
  <si>
    <t>OPEN LINE FROM BUS 73172 [NORWALK 115.00] TO BUS 73168 [GLNBROOK115.00] CKT 1</t>
  </si>
  <si>
    <t>GLNBRKASTK  : OPEN LINE FROM BUS 73168 [GLNBROOK115.00] TO BUS 73145 [CDR HGTS115.00] CKT 1</t>
  </si>
  <si>
    <t>GLNBRKA1STK : OPEN LINE FROM BUS 73168 [GLNBROOK115.00] TO BUS 73145 [CDR HGTS115.00] CKT 1</t>
  </si>
  <si>
    <t>GLNBRKA2STK : OPEN LINE FROM BUS 73168 [GLNBROOK115.00] TO BUS 73145 [CDR HGTS115.00] CKT 1</t>
  </si>
  <si>
    <t>OPEN LINE FROM BUS 73168 [GLNBROOK115.00] TO BUS 73162 [WATERSDE115.00] CKT 1</t>
  </si>
  <si>
    <t>GLNBRKA3STK : OPEN LINE FROM BUS 73168 [GLNBROOK115.00] TO BUS 73145 [CDR HGTS115.00] CKT 1</t>
  </si>
  <si>
    <t>GLNBRKB1STK : OPEN LINE FROM BUS 73168 [GLNBROOK115.00] TO BUS 73145 [CDR HGTS115.00] CKT 2</t>
  </si>
  <si>
    <t>GLNBRKB2STK : OPEN LINE FROM BUS 73168 [GLNBROOK115.00] TO BUS 73145 [CDR HGTS115.00] CKT 2</t>
  </si>
  <si>
    <t>GLNBRKCSTK  : OPEN LINE FROM BUS 73168 [GLNBROOK115.00] TO BUS 73162 [WATERSDE115.00] CKT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</si>
</sst>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6" fontId="0" fillId="2" borderId="0" xfId="0" applyNumberFormat="1" applyFill="1" applyAlignment="1" quotePrefix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du-UTUP-All\ESC\Project%20Filing%20System\Northeast%20Utilities\10934%20-%20Southwest%20CT,%20DC%20Light\Phase%202%20as%20in%20Application\ph2-alt2-ny-ne-091503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hermal"/>
      <sheetName val="voltage"/>
      <sheetName val="contingencies"/>
      <sheetName val="nonconverged"/>
    </sheetNames>
    <sheetDataSet>
      <sheetData sheetId="1">
        <row r="4">
          <cell r="A4" t="str">
            <v>70490-70504-1-BASE CASE</v>
          </cell>
          <cell r="B4">
            <v>70490</v>
          </cell>
          <cell r="C4" t="str">
            <v>*</v>
          </cell>
          <cell r="D4" t="str">
            <v>VERNONRD</v>
          </cell>
          <cell r="E4">
            <v>115</v>
          </cell>
          <cell r="F4">
            <v>70504</v>
          </cell>
          <cell r="G4" t="str">
            <v> </v>
          </cell>
          <cell r="H4" t="str">
            <v>SBRAT 69</v>
          </cell>
          <cell r="I4">
            <v>69</v>
          </cell>
          <cell r="J4">
            <v>1</v>
          </cell>
          <cell r="K4" t="str">
            <v>BASE CASE</v>
          </cell>
          <cell r="L4">
            <v>24</v>
          </cell>
          <cell r="M4">
            <v>25</v>
          </cell>
          <cell r="N4">
            <v>104.2</v>
          </cell>
        </row>
        <row r="5">
          <cell r="A5" t="str">
            <v>70512-70719-1-330+LAKE</v>
          </cell>
          <cell r="B5">
            <v>70512</v>
          </cell>
          <cell r="C5" t="str">
            <v>*</v>
          </cell>
          <cell r="D5" t="str">
            <v>ESX B-2</v>
          </cell>
          <cell r="E5">
            <v>115</v>
          </cell>
          <cell r="F5">
            <v>70719</v>
          </cell>
          <cell r="G5" t="str">
            <v> </v>
          </cell>
          <cell r="H5" t="str">
            <v>WILL #1</v>
          </cell>
          <cell r="I5">
            <v>34.5</v>
          </cell>
          <cell r="J5">
            <v>1</v>
          </cell>
          <cell r="K5" t="str">
            <v>330+LAKE</v>
          </cell>
          <cell r="L5">
            <v>50</v>
          </cell>
          <cell r="M5">
            <v>51</v>
          </cell>
          <cell r="N5">
            <v>102</v>
          </cell>
        </row>
        <row r="6">
          <cell r="A6" t="str">
            <v>70512-70719-1-347+LAKE</v>
          </cell>
          <cell r="B6">
            <v>70512</v>
          </cell>
          <cell r="C6" t="str">
            <v>*</v>
          </cell>
          <cell r="D6" t="str">
            <v>ESX B-2</v>
          </cell>
          <cell r="E6">
            <v>115</v>
          </cell>
          <cell r="F6">
            <v>70719</v>
          </cell>
          <cell r="G6" t="str">
            <v> </v>
          </cell>
          <cell r="H6" t="str">
            <v>WILL #1</v>
          </cell>
          <cell r="I6">
            <v>34.5</v>
          </cell>
          <cell r="J6">
            <v>1</v>
          </cell>
          <cell r="K6" t="str">
            <v>347+LAKE</v>
          </cell>
          <cell r="L6">
            <v>50</v>
          </cell>
          <cell r="M6">
            <v>51</v>
          </cell>
          <cell r="N6">
            <v>102</v>
          </cell>
        </row>
        <row r="7">
          <cell r="A7" t="str">
            <v>70512-70719-1-BASE CASE</v>
          </cell>
          <cell r="B7">
            <v>70512</v>
          </cell>
          <cell r="C7" t="str">
            <v>*</v>
          </cell>
          <cell r="D7" t="str">
            <v>ESX B-2</v>
          </cell>
          <cell r="E7">
            <v>115</v>
          </cell>
          <cell r="F7">
            <v>70719</v>
          </cell>
          <cell r="G7" t="str">
            <v> </v>
          </cell>
          <cell r="H7" t="str">
            <v>WILL #1</v>
          </cell>
          <cell r="I7">
            <v>34.5</v>
          </cell>
          <cell r="J7">
            <v>1</v>
          </cell>
          <cell r="K7" t="str">
            <v>BASE CASE</v>
          </cell>
          <cell r="L7">
            <v>50</v>
          </cell>
          <cell r="M7">
            <v>50.2</v>
          </cell>
          <cell r="N7">
            <v>100.5</v>
          </cell>
        </row>
        <row r="8">
          <cell r="A8" t="str">
            <v>70512-70719-1-CARD1T+LAKE</v>
          </cell>
          <cell r="B8">
            <v>70512</v>
          </cell>
          <cell r="C8" t="str">
            <v>*</v>
          </cell>
          <cell r="D8" t="str">
            <v>ESX B-2</v>
          </cell>
          <cell r="E8">
            <v>115</v>
          </cell>
          <cell r="F8">
            <v>70719</v>
          </cell>
          <cell r="G8" t="str">
            <v> </v>
          </cell>
          <cell r="H8" t="str">
            <v>WILL #1</v>
          </cell>
          <cell r="I8">
            <v>34.5</v>
          </cell>
          <cell r="J8">
            <v>1</v>
          </cell>
          <cell r="K8" t="str">
            <v>CARD1T+LAKE</v>
          </cell>
          <cell r="L8">
            <v>50</v>
          </cell>
          <cell r="M8">
            <v>51</v>
          </cell>
          <cell r="N8">
            <v>102</v>
          </cell>
        </row>
        <row r="9">
          <cell r="A9" t="str">
            <v>70512-70719-1-CARD3T+LAKE</v>
          </cell>
          <cell r="B9">
            <v>70512</v>
          </cell>
          <cell r="C9" t="str">
            <v>*</v>
          </cell>
          <cell r="D9" t="str">
            <v>ESX B-2</v>
          </cell>
          <cell r="E9">
            <v>115</v>
          </cell>
          <cell r="F9">
            <v>70719</v>
          </cell>
          <cell r="G9" t="str">
            <v> </v>
          </cell>
          <cell r="H9" t="str">
            <v>WILL #1</v>
          </cell>
          <cell r="I9">
            <v>34.5</v>
          </cell>
          <cell r="J9">
            <v>1</v>
          </cell>
          <cell r="K9" t="str">
            <v>CARD3T+LAKE</v>
          </cell>
          <cell r="L9">
            <v>50</v>
          </cell>
          <cell r="M9">
            <v>51</v>
          </cell>
          <cell r="N9">
            <v>102</v>
          </cell>
        </row>
        <row r="10">
          <cell r="A10" t="str">
            <v>70512-70719-1-LOSSMP2</v>
          </cell>
          <cell r="B10">
            <v>70512</v>
          </cell>
          <cell r="C10" t="str">
            <v>*</v>
          </cell>
          <cell r="D10" t="str">
            <v>ESX B-2</v>
          </cell>
          <cell r="E10">
            <v>115</v>
          </cell>
          <cell r="F10">
            <v>70719</v>
          </cell>
          <cell r="G10" t="str">
            <v> </v>
          </cell>
          <cell r="H10" t="str">
            <v>WILL #1</v>
          </cell>
          <cell r="I10">
            <v>34.5</v>
          </cell>
          <cell r="J10">
            <v>1</v>
          </cell>
          <cell r="K10" t="str">
            <v>LOSSMP2</v>
          </cell>
          <cell r="L10">
            <v>50</v>
          </cell>
          <cell r="M10">
            <v>50.9</v>
          </cell>
          <cell r="N10">
            <v>101.9</v>
          </cell>
        </row>
        <row r="11">
          <cell r="A11" t="str">
            <v>70512-70719-1-LOSSMP3</v>
          </cell>
          <cell r="B11">
            <v>70512</v>
          </cell>
          <cell r="C11" t="str">
            <v>*</v>
          </cell>
          <cell r="D11" t="str">
            <v>ESX B-2</v>
          </cell>
          <cell r="E11">
            <v>115</v>
          </cell>
          <cell r="F11">
            <v>70719</v>
          </cell>
          <cell r="G11" t="str">
            <v> </v>
          </cell>
          <cell r="H11" t="str">
            <v>WILL #1</v>
          </cell>
          <cell r="I11">
            <v>34.5</v>
          </cell>
          <cell r="J11">
            <v>1</v>
          </cell>
          <cell r="K11" t="str">
            <v>LOSSMP3</v>
          </cell>
          <cell r="L11">
            <v>50</v>
          </cell>
          <cell r="M11">
            <v>51.2</v>
          </cell>
          <cell r="N11">
            <v>102.4</v>
          </cell>
        </row>
        <row r="12">
          <cell r="A12" t="str">
            <v>70512-70735-1-330+LAKE</v>
          </cell>
          <cell r="B12">
            <v>70512</v>
          </cell>
          <cell r="C12" t="str">
            <v>*</v>
          </cell>
          <cell r="D12" t="str">
            <v>ESX B-2</v>
          </cell>
          <cell r="E12">
            <v>115</v>
          </cell>
          <cell r="F12">
            <v>70735</v>
          </cell>
          <cell r="G12" t="str">
            <v> </v>
          </cell>
          <cell r="H12" t="str">
            <v>WILL #2</v>
          </cell>
          <cell r="I12">
            <v>34.5</v>
          </cell>
          <cell r="J12">
            <v>1</v>
          </cell>
          <cell r="K12" t="str">
            <v>330+LAKE</v>
          </cell>
          <cell r="L12">
            <v>50</v>
          </cell>
          <cell r="M12">
            <v>49.5</v>
          </cell>
          <cell r="N12">
            <v>99</v>
          </cell>
        </row>
        <row r="13">
          <cell r="A13" t="str">
            <v>70512-70735-1-347+LAKE</v>
          </cell>
          <cell r="B13">
            <v>70512</v>
          </cell>
          <cell r="C13" t="str">
            <v>*</v>
          </cell>
          <cell r="D13" t="str">
            <v>ESX B-2</v>
          </cell>
          <cell r="E13">
            <v>115</v>
          </cell>
          <cell r="F13">
            <v>70735</v>
          </cell>
          <cell r="G13" t="str">
            <v> </v>
          </cell>
          <cell r="H13" t="str">
            <v>WILL #2</v>
          </cell>
          <cell r="I13">
            <v>34.5</v>
          </cell>
          <cell r="J13">
            <v>1</v>
          </cell>
          <cell r="K13" t="str">
            <v>347+LAKE</v>
          </cell>
          <cell r="L13">
            <v>50</v>
          </cell>
          <cell r="M13">
            <v>49.5</v>
          </cell>
          <cell r="N13">
            <v>99</v>
          </cell>
        </row>
        <row r="14">
          <cell r="A14" t="str">
            <v>70512-70735-1-BASE CASE</v>
          </cell>
          <cell r="B14">
            <v>70512</v>
          </cell>
          <cell r="C14" t="str">
            <v>*</v>
          </cell>
          <cell r="D14" t="str">
            <v>ESX B-2</v>
          </cell>
          <cell r="E14">
            <v>115</v>
          </cell>
          <cell r="F14">
            <v>70735</v>
          </cell>
          <cell r="G14" t="str">
            <v> </v>
          </cell>
          <cell r="H14" t="str">
            <v>WILL #2</v>
          </cell>
          <cell r="I14">
            <v>34.5</v>
          </cell>
          <cell r="J14">
            <v>1</v>
          </cell>
          <cell r="K14" t="str">
            <v>BASE CASE</v>
          </cell>
          <cell r="L14">
            <v>50</v>
          </cell>
          <cell r="M14">
            <v>48.8</v>
          </cell>
          <cell r="N14">
            <v>97.6</v>
          </cell>
        </row>
        <row r="15">
          <cell r="A15" t="str">
            <v>70512-70735-1-CARD1T+LAKE</v>
          </cell>
          <cell r="B15">
            <v>70512</v>
          </cell>
          <cell r="C15" t="str">
            <v>*</v>
          </cell>
          <cell r="D15" t="str">
            <v>ESX B-2</v>
          </cell>
          <cell r="E15">
            <v>115</v>
          </cell>
          <cell r="F15">
            <v>70735</v>
          </cell>
          <cell r="G15" t="str">
            <v> </v>
          </cell>
          <cell r="H15" t="str">
            <v>WILL #2</v>
          </cell>
          <cell r="I15">
            <v>34.5</v>
          </cell>
          <cell r="J15">
            <v>1</v>
          </cell>
          <cell r="K15" t="str">
            <v>CARD1T+LAKE</v>
          </cell>
          <cell r="L15">
            <v>50</v>
          </cell>
          <cell r="M15">
            <v>49.5</v>
          </cell>
          <cell r="N15">
            <v>99.1</v>
          </cell>
        </row>
        <row r="16">
          <cell r="A16" t="str">
            <v>70512-70735-1-CARD3T+LAKE</v>
          </cell>
          <cell r="B16">
            <v>70512</v>
          </cell>
          <cell r="C16" t="str">
            <v>*</v>
          </cell>
          <cell r="D16" t="str">
            <v>ESX B-2</v>
          </cell>
          <cell r="E16">
            <v>115</v>
          </cell>
          <cell r="F16">
            <v>70735</v>
          </cell>
          <cell r="G16" t="str">
            <v> </v>
          </cell>
          <cell r="H16" t="str">
            <v>WILL #2</v>
          </cell>
          <cell r="I16">
            <v>34.5</v>
          </cell>
          <cell r="J16">
            <v>1</v>
          </cell>
          <cell r="K16" t="str">
            <v>CARD3T+LAKE</v>
          </cell>
          <cell r="L16">
            <v>50</v>
          </cell>
          <cell r="M16">
            <v>49.5</v>
          </cell>
          <cell r="N16">
            <v>99.1</v>
          </cell>
        </row>
        <row r="17">
          <cell r="A17" t="str">
            <v>70512-70735-1-LOSSMP2</v>
          </cell>
          <cell r="B17">
            <v>70512</v>
          </cell>
          <cell r="C17" t="str">
            <v>*</v>
          </cell>
          <cell r="D17" t="str">
            <v>ESX B-2</v>
          </cell>
          <cell r="E17">
            <v>115</v>
          </cell>
          <cell r="F17">
            <v>70735</v>
          </cell>
          <cell r="G17" t="str">
            <v> </v>
          </cell>
          <cell r="H17" t="str">
            <v>WILL #2</v>
          </cell>
          <cell r="I17">
            <v>34.5</v>
          </cell>
          <cell r="J17">
            <v>1</v>
          </cell>
          <cell r="K17" t="str">
            <v>LOSSMP2</v>
          </cell>
          <cell r="L17">
            <v>50</v>
          </cell>
          <cell r="M17">
            <v>49.5</v>
          </cell>
          <cell r="N17">
            <v>99</v>
          </cell>
        </row>
        <row r="18">
          <cell r="A18" t="str">
            <v>70512-70735-1-LOSSMP3</v>
          </cell>
          <cell r="B18">
            <v>70512</v>
          </cell>
          <cell r="C18" t="str">
            <v>*</v>
          </cell>
          <cell r="D18" t="str">
            <v>ESX B-2</v>
          </cell>
          <cell r="E18">
            <v>115</v>
          </cell>
          <cell r="F18">
            <v>70735</v>
          </cell>
          <cell r="G18" t="str">
            <v> </v>
          </cell>
          <cell r="H18" t="str">
            <v>WILL #2</v>
          </cell>
          <cell r="I18">
            <v>34.5</v>
          </cell>
          <cell r="J18">
            <v>1</v>
          </cell>
          <cell r="K18" t="str">
            <v>LOSSMP3</v>
          </cell>
          <cell r="L18">
            <v>50</v>
          </cell>
          <cell r="M18">
            <v>49.7</v>
          </cell>
          <cell r="N18">
            <v>99.4</v>
          </cell>
        </row>
        <row r="19">
          <cell r="A19" t="str">
            <v>70521-70555-1-1751-395DCT</v>
          </cell>
          <cell r="B19">
            <v>70521</v>
          </cell>
          <cell r="C19" t="str">
            <v>*</v>
          </cell>
          <cell r="D19" t="str">
            <v>RUTLAND</v>
          </cell>
          <cell r="E19">
            <v>115</v>
          </cell>
          <cell r="F19">
            <v>70555</v>
          </cell>
          <cell r="G19" t="str">
            <v> </v>
          </cell>
          <cell r="H19" t="str">
            <v>N RUT 46</v>
          </cell>
          <cell r="I19">
            <v>46</v>
          </cell>
          <cell r="J19">
            <v>1</v>
          </cell>
          <cell r="K19" t="str">
            <v>1751-395DCT</v>
          </cell>
          <cell r="L19">
            <v>50</v>
          </cell>
          <cell r="M19">
            <v>53.1</v>
          </cell>
          <cell r="N19">
            <v>106.1</v>
          </cell>
        </row>
        <row r="20">
          <cell r="A20" t="str">
            <v>70521-70555-1-354LINE</v>
          </cell>
          <cell r="B20">
            <v>70521</v>
          </cell>
          <cell r="C20" t="str">
            <v>*</v>
          </cell>
          <cell r="D20" t="str">
            <v>RUTLAND</v>
          </cell>
          <cell r="E20">
            <v>115</v>
          </cell>
          <cell r="F20">
            <v>70555</v>
          </cell>
          <cell r="G20" t="str">
            <v> </v>
          </cell>
          <cell r="H20" t="str">
            <v>N RUT 46</v>
          </cell>
          <cell r="I20">
            <v>46</v>
          </cell>
          <cell r="J20">
            <v>1</v>
          </cell>
          <cell r="K20" t="str">
            <v>354LINE</v>
          </cell>
          <cell r="L20">
            <v>50</v>
          </cell>
          <cell r="M20">
            <v>54.4</v>
          </cell>
          <cell r="N20">
            <v>108.8</v>
          </cell>
        </row>
        <row r="21">
          <cell r="A21" t="str">
            <v>70521-70555-1-395+AUTO</v>
          </cell>
          <cell r="B21">
            <v>70521</v>
          </cell>
          <cell r="C21" t="str">
            <v>*</v>
          </cell>
          <cell r="D21" t="str">
            <v>RUTLAND</v>
          </cell>
          <cell r="E21">
            <v>115</v>
          </cell>
          <cell r="F21">
            <v>70555</v>
          </cell>
          <cell r="G21" t="str">
            <v> </v>
          </cell>
          <cell r="H21" t="str">
            <v>N RUT 46</v>
          </cell>
          <cell r="I21">
            <v>46</v>
          </cell>
          <cell r="J21">
            <v>1</v>
          </cell>
          <cell r="K21" t="str">
            <v>395+AUTO</v>
          </cell>
          <cell r="L21">
            <v>50</v>
          </cell>
          <cell r="M21">
            <v>53.1</v>
          </cell>
          <cell r="N21">
            <v>106.1</v>
          </cell>
        </row>
        <row r="22">
          <cell r="A22" t="str">
            <v>70521-70555-1-BASE CASE</v>
          </cell>
          <cell r="B22">
            <v>70521</v>
          </cell>
          <cell r="C22" t="str">
            <v>*</v>
          </cell>
          <cell r="D22" t="str">
            <v>RUTLAND</v>
          </cell>
          <cell r="E22">
            <v>115</v>
          </cell>
          <cell r="F22">
            <v>70555</v>
          </cell>
          <cell r="G22" t="str">
            <v> </v>
          </cell>
          <cell r="H22" t="str">
            <v>N RUT 46</v>
          </cell>
          <cell r="I22">
            <v>46</v>
          </cell>
          <cell r="J22">
            <v>1</v>
          </cell>
          <cell r="K22" t="str">
            <v>BASE CASE</v>
          </cell>
          <cell r="L22">
            <v>50</v>
          </cell>
          <cell r="M22">
            <v>52.6</v>
          </cell>
          <cell r="N22">
            <v>105.1</v>
          </cell>
        </row>
        <row r="23">
          <cell r="A23" t="str">
            <v>70521-70555-1-LOSSMP3</v>
          </cell>
          <cell r="B23">
            <v>70521</v>
          </cell>
          <cell r="C23" t="str">
            <v>*</v>
          </cell>
          <cell r="D23" t="str">
            <v>RUTLAND</v>
          </cell>
          <cell r="E23">
            <v>115</v>
          </cell>
          <cell r="F23">
            <v>70555</v>
          </cell>
          <cell r="G23" t="str">
            <v> </v>
          </cell>
          <cell r="H23" t="str">
            <v>N RUT 46</v>
          </cell>
          <cell r="I23">
            <v>46</v>
          </cell>
          <cell r="J23">
            <v>1</v>
          </cell>
          <cell r="K23" t="str">
            <v>LOSSMP3</v>
          </cell>
          <cell r="L23">
            <v>50</v>
          </cell>
          <cell r="M23">
            <v>52</v>
          </cell>
          <cell r="N23">
            <v>103.9</v>
          </cell>
        </row>
        <row r="24">
          <cell r="A24" t="str">
            <v>70521-70555-1-LUDLOWSTBKR</v>
          </cell>
          <cell r="B24">
            <v>70521</v>
          </cell>
          <cell r="C24" t="str">
            <v>*</v>
          </cell>
          <cell r="D24" t="str">
            <v>RUTLAND</v>
          </cell>
          <cell r="E24">
            <v>115</v>
          </cell>
          <cell r="F24">
            <v>70555</v>
          </cell>
          <cell r="G24" t="str">
            <v> </v>
          </cell>
          <cell r="H24" t="str">
            <v>N RUT 46</v>
          </cell>
          <cell r="I24">
            <v>46</v>
          </cell>
          <cell r="J24">
            <v>1</v>
          </cell>
          <cell r="K24" t="str">
            <v>LUDLOWSTBKR</v>
          </cell>
          <cell r="L24">
            <v>50</v>
          </cell>
          <cell r="M24">
            <v>53.4</v>
          </cell>
          <cell r="N24">
            <v>106.8</v>
          </cell>
        </row>
        <row r="25">
          <cell r="A25" t="str">
            <v>70525-70549-1-330+LAKE</v>
          </cell>
          <cell r="B25">
            <v>70525</v>
          </cell>
          <cell r="C25" t="str">
            <v> </v>
          </cell>
          <cell r="D25" t="str">
            <v>BLISSVIL</v>
          </cell>
          <cell r="E25">
            <v>115</v>
          </cell>
          <cell r="F25">
            <v>70549</v>
          </cell>
          <cell r="G25" t="str">
            <v>*</v>
          </cell>
          <cell r="H25" t="str">
            <v>BLISS 46</v>
          </cell>
          <cell r="I25">
            <v>46</v>
          </cell>
          <cell r="J25">
            <v>1</v>
          </cell>
          <cell r="K25" t="str">
            <v>330+LAKE</v>
          </cell>
          <cell r="L25">
            <v>20</v>
          </cell>
          <cell r="M25">
            <v>20.1</v>
          </cell>
          <cell r="N25">
            <v>100.7</v>
          </cell>
        </row>
        <row r="26">
          <cell r="A26" t="str">
            <v>70525-70549-1-347+LAKE</v>
          </cell>
          <cell r="B26">
            <v>70525</v>
          </cell>
          <cell r="C26" t="str">
            <v> </v>
          </cell>
          <cell r="D26" t="str">
            <v>BLISSVIL</v>
          </cell>
          <cell r="E26">
            <v>115</v>
          </cell>
          <cell r="F26">
            <v>70549</v>
          </cell>
          <cell r="G26" t="str">
            <v>*</v>
          </cell>
          <cell r="H26" t="str">
            <v>BLISS 46</v>
          </cell>
          <cell r="I26">
            <v>46</v>
          </cell>
          <cell r="J26">
            <v>1</v>
          </cell>
          <cell r="K26" t="str">
            <v>347+LAKE</v>
          </cell>
          <cell r="L26">
            <v>20</v>
          </cell>
          <cell r="M26">
            <v>20.1</v>
          </cell>
          <cell r="N26">
            <v>100.7</v>
          </cell>
        </row>
        <row r="27">
          <cell r="A27" t="str">
            <v>70525-70549-1-398LINE</v>
          </cell>
          <cell r="B27">
            <v>70525</v>
          </cell>
          <cell r="C27" t="str">
            <v> </v>
          </cell>
          <cell r="D27" t="str">
            <v>BLISSVIL</v>
          </cell>
          <cell r="E27">
            <v>115</v>
          </cell>
          <cell r="F27">
            <v>70549</v>
          </cell>
          <cell r="G27" t="str">
            <v>*</v>
          </cell>
          <cell r="H27" t="str">
            <v>BLISS 46</v>
          </cell>
          <cell r="I27">
            <v>46</v>
          </cell>
          <cell r="J27">
            <v>1</v>
          </cell>
          <cell r="K27" t="str">
            <v>398LINE</v>
          </cell>
          <cell r="L27">
            <v>20</v>
          </cell>
          <cell r="M27">
            <v>20</v>
          </cell>
          <cell r="N27">
            <v>100</v>
          </cell>
        </row>
        <row r="28">
          <cell r="A28" t="str">
            <v>70525-70549-1-398LREAC</v>
          </cell>
          <cell r="B28">
            <v>70525</v>
          </cell>
          <cell r="C28" t="str">
            <v> </v>
          </cell>
          <cell r="D28" t="str">
            <v>BLISSVIL</v>
          </cell>
          <cell r="E28">
            <v>115</v>
          </cell>
          <cell r="F28">
            <v>70549</v>
          </cell>
          <cell r="G28" t="str">
            <v>*</v>
          </cell>
          <cell r="H28" t="str">
            <v>BLISS 46</v>
          </cell>
          <cell r="I28">
            <v>46</v>
          </cell>
          <cell r="J28">
            <v>1</v>
          </cell>
          <cell r="K28" t="str">
            <v>398LREAC</v>
          </cell>
          <cell r="L28">
            <v>20</v>
          </cell>
          <cell r="M28">
            <v>20</v>
          </cell>
          <cell r="N28">
            <v>100</v>
          </cell>
        </row>
        <row r="29">
          <cell r="A29" t="str">
            <v>70525-70549-1-BASE CASE</v>
          </cell>
          <cell r="B29">
            <v>70525</v>
          </cell>
          <cell r="C29" t="str">
            <v> </v>
          </cell>
          <cell r="D29" t="str">
            <v>BLISSVIL</v>
          </cell>
          <cell r="E29">
            <v>115</v>
          </cell>
          <cell r="F29">
            <v>70549</v>
          </cell>
          <cell r="G29" t="str">
            <v>*</v>
          </cell>
          <cell r="H29" t="str">
            <v>BLISS 46</v>
          </cell>
          <cell r="I29">
            <v>46</v>
          </cell>
          <cell r="J29">
            <v>1</v>
          </cell>
          <cell r="K29" t="str">
            <v>BASE CASE</v>
          </cell>
          <cell r="L29">
            <v>20</v>
          </cell>
          <cell r="M29">
            <v>19.2</v>
          </cell>
          <cell r="N29">
            <v>95.9</v>
          </cell>
        </row>
        <row r="30">
          <cell r="A30" t="str">
            <v>70525-70549-1-CARD1T+LAKE</v>
          </cell>
          <cell r="B30">
            <v>70525</v>
          </cell>
          <cell r="C30" t="str">
            <v> </v>
          </cell>
          <cell r="D30" t="str">
            <v>BLISSVIL</v>
          </cell>
          <cell r="E30">
            <v>115</v>
          </cell>
          <cell r="F30">
            <v>70549</v>
          </cell>
          <cell r="G30" t="str">
            <v>*</v>
          </cell>
          <cell r="H30" t="str">
            <v>BLISS 46</v>
          </cell>
          <cell r="I30">
            <v>46</v>
          </cell>
          <cell r="J30">
            <v>1</v>
          </cell>
          <cell r="K30" t="str">
            <v>CARD1T+LAKE</v>
          </cell>
          <cell r="L30">
            <v>20</v>
          </cell>
          <cell r="M30">
            <v>20.2</v>
          </cell>
          <cell r="N30">
            <v>100.9</v>
          </cell>
        </row>
        <row r="31">
          <cell r="A31" t="str">
            <v>70525-70549-1-CARD3T+LAKE</v>
          </cell>
          <cell r="B31">
            <v>70525</v>
          </cell>
          <cell r="C31" t="str">
            <v> </v>
          </cell>
          <cell r="D31" t="str">
            <v>BLISSVIL</v>
          </cell>
          <cell r="E31">
            <v>115</v>
          </cell>
          <cell r="F31">
            <v>70549</v>
          </cell>
          <cell r="G31" t="str">
            <v>*</v>
          </cell>
          <cell r="H31" t="str">
            <v>BLISS 46</v>
          </cell>
          <cell r="I31">
            <v>46</v>
          </cell>
          <cell r="J31">
            <v>1</v>
          </cell>
          <cell r="K31" t="str">
            <v>CARD3T+LAKE</v>
          </cell>
          <cell r="L31">
            <v>20</v>
          </cell>
          <cell r="M31">
            <v>20.2</v>
          </cell>
          <cell r="N31">
            <v>100.9</v>
          </cell>
        </row>
        <row r="32">
          <cell r="A32" t="str">
            <v>70525-70549-1-LONGMT5TSTK</v>
          </cell>
          <cell r="B32">
            <v>70525</v>
          </cell>
          <cell r="C32" t="str">
            <v> </v>
          </cell>
          <cell r="D32" t="str">
            <v>BLISSVIL</v>
          </cell>
          <cell r="E32">
            <v>115</v>
          </cell>
          <cell r="F32">
            <v>70549</v>
          </cell>
          <cell r="G32" t="str">
            <v>*</v>
          </cell>
          <cell r="H32" t="str">
            <v>BLISS 46</v>
          </cell>
          <cell r="I32">
            <v>46</v>
          </cell>
          <cell r="J32">
            <v>1</v>
          </cell>
          <cell r="K32" t="str">
            <v>LONGMT5TSTK</v>
          </cell>
          <cell r="L32">
            <v>20</v>
          </cell>
          <cell r="M32">
            <v>19.9</v>
          </cell>
          <cell r="N32">
            <v>99.7</v>
          </cell>
        </row>
        <row r="33">
          <cell r="A33" t="str">
            <v>70525-70549-1-LOSSMP2</v>
          </cell>
          <cell r="B33">
            <v>70525</v>
          </cell>
          <cell r="C33" t="str">
            <v> </v>
          </cell>
          <cell r="D33" t="str">
            <v>BLISSVIL</v>
          </cell>
          <cell r="E33">
            <v>115</v>
          </cell>
          <cell r="F33">
            <v>70549</v>
          </cell>
          <cell r="G33" t="str">
            <v>*</v>
          </cell>
          <cell r="H33" t="str">
            <v>BLISS 46</v>
          </cell>
          <cell r="I33">
            <v>46</v>
          </cell>
          <cell r="J33">
            <v>1</v>
          </cell>
          <cell r="K33" t="str">
            <v>LOSSMP2</v>
          </cell>
          <cell r="L33">
            <v>20</v>
          </cell>
          <cell r="M33">
            <v>20.1</v>
          </cell>
          <cell r="N33">
            <v>100.3</v>
          </cell>
        </row>
        <row r="34">
          <cell r="A34" t="str">
            <v>70525-70549-1-LOSSMP3</v>
          </cell>
          <cell r="B34">
            <v>70525</v>
          </cell>
          <cell r="C34" t="str">
            <v> </v>
          </cell>
          <cell r="D34" t="str">
            <v>BLISSVIL</v>
          </cell>
          <cell r="E34">
            <v>115</v>
          </cell>
          <cell r="F34">
            <v>70549</v>
          </cell>
          <cell r="G34" t="str">
            <v>*</v>
          </cell>
          <cell r="H34" t="str">
            <v>BLISS 46</v>
          </cell>
          <cell r="I34">
            <v>46</v>
          </cell>
          <cell r="J34">
            <v>1</v>
          </cell>
          <cell r="K34" t="str">
            <v>LOSSMP3</v>
          </cell>
          <cell r="L34">
            <v>20</v>
          </cell>
          <cell r="M34">
            <v>20.4</v>
          </cell>
          <cell r="N34">
            <v>101.8</v>
          </cell>
        </row>
        <row r="35">
          <cell r="A35" t="str">
            <v>70557-70714-1-354LINE</v>
          </cell>
          <cell r="B35">
            <v>70557</v>
          </cell>
          <cell r="C35" t="str">
            <v>*</v>
          </cell>
          <cell r="D35" t="str">
            <v>Q CITY</v>
          </cell>
          <cell r="E35">
            <v>115</v>
          </cell>
          <cell r="F35">
            <v>70714</v>
          </cell>
          <cell r="G35" t="str">
            <v> </v>
          </cell>
          <cell r="H35" t="str">
            <v>Q CTY 34</v>
          </cell>
          <cell r="I35">
            <v>34.5</v>
          </cell>
          <cell r="J35">
            <v>1</v>
          </cell>
          <cell r="K35" t="str">
            <v>354LINE</v>
          </cell>
          <cell r="L35">
            <v>50</v>
          </cell>
          <cell r="M35">
            <v>53.1</v>
          </cell>
          <cell r="N35">
            <v>106.3</v>
          </cell>
        </row>
        <row r="36">
          <cell r="A36" t="str">
            <v>70557-70714-1-BASE CASE</v>
          </cell>
          <cell r="B36">
            <v>70557</v>
          </cell>
          <cell r="C36" t="str">
            <v>*</v>
          </cell>
          <cell r="D36" t="str">
            <v>Q CITY</v>
          </cell>
          <cell r="E36">
            <v>115</v>
          </cell>
          <cell r="F36">
            <v>70714</v>
          </cell>
          <cell r="G36" t="str">
            <v> </v>
          </cell>
          <cell r="H36" t="str">
            <v>Q CTY 34</v>
          </cell>
          <cell r="I36">
            <v>34.5</v>
          </cell>
          <cell r="J36">
            <v>1</v>
          </cell>
          <cell r="K36" t="str">
            <v>BASE CASE</v>
          </cell>
          <cell r="L36">
            <v>50</v>
          </cell>
          <cell r="M36">
            <v>52.6</v>
          </cell>
          <cell r="N36">
            <v>105.2</v>
          </cell>
        </row>
        <row r="37">
          <cell r="A37" t="str">
            <v>70712-70719-1-330+LAKE</v>
          </cell>
          <cell r="B37">
            <v>70712</v>
          </cell>
          <cell r="C37" t="str">
            <v>*</v>
          </cell>
          <cell r="D37" t="str">
            <v>ESSEX 19</v>
          </cell>
          <cell r="E37">
            <v>34.5</v>
          </cell>
          <cell r="F37">
            <v>70719</v>
          </cell>
          <cell r="G37" t="str">
            <v> </v>
          </cell>
          <cell r="H37" t="str">
            <v>WILL #1</v>
          </cell>
          <cell r="I37">
            <v>34.5</v>
          </cell>
          <cell r="J37">
            <v>1</v>
          </cell>
          <cell r="K37" t="str">
            <v>330+LAKE</v>
          </cell>
          <cell r="L37">
            <v>50</v>
          </cell>
          <cell r="M37">
            <v>49.3</v>
          </cell>
          <cell r="N37">
            <v>97.6</v>
          </cell>
        </row>
        <row r="38">
          <cell r="A38" t="str">
            <v>70712-70719-1-347+LAKE</v>
          </cell>
          <cell r="B38">
            <v>70712</v>
          </cell>
          <cell r="C38" t="str">
            <v>*</v>
          </cell>
          <cell r="D38" t="str">
            <v>ESSEX 19</v>
          </cell>
          <cell r="E38">
            <v>34.5</v>
          </cell>
          <cell r="F38">
            <v>70719</v>
          </cell>
          <cell r="G38" t="str">
            <v> </v>
          </cell>
          <cell r="H38" t="str">
            <v>WILL #1</v>
          </cell>
          <cell r="I38">
            <v>34.5</v>
          </cell>
          <cell r="J38">
            <v>1</v>
          </cell>
          <cell r="K38" t="str">
            <v>347+LAKE</v>
          </cell>
          <cell r="L38">
            <v>50</v>
          </cell>
          <cell r="M38">
            <v>49.3</v>
          </cell>
          <cell r="N38">
            <v>97.6</v>
          </cell>
        </row>
        <row r="39">
          <cell r="A39" t="str">
            <v>70712-70719-1-BASE CASE</v>
          </cell>
          <cell r="B39">
            <v>70712</v>
          </cell>
          <cell r="C39" t="str">
            <v>*</v>
          </cell>
          <cell r="D39" t="str">
            <v>ESSEX 19</v>
          </cell>
          <cell r="E39">
            <v>34.5</v>
          </cell>
          <cell r="F39">
            <v>70719</v>
          </cell>
          <cell r="G39" t="str">
            <v> </v>
          </cell>
          <cell r="H39" t="str">
            <v>WILL #1</v>
          </cell>
          <cell r="I39">
            <v>34.5</v>
          </cell>
          <cell r="J39">
            <v>1</v>
          </cell>
          <cell r="K39" t="str">
            <v>BASE CASE</v>
          </cell>
          <cell r="L39">
            <v>50</v>
          </cell>
          <cell r="M39">
            <v>48.6</v>
          </cell>
          <cell r="N39">
            <v>96.2</v>
          </cell>
        </row>
        <row r="40">
          <cell r="A40" t="str">
            <v>70712-70719-1-CARD1T+LAKE</v>
          </cell>
          <cell r="B40">
            <v>70712</v>
          </cell>
          <cell r="C40" t="str">
            <v>*</v>
          </cell>
          <cell r="D40" t="str">
            <v>ESSEX 19</v>
          </cell>
          <cell r="E40">
            <v>34.5</v>
          </cell>
          <cell r="F40">
            <v>70719</v>
          </cell>
          <cell r="G40" t="str">
            <v> </v>
          </cell>
          <cell r="H40" t="str">
            <v>WILL #1</v>
          </cell>
          <cell r="I40">
            <v>34.5</v>
          </cell>
          <cell r="J40">
            <v>1</v>
          </cell>
          <cell r="K40" t="str">
            <v>CARD1T+LAKE</v>
          </cell>
          <cell r="L40">
            <v>50</v>
          </cell>
          <cell r="M40">
            <v>49.4</v>
          </cell>
          <cell r="N40">
            <v>97.7</v>
          </cell>
        </row>
        <row r="41">
          <cell r="A41" t="str">
            <v>70712-70719-1-CARD3T+LAKE</v>
          </cell>
          <cell r="B41">
            <v>70712</v>
          </cell>
          <cell r="C41" t="str">
            <v>*</v>
          </cell>
          <cell r="D41" t="str">
            <v>ESSEX 19</v>
          </cell>
          <cell r="E41">
            <v>34.5</v>
          </cell>
          <cell r="F41">
            <v>70719</v>
          </cell>
          <cell r="G41" t="str">
            <v> </v>
          </cell>
          <cell r="H41" t="str">
            <v>WILL #1</v>
          </cell>
          <cell r="I41">
            <v>34.5</v>
          </cell>
          <cell r="J41">
            <v>1</v>
          </cell>
          <cell r="K41" t="str">
            <v>CARD3T+LAKE</v>
          </cell>
          <cell r="L41">
            <v>50</v>
          </cell>
          <cell r="M41">
            <v>49.4</v>
          </cell>
          <cell r="N41">
            <v>97.7</v>
          </cell>
        </row>
        <row r="42">
          <cell r="A42" t="str">
            <v>70712-70719-1-LOSSMP2</v>
          </cell>
          <cell r="B42">
            <v>70712</v>
          </cell>
          <cell r="C42" t="str">
            <v>*</v>
          </cell>
          <cell r="D42" t="str">
            <v>ESSEX 19</v>
          </cell>
          <cell r="E42">
            <v>34.5</v>
          </cell>
          <cell r="F42">
            <v>70719</v>
          </cell>
          <cell r="G42" t="str">
            <v> </v>
          </cell>
          <cell r="H42" t="str">
            <v>WILL #1</v>
          </cell>
          <cell r="I42">
            <v>34.5</v>
          </cell>
          <cell r="J42">
            <v>1</v>
          </cell>
          <cell r="K42" t="str">
            <v>LOSSMP2</v>
          </cell>
          <cell r="L42">
            <v>50</v>
          </cell>
          <cell r="M42">
            <v>49.3</v>
          </cell>
          <cell r="N42">
            <v>97.6</v>
          </cell>
        </row>
        <row r="43">
          <cell r="A43" t="str">
            <v>70712-70719-1-LOSSMP3</v>
          </cell>
          <cell r="B43">
            <v>70712</v>
          </cell>
          <cell r="C43" t="str">
            <v>*</v>
          </cell>
          <cell r="D43" t="str">
            <v>ESSEX 19</v>
          </cell>
          <cell r="E43">
            <v>34.5</v>
          </cell>
          <cell r="F43">
            <v>70719</v>
          </cell>
          <cell r="G43" t="str">
            <v> </v>
          </cell>
          <cell r="H43" t="str">
            <v>WILL #1</v>
          </cell>
          <cell r="I43">
            <v>34.5</v>
          </cell>
          <cell r="J43">
            <v>1</v>
          </cell>
          <cell r="K43" t="str">
            <v>LOSSMP3</v>
          </cell>
          <cell r="L43">
            <v>50</v>
          </cell>
          <cell r="M43">
            <v>49.5</v>
          </cell>
          <cell r="N43">
            <v>98</v>
          </cell>
        </row>
        <row r="44">
          <cell r="A44" t="str">
            <v>70721-70732-1-BASE CASE</v>
          </cell>
          <cell r="B44">
            <v>70721</v>
          </cell>
          <cell r="C44" t="str">
            <v>*</v>
          </cell>
          <cell r="D44" t="str">
            <v>BURL34</v>
          </cell>
          <cell r="E44">
            <v>34.5</v>
          </cell>
          <cell r="F44">
            <v>70732</v>
          </cell>
          <cell r="G44" t="str">
            <v> </v>
          </cell>
          <cell r="H44" t="str">
            <v>MCNEIL T</v>
          </cell>
          <cell r="I44">
            <v>34.5</v>
          </cell>
          <cell r="J44">
            <v>1</v>
          </cell>
          <cell r="K44" t="str">
            <v>BASE CASE</v>
          </cell>
          <cell r="L44">
            <v>30</v>
          </cell>
          <cell r="M44">
            <v>29.7</v>
          </cell>
          <cell r="N44">
            <v>101.6</v>
          </cell>
        </row>
        <row r="45">
          <cell r="A45" t="str">
            <v>70721-70740-1-BASE CASE</v>
          </cell>
          <cell r="B45">
            <v>70721</v>
          </cell>
          <cell r="C45" t="str">
            <v>*</v>
          </cell>
          <cell r="D45" t="str">
            <v>BURL34</v>
          </cell>
          <cell r="E45">
            <v>34.5</v>
          </cell>
          <cell r="F45">
            <v>70740</v>
          </cell>
          <cell r="G45" t="str">
            <v> </v>
          </cell>
          <cell r="H45">
            <v>38280</v>
          </cell>
          <cell r="I45">
            <v>13.8</v>
          </cell>
          <cell r="J45">
            <v>1</v>
          </cell>
          <cell r="K45" t="str">
            <v>BASE CASE</v>
          </cell>
          <cell r="L45">
            <v>20</v>
          </cell>
          <cell r="M45">
            <v>26.1</v>
          </cell>
          <cell r="N45">
            <v>130.5</v>
          </cell>
        </row>
        <row r="46">
          <cell r="A46" t="str">
            <v>70735-70736-1-LOSSMP3</v>
          </cell>
          <cell r="B46">
            <v>70735</v>
          </cell>
          <cell r="C46" t="str">
            <v> </v>
          </cell>
          <cell r="D46" t="str">
            <v>WILL #2</v>
          </cell>
          <cell r="E46">
            <v>34.5</v>
          </cell>
          <cell r="F46">
            <v>70736</v>
          </cell>
          <cell r="G46" t="str">
            <v>*</v>
          </cell>
          <cell r="H46" t="str">
            <v>ESSEX</v>
          </cell>
          <cell r="I46">
            <v>34.5</v>
          </cell>
          <cell r="J46">
            <v>1</v>
          </cell>
          <cell r="K46" t="str">
            <v>LOSSMP3</v>
          </cell>
          <cell r="L46">
            <v>50</v>
          </cell>
          <cell r="M46">
            <v>48.1</v>
          </cell>
          <cell r="N46">
            <v>95.2</v>
          </cell>
        </row>
        <row r="47">
          <cell r="A47" t="str">
            <v>73107-73116-1-BASE CASE</v>
          </cell>
          <cell r="B47">
            <v>73107</v>
          </cell>
          <cell r="C47" t="str">
            <v>*</v>
          </cell>
          <cell r="D47" t="str">
            <v>SCOVL RK</v>
          </cell>
          <cell r="E47">
            <v>345</v>
          </cell>
          <cell r="F47">
            <v>73116</v>
          </cell>
          <cell r="G47" t="str">
            <v> </v>
          </cell>
          <cell r="H47" t="str">
            <v>MIDDLTWN</v>
          </cell>
          <cell r="I47">
            <v>345</v>
          </cell>
          <cell r="J47">
            <v>1</v>
          </cell>
          <cell r="K47" t="str">
            <v>BASE CASE</v>
          </cell>
          <cell r="L47">
            <v>436</v>
          </cell>
          <cell r="M47">
            <v>428.4</v>
          </cell>
          <cell r="N47">
            <v>95.1</v>
          </cell>
        </row>
        <row r="48">
          <cell r="A48" t="str">
            <v>73144-73167-1-1440-1450DCT</v>
          </cell>
          <cell r="B48">
            <v>73144</v>
          </cell>
          <cell r="C48" t="str">
            <v>*</v>
          </cell>
          <cell r="D48" t="str">
            <v>TOMAC</v>
          </cell>
          <cell r="E48">
            <v>115</v>
          </cell>
          <cell r="F48">
            <v>73167</v>
          </cell>
          <cell r="G48" t="str">
            <v> </v>
          </cell>
          <cell r="H48" t="str">
            <v>SO.END</v>
          </cell>
          <cell r="I48">
            <v>115</v>
          </cell>
          <cell r="J48">
            <v>1</v>
          </cell>
          <cell r="K48" t="str">
            <v>1440-1450DCT</v>
          </cell>
          <cell r="L48">
            <v>252</v>
          </cell>
          <cell r="M48">
            <v>255.4</v>
          </cell>
          <cell r="N48">
            <v>99.3</v>
          </cell>
        </row>
        <row r="49">
          <cell r="A49" t="str">
            <v>73144-73167-1-1440LINE</v>
          </cell>
          <cell r="B49">
            <v>73144</v>
          </cell>
          <cell r="C49" t="str">
            <v>*</v>
          </cell>
          <cell r="D49" t="str">
            <v>TOMAC</v>
          </cell>
          <cell r="E49">
            <v>115</v>
          </cell>
          <cell r="F49">
            <v>73167</v>
          </cell>
          <cell r="G49" t="str">
            <v> </v>
          </cell>
          <cell r="H49" t="str">
            <v>SO.END</v>
          </cell>
          <cell r="I49">
            <v>115</v>
          </cell>
          <cell r="J49">
            <v>1</v>
          </cell>
          <cell r="K49" t="str">
            <v>1440LINE</v>
          </cell>
          <cell r="L49">
            <v>252</v>
          </cell>
          <cell r="M49">
            <v>255.2</v>
          </cell>
          <cell r="N49">
            <v>98.8</v>
          </cell>
        </row>
        <row r="50">
          <cell r="A50" t="str">
            <v>73144-73167-1-GLENBROOK3T</v>
          </cell>
          <cell r="B50">
            <v>73144</v>
          </cell>
          <cell r="C50" t="str">
            <v>*</v>
          </cell>
          <cell r="D50" t="str">
            <v>TOMAC</v>
          </cell>
          <cell r="E50">
            <v>115</v>
          </cell>
          <cell r="F50">
            <v>73167</v>
          </cell>
          <cell r="G50" t="str">
            <v> </v>
          </cell>
          <cell r="H50" t="str">
            <v>SO.END</v>
          </cell>
          <cell r="I50">
            <v>115</v>
          </cell>
          <cell r="J50">
            <v>1</v>
          </cell>
          <cell r="K50" t="str">
            <v>GLENBROOK3T</v>
          </cell>
          <cell r="L50">
            <v>252</v>
          </cell>
          <cell r="M50">
            <v>255.2</v>
          </cell>
          <cell r="N50">
            <v>98.8</v>
          </cell>
        </row>
        <row r="51">
          <cell r="A51" t="str">
            <v>73144-73167-1-GLNBRKA2STK</v>
          </cell>
          <cell r="B51">
            <v>73144</v>
          </cell>
          <cell r="C51" t="str">
            <v>*</v>
          </cell>
          <cell r="D51" t="str">
            <v>TOMAC</v>
          </cell>
          <cell r="E51">
            <v>115</v>
          </cell>
          <cell r="F51">
            <v>73167</v>
          </cell>
          <cell r="G51" t="str">
            <v> </v>
          </cell>
          <cell r="H51" t="str">
            <v>SO.END</v>
          </cell>
          <cell r="I51">
            <v>115</v>
          </cell>
          <cell r="J51">
            <v>1</v>
          </cell>
          <cell r="K51" t="str">
            <v>GLNBRKA2STK</v>
          </cell>
          <cell r="L51">
            <v>252</v>
          </cell>
          <cell r="M51">
            <v>255.4</v>
          </cell>
          <cell r="N51">
            <v>99.2</v>
          </cell>
        </row>
        <row r="52">
          <cell r="A52" t="str">
            <v>73144-73167-1-GLNBRKCSTK</v>
          </cell>
          <cell r="B52">
            <v>73144</v>
          </cell>
          <cell r="C52" t="str">
            <v>*</v>
          </cell>
          <cell r="D52" t="str">
            <v>TOMAC</v>
          </cell>
          <cell r="E52">
            <v>115</v>
          </cell>
          <cell r="F52">
            <v>73167</v>
          </cell>
          <cell r="G52" t="str">
            <v> </v>
          </cell>
          <cell r="H52" t="str">
            <v>SO.END</v>
          </cell>
          <cell r="I52">
            <v>115</v>
          </cell>
          <cell r="J52">
            <v>1</v>
          </cell>
          <cell r="K52" t="str">
            <v>GLNBRKCSTK</v>
          </cell>
          <cell r="L52">
            <v>252</v>
          </cell>
          <cell r="M52">
            <v>255.2</v>
          </cell>
          <cell r="N52">
            <v>98.8</v>
          </cell>
        </row>
        <row r="53">
          <cell r="A53" t="str">
            <v>73162-73163-1-GLNBRKA1STK</v>
          </cell>
          <cell r="B53">
            <v>73162</v>
          </cell>
          <cell r="C53" t="str">
            <v> </v>
          </cell>
          <cell r="D53" t="str">
            <v>WATERSDE</v>
          </cell>
          <cell r="E53">
            <v>115</v>
          </cell>
          <cell r="F53">
            <v>73163</v>
          </cell>
          <cell r="G53" t="str">
            <v>*</v>
          </cell>
          <cell r="H53" t="str">
            <v>COS COB</v>
          </cell>
          <cell r="I53">
            <v>115</v>
          </cell>
          <cell r="J53">
            <v>1</v>
          </cell>
          <cell r="K53" t="str">
            <v>GLNBRKA1STK</v>
          </cell>
          <cell r="L53">
            <v>239</v>
          </cell>
          <cell r="M53">
            <v>248.6</v>
          </cell>
          <cell r="N53">
            <v>102.8</v>
          </cell>
        </row>
        <row r="54">
          <cell r="A54" t="str">
            <v>73162-73163-1-SOUTHEND6T</v>
          </cell>
          <cell r="B54">
            <v>73162</v>
          </cell>
          <cell r="C54" t="str">
            <v> </v>
          </cell>
          <cell r="D54" t="str">
            <v>WATERSDE</v>
          </cell>
          <cell r="E54">
            <v>115</v>
          </cell>
          <cell r="F54">
            <v>73163</v>
          </cell>
          <cell r="G54" t="str">
            <v>*</v>
          </cell>
          <cell r="H54" t="str">
            <v>COS COB</v>
          </cell>
          <cell r="I54">
            <v>115</v>
          </cell>
          <cell r="J54">
            <v>1</v>
          </cell>
          <cell r="K54" t="str">
            <v>SOUTHEND6T</v>
          </cell>
          <cell r="L54">
            <v>239</v>
          </cell>
          <cell r="M54">
            <v>298.6</v>
          </cell>
          <cell r="N54">
            <v>124.7</v>
          </cell>
        </row>
        <row r="55">
          <cell r="A55" t="str">
            <v>73162-73168-1-SOUTHEND6T</v>
          </cell>
          <cell r="B55">
            <v>73162</v>
          </cell>
          <cell r="C55" t="str">
            <v>*</v>
          </cell>
          <cell r="D55" t="str">
            <v>WATERSDE</v>
          </cell>
          <cell r="E55">
            <v>115</v>
          </cell>
          <cell r="F55">
            <v>73168</v>
          </cell>
          <cell r="G55" t="str">
            <v> </v>
          </cell>
          <cell r="H55" t="str">
            <v>GLNBROOK</v>
          </cell>
          <cell r="I55">
            <v>115</v>
          </cell>
          <cell r="J55">
            <v>1</v>
          </cell>
          <cell r="K55" t="str">
            <v>SOUTHEND6T</v>
          </cell>
          <cell r="L55">
            <v>352</v>
          </cell>
          <cell r="M55">
            <v>367</v>
          </cell>
          <cell r="N55">
            <v>102.4</v>
          </cell>
        </row>
        <row r="56">
          <cell r="A56" t="str">
            <v>73166-73171-1-398LINE</v>
          </cell>
          <cell r="B56">
            <v>73166</v>
          </cell>
          <cell r="C56" t="str">
            <v>*</v>
          </cell>
          <cell r="D56" t="str">
            <v>NORHR138</v>
          </cell>
          <cell r="E56">
            <v>138</v>
          </cell>
          <cell r="F56">
            <v>73171</v>
          </cell>
          <cell r="G56" t="str">
            <v> </v>
          </cell>
          <cell r="H56" t="str">
            <v>NWLK HAR</v>
          </cell>
          <cell r="I56">
            <v>115</v>
          </cell>
          <cell r="J56">
            <v>1</v>
          </cell>
          <cell r="K56" t="str">
            <v>398LINE</v>
          </cell>
          <cell r="L56">
            <v>402</v>
          </cell>
          <cell r="M56">
            <v>416.6</v>
          </cell>
          <cell r="N56">
            <v>103.6</v>
          </cell>
        </row>
        <row r="57">
          <cell r="A57" t="str">
            <v>73166-73171-1-398LREAC</v>
          </cell>
          <cell r="B57">
            <v>73166</v>
          </cell>
          <cell r="C57" t="str">
            <v>*</v>
          </cell>
          <cell r="D57" t="str">
            <v>NORHR138</v>
          </cell>
          <cell r="E57">
            <v>138</v>
          </cell>
          <cell r="F57">
            <v>73171</v>
          </cell>
          <cell r="G57" t="str">
            <v> </v>
          </cell>
          <cell r="H57" t="str">
            <v>NWLK HAR</v>
          </cell>
          <cell r="I57">
            <v>115</v>
          </cell>
          <cell r="J57">
            <v>1</v>
          </cell>
          <cell r="K57" t="str">
            <v>398LREAC</v>
          </cell>
          <cell r="L57">
            <v>402</v>
          </cell>
          <cell r="M57">
            <v>416.6</v>
          </cell>
          <cell r="N57">
            <v>103.6</v>
          </cell>
        </row>
        <row r="58">
          <cell r="A58" t="str">
            <v>73166-73171-1-LONGMT5TSTK</v>
          </cell>
          <cell r="B58">
            <v>73166</v>
          </cell>
          <cell r="C58" t="str">
            <v>*</v>
          </cell>
          <cell r="D58" t="str">
            <v>NORHR138</v>
          </cell>
          <cell r="E58">
            <v>138</v>
          </cell>
          <cell r="F58">
            <v>73171</v>
          </cell>
          <cell r="G58" t="str">
            <v> </v>
          </cell>
          <cell r="H58" t="str">
            <v>NWLK HAR</v>
          </cell>
          <cell r="I58">
            <v>115</v>
          </cell>
          <cell r="J58">
            <v>1</v>
          </cell>
          <cell r="K58" t="str">
            <v>LONGMT5TSTK</v>
          </cell>
          <cell r="L58">
            <v>402</v>
          </cell>
          <cell r="M58">
            <v>432.7</v>
          </cell>
          <cell r="N58">
            <v>107.6</v>
          </cell>
        </row>
        <row r="59">
          <cell r="A59" t="str">
            <v>73166-73171-1-LOSSMP3</v>
          </cell>
          <cell r="B59">
            <v>73166</v>
          </cell>
          <cell r="C59" t="str">
            <v>*</v>
          </cell>
          <cell r="D59" t="str">
            <v>NORHR138</v>
          </cell>
          <cell r="E59">
            <v>138</v>
          </cell>
          <cell r="F59">
            <v>73171</v>
          </cell>
          <cell r="G59" t="str">
            <v> </v>
          </cell>
          <cell r="H59" t="str">
            <v>NWLK HAR</v>
          </cell>
          <cell r="I59">
            <v>115</v>
          </cell>
          <cell r="J59">
            <v>1</v>
          </cell>
          <cell r="K59" t="str">
            <v>LOSSMP3</v>
          </cell>
          <cell r="L59">
            <v>402</v>
          </cell>
          <cell r="M59">
            <v>390.1</v>
          </cell>
          <cell r="N59">
            <v>97</v>
          </cell>
        </row>
        <row r="60">
          <cell r="A60" t="str">
            <v>73167-73294-1-1440-1450DCT</v>
          </cell>
          <cell r="B60">
            <v>73167</v>
          </cell>
          <cell r="C60" t="str">
            <v>*</v>
          </cell>
          <cell r="D60" t="str">
            <v>SO.END</v>
          </cell>
          <cell r="E60">
            <v>115</v>
          </cell>
          <cell r="F60">
            <v>73294</v>
          </cell>
          <cell r="G60" t="str">
            <v> </v>
          </cell>
          <cell r="H60" t="str">
            <v>GLNBRK J</v>
          </cell>
          <cell r="I60">
            <v>115</v>
          </cell>
          <cell r="J60">
            <v>1</v>
          </cell>
          <cell r="K60" t="str">
            <v>1440-1450DCT</v>
          </cell>
          <cell r="L60">
            <v>289</v>
          </cell>
          <cell r="M60">
            <v>365.5</v>
          </cell>
          <cell r="N60">
            <v>123.1</v>
          </cell>
        </row>
        <row r="61">
          <cell r="A61" t="str">
            <v>73170-73176-1-1165LINE</v>
          </cell>
          <cell r="B61">
            <v>73170</v>
          </cell>
          <cell r="C61" t="str">
            <v> </v>
          </cell>
          <cell r="D61" t="str">
            <v>PLUMTREE</v>
          </cell>
          <cell r="E61">
            <v>115</v>
          </cell>
          <cell r="F61">
            <v>73176</v>
          </cell>
          <cell r="G61" t="str">
            <v>*</v>
          </cell>
          <cell r="H61" t="str">
            <v>TRIANGLE</v>
          </cell>
          <cell r="I61">
            <v>115</v>
          </cell>
          <cell r="J61">
            <v>1</v>
          </cell>
          <cell r="K61" t="str">
            <v>1165LINE</v>
          </cell>
          <cell r="L61">
            <v>138</v>
          </cell>
          <cell r="M61">
            <v>144.9</v>
          </cell>
          <cell r="N61">
            <v>104.2</v>
          </cell>
        </row>
        <row r="62">
          <cell r="A62" t="str">
            <v>73170-73176-1-PLUMTREE31T</v>
          </cell>
          <cell r="B62">
            <v>73170</v>
          </cell>
          <cell r="C62" t="str">
            <v> </v>
          </cell>
          <cell r="D62" t="str">
            <v>PLUMTREE</v>
          </cell>
          <cell r="E62">
            <v>115</v>
          </cell>
          <cell r="F62">
            <v>73176</v>
          </cell>
          <cell r="G62" t="str">
            <v>*</v>
          </cell>
          <cell r="H62" t="str">
            <v>TRIANGLE</v>
          </cell>
          <cell r="I62">
            <v>115</v>
          </cell>
          <cell r="J62">
            <v>1</v>
          </cell>
          <cell r="K62" t="str">
            <v>PLUMTREE31T</v>
          </cell>
          <cell r="L62">
            <v>138</v>
          </cell>
          <cell r="M62">
            <v>139.7</v>
          </cell>
          <cell r="N62">
            <v>100.1</v>
          </cell>
        </row>
        <row r="63">
          <cell r="A63" t="str">
            <v>73170-73176-2-1060-1270DCT</v>
          </cell>
          <cell r="B63">
            <v>73170</v>
          </cell>
          <cell r="C63" t="str">
            <v> </v>
          </cell>
          <cell r="D63" t="str">
            <v>PLUMTREE</v>
          </cell>
          <cell r="E63">
            <v>115</v>
          </cell>
          <cell r="F63">
            <v>73176</v>
          </cell>
          <cell r="G63" t="str">
            <v>*</v>
          </cell>
          <cell r="H63" t="str">
            <v>TRIANGLE</v>
          </cell>
          <cell r="I63">
            <v>115</v>
          </cell>
          <cell r="J63">
            <v>2</v>
          </cell>
          <cell r="K63" t="str">
            <v>1060-1270DCT</v>
          </cell>
          <cell r="L63">
            <v>166</v>
          </cell>
          <cell r="M63">
            <v>224.8</v>
          </cell>
          <cell r="N63">
            <v>134.3</v>
          </cell>
        </row>
        <row r="64">
          <cell r="A64" t="str">
            <v>73170-73268-1-1060-1165DCT</v>
          </cell>
          <cell r="B64">
            <v>73170</v>
          </cell>
          <cell r="C64" t="str">
            <v> </v>
          </cell>
          <cell r="D64" t="str">
            <v>PLUMTREE</v>
          </cell>
          <cell r="E64">
            <v>115</v>
          </cell>
          <cell r="F64">
            <v>73268</v>
          </cell>
          <cell r="G64" t="str">
            <v>*</v>
          </cell>
          <cell r="H64" t="str">
            <v>MIDDLRIV</v>
          </cell>
          <cell r="I64">
            <v>115</v>
          </cell>
          <cell r="J64">
            <v>1</v>
          </cell>
          <cell r="K64" t="str">
            <v>1060-1165DCT</v>
          </cell>
          <cell r="L64">
            <v>126</v>
          </cell>
          <cell r="M64">
            <v>226.6</v>
          </cell>
          <cell r="N64">
            <v>180.5</v>
          </cell>
        </row>
        <row r="65">
          <cell r="A65" t="str">
            <v>73176-73268-1-1060-1165DCT</v>
          </cell>
          <cell r="B65">
            <v>73176</v>
          </cell>
          <cell r="C65" t="str">
            <v>*</v>
          </cell>
          <cell r="D65" t="str">
            <v>TRIANGLE</v>
          </cell>
          <cell r="E65">
            <v>115</v>
          </cell>
          <cell r="F65">
            <v>73268</v>
          </cell>
          <cell r="G65" t="str">
            <v> </v>
          </cell>
          <cell r="H65" t="str">
            <v>MIDDLRIV</v>
          </cell>
          <cell r="I65">
            <v>115</v>
          </cell>
          <cell r="J65">
            <v>1</v>
          </cell>
          <cell r="K65" t="str">
            <v>1060-1165DCT</v>
          </cell>
          <cell r="L65">
            <v>134</v>
          </cell>
          <cell r="M65">
            <v>147.4</v>
          </cell>
          <cell r="N65">
            <v>111.2</v>
          </cell>
        </row>
        <row r="66">
          <cell r="A66" t="str">
            <v>73188-73192-1-1272-1721DCT</v>
          </cell>
          <cell r="B66">
            <v>73188</v>
          </cell>
          <cell r="C66" t="str">
            <v>*</v>
          </cell>
          <cell r="D66" t="str">
            <v>BCNFL PF</v>
          </cell>
          <cell r="E66">
            <v>115</v>
          </cell>
          <cell r="F66">
            <v>73192</v>
          </cell>
          <cell r="G66" t="str">
            <v> </v>
          </cell>
          <cell r="H66" t="str">
            <v>DRBY J B</v>
          </cell>
          <cell r="I66">
            <v>115</v>
          </cell>
          <cell r="J66">
            <v>1</v>
          </cell>
          <cell r="K66" t="str">
            <v>1272-1721DCT</v>
          </cell>
          <cell r="L66">
            <v>112</v>
          </cell>
          <cell r="M66">
            <v>133.1</v>
          </cell>
          <cell r="N66">
            <v>131.6</v>
          </cell>
        </row>
        <row r="67">
          <cell r="A67" t="str">
            <v>73188-73192-1-BUNKERH2T</v>
          </cell>
          <cell r="B67">
            <v>73188</v>
          </cell>
          <cell r="C67" t="str">
            <v>*</v>
          </cell>
          <cell r="D67" t="str">
            <v>BCNFL PF</v>
          </cell>
          <cell r="E67">
            <v>115</v>
          </cell>
          <cell r="F67">
            <v>73192</v>
          </cell>
          <cell r="G67" t="str">
            <v> </v>
          </cell>
          <cell r="H67" t="str">
            <v>DRBY J B</v>
          </cell>
          <cell r="I67">
            <v>115</v>
          </cell>
          <cell r="J67">
            <v>1</v>
          </cell>
          <cell r="K67" t="str">
            <v>BUNKERH2T</v>
          </cell>
          <cell r="L67">
            <v>112</v>
          </cell>
          <cell r="M67">
            <v>111.4</v>
          </cell>
          <cell r="N67">
            <v>107.2</v>
          </cell>
        </row>
        <row r="68">
          <cell r="A68" t="str">
            <v>73210-73611-1-1070-1080DCT</v>
          </cell>
          <cell r="B68">
            <v>73210</v>
          </cell>
          <cell r="C68" t="str">
            <v> </v>
          </cell>
          <cell r="D68" t="str">
            <v>MONTVLLE</v>
          </cell>
          <cell r="E68">
            <v>115</v>
          </cell>
          <cell r="F68">
            <v>73611</v>
          </cell>
          <cell r="G68" t="str">
            <v>*</v>
          </cell>
          <cell r="H68" t="str">
            <v>DUDLEY T</v>
          </cell>
          <cell r="I68">
            <v>115</v>
          </cell>
          <cell r="J68">
            <v>1</v>
          </cell>
          <cell r="K68" t="str">
            <v>1070-1080DCT</v>
          </cell>
          <cell r="L68">
            <v>183</v>
          </cell>
          <cell r="M68">
            <v>195.2</v>
          </cell>
          <cell r="N68">
            <v>111.5</v>
          </cell>
        </row>
        <row r="69">
          <cell r="A69" t="str">
            <v>73210-73611-1-1080-1280DCT</v>
          </cell>
          <cell r="B69">
            <v>73210</v>
          </cell>
          <cell r="C69" t="str">
            <v> </v>
          </cell>
          <cell r="D69" t="str">
            <v>MONTVLLE</v>
          </cell>
          <cell r="E69">
            <v>115</v>
          </cell>
          <cell r="F69">
            <v>73611</v>
          </cell>
          <cell r="G69" t="str">
            <v>*</v>
          </cell>
          <cell r="H69" t="str">
            <v>DUDLEY T</v>
          </cell>
          <cell r="I69">
            <v>115</v>
          </cell>
          <cell r="J69">
            <v>1</v>
          </cell>
          <cell r="K69" t="str">
            <v>1080-1280DCT</v>
          </cell>
          <cell r="L69">
            <v>183</v>
          </cell>
          <cell r="M69">
            <v>195</v>
          </cell>
          <cell r="N69">
            <v>111.5</v>
          </cell>
        </row>
        <row r="70">
          <cell r="A70" t="str">
            <v>73210-73611-1-1080-1490DCT</v>
          </cell>
          <cell r="B70">
            <v>73210</v>
          </cell>
          <cell r="C70" t="str">
            <v> </v>
          </cell>
          <cell r="D70" t="str">
            <v>MONTVLLE</v>
          </cell>
          <cell r="E70">
            <v>115</v>
          </cell>
          <cell r="F70">
            <v>73611</v>
          </cell>
          <cell r="G70" t="str">
            <v>*</v>
          </cell>
          <cell r="H70" t="str">
            <v>DUDLEY T</v>
          </cell>
          <cell r="I70">
            <v>115</v>
          </cell>
          <cell r="J70">
            <v>1</v>
          </cell>
          <cell r="K70" t="str">
            <v>1080-1490DCT</v>
          </cell>
          <cell r="L70">
            <v>183</v>
          </cell>
          <cell r="M70">
            <v>195.2</v>
          </cell>
          <cell r="N70">
            <v>111.5</v>
          </cell>
        </row>
        <row r="71">
          <cell r="A71" t="str">
            <v>73210-73611-1-1080LINE</v>
          </cell>
          <cell r="B71">
            <v>73210</v>
          </cell>
          <cell r="C71" t="str">
            <v> </v>
          </cell>
          <cell r="D71" t="str">
            <v>MONTVLLE</v>
          </cell>
          <cell r="E71">
            <v>115</v>
          </cell>
          <cell r="F71">
            <v>73611</v>
          </cell>
          <cell r="G71" t="str">
            <v>*</v>
          </cell>
          <cell r="H71" t="str">
            <v>DUDLEY T</v>
          </cell>
          <cell r="I71">
            <v>115</v>
          </cell>
          <cell r="J71">
            <v>1</v>
          </cell>
          <cell r="K71" t="str">
            <v>1080LINE</v>
          </cell>
          <cell r="L71">
            <v>183</v>
          </cell>
          <cell r="M71">
            <v>195.2</v>
          </cell>
          <cell r="N71">
            <v>111.5</v>
          </cell>
        </row>
        <row r="72">
          <cell r="A72" t="str">
            <v>73227-73633-1-SGTN7TSTK</v>
          </cell>
          <cell r="B72">
            <v>73227</v>
          </cell>
          <cell r="C72" t="str">
            <v>*</v>
          </cell>
          <cell r="D72" t="str">
            <v>E.MERIDN</v>
          </cell>
          <cell r="E72">
            <v>115</v>
          </cell>
          <cell r="F72">
            <v>73633</v>
          </cell>
          <cell r="G72" t="str">
            <v> </v>
          </cell>
          <cell r="H72" t="str">
            <v>NO.WALLF</v>
          </cell>
          <cell r="I72">
            <v>115</v>
          </cell>
          <cell r="J72">
            <v>1</v>
          </cell>
          <cell r="K72" t="str">
            <v>SGTN7TSTK</v>
          </cell>
          <cell r="L72">
            <v>112</v>
          </cell>
          <cell r="M72">
            <v>114.8</v>
          </cell>
          <cell r="N72">
            <v>101</v>
          </cell>
        </row>
        <row r="73">
          <cell r="A73" t="str">
            <v>73244-73258-1-1207-1775DCT</v>
          </cell>
          <cell r="B73">
            <v>73258</v>
          </cell>
          <cell r="C73" t="str">
            <v>*</v>
          </cell>
          <cell r="D73" t="str">
            <v>BLOOMFLD</v>
          </cell>
          <cell r="E73">
            <v>115</v>
          </cell>
          <cell r="F73">
            <v>73244</v>
          </cell>
          <cell r="G73" t="str">
            <v> </v>
          </cell>
          <cell r="H73" t="str">
            <v>N.BLMFLD</v>
          </cell>
          <cell r="I73">
            <v>115</v>
          </cell>
          <cell r="J73">
            <v>1</v>
          </cell>
          <cell r="K73" t="str">
            <v>1207-1775DCT</v>
          </cell>
          <cell r="L73">
            <v>193</v>
          </cell>
          <cell r="M73">
            <v>214.5</v>
          </cell>
          <cell r="N73">
            <v>113.9</v>
          </cell>
        </row>
        <row r="74">
          <cell r="A74" t="str">
            <v>73251-73261-1-1207-1775DCT</v>
          </cell>
          <cell r="B74">
            <v>73251</v>
          </cell>
          <cell r="C74" t="str">
            <v> </v>
          </cell>
          <cell r="D74" t="str">
            <v>BLM JCT</v>
          </cell>
          <cell r="E74">
            <v>115</v>
          </cell>
          <cell r="F74">
            <v>73261</v>
          </cell>
          <cell r="G74" t="str">
            <v>*</v>
          </cell>
          <cell r="H74" t="str">
            <v>NW.HTFD</v>
          </cell>
          <cell r="I74">
            <v>115</v>
          </cell>
          <cell r="J74">
            <v>1</v>
          </cell>
          <cell r="K74" t="str">
            <v>1207-1775DCT</v>
          </cell>
          <cell r="L74">
            <v>228</v>
          </cell>
          <cell r="M74">
            <v>241.7</v>
          </cell>
          <cell r="N74">
            <v>108.8</v>
          </cell>
        </row>
        <row r="75">
          <cell r="A75" t="str">
            <v>73339-73340-1-1625LINE</v>
          </cell>
          <cell r="B75">
            <v>73339</v>
          </cell>
          <cell r="C75" t="str">
            <v> </v>
          </cell>
          <cell r="D75" t="str">
            <v>BARBR HL</v>
          </cell>
          <cell r="E75">
            <v>69</v>
          </cell>
          <cell r="F75">
            <v>73340</v>
          </cell>
          <cell r="G75" t="str">
            <v>*</v>
          </cell>
          <cell r="H75" t="str">
            <v>ROCKVILL</v>
          </cell>
          <cell r="I75">
            <v>69</v>
          </cell>
          <cell r="J75">
            <v>1</v>
          </cell>
          <cell r="K75" t="str">
            <v>1625LINE</v>
          </cell>
          <cell r="L75">
            <v>84</v>
          </cell>
          <cell r="M75">
            <v>91.1</v>
          </cell>
          <cell r="N75">
            <v>114.6</v>
          </cell>
        </row>
        <row r="76">
          <cell r="A76" t="str">
            <v>73651-73668-1-1208-BSKDVDC</v>
          </cell>
          <cell r="B76">
            <v>73651</v>
          </cell>
          <cell r="C76" t="str">
            <v>*</v>
          </cell>
          <cell r="D76" t="str">
            <v>NH HARBR</v>
          </cell>
          <cell r="E76">
            <v>22</v>
          </cell>
          <cell r="F76">
            <v>73668</v>
          </cell>
          <cell r="G76" t="str">
            <v> </v>
          </cell>
          <cell r="H76" t="str">
            <v>E.SHORE</v>
          </cell>
          <cell r="I76">
            <v>115</v>
          </cell>
          <cell r="J76">
            <v>1</v>
          </cell>
          <cell r="K76" t="str">
            <v>1208-BSKDVDC</v>
          </cell>
          <cell r="L76">
            <v>475</v>
          </cell>
          <cell r="M76">
            <v>452.4</v>
          </cell>
          <cell r="N76">
            <v>95.2</v>
          </cell>
        </row>
        <row r="77">
          <cell r="A77" t="str">
            <v>73651-73668-1-1261-1620SDC</v>
          </cell>
          <cell r="B77">
            <v>73651</v>
          </cell>
          <cell r="C77" t="str">
            <v>*</v>
          </cell>
          <cell r="D77" t="str">
            <v>NH HARBR</v>
          </cell>
          <cell r="E77">
            <v>22</v>
          </cell>
          <cell r="F77">
            <v>73668</v>
          </cell>
          <cell r="G77" t="str">
            <v> </v>
          </cell>
          <cell r="H77" t="str">
            <v>E.SHORE</v>
          </cell>
          <cell r="I77">
            <v>115</v>
          </cell>
          <cell r="J77">
            <v>1</v>
          </cell>
          <cell r="K77" t="str">
            <v>1261-1620SDC</v>
          </cell>
          <cell r="L77">
            <v>475</v>
          </cell>
          <cell r="M77">
            <v>455.8</v>
          </cell>
          <cell r="N77">
            <v>96</v>
          </cell>
        </row>
        <row r="78">
          <cell r="A78" t="str">
            <v>73651-73668-1-1610-BSKDVDC</v>
          </cell>
          <cell r="B78">
            <v>73651</v>
          </cell>
          <cell r="C78" t="str">
            <v>*</v>
          </cell>
          <cell r="D78" t="str">
            <v>NH HARBR</v>
          </cell>
          <cell r="E78">
            <v>22</v>
          </cell>
          <cell r="F78">
            <v>73668</v>
          </cell>
          <cell r="G78" t="str">
            <v> </v>
          </cell>
          <cell r="H78" t="str">
            <v>E.SHORE</v>
          </cell>
          <cell r="I78">
            <v>115</v>
          </cell>
          <cell r="J78">
            <v>1</v>
          </cell>
          <cell r="K78" t="str">
            <v>1610-BSKDVDC</v>
          </cell>
          <cell r="L78">
            <v>475</v>
          </cell>
          <cell r="M78">
            <v>451.7</v>
          </cell>
          <cell r="N78">
            <v>95.1</v>
          </cell>
        </row>
        <row r="79">
          <cell r="A79" t="str">
            <v>73651-73668-1-1655-BSKDVDC</v>
          </cell>
          <cell r="B79">
            <v>73651</v>
          </cell>
          <cell r="C79" t="str">
            <v>*</v>
          </cell>
          <cell r="D79" t="str">
            <v>NH HARBR</v>
          </cell>
          <cell r="E79">
            <v>22</v>
          </cell>
          <cell r="F79">
            <v>73668</v>
          </cell>
          <cell r="G79" t="str">
            <v> </v>
          </cell>
          <cell r="H79" t="str">
            <v>E.SHORE</v>
          </cell>
          <cell r="I79">
            <v>115</v>
          </cell>
          <cell r="J79">
            <v>1</v>
          </cell>
          <cell r="K79" t="str">
            <v>1655-BSKDVDC</v>
          </cell>
          <cell r="L79">
            <v>475</v>
          </cell>
          <cell r="M79">
            <v>451.3</v>
          </cell>
          <cell r="N79">
            <v>95</v>
          </cell>
        </row>
        <row r="80">
          <cell r="A80" t="str">
            <v>73651-73668-1-BESECKXTSTK</v>
          </cell>
          <cell r="B80">
            <v>73651</v>
          </cell>
          <cell r="C80" t="str">
            <v>*</v>
          </cell>
          <cell r="D80" t="str">
            <v>NH HARBR</v>
          </cell>
          <cell r="E80">
            <v>22</v>
          </cell>
          <cell r="F80">
            <v>73668</v>
          </cell>
          <cell r="G80" t="str">
            <v> </v>
          </cell>
          <cell r="H80" t="str">
            <v>E.SHORE</v>
          </cell>
          <cell r="I80">
            <v>115</v>
          </cell>
          <cell r="J80">
            <v>1</v>
          </cell>
          <cell r="K80" t="str">
            <v>BESECKXTSTK</v>
          </cell>
          <cell r="L80">
            <v>475</v>
          </cell>
          <cell r="M80">
            <v>455.3</v>
          </cell>
          <cell r="N80">
            <v>95.9</v>
          </cell>
        </row>
        <row r="81">
          <cell r="A81" t="str">
            <v>73651-73668-1-WOODMNT1TSTK</v>
          </cell>
          <cell r="B81">
            <v>73651</v>
          </cell>
          <cell r="C81" t="str">
            <v>*</v>
          </cell>
          <cell r="D81" t="str">
            <v>NH HARBR</v>
          </cell>
          <cell r="E81">
            <v>22</v>
          </cell>
          <cell r="F81">
            <v>73668</v>
          </cell>
          <cell r="G81" t="str">
            <v> </v>
          </cell>
          <cell r="H81" t="str">
            <v>E.SHORE</v>
          </cell>
          <cell r="I81">
            <v>115</v>
          </cell>
          <cell r="J81">
            <v>1</v>
          </cell>
          <cell r="K81" t="str">
            <v>WOODMNT1TSTK</v>
          </cell>
          <cell r="L81">
            <v>475</v>
          </cell>
          <cell r="M81">
            <v>460</v>
          </cell>
          <cell r="N81">
            <v>96.8</v>
          </cell>
        </row>
        <row r="82">
          <cell r="A82" t="str">
            <v>73651-73668-1-WOODMNT2TSTK</v>
          </cell>
          <cell r="B82">
            <v>73651</v>
          </cell>
          <cell r="C82" t="str">
            <v>*</v>
          </cell>
          <cell r="D82" t="str">
            <v>NH HARBR</v>
          </cell>
          <cell r="E82">
            <v>22</v>
          </cell>
          <cell r="F82">
            <v>73668</v>
          </cell>
          <cell r="G82" t="str">
            <v> </v>
          </cell>
          <cell r="H82" t="str">
            <v>E.SHORE</v>
          </cell>
          <cell r="I82">
            <v>115</v>
          </cell>
          <cell r="J82">
            <v>1</v>
          </cell>
          <cell r="K82" t="str">
            <v>WOODMNT2TSTK</v>
          </cell>
          <cell r="L82">
            <v>475</v>
          </cell>
          <cell r="M82">
            <v>478</v>
          </cell>
          <cell r="N82">
            <v>100.6</v>
          </cell>
        </row>
        <row r="83">
          <cell r="A83" t="str">
            <v>73669-73681-1-GRNDAV2TSTK</v>
          </cell>
          <cell r="B83">
            <v>73669</v>
          </cell>
          <cell r="C83" t="str">
            <v> </v>
          </cell>
          <cell r="D83" t="str">
            <v>GRAND AV</v>
          </cell>
          <cell r="E83">
            <v>115</v>
          </cell>
          <cell r="F83">
            <v>73681</v>
          </cell>
          <cell r="G83" t="str">
            <v>*</v>
          </cell>
          <cell r="H83" t="str">
            <v>WEST RIV</v>
          </cell>
          <cell r="I83">
            <v>115</v>
          </cell>
          <cell r="J83">
            <v>1</v>
          </cell>
          <cell r="K83" t="str">
            <v>GRNDAV2TSTK</v>
          </cell>
          <cell r="L83">
            <v>258</v>
          </cell>
          <cell r="M83">
            <v>269.4</v>
          </cell>
          <cell r="N83">
            <v>101.4</v>
          </cell>
        </row>
        <row r="84">
          <cell r="A84" t="str">
            <v>73669-73681-2-GRNDAV2TSTK</v>
          </cell>
          <cell r="B84">
            <v>73669</v>
          </cell>
          <cell r="C84" t="str">
            <v> </v>
          </cell>
          <cell r="D84" t="str">
            <v>GRAND AV</v>
          </cell>
          <cell r="E84">
            <v>115</v>
          </cell>
          <cell r="F84">
            <v>73681</v>
          </cell>
          <cell r="G84" t="str">
            <v>*</v>
          </cell>
          <cell r="H84" t="str">
            <v>WEST RIV</v>
          </cell>
          <cell r="I84">
            <v>115</v>
          </cell>
          <cell r="J84">
            <v>2</v>
          </cell>
          <cell r="K84" t="str">
            <v>GRNDAV2TSTK</v>
          </cell>
          <cell r="L84">
            <v>258</v>
          </cell>
          <cell r="M84">
            <v>269.4</v>
          </cell>
          <cell r="N84">
            <v>101.4</v>
          </cell>
        </row>
        <row r="85">
          <cell r="A85" t="str">
            <v>73680-73681-1-GRNDAV2TSTK</v>
          </cell>
          <cell r="B85">
            <v>73680</v>
          </cell>
          <cell r="C85" t="str">
            <v>*</v>
          </cell>
          <cell r="D85" t="str">
            <v>WATER ST</v>
          </cell>
          <cell r="E85">
            <v>115</v>
          </cell>
          <cell r="F85">
            <v>73681</v>
          </cell>
          <cell r="G85" t="str">
            <v> </v>
          </cell>
          <cell r="H85" t="str">
            <v>WEST RIV</v>
          </cell>
          <cell r="I85">
            <v>115</v>
          </cell>
          <cell r="J85">
            <v>1</v>
          </cell>
          <cell r="K85" t="str">
            <v>GRNDAV2TSTK</v>
          </cell>
          <cell r="L85">
            <v>273</v>
          </cell>
          <cell r="M85">
            <v>280.9</v>
          </cell>
          <cell r="N85">
            <v>100.1</v>
          </cell>
        </row>
      </sheetData>
      <sheetData sheetId="2">
        <row r="4">
          <cell r="A4" t="str">
            <v>70622-BASE CASE</v>
          </cell>
          <cell r="B4" t="str">
            <v>ZONE 41</v>
          </cell>
          <cell r="C4" t="str">
            <v>RANGE</v>
          </cell>
          <cell r="D4" t="str">
            <v>BASE CASE</v>
          </cell>
          <cell r="E4">
            <v>70622</v>
          </cell>
          <cell r="F4" t="str">
            <v>WHITE RV</v>
          </cell>
          <cell r="G4">
            <v>13.8</v>
          </cell>
          <cell r="H4">
            <v>1.0528</v>
          </cell>
        </row>
        <row r="5">
          <cell r="A5" t="str">
            <v>70625-BASE CASE</v>
          </cell>
          <cell r="B5" t="str">
            <v>ZONE 41</v>
          </cell>
          <cell r="C5" t="str">
            <v>RANGE</v>
          </cell>
          <cell r="D5" t="str">
            <v>BASE CASE</v>
          </cell>
          <cell r="E5">
            <v>70625</v>
          </cell>
          <cell r="F5" t="str">
            <v>WTRFORD</v>
          </cell>
          <cell r="G5">
            <v>34.5</v>
          </cell>
          <cell r="H5">
            <v>1.0581</v>
          </cell>
        </row>
        <row r="6">
          <cell r="A6" t="str">
            <v>70626-BASE CASE</v>
          </cell>
          <cell r="B6" t="str">
            <v>ZONE 41</v>
          </cell>
          <cell r="C6" t="str">
            <v>RANGE</v>
          </cell>
          <cell r="D6" t="str">
            <v>BASE CASE</v>
          </cell>
          <cell r="E6">
            <v>70626</v>
          </cell>
          <cell r="F6" t="str">
            <v>GILMAN</v>
          </cell>
          <cell r="G6">
            <v>34.5</v>
          </cell>
          <cell r="H6">
            <v>1.0595</v>
          </cell>
        </row>
        <row r="7">
          <cell r="A7" t="str">
            <v>70639-BASE CASE</v>
          </cell>
          <cell r="B7" t="str">
            <v>ZONE 41</v>
          </cell>
          <cell r="C7" t="str">
            <v>RANGE</v>
          </cell>
          <cell r="D7" t="str">
            <v>BASE CASE</v>
          </cell>
          <cell r="E7">
            <v>70639</v>
          </cell>
          <cell r="F7" t="str">
            <v>HGATE VL</v>
          </cell>
          <cell r="G7">
            <v>46</v>
          </cell>
          <cell r="H7">
            <v>1.0554</v>
          </cell>
        </row>
        <row r="8">
          <cell r="A8" t="str">
            <v>70640-BASE CASE</v>
          </cell>
          <cell r="B8" t="str">
            <v>ZONE 41</v>
          </cell>
          <cell r="C8" t="str">
            <v>RANGE</v>
          </cell>
          <cell r="D8" t="str">
            <v>BASE CASE</v>
          </cell>
          <cell r="E8">
            <v>70640</v>
          </cell>
          <cell r="F8" t="str">
            <v>MISSQ P</v>
          </cell>
          <cell r="G8">
            <v>48</v>
          </cell>
          <cell r="H8">
            <v>1.0554</v>
          </cell>
        </row>
        <row r="9">
          <cell r="A9" t="str">
            <v>70693-318-362STKBR</v>
          </cell>
          <cell r="B9" t="str">
            <v>ZONE 41</v>
          </cell>
          <cell r="C9" t="str">
            <v>RANGE</v>
          </cell>
          <cell r="D9" t="str">
            <v>318-362STKBR</v>
          </cell>
          <cell r="E9">
            <v>70693</v>
          </cell>
          <cell r="F9" t="str">
            <v>ESX-STAT</v>
          </cell>
          <cell r="G9">
            <v>3.2</v>
          </cell>
          <cell r="H9">
            <v>1.067</v>
          </cell>
        </row>
        <row r="10">
          <cell r="A10" t="str">
            <v>70693-330+LAKE</v>
          </cell>
          <cell r="B10" t="str">
            <v>ZONE 41</v>
          </cell>
          <cell r="C10" t="str">
            <v>RANGE</v>
          </cell>
          <cell r="D10" t="str">
            <v>330+LAKE</v>
          </cell>
          <cell r="E10">
            <v>70693</v>
          </cell>
          <cell r="F10" t="str">
            <v>ESX-STAT</v>
          </cell>
          <cell r="G10">
            <v>3.2</v>
          </cell>
          <cell r="H10">
            <v>1.0715</v>
          </cell>
        </row>
        <row r="11">
          <cell r="A11" t="str">
            <v>70693-330LINE</v>
          </cell>
          <cell r="B11" t="str">
            <v>ZONE 41</v>
          </cell>
          <cell r="C11" t="str">
            <v>RANGE</v>
          </cell>
          <cell r="D11" t="str">
            <v>330LINE</v>
          </cell>
          <cell r="E11">
            <v>70693</v>
          </cell>
          <cell r="F11" t="str">
            <v>ESX-STAT</v>
          </cell>
          <cell r="G11">
            <v>3.2</v>
          </cell>
          <cell r="H11">
            <v>1.0595</v>
          </cell>
        </row>
        <row r="12">
          <cell r="A12" t="str">
            <v>70693-347+LAKE</v>
          </cell>
          <cell r="B12" t="str">
            <v>ZONE 41</v>
          </cell>
          <cell r="C12" t="str">
            <v>RANGE</v>
          </cell>
          <cell r="D12" t="str">
            <v>347+LAKE</v>
          </cell>
          <cell r="E12">
            <v>70693</v>
          </cell>
          <cell r="F12" t="str">
            <v>ESX-STAT</v>
          </cell>
          <cell r="G12">
            <v>3.2</v>
          </cell>
          <cell r="H12">
            <v>1.0715</v>
          </cell>
        </row>
        <row r="13">
          <cell r="A13" t="str">
            <v>70693-384LINE</v>
          </cell>
          <cell r="B13" t="str">
            <v>ZONE 41</v>
          </cell>
          <cell r="C13" t="str">
            <v>RANGE</v>
          </cell>
          <cell r="D13" t="str">
            <v>384LINE</v>
          </cell>
          <cell r="E13">
            <v>70693</v>
          </cell>
          <cell r="F13" t="str">
            <v>ESX-STAT</v>
          </cell>
          <cell r="G13">
            <v>3.2</v>
          </cell>
          <cell r="H13">
            <v>1.0657</v>
          </cell>
        </row>
        <row r="14">
          <cell r="A14" t="str">
            <v>70693-398LINE</v>
          </cell>
          <cell r="B14" t="str">
            <v>ZONE 41</v>
          </cell>
          <cell r="C14" t="str">
            <v>RANGE</v>
          </cell>
          <cell r="D14" t="str">
            <v>398LINE</v>
          </cell>
          <cell r="E14">
            <v>70693</v>
          </cell>
          <cell r="F14" t="str">
            <v>ESX-STAT</v>
          </cell>
          <cell r="G14">
            <v>3.2</v>
          </cell>
          <cell r="H14">
            <v>1.067</v>
          </cell>
        </row>
        <row r="15">
          <cell r="A15" t="str">
            <v>70693-398LREAC</v>
          </cell>
          <cell r="B15" t="str">
            <v>ZONE 41</v>
          </cell>
          <cell r="C15" t="str">
            <v>RANGE</v>
          </cell>
          <cell r="D15" t="str">
            <v>398LREAC</v>
          </cell>
          <cell r="E15">
            <v>70693</v>
          </cell>
          <cell r="F15" t="str">
            <v>ESX-STAT</v>
          </cell>
          <cell r="G15">
            <v>3.2</v>
          </cell>
          <cell r="H15">
            <v>1.067</v>
          </cell>
        </row>
        <row r="16">
          <cell r="A16" t="str">
            <v>70693-BASE CASE</v>
          </cell>
          <cell r="B16" t="str">
            <v>ZONE 41</v>
          </cell>
          <cell r="C16" t="str">
            <v>RANGE</v>
          </cell>
          <cell r="D16" t="str">
            <v>BASE CASE</v>
          </cell>
          <cell r="E16">
            <v>70693</v>
          </cell>
          <cell r="F16" t="str">
            <v>ESX-STAT</v>
          </cell>
          <cell r="G16">
            <v>3.2</v>
          </cell>
          <cell r="H16">
            <v>1.0624</v>
          </cell>
        </row>
        <row r="17">
          <cell r="A17" t="str">
            <v>70693-CARD1T+LAKE</v>
          </cell>
          <cell r="B17" t="str">
            <v>ZONE 41</v>
          </cell>
          <cell r="C17" t="str">
            <v>RANGE</v>
          </cell>
          <cell r="D17" t="str">
            <v>CARD1T+LAKE</v>
          </cell>
          <cell r="E17">
            <v>70693</v>
          </cell>
          <cell r="F17" t="str">
            <v>ESX-STAT</v>
          </cell>
          <cell r="G17">
            <v>3.2</v>
          </cell>
          <cell r="H17">
            <v>1.0719</v>
          </cell>
        </row>
        <row r="18">
          <cell r="A18" t="str">
            <v>70693-CARD1TSTK</v>
          </cell>
          <cell r="B18" t="str">
            <v>ZONE 41</v>
          </cell>
          <cell r="C18" t="str">
            <v>RANGE</v>
          </cell>
          <cell r="D18" t="str">
            <v>CARD1TSTK</v>
          </cell>
          <cell r="E18">
            <v>70693</v>
          </cell>
          <cell r="F18" t="str">
            <v>ESX-STAT</v>
          </cell>
          <cell r="G18">
            <v>3.2</v>
          </cell>
          <cell r="H18">
            <v>1.0596</v>
          </cell>
        </row>
        <row r="19">
          <cell r="A19" t="str">
            <v>70693-CARD3T+LAKE</v>
          </cell>
          <cell r="B19" t="str">
            <v>ZONE 41</v>
          </cell>
          <cell r="C19" t="str">
            <v>RANGE</v>
          </cell>
          <cell r="D19" t="str">
            <v>CARD3T+LAKE</v>
          </cell>
          <cell r="E19">
            <v>70693</v>
          </cell>
          <cell r="F19" t="str">
            <v>ESX-STAT</v>
          </cell>
          <cell r="G19">
            <v>3.2</v>
          </cell>
          <cell r="H19">
            <v>1.0719</v>
          </cell>
        </row>
        <row r="20">
          <cell r="A20" t="str">
            <v>70693-CARD3TSTK</v>
          </cell>
          <cell r="B20" t="str">
            <v>ZONE 41</v>
          </cell>
          <cell r="C20" t="str">
            <v>RANGE</v>
          </cell>
          <cell r="D20" t="str">
            <v>CARD3TSTK</v>
          </cell>
          <cell r="E20">
            <v>70693</v>
          </cell>
          <cell r="F20" t="str">
            <v>ESX-STAT</v>
          </cell>
          <cell r="G20">
            <v>3.2</v>
          </cell>
          <cell r="H20">
            <v>1.0596</v>
          </cell>
        </row>
        <row r="21">
          <cell r="A21" t="str">
            <v>70693-ESHORE12TSTK</v>
          </cell>
          <cell r="B21" t="str">
            <v>ZONE 41</v>
          </cell>
          <cell r="C21" t="str">
            <v>RANGE</v>
          </cell>
          <cell r="D21" t="str">
            <v>ESHORE12TSTK</v>
          </cell>
          <cell r="E21">
            <v>70693</v>
          </cell>
          <cell r="F21" t="str">
            <v>ESX-STAT</v>
          </cell>
          <cell r="G21">
            <v>3.2</v>
          </cell>
          <cell r="H21">
            <v>1.0659</v>
          </cell>
        </row>
        <row r="22">
          <cell r="A22" t="str">
            <v>70693-LOLAKERD</v>
          </cell>
          <cell r="B22" t="str">
            <v>ZONE 41</v>
          </cell>
          <cell r="C22" t="str">
            <v>RANGE</v>
          </cell>
          <cell r="D22" t="str">
            <v>LOLAKERD</v>
          </cell>
          <cell r="E22">
            <v>70693</v>
          </cell>
          <cell r="F22" t="str">
            <v>ESX-STAT</v>
          </cell>
          <cell r="G22">
            <v>3.2</v>
          </cell>
          <cell r="H22">
            <v>1.0654</v>
          </cell>
        </row>
        <row r="23">
          <cell r="A23" t="str">
            <v>70693-LONGMT5TSTK</v>
          </cell>
          <cell r="B23" t="str">
            <v>ZONE 41</v>
          </cell>
          <cell r="C23" t="str">
            <v>RANGE</v>
          </cell>
          <cell r="D23" t="str">
            <v>LONGMT5TSTK</v>
          </cell>
          <cell r="E23">
            <v>70693</v>
          </cell>
          <cell r="F23" t="str">
            <v>ESX-STAT</v>
          </cell>
          <cell r="G23">
            <v>3.2</v>
          </cell>
          <cell r="H23">
            <v>1.0668</v>
          </cell>
        </row>
        <row r="24">
          <cell r="A24" t="str">
            <v>70693-LOSSBPT3</v>
          </cell>
          <cell r="B24" t="str">
            <v>ZONE 41</v>
          </cell>
          <cell r="C24" t="str">
            <v>RANGE</v>
          </cell>
          <cell r="D24" t="str">
            <v>LOSSBPT3</v>
          </cell>
          <cell r="E24">
            <v>70693</v>
          </cell>
          <cell r="F24" t="str">
            <v>ESX-STAT</v>
          </cell>
          <cell r="G24">
            <v>3.2</v>
          </cell>
          <cell r="H24">
            <v>1.065</v>
          </cell>
        </row>
        <row r="25">
          <cell r="A25" t="str">
            <v>70693-LOSSMID4</v>
          </cell>
          <cell r="B25" t="str">
            <v>ZONE 41</v>
          </cell>
          <cell r="C25" t="str">
            <v>RANGE</v>
          </cell>
          <cell r="D25" t="str">
            <v>LOSSMID4</v>
          </cell>
          <cell r="E25">
            <v>70693</v>
          </cell>
          <cell r="F25" t="str">
            <v>ESX-STAT</v>
          </cell>
          <cell r="G25">
            <v>3.2</v>
          </cell>
          <cell r="H25">
            <v>1.0657</v>
          </cell>
        </row>
        <row r="26">
          <cell r="A26" t="str">
            <v>70693-LOSSMON6</v>
          </cell>
          <cell r="B26" t="str">
            <v>ZONE 41</v>
          </cell>
          <cell r="C26" t="str">
            <v>RANGE</v>
          </cell>
          <cell r="D26" t="str">
            <v>LOSSMON6</v>
          </cell>
          <cell r="E26">
            <v>70693</v>
          </cell>
          <cell r="F26" t="str">
            <v>ESX-STAT</v>
          </cell>
          <cell r="G26">
            <v>3.2</v>
          </cell>
          <cell r="H26">
            <v>1.066</v>
          </cell>
        </row>
        <row r="27">
          <cell r="A27" t="str">
            <v>70693-LOSSMP2</v>
          </cell>
          <cell r="B27" t="str">
            <v>ZONE 41</v>
          </cell>
          <cell r="C27" t="str">
            <v>RANGE</v>
          </cell>
          <cell r="D27" t="str">
            <v>LOSSMP2</v>
          </cell>
          <cell r="E27">
            <v>70693</v>
          </cell>
          <cell r="F27" t="str">
            <v>ESX-STAT</v>
          </cell>
          <cell r="G27">
            <v>3.2</v>
          </cell>
          <cell r="H27">
            <v>1.071</v>
          </cell>
        </row>
        <row r="28">
          <cell r="A28" t="str">
            <v>70693-LOSSMP3</v>
          </cell>
          <cell r="B28" t="str">
            <v>ZONE 41</v>
          </cell>
          <cell r="C28" t="str">
            <v>RANGE</v>
          </cell>
          <cell r="D28" t="str">
            <v>LOSSMP3</v>
          </cell>
          <cell r="E28">
            <v>70693</v>
          </cell>
          <cell r="F28" t="str">
            <v>ESX-STAT</v>
          </cell>
          <cell r="G28">
            <v>3.2</v>
          </cell>
          <cell r="H28">
            <v>1.0748</v>
          </cell>
        </row>
        <row r="29">
          <cell r="A29" t="str">
            <v>70693-LOSSNHAV</v>
          </cell>
          <cell r="B29" t="str">
            <v>ZONE 41</v>
          </cell>
          <cell r="C29" t="str">
            <v>RANGE</v>
          </cell>
          <cell r="D29" t="str">
            <v>LOSSNHAV</v>
          </cell>
          <cell r="E29">
            <v>70693</v>
          </cell>
          <cell r="F29" t="str">
            <v>ESX-STAT</v>
          </cell>
          <cell r="G29">
            <v>3.2</v>
          </cell>
          <cell r="H29">
            <v>1.0659</v>
          </cell>
        </row>
        <row r="30">
          <cell r="A30" t="str">
            <v>70693-PEQUON42TSTK</v>
          </cell>
          <cell r="B30" t="str">
            <v>ZONE 41</v>
          </cell>
          <cell r="C30" t="str">
            <v>RANGE</v>
          </cell>
          <cell r="D30" t="str">
            <v>PEQUON42TSTK</v>
          </cell>
          <cell r="E30">
            <v>70693</v>
          </cell>
          <cell r="F30" t="str">
            <v>ESX-STAT</v>
          </cell>
          <cell r="G30">
            <v>3.2</v>
          </cell>
          <cell r="H30">
            <v>1.065</v>
          </cell>
        </row>
        <row r="31">
          <cell r="A31" t="str">
            <v>73151-MONTVSTBKR</v>
          </cell>
          <cell r="B31" t="str">
            <v>ZONE 171</v>
          </cell>
          <cell r="C31" t="str">
            <v>RANGE</v>
          </cell>
          <cell r="D31" t="str">
            <v>MONTVSTBKR</v>
          </cell>
          <cell r="E31">
            <v>73151</v>
          </cell>
          <cell r="F31" t="str">
            <v>UNCASVLA</v>
          </cell>
          <cell r="G31">
            <v>115</v>
          </cell>
          <cell r="H31">
            <v>1.0533</v>
          </cell>
        </row>
        <row r="32">
          <cell r="A32" t="str">
            <v>73152-MONTVSTBKR</v>
          </cell>
          <cell r="B32" t="str">
            <v>ZONE 171</v>
          </cell>
          <cell r="C32" t="str">
            <v>RANGE</v>
          </cell>
          <cell r="D32" t="str">
            <v>MONTVSTBKR</v>
          </cell>
          <cell r="E32">
            <v>73152</v>
          </cell>
          <cell r="F32" t="str">
            <v>UNCASVLB</v>
          </cell>
          <cell r="G32">
            <v>115</v>
          </cell>
          <cell r="H32">
            <v>1.0535</v>
          </cell>
        </row>
        <row r="33">
          <cell r="A33" t="str">
            <v>73160-1272-1721DCT</v>
          </cell>
          <cell r="B33" t="str">
            <v>ZONE 171</v>
          </cell>
          <cell r="C33" t="str">
            <v>RANGE</v>
          </cell>
          <cell r="D33" t="str">
            <v>1272-1721DCT</v>
          </cell>
          <cell r="E33">
            <v>73160</v>
          </cell>
          <cell r="F33" t="str">
            <v>BALDWINB</v>
          </cell>
          <cell r="G33">
            <v>115</v>
          </cell>
          <cell r="H33">
            <v>0.8729</v>
          </cell>
        </row>
        <row r="34">
          <cell r="A34" t="str">
            <v>73161-1625LINE</v>
          </cell>
          <cell r="B34" t="str">
            <v>ZONE 171</v>
          </cell>
          <cell r="C34" t="str">
            <v>RANGE</v>
          </cell>
          <cell r="D34" t="str">
            <v>1625LINE</v>
          </cell>
          <cell r="E34">
            <v>73161</v>
          </cell>
          <cell r="F34" t="str">
            <v>ROCKVILL</v>
          </cell>
          <cell r="G34">
            <v>115</v>
          </cell>
          <cell r="H34">
            <v>0.8339</v>
          </cell>
        </row>
        <row r="35">
          <cell r="A35" t="str">
            <v>73185-1272-1721DCT</v>
          </cell>
          <cell r="B35" t="str">
            <v>ZONE 171</v>
          </cell>
          <cell r="C35" t="str">
            <v>RANGE</v>
          </cell>
          <cell r="D35" t="str">
            <v>1272-1721DCT</v>
          </cell>
          <cell r="E35">
            <v>73185</v>
          </cell>
          <cell r="F35" t="str">
            <v>BUNKER H</v>
          </cell>
          <cell r="G35">
            <v>115</v>
          </cell>
          <cell r="H35">
            <v>0.8731</v>
          </cell>
        </row>
        <row r="36">
          <cell r="A36" t="str">
            <v>73189-1272-1721DCT</v>
          </cell>
          <cell r="B36" t="str">
            <v>ZONE 171</v>
          </cell>
          <cell r="C36" t="str">
            <v>RANGE</v>
          </cell>
          <cell r="D36" t="str">
            <v>1272-1721DCT</v>
          </cell>
          <cell r="E36">
            <v>73189</v>
          </cell>
          <cell r="F36" t="str">
            <v>FREIGHT</v>
          </cell>
          <cell r="G36">
            <v>115</v>
          </cell>
          <cell r="H36">
            <v>0.8715</v>
          </cell>
        </row>
        <row r="37">
          <cell r="A37" t="str">
            <v>73210-MONTVSTBKR</v>
          </cell>
          <cell r="B37" t="str">
            <v>ZONE 171</v>
          </cell>
          <cell r="C37" t="str">
            <v>RANGE</v>
          </cell>
          <cell r="D37" t="str">
            <v>MONTVSTBKR</v>
          </cell>
          <cell r="E37">
            <v>73210</v>
          </cell>
          <cell r="F37" t="str">
            <v>MONTVLLE</v>
          </cell>
          <cell r="G37">
            <v>115</v>
          </cell>
          <cell r="H37">
            <v>1.0537</v>
          </cell>
        </row>
        <row r="38">
          <cell r="A38" t="str">
            <v>73228-1272-1721DCT</v>
          </cell>
          <cell r="B38" t="str">
            <v>ZONE 171</v>
          </cell>
          <cell r="C38" t="str">
            <v>RANGE</v>
          </cell>
          <cell r="D38" t="str">
            <v>1272-1721DCT</v>
          </cell>
          <cell r="E38">
            <v>73228</v>
          </cell>
          <cell r="F38" t="str">
            <v>BALDWNJB</v>
          </cell>
          <cell r="G38">
            <v>115</v>
          </cell>
          <cell r="H38">
            <v>0.8774</v>
          </cell>
        </row>
        <row r="39">
          <cell r="A39" t="str">
            <v>73270-1070-1080DCT</v>
          </cell>
          <cell r="B39" t="str">
            <v>ZONE 171</v>
          </cell>
          <cell r="C39" t="str">
            <v>RANGE</v>
          </cell>
          <cell r="D39" t="str">
            <v>1070-1080DCT</v>
          </cell>
          <cell r="E39">
            <v>73270</v>
          </cell>
          <cell r="F39" t="str">
            <v>BROOKLYN</v>
          </cell>
          <cell r="G39">
            <v>115</v>
          </cell>
          <cell r="H39">
            <v>0.8869</v>
          </cell>
        </row>
        <row r="40">
          <cell r="A40" t="str">
            <v>73270-1080-1280DCT</v>
          </cell>
          <cell r="B40" t="str">
            <v>ZONE 171</v>
          </cell>
          <cell r="C40" t="str">
            <v>RANGE</v>
          </cell>
          <cell r="D40" t="str">
            <v>1080-1280DCT</v>
          </cell>
          <cell r="E40">
            <v>73270</v>
          </cell>
          <cell r="F40" t="str">
            <v>BROOKLYN</v>
          </cell>
          <cell r="G40">
            <v>115</v>
          </cell>
          <cell r="H40">
            <v>0.8863</v>
          </cell>
        </row>
        <row r="41">
          <cell r="A41" t="str">
            <v>73270-1080-1490DCT</v>
          </cell>
          <cell r="B41" t="str">
            <v>ZONE 171</v>
          </cell>
          <cell r="C41" t="str">
            <v>RANGE</v>
          </cell>
          <cell r="D41" t="str">
            <v>1080-1490DCT</v>
          </cell>
          <cell r="E41">
            <v>73270</v>
          </cell>
          <cell r="F41" t="str">
            <v>BROOKLYN</v>
          </cell>
          <cell r="G41">
            <v>115</v>
          </cell>
          <cell r="H41">
            <v>0.887</v>
          </cell>
        </row>
        <row r="42">
          <cell r="A42" t="str">
            <v>73270-1080LINE</v>
          </cell>
          <cell r="B42" t="str">
            <v>ZONE 171</v>
          </cell>
          <cell r="C42" t="str">
            <v>RANGE</v>
          </cell>
          <cell r="D42" t="str">
            <v>1080LINE</v>
          </cell>
          <cell r="E42">
            <v>73270</v>
          </cell>
          <cell r="F42" t="str">
            <v>BROOKLYN</v>
          </cell>
          <cell r="G42">
            <v>115</v>
          </cell>
          <cell r="H42">
            <v>0.8869</v>
          </cell>
        </row>
        <row r="43">
          <cell r="A43" t="str">
            <v>73278-MONTVSTBKR</v>
          </cell>
          <cell r="B43" t="str">
            <v>ZONE 171</v>
          </cell>
          <cell r="C43" t="str">
            <v>RANGE</v>
          </cell>
          <cell r="D43" t="str">
            <v>MONTVSTBKR</v>
          </cell>
          <cell r="E43">
            <v>73278</v>
          </cell>
          <cell r="F43" t="str">
            <v>MONT DSL</v>
          </cell>
          <cell r="G43">
            <v>115</v>
          </cell>
          <cell r="H43">
            <v>1.0537</v>
          </cell>
        </row>
        <row r="44">
          <cell r="A44" t="str">
            <v>73388-1570-1575DCT</v>
          </cell>
          <cell r="B44" t="str">
            <v>ZONE 171</v>
          </cell>
          <cell r="C44" t="str">
            <v>RANGE</v>
          </cell>
          <cell r="D44" t="str">
            <v>1570-1575DCT</v>
          </cell>
          <cell r="E44">
            <v>73388</v>
          </cell>
          <cell r="F44" t="str">
            <v>SO.NAUG</v>
          </cell>
          <cell r="G44">
            <v>13.8</v>
          </cell>
          <cell r="H44">
            <v>1.051</v>
          </cell>
        </row>
        <row r="45">
          <cell r="A45" t="str">
            <v>73388-329-352DCT</v>
          </cell>
          <cell r="B45" t="str">
            <v>ZONE 171</v>
          </cell>
          <cell r="C45" t="str">
            <v>RANGE</v>
          </cell>
          <cell r="D45" t="str">
            <v>329-352DCT</v>
          </cell>
          <cell r="E45">
            <v>73388</v>
          </cell>
          <cell r="F45" t="str">
            <v>SO.NAUG</v>
          </cell>
          <cell r="G45">
            <v>13.8</v>
          </cell>
          <cell r="H45">
            <v>1.0559</v>
          </cell>
        </row>
        <row r="46">
          <cell r="A46" t="str">
            <v>73388-352+AUTO</v>
          </cell>
          <cell r="B46" t="str">
            <v>ZONE 171</v>
          </cell>
          <cell r="C46" t="str">
            <v>RANGE</v>
          </cell>
          <cell r="D46" t="str">
            <v>352+AUTO</v>
          </cell>
          <cell r="E46">
            <v>73388</v>
          </cell>
          <cell r="F46" t="str">
            <v>SO.NAUG</v>
          </cell>
          <cell r="G46">
            <v>13.8</v>
          </cell>
          <cell r="H46">
            <v>1.056</v>
          </cell>
        </row>
        <row r="47">
          <cell r="A47" t="str">
            <v>73399-329-352DCT</v>
          </cell>
          <cell r="B47" t="str">
            <v>ZONE 171</v>
          </cell>
          <cell r="C47" t="str">
            <v>RANGE</v>
          </cell>
          <cell r="D47" t="str">
            <v>329-352DCT</v>
          </cell>
          <cell r="E47">
            <v>73399</v>
          </cell>
          <cell r="F47" t="str">
            <v>NOERA</v>
          </cell>
          <cell r="G47">
            <v>13.8</v>
          </cell>
          <cell r="H47">
            <v>1.0528</v>
          </cell>
        </row>
        <row r="48">
          <cell r="A48" t="str">
            <v>73399-352+AUTO</v>
          </cell>
          <cell r="B48" t="str">
            <v>ZONE 171</v>
          </cell>
          <cell r="C48" t="str">
            <v>RANGE</v>
          </cell>
          <cell r="D48" t="str">
            <v>352+AUTO</v>
          </cell>
          <cell r="E48">
            <v>73399</v>
          </cell>
          <cell r="F48" t="str">
            <v>NOERA</v>
          </cell>
          <cell r="G48">
            <v>13.8</v>
          </cell>
          <cell r="H48">
            <v>1.0529</v>
          </cell>
        </row>
        <row r="49">
          <cell r="A49" t="str">
            <v>73448-MONTVSTBKR</v>
          </cell>
          <cell r="B49" t="str">
            <v>ZONE 171</v>
          </cell>
          <cell r="C49" t="str">
            <v>RANGE</v>
          </cell>
          <cell r="D49" t="str">
            <v>MONTVSTBKR</v>
          </cell>
          <cell r="E49">
            <v>73448</v>
          </cell>
          <cell r="F49" t="str">
            <v>UNCASVIL</v>
          </cell>
          <cell r="G49">
            <v>27.6</v>
          </cell>
          <cell r="H49">
            <v>1.051</v>
          </cell>
        </row>
        <row r="50">
          <cell r="A50" t="str">
            <v>73476-1070-1080DCT</v>
          </cell>
          <cell r="B50" t="str">
            <v>ZONE 171</v>
          </cell>
          <cell r="C50" t="str">
            <v>RANGE</v>
          </cell>
          <cell r="D50" t="str">
            <v>1070-1080DCT</v>
          </cell>
          <cell r="E50">
            <v>73476</v>
          </cell>
          <cell r="F50" t="str">
            <v>TRACY05</v>
          </cell>
          <cell r="G50">
            <v>115</v>
          </cell>
          <cell r="H50">
            <v>0.8811</v>
          </cell>
        </row>
        <row r="51">
          <cell r="A51" t="str">
            <v>73476-1080-1280DCT</v>
          </cell>
          <cell r="B51" t="str">
            <v>ZONE 171</v>
          </cell>
          <cell r="C51" t="str">
            <v>RANGE</v>
          </cell>
          <cell r="D51" t="str">
            <v>1080-1280DCT</v>
          </cell>
          <cell r="E51">
            <v>73476</v>
          </cell>
          <cell r="F51" t="str">
            <v>TRACY05</v>
          </cell>
          <cell r="G51">
            <v>115</v>
          </cell>
          <cell r="H51">
            <v>0.8805</v>
          </cell>
        </row>
        <row r="52">
          <cell r="A52" t="str">
            <v>73476-1080-1490DCT</v>
          </cell>
          <cell r="B52" t="str">
            <v>ZONE 171</v>
          </cell>
          <cell r="C52" t="str">
            <v>RANGE</v>
          </cell>
          <cell r="D52" t="str">
            <v>1080-1490DCT</v>
          </cell>
          <cell r="E52">
            <v>73476</v>
          </cell>
          <cell r="F52" t="str">
            <v>TRACY05</v>
          </cell>
          <cell r="G52">
            <v>115</v>
          </cell>
          <cell r="H52">
            <v>0.8812</v>
          </cell>
        </row>
        <row r="53">
          <cell r="A53" t="str">
            <v>73476-1080LINE</v>
          </cell>
          <cell r="B53" t="str">
            <v>ZONE 171</v>
          </cell>
          <cell r="C53" t="str">
            <v>RANGE</v>
          </cell>
          <cell r="D53" t="str">
            <v>1080LINE</v>
          </cell>
          <cell r="E53">
            <v>73476</v>
          </cell>
          <cell r="F53" t="str">
            <v>TRACY05</v>
          </cell>
          <cell r="G53">
            <v>115</v>
          </cell>
          <cell r="H53">
            <v>0.8811</v>
          </cell>
        </row>
        <row r="54">
          <cell r="A54" t="str">
            <v>73620-MONTVSTBKR</v>
          </cell>
          <cell r="B54" t="str">
            <v>ZONE 178</v>
          </cell>
          <cell r="C54" t="str">
            <v>RANGE</v>
          </cell>
          <cell r="D54" t="str">
            <v>MONTVSTBKR</v>
          </cell>
          <cell r="E54">
            <v>73620</v>
          </cell>
          <cell r="F54" t="str">
            <v>BUDDGTNB</v>
          </cell>
          <cell r="G54">
            <v>34.5</v>
          </cell>
          <cell r="H54">
            <v>1.0798</v>
          </cell>
        </row>
        <row r="55">
          <cell r="A55" t="str">
            <v>73657-BASE CASE</v>
          </cell>
          <cell r="B55" t="str">
            <v>ZONE 185</v>
          </cell>
          <cell r="C55" t="str">
            <v>RANGE</v>
          </cell>
          <cell r="D55" t="str">
            <v>BASE CASE</v>
          </cell>
          <cell r="E55">
            <v>73657</v>
          </cell>
          <cell r="F55" t="str">
            <v>ENGLISH7</v>
          </cell>
          <cell r="G55">
            <v>13.8</v>
          </cell>
          <cell r="H55">
            <v>1.0505</v>
          </cell>
        </row>
        <row r="56">
          <cell r="A56" t="str">
            <v>73657-MIXAVE1</v>
          </cell>
          <cell r="B56" t="str">
            <v>ZONE 185</v>
          </cell>
          <cell r="C56" t="str">
            <v>RANGE</v>
          </cell>
          <cell r="D56" t="str">
            <v>MIXAVE1</v>
          </cell>
          <cell r="E56">
            <v>73657</v>
          </cell>
          <cell r="F56" t="str">
            <v>ENGLISH7</v>
          </cell>
          <cell r="G56">
            <v>13.8</v>
          </cell>
          <cell r="H56">
            <v>1.0537</v>
          </cell>
        </row>
        <row r="57">
          <cell r="A57" t="str">
            <v>73658-BASE CASE</v>
          </cell>
          <cell r="B57" t="str">
            <v>ZONE 185</v>
          </cell>
          <cell r="C57" t="str">
            <v>RANGE</v>
          </cell>
          <cell r="D57" t="str">
            <v>BASE CASE</v>
          </cell>
          <cell r="E57">
            <v>73658</v>
          </cell>
          <cell r="F57" t="str">
            <v>ENGLISH8</v>
          </cell>
          <cell r="G57">
            <v>13.8</v>
          </cell>
          <cell r="H57">
            <v>1.0505</v>
          </cell>
        </row>
        <row r="58">
          <cell r="A58" t="str">
            <v>73658-MIXAVE1</v>
          </cell>
          <cell r="B58" t="str">
            <v>ZONE 185</v>
          </cell>
          <cell r="C58" t="str">
            <v>RANGE</v>
          </cell>
          <cell r="D58" t="str">
            <v>MIXAVE1</v>
          </cell>
          <cell r="E58">
            <v>73658</v>
          </cell>
          <cell r="F58" t="str">
            <v>ENGLISH8</v>
          </cell>
          <cell r="G58">
            <v>13.8</v>
          </cell>
          <cell r="H58">
            <v>1.0537</v>
          </cell>
        </row>
        <row r="59">
          <cell r="A59" t="str">
            <v>73665-1208-BSKDVDC</v>
          </cell>
          <cell r="B59" t="str">
            <v>ZONE 185</v>
          </cell>
          <cell r="C59" t="str">
            <v>RANGE</v>
          </cell>
          <cell r="D59" t="str">
            <v>1208-BSKDVDC</v>
          </cell>
          <cell r="E59">
            <v>73665</v>
          </cell>
          <cell r="F59" t="str">
            <v>NHHHVDCL</v>
          </cell>
          <cell r="G59">
            <v>192</v>
          </cell>
          <cell r="H59">
            <v>1.0531</v>
          </cell>
        </row>
        <row r="60">
          <cell r="A60" t="str">
            <v>73665-1610-BSKDVDC</v>
          </cell>
          <cell r="B60" t="str">
            <v>ZONE 185</v>
          </cell>
          <cell r="C60" t="str">
            <v>RANGE</v>
          </cell>
          <cell r="D60" t="str">
            <v>1610-BSKDVDC</v>
          </cell>
          <cell r="E60">
            <v>73665</v>
          </cell>
          <cell r="F60" t="str">
            <v>NHHHVDCL</v>
          </cell>
          <cell r="G60">
            <v>192</v>
          </cell>
          <cell r="H60">
            <v>1.0535</v>
          </cell>
        </row>
        <row r="61">
          <cell r="A61" t="str">
            <v>73665-310-348WDCT</v>
          </cell>
          <cell r="B61" t="str">
            <v>ZONE 185</v>
          </cell>
          <cell r="C61" t="str">
            <v>RANGE</v>
          </cell>
          <cell r="D61" t="str">
            <v>310-348WDCT</v>
          </cell>
          <cell r="E61">
            <v>73665</v>
          </cell>
          <cell r="F61" t="str">
            <v>NHHHVDCL</v>
          </cell>
          <cell r="G61">
            <v>192</v>
          </cell>
          <cell r="H61">
            <v>1.0534</v>
          </cell>
        </row>
        <row r="62">
          <cell r="A62" t="str">
            <v>73665-BASE CASE</v>
          </cell>
          <cell r="B62" t="str">
            <v>ZONE 185</v>
          </cell>
          <cell r="C62" t="str">
            <v>RANGE</v>
          </cell>
          <cell r="D62" t="str">
            <v>BASE CASE</v>
          </cell>
          <cell r="E62">
            <v>73665</v>
          </cell>
          <cell r="F62" t="str">
            <v>NHHHVDCL</v>
          </cell>
          <cell r="G62">
            <v>192</v>
          </cell>
          <cell r="H62">
            <v>1.0566</v>
          </cell>
        </row>
        <row r="63">
          <cell r="A63" t="str">
            <v>73665-BESECKXTSTK</v>
          </cell>
          <cell r="B63" t="str">
            <v>ZONE 185</v>
          </cell>
          <cell r="C63" t="str">
            <v>RANGE</v>
          </cell>
          <cell r="D63" t="str">
            <v>BESECKXTSTK</v>
          </cell>
          <cell r="E63">
            <v>73665</v>
          </cell>
          <cell r="F63" t="str">
            <v>NHHHVDCL</v>
          </cell>
          <cell r="G63">
            <v>192</v>
          </cell>
          <cell r="H63">
            <v>1.0522</v>
          </cell>
        </row>
        <row r="64">
          <cell r="A64" t="str">
            <v>73665-SCOVRK7TSTK</v>
          </cell>
          <cell r="B64" t="str">
            <v>ZONE 185</v>
          </cell>
          <cell r="C64" t="str">
            <v>RANGE</v>
          </cell>
          <cell r="D64" t="str">
            <v>SCOVRK7TSTK</v>
          </cell>
          <cell r="E64">
            <v>73665</v>
          </cell>
          <cell r="F64" t="str">
            <v>NHHHVDCL</v>
          </cell>
          <cell r="G64">
            <v>192</v>
          </cell>
          <cell r="H64">
            <v>1.0591</v>
          </cell>
        </row>
        <row r="65">
          <cell r="A65" t="str">
            <v>73729-BASE CASE</v>
          </cell>
          <cell r="B65" t="str">
            <v>ZONE 185</v>
          </cell>
          <cell r="C65" t="str">
            <v>RANGE</v>
          </cell>
          <cell r="D65" t="str">
            <v>BASE CASE</v>
          </cell>
          <cell r="E65">
            <v>73729</v>
          </cell>
          <cell r="F65" t="str">
            <v>ENGLISH</v>
          </cell>
          <cell r="G65">
            <v>13.8</v>
          </cell>
          <cell r="H65">
            <v>1.0505</v>
          </cell>
        </row>
        <row r="66">
          <cell r="A66" t="str">
            <v>73729-MIXAVE1</v>
          </cell>
          <cell r="B66" t="str">
            <v>ZONE 185</v>
          </cell>
          <cell r="C66" t="str">
            <v>RANGE</v>
          </cell>
          <cell r="D66" t="str">
            <v>MIXAVE1</v>
          </cell>
          <cell r="E66">
            <v>73729</v>
          </cell>
          <cell r="F66" t="str">
            <v>ENGLISH</v>
          </cell>
          <cell r="G66">
            <v>13.8</v>
          </cell>
          <cell r="H66">
            <v>1.0537</v>
          </cell>
        </row>
        <row r="67">
          <cell r="A67" t="str">
            <v>73744-WOODMNT2TSTK</v>
          </cell>
          <cell r="B67" t="str">
            <v>ZONE 186</v>
          </cell>
          <cell r="C67" t="str">
            <v>RANGE</v>
          </cell>
          <cell r="D67" t="str">
            <v>WOODMNT2TSTK</v>
          </cell>
          <cell r="E67">
            <v>73744</v>
          </cell>
          <cell r="F67" t="str">
            <v>ALLINGS</v>
          </cell>
          <cell r="G67">
            <v>13.8</v>
          </cell>
          <cell r="H67">
            <v>0.482</v>
          </cell>
        </row>
        <row r="68">
          <cell r="A68" t="str">
            <v>73746-WOODMNT1TSTK</v>
          </cell>
          <cell r="B68" t="str">
            <v>ZONE 186</v>
          </cell>
          <cell r="C68" t="str">
            <v>RANGE</v>
          </cell>
          <cell r="D68" t="str">
            <v>WOODMNT1TSTK</v>
          </cell>
          <cell r="E68">
            <v>73746</v>
          </cell>
          <cell r="F68" t="str">
            <v>WOODMONT</v>
          </cell>
          <cell r="G68">
            <v>13.8</v>
          </cell>
          <cell r="H68">
            <v>0.4054</v>
          </cell>
        </row>
        <row r="69">
          <cell r="A69" t="str">
            <v>73746-WOODMNT2TSTK</v>
          </cell>
          <cell r="B69" t="str">
            <v>ZONE 186</v>
          </cell>
          <cell r="C69" t="str">
            <v>RANGE</v>
          </cell>
          <cell r="D69" t="str">
            <v>WOODMNT2TSTK</v>
          </cell>
          <cell r="E69">
            <v>73746</v>
          </cell>
          <cell r="F69" t="str">
            <v>WOODMONT</v>
          </cell>
          <cell r="G69">
            <v>13.8</v>
          </cell>
          <cell r="H69">
            <v>0.4265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N5" sqref="N5"/>
    </sheetView>
  </sheetViews>
  <sheetFormatPr defaultColWidth="9.140625" defaultRowHeight="12.75"/>
  <cols>
    <col min="1" max="1" width="29.8515625" style="0" bestFit="1" customWidth="1"/>
    <col min="2" max="2" width="6.00390625" style="4" bestFit="1" customWidth="1"/>
    <col min="3" max="3" width="1.7109375" style="4" bestFit="1" customWidth="1"/>
    <col min="4" max="4" width="11.57421875" style="4" bestFit="1" customWidth="1"/>
    <col min="5" max="5" width="5.00390625" style="4" bestFit="1" customWidth="1"/>
    <col min="6" max="6" width="6.00390625" style="4" bestFit="1" customWidth="1"/>
    <col min="7" max="7" width="1.7109375" style="4" bestFit="1" customWidth="1"/>
    <col min="8" max="8" width="11.421875" style="4" bestFit="1" customWidth="1"/>
    <col min="9" max="9" width="5.00390625" style="4" bestFit="1" customWidth="1"/>
    <col min="10" max="10" width="2.00390625" style="4" bestFit="1" customWidth="1"/>
    <col min="11" max="11" width="16.57421875" style="4" bestFit="1" customWidth="1"/>
    <col min="12" max="12" width="5.8515625" style="4" bestFit="1" customWidth="1"/>
    <col min="13" max="13" width="6.421875" style="4" bestFit="1" customWidth="1"/>
    <col min="14" max="14" width="6.00390625" style="4" bestFit="1" customWidth="1"/>
    <col min="15" max="15" width="10.421875" style="0" bestFit="1" customWidth="1"/>
    <col min="16" max="16" width="4.57421875" style="0" bestFit="1" customWidth="1"/>
    <col min="17" max="17" width="5.57421875" style="0" bestFit="1" customWidth="1"/>
  </cols>
  <sheetData>
    <row r="1" spans="1:15" s="3" customFormat="1" ht="12.75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6" s="3" customFormat="1" ht="12.75">
      <c r="A2" s="3" t="s">
        <v>26</v>
      </c>
      <c r="B2" s="6" t="s">
        <v>25</v>
      </c>
      <c r="C2" s="6"/>
      <c r="D2" s="6"/>
      <c r="E2" s="6"/>
      <c r="F2" s="6"/>
      <c r="G2" s="6"/>
      <c r="H2" s="6"/>
      <c r="I2" s="6"/>
      <c r="J2" s="6"/>
      <c r="K2" s="3" t="s">
        <v>18</v>
      </c>
      <c r="L2" s="3" t="s">
        <v>19</v>
      </c>
      <c r="M2" s="3" t="s">
        <v>20</v>
      </c>
      <c r="N2" s="3" t="s">
        <v>21</v>
      </c>
      <c r="O2" s="3" t="s">
        <v>23</v>
      </c>
      <c r="P2" s="3" t="s">
        <v>24</v>
      </c>
    </row>
    <row r="3" s="3" customFormat="1" ht="12.75"/>
    <row r="4" spans="1:16" ht="12.75">
      <c r="A4" s="1" t="str">
        <f aca="true" t="shared" si="0" ref="A4:A27">IF(MIN(B4,F4)=0,"99999-99999",MIN(B4,F4)&amp;"-"&amp;MAX(B4,F4)&amp;"-"&amp;J4&amp;"-"&amp;K4)</f>
        <v>73106-73154-2-SGTN5TSTK</v>
      </c>
      <c r="B4" s="4">
        <v>73106</v>
      </c>
      <c r="C4" s="4" t="s">
        <v>513</v>
      </c>
      <c r="D4" s="4" t="s">
        <v>492</v>
      </c>
      <c r="E4" s="4">
        <v>345</v>
      </c>
      <c r="F4" s="4">
        <v>73154</v>
      </c>
      <c r="G4" s="4" t="s">
        <v>465</v>
      </c>
      <c r="H4" s="4" t="s">
        <v>507</v>
      </c>
      <c r="I4" s="4">
        <v>115</v>
      </c>
      <c r="J4" s="4">
        <v>2</v>
      </c>
      <c r="K4" s="4" t="s">
        <v>508</v>
      </c>
      <c r="L4" s="4">
        <v>585</v>
      </c>
      <c r="M4" s="4">
        <v>690.2</v>
      </c>
      <c r="N4" s="4">
        <v>118</v>
      </c>
      <c r="O4" s="1" t="e">
        <v>#N/A</v>
      </c>
      <c r="P4" s="1">
        <f aca="true" t="shared" si="1" ref="P4:P27">N4-IF(ISNUMBER(O4),O4,95)</f>
        <v>23</v>
      </c>
    </row>
    <row r="5" spans="1:16" ht="12.75">
      <c r="A5" s="1" t="str">
        <f t="shared" si="0"/>
        <v>73227-73633-1-SGTN7TSTK</v>
      </c>
      <c r="B5" s="4">
        <v>73227</v>
      </c>
      <c r="C5" s="4" t="s">
        <v>465</v>
      </c>
      <c r="D5" s="4" t="s">
        <v>509</v>
      </c>
      <c r="E5" s="4">
        <v>115</v>
      </c>
      <c r="F5" s="4">
        <v>73633</v>
      </c>
      <c r="G5" s="4" t="s">
        <v>513</v>
      </c>
      <c r="H5" s="4" t="s">
        <v>510</v>
      </c>
      <c r="I5" s="4">
        <v>115</v>
      </c>
      <c r="J5" s="4">
        <v>1</v>
      </c>
      <c r="K5" s="4" t="s">
        <v>511</v>
      </c>
      <c r="L5" s="4">
        <v>112</v>
      </c>
      <c r="M5" s="4">
        <v>120</v>
      </c>
      <c r="N5" s="4">
        <v>105.6</v>
      </c>
      <c r="O5" s="1">
        <v>101</v>
      </c>
      <c r="P5" s="1">
        <f t="shared" si="1"/>
        <v>4.599999999999994</v>
      </c>
    </row>
    <row r="6" spans="1:16" ht="12.75">
      <c r="A6" s="1" t="str">
        <f t="shared" si="0"/>
        <v>73196-73198-1-8100-8200DCT</v>
      </c>
      <c r="B6" s="4">
        <v>73196</v>
      </c>
      <c r="C6" s="4" t="s">
        <v>513</v>
      </c>
      <c r="D6" s="4" t="s">
        <v>491</v>
      </c>
      <c r="E6" s="4">
        <v>115</v>
      </c>
      <c r="F6" s="4">
        <v>73198</v>
      </c>
      <c r="G6" s="4" t="s">
        <v>465</v>
      </c>
      <c r="H6" s="4" t="s">
        <v>492</v>
      </c>
      <c r="I6" s="4">
        <v>115</v>
      </c>
      <c r="J6" s="4">
        <v>1</v>
      </c>
      <c r="K6" s="4" t="s">
        <v>493</v>
      </c>
      <c r="L6" s="4">
        <v>228</v>
      </c>
      <c r="M6" s="4">
        <v>229.3</v>
      </c>
      <c r="N6" s="4">
        <v>98.3</v>
      </c>
      <c r="O6" s="1" t="e">
        <v>#N/A</v>
      </c>
      <c r="P6" s="1">
        <f t="shared" si="1"/>
        <v>3.299999999999997</v>
      </c>
    </row>
    <row r="7" spans="1:16" ht="12.75">
      <c r="A7" s="1" t="str">
        <f t="shared" si="0"/>
        <v>73669-73681-1-WRIVER2TSTK</v>
      </c>
      <c r="B7" s="4">
        <v>73669</v>
      </c>
      <c r="C7" s="4" t="s">
        <v>513</v>
      </c>
      <c r="D7" s="4" t="s">
        <v>500</v>
      </c>
      <c r="E7" s="4">
        <v>115</v>
      </c>
      <c r="F7" s="4">
        <v>73681</v>
      </c>
      <c r="G7" s="4" t="s">
        <v>465</v>
      </c>
      <c r="H7" s="4" t="s">
        <v>501</v>
      </c>
      <c r="I7" s="4">
        <v>115</v>
      </c>
      <c r="J7" s="4">
        <v>1</v>
      </c>
      <c r="K7" s="4" t="s">
        <v>503</v>
      </c>
      <c r="L7" s="4">
        <v>258</v>
      </c>
      <c r="M7" s="4">
        <v>255</v>
      </c>
      <c r="N7" s="4">
        <v>95.8</v>
      </c>
      <c r="O7" s="1" t="e">
        <v>#N/A</v>
      </c>
      <c r="P7" s="1">
        <f t="shared" si="1"/>
        <v>0.7999999999999972</v>
      </c>
    </row>
    <row r="8" spans="1:16" ht="12.75">
      <c r="A8" s="1" t="str">
        <f t="shared" si="0"/>
        <v>73669-73681-2-WRIVER1TSTK</v>
      </c>
      <c r="B8" s="4">
        <v>73669</v>
      </c>
      <c r="C8" s="4" t="s">
        <v>513</v>
      </c>
      <c r="D8" s="4" t="s">
        <v>500</v>
      </c>
      <c r="E8" s="4">
        <v>115</v>
      </c>
      <c r="F8" s="4">
        <v>73681</v>
      </c>
      <c r="G8" s="4" t="s">
        <v>465</v>
      </c>
      <c r="H8" s="4" t="s">
        <v>501</v>
      </c>
      <c r="I8" s="4">
        <v>115</v>
      </c>
      <c r="J8" s="4">
        <v>2</v>
      </c>
      <c r="K8" s="4" t="s">
        <v>502</v>
      </c>
      <c r="L8" s="4">
        <v>258</v>
      </c>
      <c r="M8" s="4">
        <v>255</v>
      </c>
      <c r="N8" s="4">
        <v>95.8</v>
      </c>
      <c r="O8" s="1" t="e">
        <v>#N/A</v>
      </c>
      <c r="P8" s="1">
        <f t="shared" si="1"/>
        <v>0.7999999999999972</v>
      </c>
    </row>
    <row r="9" spans="1:16" ht="12.75">
      <c r="A9" s="1" t="str">
        <f t="shared" si="0"/>
        <v>70721-70732-1-BASE CASE</v>
      </c>
      <c r="B9" s="4">
        <v>70721</v>
      </c>
      <c r="C9" s="4" t="s">
        <v>465</v>
      </c>
      <c r="D9" s="4" t="s">
        <v>479</v>
      </c>
      <c r="E9" s="4">
        <v>34.5</v>
      </c>
      <c r="F9" s="4">
        <v>70732</v>
      </c>
      <c r="G9" s="4" t="s">
        <v>513</v>
      </c>
      <c r="H9" s="4" t="s">
        <v>480</v>
      </c>
      <c r="I9" s="4">
        <v>34.5</v>
      </c>
      <c r="J9" s="4">
        <v>1</v>
      </c>
      <c r="K9" s="4" t="s">
        <v>468</v>
      </c>
      <c r="L9" s="4">
        <v>30</v>
      </c>
      <c r="M9" s="4">
        <v>29.8</v>
      </c>
      <c r="N9" s="4">
        <v>102.2</v>
      </c>
      <c r="O9" s="1">
        <v>101.6</v>
      </c>
      <c r="P9" s="1">
        <f t="shared" si="1"/>
        <v>0.6000000000000085</v>
      </c>
    </row>
    <row r="10" spans="1:16" ht="12.75">
      <c r="A10" s="1" t="str">
        <f t="shared" si="0"/>
        <v>73170-73176-1-1165LINE</v>
      </c>
      <c r="B10" s="4">
        <v>73170</v>
      </c>
      <c r="C10" s="4" t="s">
        <v>513</v>
      </c>
      <c r="D10" s="4" t="s">
        <v>481</v>
      </c>
      <c r="E10" s="4">
        <v>115</v>
      </c>
      <c r="F10" s="4">
        <v>73176</v>
      </c>
      <c r="G10" s="4" t="s">
        <v>465</v>
      </c>
      <c r="H10" s="4" t="s">
        <v>482</v>
      </c>
      <c r="I10" s="4">
        <v>115</v>
      </c>
      <c r="J10" s="4">
        <v>1</v>
      </c>
      <c r="K10" s="4" t="s">
        <v>483</v>
      </c>
      <c r="L10" s="4">
        <v>138</v>
      </c>
      <c r="M10" s="4">
        <v>144.9</v>
      </c>
      <c r="N10" s="4">
        <v>104.4</v>
      </c>
      <c r="O10" s="1">
        <v>104.2</v>
      </c>
      <c r="P10" s="1">
        <f t="shared" si="1"/>
        <v>0.20000000000000284</v>
      </c>
    </row>
    <row r="11" spans="1:16" ht="12.75">
      <c r="A11" s="1" t="str">
        <f t="shared" si="0"/>
        <v>70712-70719-1-LOSSMP3</v>
      </c>
      <c r="B11" s="4">
        <v>70712</v>
      </c>
      <c r="C11" s="4" t="s">
        <v>465</v>
      </c>
      <c r="D11" s="4" t="s">
        <v>478</v>
      </c>
      <c r="E11" s="4">
        <v>34.5</v>
      </c>
      <c r="F11" s="4">
        <v>70719</v>
      </c>
      <c r="G11" s="4" t="s">
        <v>513</v>
      </c>
      <c r="H11" s="4" t="s">
        <v>472</v>
      </c>
      <c r="I11" s="4">
        <v>34.5</v>
      </c>
      <c r="J11" s="4">
        <v>1</v>
      </c>
      <c r="K11" s="4" t="s">
        <v>494</v>
      </c>
      <c r="L11" s="4">
        <v>50</v>
      </c>
      <c r="M11" s="4">
        <v>49.6</v>
      </c>
      <c r="N11" s="4">
        <v>98.1</v>
      </c>
      <c r="O11" s="1">
        <v>98</v>
      </c>
      <c r="P11" s="1">
        <f t="shared" si="1"/>
        <v>0.09999999999999432</v>
      </c>
    </row>
    <row r="12" spans="1:16" ht="12.75">
      <c r="A12" s="1" t="str">
        <f t="shared" si="0"/>
        <v>70490-70504-1-BASE CASE</v>
      </c>
      <c r="B12" s="4">
        <v>70490</v>
      </c>
      <c r="C12" s="4" t="s">
        <v>465</v>
      </c>
      <c r="D12" s="4" t="s">
        <v>469</v>
      </c>
      <c r="E12" s="4">
        <v>115</v>
      </c>
      <c r="F12" s="4">
        <v>70504</v>
      </c>
      <c r="G12" s="4" t="s">
        <v>513</v>
      </c>
      <c r="H12" s="4" t="s">
        <v>470</v>
      </c>
      <c r="I12" s="4">
        <v>69</v>
      </c>
      <c r="J12" s="4">
        <v>1</v>
      </c>
      <c r="K12" s="4" t="s">
        <v>468</v>
      </c>
      <c r="L12" s="4">
        <v>24</v>
      </c>
      <c r="M12" s="4">
        <v>25</v>
      </c>
      <c r="N12" s="4">
        <v>104.2</v>
      </c>
      <c r="O12" s="1">
        <v>104.2</v>
      </c>
      <c r="P12" s="1">
        <f t="shared" si="1"/>
        <v>0</v>
      </c>
    </row>
    <row r="13" spans="1:16" ht="12.75">
      <c r="A13" s="1" t="str">
        <f t="shared" si="0"/>
        <v>70512-70719-1-LOSSMP3</v>
      </c>
      <c r="B13" s="4">
        <v>70512</v>
      </c>
      <c r="C13" s="4" t="s">
        <v>465</v>
      </c>
      <c r="D13" s="4" t="s">
        <v>471</v>
      </c>
      <c r="E13" s="4">
        <v>115</v>
      </c>
      <c r="F13" s="4">
        <v>70719</v>
      </c>
      <c r="G13" s="4" t="s">
        <v>513</v>
      </c>
      <c r="H13" s="4" t="s">
        <v>472</v>
      </c>
      <c r="I13" s="4">
        <v>34.5</v>
      </c>
      <c r="J13" s="4">
        <v>1</v>
      </c>
      <c r="K13" s="4" t="s">
        <v>494</v>
      </c>
      <c r="L13" s="4">
        <v>50</v>
      </c>
      <c r="M13" s="4">
        <v>51.2</v>
      </c>
      <c r="N13" s="4">
        <v>102.4</v>
      </c>
      <c r="O13" s="1">
        <v>102.4</v>
      </c>
      <c r="P13" s="1">
        <f t="shared" si="1"/>
        <v>0</v>
      </c>
    </row>
    <row r="14" spans="1:16" ht="12.75">
      <c r="A14" s="1" t="str">
        <f t="shared" si="0"/>
        <v>70721-70740-1-BASE CASE</v>
      </c>
      <c r="B14" s="4">
        <v>70721</v>
      </c>
      <c r="C14" s="4" t="s">
        <v>465</v>
      </c>
      <c r="D14" s="4" t="s">
        <v>479</v>
      </c>
      <c r="E14" s="4">
        <v>34.5</v>
      </c>
      <c r="F14" s="4">
        <v>70740</v>
      </c>
      <c r="G14" s="4" t="s">
        <v>513</v>
      </c>
      <c r="H14" s="5" t="s">
        <v>512</v>
      </c>
      <c r="I14" s="4">
        <v>13.8</v>
      </c>
      <c r="J14" s="4">
        <v>1</v>
      </c>
      <c r="K14" s="4" t="s">
        <v>468</v>
      </c>
      <c r="L14" s="4">
        <v>20</v>
      </c>
      <c r="M14" s="4">
        <v>26.1</v>
      </c>
      <c r="N14" s="4">
        <v>130.5</v>
      </c>
      <c r="O14" s="1">
        <v>130.5</v>
      </c>
      <c r="P14" s="1">
        <f t="shared" si="1"/>
        <v>0</v>
      </c>
    </row>
    <row r="15" spans="1:16" ht="12.75">
      <c r="A15" s="1" t="str">
        <f>IF(MIN(B15,F15)=0,"99999-99999",MIN(B15,F15)&amp;"-"&amp;MAX(B15,F15)&amp;"-"&amp;J15&amp;"-"&amp;K15)</f>
        <v>73107-73116-1-BASE CASE</v>
      </c>
      <c r="B15" s="4">
        <v>73107</v>
      </c>
      <c r="C15" s="4" t="s">
        <v>465</v>
      </c>
      <c r="D15" s="4" t="s">
        <v>466</v>
      </c>
      <c r="E15" s="4">
        <v>345</v>
      </c>
      <c r="F15" s="4">
        <v>73116</v>
      </c>
      <c r="G15" s="4" t="s">
        <v>513</v>
      </c>
      <c r="H15" s="4" t="s">
        <v>467</v>
      </c>
      <c r="I15" s="4">
        <v>345</v>
      </c>
      <c r="J15" s="4">
        <v>1</v>
      </c>
      <c r="K15" s="4" t="s">
        <v>468</v>
      </c>
      <c r="L15" s="4">
        <v>436</v>
      </c>
      <c r="M15" s="4">
        <v>428.4</v>
      </c>
      <c r="N15" s="4">
        <v>95.1</v>
      </c>
      <c r="O15" s="1">
        <v>95.1</v>
      </c>
      <c r="P15" s="1">
        <f>N15-IF(ISNUMBER(O15),O15,95)</f>
        <v>0</v>
      </c>
    </row>
    <row r="16" spans="1:16" ht="12.75">
      <c r="A16" s="1" t="str">
        <f t="shared" si="0"/>
        <v>73144-73167-1-1440LINE</v>
      </c>
      <c r="B16" s="4">
        <v>73144</v>
      </c>
      <c r="C16" s="4" t="s">
        <v>465</v>
      </c>
      <c r="D16" s="4" t="s">
        <v>484</v>
      </c>
      <c r="E16" s="4">
        <v>115</v>
      </c>
      <c r="F16" s="4">
        <v>73167</v>
      </c>
      <c r="G16" s="4" t="s">
        <v>513</v>
      </c>
      <c r="H16" s="4" t="s">
        <v>485</v>
      </c>
      <c r="I16" s="4">
        <v>115</v>
      </c>
      <c r="J16" s="4">
        <v>1</v>
      </c>
      <c r="K16" s="4" t="s">
        <v>486</v>
      </c>
      <c r="L16" s="4">
        <v>252</v>
      </c>
      <c r="M16" s="4">
        <v>255.2</v>
      </c>
      <c r="N16" s="4">
        <v>98.8</v>
      </c>
      <c r="O16" s="1">
        <v>98.8</v>
      </c>
      <c r="P16" s="1">
        <f t="shared" si="1"/>
        <v>0</v>
      </c>
    </row>
    <row r="17" spans="1:16" ht="12.75">
      <c r="A17" s="1" t="str">
        <f t="shared" si="0"/>
        <v>73162-73163-1-SOUTHEND6T</v>
      </c>
      <c r="B17" s="4">
        <v>73162</v>
      </c>
      <c r="C17" s="4" t="s">
        <v>513</v>
      </c>
      <c r="D17" s="4" t="s">
        <v>496</v>
      </c>
      <c r="E17" s="4">
        <v>115</v>
      </c>
      <c r="F17" s="4">
        <v>73163</v>
      </c>
      <c r="G17" s="4" t="s">
        <v>465</v>
      </c>
      <c r="H17" s="4" t="s">
        <v>497</v>
      </c>
      <c r="I17" s="4">
        <v>115</v>
      </c>
      <c r="J17" s="4">
        <v>1</v>
      </c>
      <c r="K17" s="4" t="s">
        <v>498</v>
      </c>
      <c r="L17" s="4">
        <v>239</v>
      </c>
      <c r="M17" s="4">
        <v>298.7</v>
      </c>
      <c r="N17" s="4">
        <v>124.7</v>
      </c>
      <c r="O17" s="1">
        <v>124.7</v>
      </c>
      <c r="P17" s="1">
        <f t="shared" si="1"/>
        <v>0</v>
      </c>
    </row>
    <row r="18" spans="1:16" ht="12.75">
      <c r="A18" s="1" t="str">
        <f t="shared" si="0"/>
        <v>73162-73168-1-SOUTHEND6T</v>
      </c>
      <c r="B18" s="4">
        <v>73162</v>
      </c>
      <c r="C18" s="4" t="s">
        <v>465</v>
      </c>
      <c r="D18" s="4" t="s">
        <v>496</v>
      </c>
      <c r="E18" s="4">
        <v>115</v>
      </c>
      <c r="F18" s="4">
        <v>73168</v>
      </c>
      <c r="G18" s="4" t="s">
        <v>513</v>
      </c>
      <c r="H18" s="4" t="s">
        <v>499</v>
      </c>
      <c r="I18" s="4">
        <v>115</v>
      </c>
      <c r="J18" s="4">
        <v>1</v>
      </c>
      <c r="K18" s="4" t="s">
        <v>498</v>
      </c>
      <c r="L18" s="4">
        <v>352</v>
      </c>
      <c r="M18" s="4">
        <v>367</v>
      </c>
      <c r="N18" s="4">
        <v>102.4</v>
      </c>
      <c r="O18" s="1">
        <v>102.4</v>
      </c>
      <c r="P18" s="1">
        <f t="shared" si="1"/>
        <v>0</v>
      </c>
    </row>
    <row r="19" spans="1:16" ht="12.75">
      <c r="A19" s="1" t="str">
        <f t="shared" si="0"/>
        <v>70512-70719-1-BASE CASE</v>
      </c>
      <c r="B19" s="4">
        <v>70512</v>
      </c>
      <c r="C19" s="4" t="s">
        <v>465</v>
      </c>
      <c r="D19" s="4" t="s">
        <v>471</v>
      </c>
      <c r="E19" s="4">
        <v>115</v>
      </c>
      <c r="F19" s="4">
        <v>70719</v>
      </c>
      <c r="G19" s="4" t="s">
        <v>513</v>
      </c>
      <c r="H19" s="4" t="s">
        <v>472</v>
      </c>
      <c r="I19" s="4">
        <v>34.5</v>
      </c>
      <c r="J19" s="4">
        <v>1</v>
      </c>
      <c r="K19" s="4" t="s">
        <v>468</v>
      </c>
      <c r="L19" s="4">
        <v>50</v>
      </c>
      <c r="M19" s="4">
        <v>50.2</v>
      </c>
      <c r="N19" s="4">
        <v>100.4</v>
      </c>
      <c r="O19" s="1">
        <v>100.5</v>
      </c>
      <c r="P19" s="1">
        <f t="shared" si="1"/>
        <v>-0.09999999999999432</v>
      </c>
    </row>
    <row r="20" spans="1:16" ht="12.75">
      <c r="A20" s="1" t="str">
        <f t="shared" si="0"/>
        <v>70512-70735-1-BASE CASE</v>
      </c>
      <c r="B20" s="4">
        <v>70512</v>
      </c>
      <c r="C20" s="4" t="s">
        <v>465</v>
      </c>
      <c r="D20" s="4" t="s">
        <v>471</v>
      </c>
      <c r="E20" s="4">
        <v>115</v>
      </c>
      <c r="F20" s="4">
        <v>70735</v>
      </c>
      <c r="G20" s="4" t="s">
        <v>513</v>
      </c>
      <c r="H20" s="4" t="s">
        <v>473</v>
      </c>
      <c r="I20" s="4">
        <v>34.5</v>
      </c>
      <c r="J20" s="4">
        <v>1</v>
      </c>
      <c r="K20" s="4" t="s">
        <v>468</v>
      </c>
      <c r="L20" s="4">
        <v>50</v>
      </c>
      <c r="M20" s="4">
        <v>48.8</v>
      </c>
      <c r="N20" s="4">
        <v>97.5</v>
      </c>
      <c r="O20" s="1">
        <v>97.6</v>
      </c>
      <c r="P20" s="1">
        <f t="shared" si="1"/>
        <v>-0.09999999999999432</v>
      </c>
    </row>
    <row r="21" spans="1:16" ht="12.75">
      <c r="A21" s="1" t="str">
        <f t="shared" si="0"/>
        <v>70712-70719-1-BASE CASE</v>
      </c>
      <c r="B21" s="4">
        <v>70712</v>
      </c>
      <c r="C21" s="4" t="s">
        <v>465</v>
      </c>
      <c r="D21" s="4" t="s">
        <v>478</v>
      </c>
      <c r="E21" s="4">
        <v>34.5</v>
      </c>
      <c r="F21" s="4">
        <v>70719</v>
      </c>
      <c r="G21" s="4" t="s">
        <v>513</v>
      </c>
      <c r="H21" s="4" t="s">
        <v>472</v>
      </c>
      <c r="I21" s="4">
        <v>34.5</v>
      </c>
      <c r="J21" s="4">
        <v>1</v>
      </c>
      <c r="K21" s="4" t="s">
        <v>468</v>
      </c>
      <c r="L21" s="4">
        <v>50</v>
      </c>
      <c r="M21" s="4">
        <v>48.6</v>
      </c>
      <c r="N21" s="4">
        <v>96.1</v>
      </c>
      <c r="O21" s="1">
        <v>96.2</v>
      </c>
      <c r="P21" s="1">
        <f t="shared" si="1"/>
        <v>-0.10000000000000853</v>
      </c>
    </row>
    <row r="22" spans="1:16" ht="12.75">
      <c r="A22" s="1" t="str">
        <f t="shared" si="0"/>
        <v>70557-70714-1-BASE CASE</v>
      </c>
      <c r="B22" s="4">
        <v>70557</v>
      </c>
      <c r="C22" s="4" t="s">
        <v>465</v>
      </c>
      <c r="D22" s="4" t="s">
        <v>476</v>
      </c>
      <c r="E22" s="4">
        <v>115</v>
      </c>
      <c r="F22" s="4">
        <v>70714</v>
      </c>
      <c r="G22" s="4" t="s">
        <v>513</v>
      </c>
      <c r="H22" s="4" t="s">
        <v>477</v>
      </c>
      <c r="I22" s="4">
        <v>34.5</v>
      </c>
      <c r="J22" s="4">
        <v>1</v>
      </c>
      <c r="K22" s="4" t="s">
        <v>468</v>
      </c>
      <c r="L22" s="4">
        <v>50</v>
      </c>
      <c r="M22" s="4">
        <v>52.3</v>
      </c>
      <c r="N22" s="4">
        <v>104.6</v>
      </c>
      <c r="O22" s="1">
        <v>105.2</v>
      </c>
      <c r="P22" s="1">
        <f t="shared" si="1"/>
        <v>-0.6000000000000085</v>
      </c>
    </row>
    <row r="23" spans="1:16" ht="12.75">
      <c r="A23" s="1" t="str">
        <f t="shared" si="0"/>
        <v>70521-70555-1-BASE CASE</v>
      </c>
      <c r="B23" s="4">
        <v>70521</v>
      </c>
      <c r="C23" s="4" t="s">
        <v>465</v>
      </c>
      <c r="D23" s="4" t="s">
        <v>474</v>
      </c>
      <c r="E23" s="4">
        <v>115</v>
      </c>
      <c r="F23" s="4">
        <v>70555</v>
      </c>
      <c r="G23" s="4" t="s">
        <v>513</v>
      </c>
      <c r="H23" s="4" t="s">
        <v>475</v>
      </c>
      <c r="I23" s="4">
        <v>46</v>
      </c>
      <c r="J23" s="4">
        <v>1</v>
      </c>
      <c r="K23" s="4" t="s">
        <v>468</v>
      </c>
      <c r="L23" s="4">
        <v>50</v>
      </c>
      <c r="M23" s="4">
        <v>52.2</v>
      </c>
      <c r="N23" s="4">
        <v>104.4</v>
      </c>
      <c r="O23" s="1">
        <v>105.1</v>
      </c>
      <c r="P23" s="1">
        <f t="shared" si="1"/>
        <v>-0.6999999999999886</v>
      </c>
    </row>
    <row r="24" spans="1:16" ht="12.75">
      <c r="A24" s="1" t="str">
        <f t="shared" si="0"/>
        <v>70521-70555-1-354LINE</v>
      </c>
      <c r="B24" s="4">
        <v>70521</v>
      </c>
      <c r="C24" s="4" t="s">
        <v>465</v>
      </c>
      <c r="D24" s="4" t="s">
        <v>474</v>
      </c>
      <c r="E24" s="4">
        <v>115</v>
      </c>
      <c r="F24" s="4">
        <v>70555</v>
      </c>
      <c r="G24" s="4" t="s">
        <v>513</v>
      </c>
      <c r="H24" s="4" t="s">
        <v>475</v>
      </c>
      <c r="I24" s="4">
        <v>46</v>
      </c>
      <c r="J24" s="4">
        <v>1</v>
      </c>
      <c r="K24" s="4" t="s">
        <v>487</v>
      </c>
      <c r="L24" s="4">
        <v>50</v>
      </c>
      <c r="M24" s="4">
        <v>54</v>
      </c>
      <c r="N24" s="4">
        <v>107.9</v>
      </c>
      <c r="O24" s="1">
        <v>108.8</v>
      </c>
      <c r="P24" s="1">
        <f t="shared" si="1"/>
        <v>-0.8999999999999915</v>
      </c>
    </row>
    <row r="25" spans="1:16" ht="12.75">
      <c r="A25" s="1" t="str">
        <f t="shared" si="0"/>
        <v>73188-73192-1-BUNKERH2T</v>
      </c>
      <c r="B25" s="4">
        <v>73188</v>
      </c>
      <c r="C25" s="4" t="s">
        <v>465</v>
      </c>
      <c r="D25" s="4" t="s">
        <v>488</v>
      </c>
      <c r="E25" s="4">
        <v>115</v>
      </c>
      <c r="F25" s="4">
        <v>73192</v>
      </c>
      <c r="G25" s="4" t="s">
        <v>513</v>
      </c>
      <c r="H25" s="4" t="s">
        <v>489</v>
      </c>
      <c r="I25" s="4">
        <v>115</v>
      </c>
      <c r="J25" s="4">
        <v>1</v>
      </c>
      <c r="K25" s="4" t="s">
        <v>495</v>
      </c>
      <c r="L25" s="4">
        <v>112</v>
      </c>
      <c r="M25" s="4">
        <v>110.7</v>
      </c>
      <c r="N25" s="4">
        <v>103.6</v>
      </c>
      <c r="O25" s="1">
        <v>107.2</v>
      </c>
      <c r="P25" s="1">
        <f t="shared" si="1"/>
        <v>-3.6000000000000085</v>
      </c>
    </row>
    <row r="26" spans="1:16" ht="12.75">
      <c r="A26" s="1" t="str">
        <f t="shared" si="0"/>
        <v>73188-73192-1-1272-1721DCT</v>
      </c>
      <c r="B26" s="4">
        <v>73188</v>
      </c>
      <c r="C26" s="4" t="s">
        <v>465</v>
      </c>
      <c r="D26" s="4" t="s">
        <v>488</v>
      </c>
      <c r="E26" s="4">
        <v>115</v>
      </c>
      <c r="F26" s="4">
        <v>73192</v>
      </c>
      <c r="G26" s="4" t="s">
        <v>513</v>
      </c>
      <c r="H26" s="4" t="s">
        <v>489</v>
      </c>
      <c r="I26" s="4">
        <v>115</v>
      </c>
      <c r="J26" s="4">
        <v>1</v>
      </c>
      <c r="K26" s="4" t="s">
        <v>490</v>
      </c>
      <c r="L26" s="4">
        <v>112</v>
      </c>
      <c r="M26" s="4">
        <v>132.1</v>
      </c>
      <c r="N26" s="4">
        <v>126.6</v>
      </c>
      <c r="O26" s="1">
        <v>131.6</v>
      </c>
      <c r="P26" s="1">
        <f t="shared" si="1"/>
        <v>-5</v>
      </c>
    </row>
    <row r="27" spans="1:16" ht="12.75">
      <c r="A27" s="1" t="str">
        <f t="shared" si="0"/>
        <v>73651-73668-1-WOODMNT2TSTK</v>
      </c>
      <c r="B27" s="4">
        <v>73651</v>
      </c>
      <c r="C27" s="4" t="s">
        <v>465</v>
      </c>
      <c r="D27" s="4" t="s">
        <v>504</v>
      </c>
      <c r="E27" s="4">
        <v>22</v>
      </c>
      <c r="F27" s="4">
        <v>73668</v>
      </c>
      <c r="G27" s="4" t="s">
        <v>513</v>
      </c>
      <c r="H27" s="4" t="s">
        <v>505</v>
      </c>
      <c r="I27" s="4">
        <v>115</v>
      </c>
      <c r="J27" s="4">
        <v>1</v>
      </c>
      <c r="K27" s="4" t="s">
        <v>506</v>
      </c>
      <c r="L27" s="4">
        <v>475</v>
      </c>
      <c r="M27" s="4">
        <v>452.6</v>
      </c>
      <c r="N27" s="4">
        <v>95.3</v>
      </c>
      <c r="O27" s="1">
        <v>100.6</v>
      </c>
      <c r="P27" s="1">
        <f t="shared" si="1"/>
        <v>-5.299999999999997</v>
      </c>
    </row>
  </sheetData>
  <mergeCells count="2">
    <mergeCell ref="A1:O1"/>
    <mergeCell ref="B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P27"/>
  <sheetViews>
    <sheetView workbookViewId="0" topLeftCell="A1">
      <pane ySplit="3" topLeftCell="BM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29.8515625" style="0" bestFit="1" customWidth="1"/>
    <col min="2" max="2" width="6.00390625" style="4" bestFit="1" customWidth="1"/>
    <col min="3" max="3" width="1.7109375" style="4" bestFit="1" customWidth="1"/>
    <col min="4" max="4" width="11.57421875" style="4" bestFit="1" customWidth="1"/>
    <col min="5" max="5" width="5.00390625" style="4" bestFit="1" customWidth="1"/>
    <col min="6" max="6" width="6.00390625" style="4" bestFit="1" customWidth="1"/>
    <col min="7" max="7" width="1.7109375" style="4" bestFit="1" customWidth="1"/>
    <col min="8" max="8" width="11.421875" style="4" bestFit="1" customWidth="1"/>
    <col min="9" max="9" width="5.00390625" style="4" bestFit="1" customWidth="1"/>
    <col min="10" max="10" width="2.00390625" style="4" bestFit="1" customWidth="1"/>
    <col min="11" max="11" width="16.57421875" style="4" bestFit="1" customWidth="1"/>
    <col min="12" max="12" width="5.8515625" style="4" bestFit="1" customWidth="1"/>
    <col min="13" max="13" width="6.421875" style="4" bestFit="1" customWidth="1"/>
    <col min="14" max="14" width="6.00390625" style="4" bestFit="1" customWidth="1"/>
    <col min="15" max="15" width="10.421875" style="0" bestFit="1" customWidth="1"/>
    <col min="16" max="16" width="4.57421875" style="0" bestFit="1" customWidth="1"/>
    <col min="17" max="17" width="5.57421875" style="0" bestFit="1" customWidth="1"/>
  </cols>
  <sheetData>
    <row r="1" spans="1:15" s="3" customFormat="1" ht="12.75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6" s="3" customFormat="1" ht="12.75">
      <c r="A2" s="3" t="s">
        <v>26</v>
      </c>
      <c r="B2" s="6" t="s">
        <v>25</v>
      </c>
      <c r="C2" s="6"/>
      <c r="D2" s="6"/>
      <c r="E2" s="6"/>
      <c r="F2" s="6"/>
      <c r="G2" s="6"/>
      <c r="H2" s="6"/>
      <c r="I2" s="6"/>
      <c r="J2" s="6"/>
      <c r="K2" s="3" t="s">
        <v>18</v>
      </c>
      <c r="L2" s="3" t="s">
        <v>19</v>
      </c>
      <c r="M2" s="3" t="s">
        <v>20</v>
      </c>
      <c r="N2" s="3" t="s">
        <v>21</v>
      </c>
      <c r="O2" s="3" t="s">
        <v>23</v>
      </c>
      <c r="P2" s="3" t="s">
        <v>24</v>
      </c>
    </row>
    <row r="3" s="3" customFormat="1" ht="12.75"/>
    <row r="4" spans="1:16" ht="12.75">
      <c r="A4" s="1" t="str">
        <f aca="true" t="shared" si="0" ref="A4:A27">IF(MIN(B4,F4)=0,"99999-99999",MIN(B4,F4)&amp;"-"&amp;MAX(B4,F4)&amp;"-"&amp;J4&amp;"-"&amp;K4)</f>
        <v>70490-70504-1-BASE CASE</v>
      </c>
      <c r="B4" s="4">
        <v>70490</v>
      </c>
      <c r="C4" s="4" t="s">
        <v>465</v>
      </c>
      <c r="D4" s="4" t="s">
        <v>469</v>
      </c>
      <c r="E4" s="4">
        <v>115</v>
      </c>
      <c r="F4" s="4">
        <v>70504</v>
      </c>
      <c r="G4" s="4" t="s">
        <v>513</v>
      </c>
      <c r="H4" s="4" t="s">
        <v>470</v>
      </c>
      <c r="I4" s="4">
        <v>69</v>
      </c>
      <c r="J4" s="4">
        <v>1</v>
      </c>
      <c r="K4" s="4" t="s">
        <v>468</v>
      </c>
      <c r="L4" s="4">
        <v>24</v>
      </c>
      <c r="M4" s="4">
        <v>25</v>
      </c>
      <c r="N4" s="4">
        <v>104.2</v>
      </c>
      <c r="O4" s="1">
        <f>VLOOKUP(A4,'[1]thermal'!$A$4:$N$65536,14,FALSE)</f>
        <v>104.2</v>
      </c>
      <c r="P4" s="1">
        <f aca="true" t="shared" si="1" ref="P4:P27">N4-IF(ISNUMBER(O4),O4,95)</f>
        <v>0</v>
      </c>
    </row>
    <row r="5" spans="1:16" ht="12.75">
      <c r="A5" s="1" t="str">
        <f t="shared" si="0"/>
        <v>70512-70719-1-BASE CASE</v>
      </c>
      <c r="B5" s="4">
        <v>70512</v>
      </c>
      <c r="C5" s="4" t="s">
        <v>465</v>
      </c>
      <c r="D5" s="4" t="s">
        <v>471</v>
      </c>
      <c r="E5" s="4">
        <v>115</v>
      </c>
      <c r="F5" s="4">
        <v>70719</v>
      </c>
      <c r="G5" s="4" t="s">
        <v>513</v>
      </c>
      <c r="H5" s="4" t="s">
        <v>472</v>
      </c>
      <c r="I5" s="4">
        <v>34.5</v>
      </c>
      <c r="J5" s="4">
        <v>1</v>
      </c>
      <c r="K5" s="4" t="s">
        <v>468</v>
      </c>
      <c r="L5" s="4">
        <v>50</v>
      </c>
      <c r="M5" s="4">
        <v>50.2</v>
      </c>
      <c r="N5" s="4">
        <v>100.4</v>
      </c>
      <c r="O5" s="1">
        <f>VLOOKUP(A5,'[1]thermal'!$A$4:$N$65536,14,FALSE)</f>
        <v>100.5</v>
      </c>
      <c r="P5" s="1">
        <f t="shared" si="1"/>
        <v>-0.09999999999999432</v>
      </c>
    </row>
    <row r="6" spans="1:16" ht="12.75">
      <c r="A6" s="1" t="str">
        <f t="shared" si="0"/>
        <v>70512-70719-1-LOSSMP3</v>
      </c>
      <c r="B6" s="4">
        <v>70512</v>
      </c>
      <c r="C6" s="4" t="s">
        <v>465</v>
      </c>
      <c r="D6" s="4" t="s">
        <v>471</v>
      </c>
      <c r="E6" s="4">
        <v>115</v>
      </c>
      <c r="F6" s="4">
        <v>70719</v>
      </c>
      <c r="G6" s="4" t="s">
        <v>513</v>
      </c>
      <c r="H6" s="4" t="s">
        <v>472</v>
      </c>
      <c r="I6" s="4">
        <v>34.5</v>
      </c>
      <c r="J6" s="4">
        <v>1</v>
      </c>
      <c r="K6" s="4" t="s">
        <v>494</v>
      </c>
      <c r="L6" s="4">
        <v>50</v>
      </c>
      <c r="M6" s="4">
        <v>51.2</v>
      </c>
      <c r="N6" s="4">
        <v>102.4</v>
      </c>
      <c r="O6" s="1">
        <f>VLOOKUP(A6,'[1]thermal'!$A$4:$N$65536,14,FALSE)</f>
        <v>102.4</v>
      </c>
      <c r="P6" s="1">
        <f t="shared" si="1"/>
        <v>0</v>
      </c>
    </row>
    <row r="7" spans="1:16" ht="12.75">
      <c r="A7" s="1" t="str">
        <f t="shared" si="0"/>
        <v>70512-70735-1-BASE CASE</v>
      </c>
      <c r="B7" s="4">
        <v>70512</v>
      </c>
      <c r="C7" s="4" t="s">
        <v>465</v>
      </c>
      <c r="D7" s="4" t="s">
        <v>471</v>
      </c>
      <c r="E7" s="4">
        <v>115</v>
      </c>
      <c r="F7" s="4">
        <v>70735</v>
      </c>
      <c r="G7" s="4" t="s">
        <v>513</v>
      </c>
      <c r="H7" s="4" t="s">
        <v>473</v>
      </c>
      <c r="I7" s="4">
        <v>34.5</v>
      </c>
      <c r="J7" s="4">
        <v>1</v>
      </c>
      <c r="K7" s="4" t="s">
        <v>468</v>
      </c>
      <c r="L7" s="4">
        <v>50</v>
      </c>
      <c r="M7" s="4">
        <v>48.8</v>
      </c>
      <c r="N7" s="4">
        <v>97.5</v>
      </c>
      <c r="O7" s="1">
        <f>VLOOKUP(A7,'[1]thermal'!$A$4:$N$65536,14,FALSE)</f>
        <v>97.6</v>
      </c>
      <c r="P7" s="1">
        <f t="shared" si="1"/>
        <v>-0.09999999999999432</v>
      </c>
    </row>
    <row r="8" spans="1:16" ht="12.75">
      <c r="A8" s="1" t="str">
        <f t="shared" si="0"/>
        <v>70521-70555-1-354LINE</v>
      </c>
      <c r="B8" s="4">
        <v>70521</v>
      </c>
      <c r="C8" s="4" t="s">
        <v>465</v>
      </c>
      <c r="D8" s="4" t="s">
        <v>474</v>
      </c>
      <c r="E8" s="4">
        <v>115</v>
      </c>
      <c r="F8" s="4">
        <v>70555</v>
      </c>
      <c r="G8" s="4" t="s">
        <v>513</v>
      </c>
      <c r="H8" s="4" t="s">
        <v>475</v>
      </c>
      <c r="I8" s="4">
        <v>46</v>
      </c>
      <c r="J8" s="4">
        <v>1</v>
      </c>
      <c r="K8" s="4" t="s">
        <v>487</v>
      </c>
      <c r="L8" s="4">
        <v>50</v>
      </c>
      <c r="M8" s="4">
        <v>54</v>
      </c>
      <c r="N8" s="4">
        <v>107.9</v>
      </c>
      <c r="O8" s="1">
        <f>VLOOKUP(A8,'[1]thermal'!$A$4:$N$65536,14,FALSE)</f>
        <v>108.8</v>
      </c>
      <c r="P8" s="1">
        <f t="shared" si="1"/>
        <v>-0.8999999999999915</v>
      </c>
    </row>
    <row r="9" spans="1:16" ht="12.75">
      <c r="A9" s="1" t="str">
        <f t="shared" si="0"/>
        <v>70521-70555-1-BASE CASE</v>
      </c>
      <c r="B9" s="4">
        <v>70521</v>
      </c>
      <c r="C9" s="4" t="s">
        <v>465</v>
      </c>
      <c r="D9" s="4" t="s">
        <v>474</v>
      </c>
      <c r="E9" s="4">
        <v>115</v>
      </c>
      <c r="F9" s="4">
        <v>70555</v>
      </c>
      <c r="G9" s="4" t="s">
        <v>513</v>
      </c>
      <c r="H9" s="4" t="s">
        <v>475</v>
      </c>
      <c r="I9" s="4">
        <v>46</v>
      </c>
      <c r="J9" s="4">
        <v>1</v>
      </c>
      <c r="K9" s="4" t="s">
        <v>468</v>
      </c>
      <c r="L9" s="4">
        <v>50</v>
      </c>
      <c r="M9" s="4">
        <v>52.2</v>
      </c>
      <c r="N9" s="4">
        <v>104.4</v>
      </c>
      <c r="O9" s="1">
        <f>VLOOKUP(A9,'[1]thermal'!$A$4:$N$65536,14,FALSE)</f>
        <v>105.1</v>
      </c>
      <c r="P9" s="1">
        <f t="shared" si="1"/>
        <v>-0.6999999999999886</v>
      </c>
    </row>
    <row r="10" spans="1:16" ht="12.75">
      <c r="A10" s="1" t="str">
        <f t="shared" si="0"/>
        <v>70557-70714-1-BASE CASE</v>
      </c>
      <c r="B10" s="4">
        <v>70557</v>
      </c>
      <c r="C10" s="4" t="s">
        <v>465</v>
      </c>
      <c r="D10" s="4" t="s">
        <v>476</v>
      </c>
      <c r="E10" s="4">
        <v>115</v>
      </c>
      <c r="F10" s="4">
        <v>70714</v>
      </c>
      <c r="G10" s="4" t="s">
        <v>513</v>
      </c>
      <c r="H10" s="4" t="s">
        <v>477</v>
      </c>
      <c r="I10" s="4">
        <v>34.5</v>
      </c>
      <c r="J10" s="4">
        <v>1</v>
      </c>
      <c r="K10" s="4" t="s">
        <v>468</v>
      </c>
      <c r="L10" s="4">
        <v>50</v>
      </c>
      <c r="M10" s="4">
        <v>52.3</v>
      </c>
      <c r="N10" s="4">
        <v>104.6</v>
      </c>
      <c r="O10" s="1">
        <f>VLOOKUP(A10,'[1]thermal'!$A$4:$N$65536,14,FALSE)</f>
        <v>105.2</v>
      </c>
      <c r="P10" s="1">
        <f t="shared" si="1"/>
        <v>-0.6000000000000085</v>
      </c>
    </row>
    <row r="11" spans="1:16" ht="12.75">
      <c r="A11" s="1" t="str">
        <f t="shared" si="0"/>
        <v>70712-70719-1-BASE CASE</v>
      </c>
      <c r="B11" s="4">
        <v>70712</v>
      </c>
      <c r="C11" s="4" t="s">
        <v>465</v>
      </c>
      <c r="D11" s="4" t="s">
        <v>478</v>
      </c>
      <c r="E11" s="4">
        <v>34.5</v>
      </c>
      <c r="F11" s="4">
        <v>70719</v>
      </c>
      <c r="G11" s="4" t="s">
        <v>513</v>
      </c>
      <c r="H11" s="4" t="s">
        <v>472</v>
      </c>
      <c r="I11" s="4">
        <v>34.5</v>
      </c>
      <c r="J11" s="4">
        <v>1</v>
      </c>
      <c r="K11" s="4" t="s">
        <v>468</v>
      </c>
      <c r="L11" s="4">
        <v>50</v>
      </c>
      <c r="M11" s="4">
        <v>48.6</v>
      </c>
      <c r="N11" s="4">
        <v>96.1</v>
      </c>
      <c r="O11" s="1">
        <f>VLOOKUP(A11,'[1]thermal'!$A$4:$N$65536,14,FALSE)</f>
        <v>96.2</v>
      </c>
      <c r="P11" s="1">
        <f t="shared" si="1"/>
        <v>-0.10000000000000853</v>
      </c>
    </row>
    <row r="12" spans="1:16" ht="12.75">
      <c r="A12" s="1" t="str">
        <f t="shared" si="0"/>
        <v>70712-70719-1-LOSSMP3</v>
      </c>
      <c r="B12" s="4">
        <v>70712</v>
      </c>
      <c r="C12" s="4" t="s">
        <v>465</v>
      </c>
      <c r="D12" s="4" t="s">
        <v>478</v>
      </c>
      <c r="E12" s="4">
        <v>34.5</v>
      </c>
      <c r="F12" s="4">
        <v>70719</v>
      </c>
      <c r="G12" s="4" t="s">
        <v>513</v>
      </c>
      <c r="H12" s="4" t="s">
        <v>472</v>
      </c>
      <c r="I12" s="4">
        <v>34.5</v>
      </c>
      <c r="J12" s="4">
        <v>1</v>
      </c>
      <c r="K12" s="4" t="s">
        <v>494</v>
      </c>
      <c r="L12" s="4">
        <v>50</v>
      </c>
      <c r="M12" s="4">
        <v>49.6</v>
      </c>
      <c r="N12" s="4">
        <v>98.1</v>
      </c>
      <c r="O12" s="1">
        <f>VLOOKUP(A12,'[1]thermal'!$A$4:$N$65536,14,FALSE)</f>
        <v>98</v>
      </c>
      <c r="P12" s="1">
        <f t="shared" si="1"/>
        <v>0.09999999999999432</v>
      </c>
    </row>
    <row r="13" spans="1:16" ht="12.75">
      <c r="A13" s="1" t="str">
        <f t="shared" si="0"/>
        <v>70721-70732-1-BASE CASE</v>
      </c>
      <c r="B13" s="4">
        <v>70721</v>
      </c>
      <c r="C13" s="4" t="s">
        <v>465</v>
      </c>
      <c r="D13" s="4" t="s">
        <v>479</v>
      </c>
      <c r="E13" s="4">
        <v>34.5</v>
      </c>
      <c r="F13" s="4">
        <v>70732</v>
      </c>
      <c r="G13" s="4" t="s">
        <v>513</v>
      </c>
      <c r="H13" s="4" t="s">
        <v>480</v>
      </c>
      <c r="I13" s="4">
        <v>34.5</v>
      </c>
      <c r="J13" s="4">
        <v>1</v>
      </c>
      <c r="K13" s="4" t="s">
        <v>468</v>
      </c>
      <c r="L13" s="4">
        <v>30</v>
      </c>
      <c r="M13" s="4">
        <v>29.8</v>
      </c>
      <c r="N13" s="4">
        <v>102.2</v>
      </c>
      <c r="O13" s="1">
        <f>VLOOKUP(A13,'[1]thermal'!$A$4:$N$65536,14,FALSE)</f>
        <v>101.6</v>
      </c>
      <c r="P13" s="1">
        <f t="shared" si="1"/>
        <v>0.6000000000000085</v>
      </c>
    </row>
    <row r="14" spans="1:16" ht="12.75">
      <c r="A14" s="1" t="str">
        <f t="shared" si="0"/>
        <v>70721-70740-1-BASE CASE</v>
      </c>
      <c r="B14" s="4">
        <v>70721</v>
      </c>
      <c r="C14" s="4" t="s">
        <v>465</v>
      </c>
      <c r="D14" s="4" t="s">
        <v>479</v>
      </c>
      <c r="E14" s="4">
        <v>34.5</v>
      </c>
      <c r="F14" s="4">
        <v>70740</v>
      </c>
      <c r="G14" s="4" t="s">
        <v>513</v>
      </c>
      <c r="H14" s="5" t="s">
        <v>512</v>
      </c>
      <c r="I14" s="4">
        <v>13.8</v>
      </c>
      <c r="J14" s="4">
        <v>1</v>
      </c>
      <c r="K14" s="4" t="s">
        <v>468</v>
      </c>
      <c r="L14" s="4">
        <v>20</v>
      </c>
      <c r="M14" s="4">
        <v>26.1</v>
      </c>
      <c r="N14" s="4">
        <v>130.5</v>
      </c>
      <c r="O14" s="1">
        <f>VLOOKUP(A14,'[1]thermal'!$A$4:$N$65536,14,FALSE)</f>
        <v>130.5</v>
      </c>
      <c r="P14" s="1">
        <f t="shared" si="1"/>
        <v>0</v>
      </c>
    </row>
    <row r="15" spans="1:16" ht="12.75">
      <c r="A15" s="1" t="str">
        <f t="shared" si="0"/>
        <v>73106-73154-2-SGTN5TSTK</v>
      </c>
      <c r="B15" s="4">
        <v>73106</v>
      </c>
      <c r="C15" s="4" t="s">
        <v>513</v>
      </c>
      <c r="D15" s="4" t="s">
        <v>492</v>
      </c>
      <c r="E15" s="4">
        <v>345</v>
      </c>
      <c r="F15" s="4">
        <v>73154</v>
      </c>
      <c r="G15" s="4" t="s">
        <v>465</v>
      </c>
      <c r="H15" s="4" t="s">
        <v>507</v>
      </c>
      <c r="I15" s="4">
        <v>115</v>
      </c>
      <c r="J15" s="4">
        <v>2</v>
      </c>
      <c r="K15" s="4" t="s">
        <v>508</v>
      </c>
      <c r="L15" s="4">
        <v>585</v>
      </c>
      <c r="M15" s="4">
        <v>690.2</v>
      </c>
      <c r="N15" s="4">
        <v>118</v>
      </c>
      <c r="O15" s="1" t="e">
        <f>VLOOKUP(A15,'[1]thermal'!$A$4:$N$65536,14,FALSE)</f>
        <v>#N/A</v>
      </c>
      <c r="P15" s="1">
        <f t="shared" si="1"/>
        <v>23</v>
      </c>
    </row>
    <row r="16" spans="1:16" ht="12.75">
      <c r="A16" s="1" t="str">
        <f>IF(MIN(B16,F16)=0,"99999-99999",MIN(B16,F16)&amp;"-"&amp;MAX(B16,F16)&amp;"-"&amp;J16&amp;"-"&amp;K16)</f>
        <v>73107-73116-1-BASE CASE</v>
      </c>
      <c r="B16" s="4">
        <v>73107</v>
      </c>
      <c r="C16" s="4" t="s">
        <v>465</v>
      </c>
      <c r="D16" s="4" t="s">
        <v>466</v>
      </c>
      <c r="E16" s="4">
        <v>345</v>
      </c>
      <c r="F16" s="4">
        <v>73116</v>
      </c>
      <c r="G16" s="4" t="s">
        <v>513</v>
      </c>
      <c r="H16" s="4" t="s">
        <v>467</v>
      </c>
      <c r="I16" s="4">
        <v>345</v>
      </c>
      <c r="J16" s="4">
        <v>1</v>
      </c>
      <c r="K16" s="4" t="s">
        <v>468</v>
      </c>
      <c r="L16" s="4">
        <v>436</v>
      </c>
      <c r="M16" s="4">
        <v>428.4</v>
      </c>
      <c r="N16" s="4">
        <v>95.1</v>
      </c>
      <c r="O16" s="1">
        <f>VLOOKUP(A16,'[1]thermal'!$A$4:$N$65536,14,FALSE)</f>
        <v>95.1</v>
      </c>
      <c r="P16" s="1">
        <f>N16-IF(ISNUMBER(O16),O16,95)</f>
        <v>0</v>
      </c>
    </row>
    <row r="17" spans="1:16" ht="12.75">
      <c r="A17" s="1" t="str">
        <f t="shared" si="0"/>
        <v>73144-73167-1-1440LINE</v>
      </c>
      <c r="B17" s="4">
        <v>73144</v>
      </c>
      <c r="C17" s="4" t="s">
        <v>465</v>
      </c>
      <c r="D17" s="4" t="s">
        <v>484</v>
      </c>
      <c r="E17" s="4">
        <v>115</v>
      </c>
      <c r="F17" s="4">
        <v>73167</v>
      </c>
      <c r="G17" s="4" t="s">
        <v>513</v>
      </c>
      <c r="H17" s="4" t="s">
        <v>485</v>
      </c>
      <c r="I17" s="4">
        <v>115</v>
      </c>
      <c r="J17" s="4">
        <v>1</v>
      </c>
      <c r="K17" s="4" t="s">
        <v>486</v>
      </c>
      <c r="L17" s="4">
        <v>252</v>
      </c>
      <c r="M17" s="4">
        <v>255.2</v>
      </c>
      <c r="N17" s="4">
        <v>98.8</v>
      </c>
      <c r="O17" s="1">
        <f>VLOOKUP(A17,'[1]thermal'!$A$4:$N$65536,14,FALSE)</f>
        <v>98.8</v>
      </c>
      <c r="P17" s="1">
        <f t="shared" si="1"/>
        <v>0</v>
      </c>
    </row>
    <row r="18" spans="1:16" ht="12.75">
      <c r="A18" s="1" t="str">
        <f t="shared" si="0"/>
        <v>73162-73163-1-SOUTHEND6T</v>
      </c>
      <c r="B18" s="4">
        <v>73162</v>
      </c>
      <c r="C18" s="4" t="s">
        <v>513</v>
      </c>
      <c r="D18" s="4" t="s">
        <v>496</v>
      </c>
      <c r="E18" s="4">
        <v>115</v>
      </c>
      <c r="F18" s="4">
        <v>73163</v>
      </c>
      <c r="G18" s="4" t="s">
        <v>465</v>
      </c>
      <c r="H18" s="4" t="s">
        <v>497</v>
      </c>
      <c r="I18" s="4">
        <v>115</v>
      </c>
      <c r="J18" s="4">
        <v>1</v>
      </c>
      <c r="K18" s="4" t="s">
        <v>498</v>
      </c>
      <c r="L18" s="4">
        <v>239</v>
      </c>
      <c r="M18" s="4">
        <v>298.7</v>
      </c>
      <c r="N18" s="4">
        <v>124.7</v>
      </c>
      <c r="O18" s="1">
        <f>VLOOKUP(A18,'[1]thermal'!$A$4:$N$65536,14,FALSE)</f>
        <v>124.7</v>
      </c>
      <c r="P18" s="1">
        <f t="shared" si="1"/>
        <v>0</v>
      </c>
    </row>
    <row r="19" spans="1:16" ht="12.75">
      <c r="A19" s="1" t="str">
        <f t="shared" si="0"/>
        <v>73162-73168-1-SOUTHEND6T</v>
      </c>
      <c r="B19" s="4">
        <v>73162</v>
      </c>
      <c r="C19" s="4" t="s">
        <v>465</v>
      </c>
      <c r="D19" s="4" t="s">
        <v>496</v>
      </c>
      <c r="E19" s="4">
        <v>115</v>
      </c>
      <c r="F19" s="4">
        <v>73168</v>
      </c>
      <c r="G19" s="4" t="s">
        <v>513</v>
      </c>
      <c r="H19" s="4" t="s">
        <v>499</v>
      </c>
      <c r="I19" s="4">
        <v>115</v>
      </c>
      <c r="J19" s="4">
        <v>1</v>
      </c>
      <c r="K19" s="4" t="s">
        <v>498</v>
      </c>
      <c r="L19" s="4">
        <v>352</v>
      </c>
      <c r="M19" s="4">
        <v>367</v>
      </c>
      <c r="N19" s="4">
        <v>102.4</v>
      </c>
      <c r="O19" s="1">
        <f>VLOOKUP(A19,'[1]thermal'!$A$4:$N$65536,14,FALSE)</f>
        <v>102.4</v>
      </c>
      <c r="P19" s="1">
        <f t="shared" si="1"/>
        <v>0</v>
      </c>
    </row>
    <row r="20" spans="1:16" ht="12.75">
      <c r="A20" s="1" t="str">
        <f t="shared" si="0"/>
        <v>73170-73176-1-1165LINE</v>
      </c>
      <c r="B20" s="4">
        <v>73170</v>
      </c>
      <c r="C20" s="4" t="s">
        <v>513</v>
      </c>
      <c r="D20" s="4" t="s">
        <v>481</v>
      </c>
      <c r="E20" s="4">
        <v>115</v>
      </c>
      <c r="F20" s="4">
        <v>73176</v>
      </c>
      <c r="G20" s="4" t="s">
        <v>465</v>
      </c>
      <c r="H20" s="4" t="s">
        <v>482</v>
      </c>
      <c r="I20" s="4">
        <v>115</v>
      </c>
      <c r="J20" s="4">
        <v>1</v>
      </c>
      <c r="K20" s="4" t="s">
        <v>483</v>
      </c>
      <c r="L20" s="4">
        <v>138</v>
      </c>
      <c r="M20" s="4">
        <v>144.9</v>
      </c>
      <c r="N20" s="4">
        <v>104.4</v>
      </c>
      <c r="O20" s="1">
        <f>VLOOKUP(A20,'[1]thermal'!$A$4:$N$65536,14,FALSE)</f>
        <v>104.2</v>
      </c>
      <c r="P20" s="1">
        <f t="shared" si="1"/>
        <v>0.20000000000000284</v>
      </c>
    </row>
    <row r="21" spans="1:16" ht="12.75">
      <c r="A21" s="1" t="str">
        <f t="shared" si="0"/>
        <v>73188-73192-1-1272-1721DCT</v>
      </c>
      <c r="B21" s="4">
        <v>73188</v>
      </c>
      <c r="C21" s="4" t="s">
        <v>465</v>
      </c>
      <c r="D21" s="4" t="s">
        <v>488</v>
      </c>
      <c r="E21" s="4">
        <v>115</v>
      </c>
      <c r="F21" s="4">
        <v>73192</v>
      </c>
      <c r="G21" s="4" t="s">
        <v>513</v>
      </c>
      <c r="H21" s="4" t="s">
        <v>489</v>
      </c>
      <c r="I21" s="4">
        <v>115</v>
      </c>
      <c r="J21" s="4">
        <v>1</v>
      </c>
      <c r="K21" s="4" t="s">
        <v>490</v>
      </c>
      <c r="L21" s="4">
        <v>112</v>
      </c>
      <c r="M21" s="4">
        <v>132.1</v>
      </c>
      <c r="N21" s="4">
        <v>126.6</v>
      </c>
      <c r="O21" s="1">
        <f>VLOOKUP(A21,'[1]thermal'!$A$4:$N$65536,14,FALSE)</f>
        <v>131.6</v>
      </c>
      <c r="P21" s="1">
        <f t="shared" si="1"/>
        <v>-5</v>
      </c>
    </row>
    <row r="22" spans="1:16" ht="12.75">
      <c r="A22" s="1" t="str">
        <f t="shared" si="0"/>
        <v>73188-73192-1-BUNKERH2T</v>
      </c>
      <c r="B22" s="4">
        <v>73188</v>
      </c>
      <c r="C22" s="4" t="s">
        <v>465</v>
      </c>
      <c r="D22" s="4" t="s">
        <v>488</v>
      </c>
      <c r="E22" s="4">
        <v>115</v>
      </c>
      <c r="F22" s="4">
        <v>73192</v>
      </c>
      <c r="G22" s="4" t="s">
        <v>513</v>
      </c>
      <c r="H22" s="4" t="s">
        <v>489</v>
      </c>
      <c r="I22" s="4">
        <v>115</v>
      </c>
      <c r="J22" s="4">
        <v>1</v>
      </c>
      <c r="K22" s="4" t="s">
        <v>495</v>
      </c>
      <c r="L22" s="4">
        <v>112</v>
      </c>
      <c r="M22" s="4">
        <v>110.7</v>
      </c>
      <c r="N22" s="4">
        <v>103.6</v>
      </c>
      <c r="O22" s="1">
        <f>VLOOKUP(A22,'[1]thermal'!$A$4:$N$65536,14,FALSE)</f>
        <v>107.2</v>
      </c>
      <c r="P22" s="1">
        <f t="shared" si="1"/>
        <v>-3.6000000000000085</v>
      </c>
    </row>
    <row r="23" spans="1:16" ht="12.75">
      <c r="A23" s="1" t="str">
        <f t="shared" si="0"/>
        <v>73196-73198-1-8100-8200DCT</v>
      </c>
      <c r="B23" s="4">
        <v>73196</v>
      </c>
      <c r="C23" s="4" t="s">
        <v>513</v>
      </c>
      <c r="D23" s="4" t="s">
        <v>491</v>
      </c>
      <c r="E23" s="4">
        <v>115</v>
      </c>
      <c r="F23" s="4">
        <v>73198</v>
      </c>
      <c r="G23" s="4" t="s">
        <v>465</v>
      </c>
      <c r="H23" s="4" t="s">
        <v>492</v>
      </c>
      <c r="I23" s="4">
        <v>115</v>
      </c>
      <c r="J23" s="4">
        <v>1</v>
      </c>
      <c r="K23" s="4" t="s">
        <v>493</v>
      </c>
      <c r="L23" s="4">
        <v>228</v>
      </c>
      <c r="M23" s="4">
        <v>229.3</v>
      </c>
      <c r="N23" s="4">
        <v>98.3</v>
      </c>
      <c r="O23" s="1" t="e">
        <f>VLOOKUP(A23,'[1]thermal'!$A$4:$N$65536,14,FALSE)</f>
        <v>#N/A</v>
      </c>
      <c r="P23" s="1">
        <f t="shared" si="1"/>
        <v>3.299999999999997</v>
      </c>
    </row>
    <row r="24" spans="1:16" ht="12.75">
      <c r="A24" s="1" t="str">
        <f t="shared" si="0"/>
        <v>73227-73633-1-SGTN7TSTK</v>
      </c>
      <c r="B24" s="4">
        <v>73227</v>
      </c>
      <c r="C24" s="4" t="s">
        <v>465</v>
      </c>
      <c r="D24" s="4" t="s">
        <v>509</v>
      </c>
      <c r="E24" s="4">
        <v>115</v>
      </c>
      <c r="F24" s="4">
        <v>73633</v>
      </c>
      <c r="G24" s="4" t="s">
        <v>513</v>
      </c>
      <c r="H24" s="4" t="s">
        <v>510</v>
      </c>
      <c r="I24" s="4">
        <v>115</v>
      </c>
      <c r="J24" s="4">
        <v>1</v>
      </c>
      <c r="K24" s="4" t="s">
        <v>511</v>
      </c>
      <c r="L24" s="4">
        <v>112</v>
      </c>
      <c r="M24" s="4">
        <v>120</v>
      </c>
      <c r="N24" s="4">
        <v>105.6</v>
      </c>
      <c r="O24" s="1">
        <f>VLOOKUP(A24,'[1]thermal'!$A$4:$N$65536,14,FALSE)</f>
        <v>101</v>
      </c>
      <c r="P24" s="1">
        <f t="shared" si="1"/>
        <v>4.599999999999994</v>
      </c>
    </row>
    <row r="25" spans="1:16" ht="12.75">
      <c r="A25" s="1" t="str">
        <f t="shared" si="0"/>
        <v>73651-73668-1-WOODMNT2TSTK</v>
      </c>
      <c r="B25" s="4">
        <v>73651</v>
      </c>
      <c r="C25" s="4" t="s">
        <v>465</v>
      </c>
      <c r="D25" s="4" t="s">
        <v>504</v>
      </c>
      <c r="E25" s="4">
        <v>22</v>
      </c>
      <c r="F25" s="4">
        <v>73668</v>
      </c>
      <c r="G25" s="4" t="s">
        <v>513</v>
      </c>
      <c r="H25" s="4" t="s">
        <v>505</v>
      </c>
      <c r="I25" s="4">
        <v>115</v>
      </c>
      <c r="J25" s="4">
        <v>1</v>
      </c>
      <c r="K25" s="4" t="s">
        <v>506</v>
      </c>
      <c r="L25" s="4">
        <v>475</v>
      </c>
      <c r="M25" s="4">
        <v>452.6</v>
      </c>
      <c r="N25" s="4">
        <v>95.3</v>
      </c>
      <c r="O25" s="1">
        <f>VLOOKUP(A25,'[1]thermal'!$A$4:$N$65536,14,FALSE)</f>
        <v>100.6</v>
      </c>
      <c r="P25" s="1">
        <f t="shared" si="1"/>
        <v>-5.299999999999997</v>
      </c>
    </row>
    <row r="26" spans="1:16" ht="12.75">
      <c r="A26" s="1" t="str">
        <f t="shared" si="0"/>
        <v>73669-73681-1-WRIVER2TSTK</v>
      </c>
      <c r="B26" s="4">
        <v>73669</v>
      </c>
      <c r="C26" s="4" t="s">
        <v>513</v>
      </c>
      <c r="D26" s="4" t="s">
        <v>500</v>
      </c>
      <c r="E26" s="4">
        <v>115</v>
      </c>
      <c r="F26" s="4">
        <v>73681</v>
      </c>
      <c r="G26" s="4" t="s">
        <v>465</v>
      </c>
      <c r="H26" s="4" t="s">
        <v>501</v>
      </c>
      <c r="I26" s="4">
        <v>115</v>
      </c>
      <c r="J26" s="4">
        <v>1</v>
      </c>
      <c r="K26" s="4" t="s">
        <v>503</v>
      </c>
      <c r="L26" s="4">
        <v>258</v>
      </c>
      <c r="M26" s="4">
        <v>255</v>
      </c>
      <c r="N26" s="4">
        <v>95.8</v>
      </c>
      <c r="O26" s="1" t="e">
        <f>VLOOKUP(A26,'[1]thermal'!$A$4:$N$65536,14,FALSE)</f>
        <v>#N/A</v>
      </c>
      <c r="P26" s="1">
        <f t="shared" si="1"/>
        <v>0.7999999999999972</v>
      </c>
    </row>
    <row r="27" spans="1:16" ht="12.75">
      <c r="A27" s="1" t="str">
        <f t="shared" si="0"/>
        <v>73669-73681-2-WRIVER1TSTK</v>
      </c>
      <c r="B27" s="4">
        <v>73669</v>
      </c>
      <c r="C27" s="4" t="s">
        <v>513</v>
      </c>
      <c r="D27" s="4" t="s">
        <v>500</v>
      </c>
      <c r="E27" s="4">
        <v>115</v>
      </c>
      <c r="F27" s="4">
        <v>73681</v>
      </c>
      <c r="G27" s="4" t="s">
        <v>465</v>
      </c>
      <c r="H27" s="4" t="s">
        <v>501</v>
      </c>
      <c r="I27" s="4">
        <v>115</v>
      </c>
      <c r="J27" s="4">
        <v>2</v>
      </c>
      <c r="K27" s="4" t="s">
        <v>502</v>
      </c>
      <c r="L27" s="4">
        <v>258</v>
      </c>
      <c r="M27" s="4">
        <v>255</v>
      </c>
      <c r="N27" s="4">
        <v>95.8</v>
      </c>
      <c r="O27" s="1" t="e">
        <f>VLOOKUP(A27,'[1]thermal'!$A$4:$N$65536,14,FALSE)</f>
        <v>#N/A</v>
      </c>
      <c r="P27" s="1">
        <f t="shared" si="1"/>
        <v>0.7999999999999972</v>
      </c>
    </row>
  </sheetData>
  <mergeCells count="2">
    <mergeCell ref="A1:O1"/>
    <mergeCell ref="B2:J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23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4.8515625" style="1" bestFit="1" customWidth="1"/>
    <col min="2" max="2" width="11.140625" style="2" bestFit="1" customWidth="1"/>
    <col min="3" max="3" width="7.57421875" style="2" bestFit="1" customWidth="1"/>
    <col min="4" max="4" width="16.57421875" style="2" bestFit="1" customWidth="1"/>
    <col min="5" max="5" width="6.00390625" style="2" bestFit="1" customWidth="1"/>
    <col min="6" max="6" width="12.28125" style="2" bestFit="1" customWidth="1"/>
    <col min="7" max="7" width="5.00390625" style="2" bestFit="1" customWidth="1"/>
    <col min="8" max="8" width="7.8515625" style="2" bestFit="1" customWidth="1"/>
    <col min="9" max="9" width="7.00390625" style="2" bestFit="1" customWidth="1"/>
    <col min="10" max="10" width="6.7109375" style="2" bestFit="1" customWidth="1"/>
    <col min="11" max="11" width="6.140625" style="2" bestFit="1" customWidth="1"/>
    <col min="12" max="12" width="10.421875" style="1" bestFit="1" customWidth="1"/>
    <col min="13" max="13" width="7.57421875" style="1" bestFit="1" customWidth="1"/>
    <col min="14" max="16384" width="9.140625" style="1" customWidth="1"/>
  </cols>
  <sheetData>
    <row r="1" spans="1:3" s="3" customFormat="1" ht="12.75">
      <c r="A1" s="6" t="s">
        <v>22</v>
      </c>
      <c r="B1" s="6"/>
      <c r="C1" s="6"/>
    </row>
    <row r="2" spans="1:13" s="3" customFormat="1" ht="12.75">
      <c r="A2" s="3" t="s">
        <v>26</v>
      </c>
      <c r="B2" s="3" t="s">
        <v>27</v>
      </c>
      <c r="D2" s="3" t="s">
        <v>18</v>
      </c>
      <c r="E2" s="3" t="s">
        <v>28</v>
      </c>
      <c r="H2" s="3" t="s">
        <v>29</v>
      </c>
      <c r="I2" s="3" t="s">
        <v>30</v>
      </c>
      <c r="J2" s="3" t="s">
        <v>31</v>
      </c>
      <c r="K2" s="3" t="s">
        <v>32</v>
      </c>
      <c r="L2" s="3" t="s">
        <v>23</v>
      </c>
      <c r="M2" s="3" t="s">
        <v>24</v>
      </c>
    </row>
    <row r="3" s="3" customFormat="1" ht="12.75"/>
    <row r="4" spans="1:13" ht="12.75">
      <c r="A4" s="1" t="str">
        <f>IF(E4=0,"99999",E4&amp;"-"&amp;D4)</f>
        <v>70622-BASE CASE</v>
      </c>
      <c r="B4" s="2" t="s">
        <v>514</v>
      </c>
      <c r="C4" s="2" t="s">
        <v>515</v>
      </c>
      <c r="D4" s="2" t="s">
        <v>468</v>
      </c>
      <c r="E4" s="2">
        <v>70622</v>
      </c>
      <c r="F4" s="2" t="s">
        <v>516</v>
      </c>
      <c r="G4" s="2">
        <v>13.8</v>
      </c>
      <c r="H4" s="2">
        <v>1.0534</v>
      </c>
      <c r="I4" s="2">
        <v>1.0534</v>
      </c>
      <c r="J4" s="2">
        <v>1.05</v>
      </c>
      <c r="K4" s="2">
        <v>0.9</v>
      </c>
      <c r="L4" s="1">
        <f>VLOOKUP(A4,'[1]voltage'!$A$4:$H$65536,8,FALSE)</f>
        <v>1.0528</v>
      </c>
      <c r="M4" s="1">
        <f>IF(ISNUMBER(L4),H4-L4,IF(H4&lt;K4,H4-K4,H4-J4))</f>
        <v>0.0005999999999999339</v>
      </c>
    </row>
    <row r="5" spans="1:13" ht="12.75">
      <c r="A5" s="1" t="str">
        <f aca="true" t="shared" si="0" ref="A5:A68">IF(E5=0,"99999",E5&amp;"-"&amp;D5)</f>
        <v>70625-BASE CASE</v>
      </c>
      <c r="B5" s="2" t="s">
        <v>514</v>
      </c>
      <c r="C5" s="2" t="s">
        <v>515</v>
      </c>
      <c r="D5" s="2" t="s">
        <v>468</v>
      </c>
      <c r="E5" s="2">
        <v>70625</v>
      </c>
      <c r="F5" s="2" t="s">
        <v>517</v>
      </c>
      <c r="G5" s="2">
        <v>34.5</v>
      </c>
      <c r="H5" s="2">
        <v>1.0585</v>
      </c>
      <c r="I5" s="2">
        <v>1.0585</v>
      </c>
      <c r="J5" s="2">
        <v>1.05</v>
      </c>
      <c r="K5" s="2">
        <v>0.9</v>
      </c>
      <c r="L5" s="1">
        <f>VLOOKUP(A5,'[1]voltage'!$A$4:$H$65536,8,FALSE)</f>
        <v>1.0581</v>
      </c>
      <c r="M5" s="1">
        <f aca="true" t="shared" si="1" ref="M5:M68">IF(ISNUMBER(L5),H5-L5,IF(H5&lt;K5,H5-K5,H5-J5))</f>
        <v>0.00039999999999995595</v>
      </c>
    </row>
    <row r="6" spans="1:13" ht="12.75">
      <c r="A6" s="1" t="str">
        <f t="shared" si="0"/>
        <v>70626-BASE CASE</v>
      </c>
      <c r="B6" s="2" t="s">
        <v>514</v>
      </c>
      <c r="C6" s="2" t="s">
        <v>515</v>
      </c>
      <c r="D6" s="2" t="s">
        <v>468</v>
      </c>
      <c r="E6" s="2">
        <v>70626</v>
      </c>
      <c r="F6" s="2" t="s">
        <v>518</v>
      </c>
      <c r="G6" s="2">
        <v>34.5</v>
      </c>
      <c r="H6" s="2">
        <v>1.0601</v>
      </c>
      <c r="I6" s="2">
        <v>1.0601</v>
      </c>
      <c r="J6" s="2">
        <v>1.05</v>
      </c>
      <c r="K6" s="2">
        <v>0.9</v>
      </c>
      <c r="L6" s="1">
        <f>VLOOKUP(A6,'[1]voltage'!$A$4:$H$65536,8,FALSE)</f>
        <v>1.0595</v>
      </c>
      <c r="M6" s="1">
        <f t="shared" si="1"/>
        <v>0.0005999999999999339</v>
      </c>
    </row>
    <row r="7" spans="1:13" ht="12.75">
      <c r="A7" s="1" t="str">
        <f t="shared" si="0"/>
        <v>70639-BASE CASE</v>
      </c>
      <c r="B7" s="2" t="s">
        <v>514</v>
      </c>
      <c r="C7" s="2" t="s">
        <v>515</v>
      </c>
      <c r="D7" s="2" t="s">
        <v>468</v>
      </c>
      <c r="E7" s="2">
        <v>70639</v>
      </c>
      <c r="F7" s="2" t="s">
        <v>519</v>
      </c>
      <c r="G7" s="2">
        <v>46</v>
      </c>
      <c r="H7" s="2">
        <v>1.0554</v>
      </c>
      <c r="I7" s="2">
        <v>1.0554</v>
      </c>
      <c r="J7" s="2">
        <v>1.05</v>
      </c>
      <c r="K7" s="2">
        <v>0.9</v>
      </c>
      <c r="L7" s="1">
        <f>VLOOKUP(A7,'[1]voltage'!$A$4:$H$65536,8,FALSE)</f>
        <v>1.0554</v>
      </c>
      <c r="M7" s="1">
        <f t="shared" si="1"/>
        <v>0</v>
      </c>
    </row>
    <row r="8" spans="1:13" ht="12.75">
      <c r="A8" s="1" t="str">
        <f t="shared" si="0"/>
        <v>70640-BASE CASE</v>
      </c>
      <c r="B8" s="2" t="s">
        <v>514</v>
      </c>
      <c r="C8" s="2" t="s">
        <v>515</v>
      </c>
      <c r="D8" s="2" t="s">
        <v>468</v>
      </c>
      <c r="E8" s="2">
        <v>70640</v>
      </c>
      <c r="F8" s="2" t="s">
        <v>520</v>
      </c>
      <c r="G8" s="2">
        <v>48</v>
      </c>
      <c r="H8" s="2">
        <v>1.0554</v>
      </c>
      <c r="I8" s="2">
        <v>1.0554</v>
      </c>
      <c r="J8" s="2">
        <v>1.05</v>
      </c>
      <c r="K8" s="2">
        <v>0.9</v>
      </c>
      <c r="L8" s="1">
        <f>VLOOKUP(A8,'[1]voltage'!$A$4:$H$65536,8,FALSE)</f>
        <v>1.0554</v>
      </c>
      <c r="M8" s="1">
        <f t="shared" si="1"/>
        <v>0</v>
      </c>
    </row>
    <row r="9" spans="1:13" ht="12.75">
      <c r="A9" s="1" t="str">
        <f t="shared" si="0"/>
        <v>70693-318-362STKBR</v>
      </c>
      <c r="B9" s="2" t="s">
        <v>514</v>
      </c>
      <c r="C9" s="2" t="s">
        <v>515</v>
      </c>
      <c r="D9" s="2" t="s">
        <v>982</v>
      </c>
      <c r="E9" s="2">
        <v>70693</v>
      </c>
      <c r="F9" s="2" t="s">
        <v>521</v>
      </c>
      <c r="G9" s="2">
        <v>3.2</v>
      </c>
      <c r="H9" s="2">
        <v>1.0657</v>
      </c>
      <c r="I9" s="2">
        <v>1.0617</v>
      </c>
      <c r="J9" s="2">
        <v>1.05</v>
      </c>
      <c r="K9" s="2">
        <v>0.9</v>
      </c>
      <c r="L9" s="1">
        <f>VLOOKUP(A9,'[1]voltage'!$A$4:$H$65536,8,FALSE)</f>
        <v>1.067</v>
      </c>
      <c r="M9" s="1">
        <f t="shared" si="1"/>
        <v>-0.0012999999999998568</v>
      </c>
    </row>
    <row r="10" spans="1:13" ht="12.75">
      <c r="A10" s="1" t="str">
        <f t="shared" si="0"/>
        <v>70693-330+LAKE</v>
      </c>
      <c r="B10" s="2" t="s">
        <v>514</v>
      </c>
      <c r="C10" s="2" t="s">
        <v>515</v>
      </c>
      <c r="D10" s="2" t="s">
        <v>942</v>
      </c>
      <c r="E10" s="2">
        <v>70693</v>
      </c>
      <c r="F10" s="2" t="s">
        <v>521</v>
      </c>
      <c r="G10" s="2">
        <v>3.2</v>
      </c>
      <c r="H10" s="2">
        <v>1.0695</v>
      </c>
      <c r="I10" s="2">
        <v>1.0617</v>
      </c>
      <c r="J10" s="2">
        <v>1.05</v>
      </c>
      <c r="K10" s="2">
        <v>0.9</v>
      </c>
      <c r="L10" s="1">
        <f>VLOOKUP(A10,'[1]voltage'!$A$4:$H$65536,8,FALSE)</f>
        <v>1.0715</v>
      </c>
      <c r="M10" s="1">
        <f t="shared" si="1"/>
        <v>-0.0020000000000000018</v>
      </c>
    </row>
    <row r="11" spans="1:13" ht="12.75">
      <c r="A11" s="1" t="str">
        <f t="shared" si="0"/>
        <v>70693-347+LAKE</v>
      </c>
      <c r="B11" s="2" t="s">
        <v>514</v>
      </c>
      <c r="C11" s="2" t="s">
        <v>515</v>
      </c>
      <c r="D11" s="2" t="s">
        <v>943</v>
      </c>
      <c r="E11" s="2">
        <v>70693</v>
      </c>
      <c r="F11" s="2" t="s">
        <v>521</v>
      </c>
      <c r="G11" s="2">
        <v>3.2</v>
      </c>
      <c r="H11" s="2">
        <v>1.0695</v>
      </c>
      <c r="I11" s="2">
        <v>1.0617</v>
      </c>
      <c r="J11" s="2">
        <v>1.05</v>
      </c>
      <c r="K11" s="2">
        <v>0.9</v>
      </c>
      <c r="L11" s="1">
        <f>VLOOKUP(A11,'[1]voltage'!$A$4:$H$65536,8,FALSE)</f>
        <v>1.0715</v>
      </c>
      <c r="M11" s="1">
        <f t="shared" si="1"/>
        <v>-0.0020000000000000018</v>
      </c>
    </row>
    <row r="12" spans="1:13" ht="12.75">
      <c r="A12" s="1" t="str">
        <f t="shared" si="0"/>
        <v>70693-384LINE</v>
      </c>
      <c r="B12" s="2" t="s">
        <v>514</v>
      </c>
      <c r="C12" s="2" t="s">
        <v>515</v>
      </c>
      <c r="D12" s="2" t="s">
        <v>946</v>
      </c>
      <c r="E12" s="2">
        <v>70693</v>
      </c>
      <c r="F12" s="2" t="s">
        <v>521</v>
      </c>
      <c r="G12" s="2">
        <v>3.2</v>
      </c>
      <c r="H12" s="2">
        <v>1.0649</v>
      </c>
      <c r="I12" s="2">
        <v>1.0617</v>
      </c>
      <c r="J12" s="2">
        <v>1.05</v>
      </c>
      <c r="K12" s="2">
        <v>0.9</v>
      </c>
      <c r="L12" s="1">
        <f>VLOOKUP(A12,'[1]voltage'!$A$4:$H$65536,8,FALSE)</f>
        <v>1.0657</v>
      </c>
      <c r="M12" s="1">
        <f t="shared" si="1"/>
        <v>-0.0008000000000001339</v>
      </c>
    </row>
    <row r="13" spans="1:13" ht="12.75">
      <c r="A13" s="1" t="str">
        <f t="shared" si="0"/>
        <v>70693-BASE CASE</v>
      </c>
      <c r="B13" s="2" t="s">
        <v>514</v>
      </c>
      <c r="C13" s="2" t="s">
        <v>515</v>
      </c>
      <c r="D13" s="2" t="s">
        <v>468</v>
      </c>
      <c r="E13" s="2">
        <v>70693</v>
      </c>
      <c r="F13" s="2" t="s">
        <v>521</v>
      </c>
      <c r="G13" s="2">
        <v>3.2</v>
      </c>
      <c r="H13" s="2">
        <v>1.0617</v>
      </c>
      <c r="I13" s="2">
        <v>1.0617</v>
      </c>
      <c r="J13" s="2">
        <v>1.05</v>
      </c>
      <c r="K13" s="2">
        <v>0.9</v>
      </c>
      <c r="L13" s="1">
        <f>VLOOKUP(A13,'[1]voltage'!$A$4:$H$65536,8,FALSE)</f>
        <v>1.0624</v>
      </c>
      <c r="M13" s="1">
        <f t="shared" si="1"/>
        <v>-0.0006999999999999229</v>
      </c>
    </row>
    <row r="14" spans="1:13" ht="12.75">
      <c r="A14" s="1" t="str">
        <f t="shared" si="0"/>
        <v>70693-CARD1T+LAKE</v>
      </c>
      <c r="B14" s="2" t="s">
        <v>514</v>
      </c>
      <c r="C14" s="2" t="s">
        <v>515</v>
      </c>
      <c r="D14" s="2" t="s">
        <v>983</v>
      </c>
      <c r="E14" s="2">
        <v>70693</v>
      </c>
      <c r="F14" s="2" t="s">
        <v>521</v>
      </c>
      <c r="G14" s="2">
        <v>3.2</v>
      </c>
      <c r="H14" s="2">
        <v>1.0698</v>
      </c>
      <c r="I14" s="2">
        <v>1.0617</v>
      </c>
      <c r="J14" s="2">
        <v>1.05</v>
      </c>
      <c r="K14" s="2">
        <v>0.9</v>
      </c>
      <c r="L14" s="1">
        <f>VLOOKUP(A14,'[1]voltage'!$A$4:$H$65536,8,FALSE)</f>
        <v>1.0719</v>
      </c>
      <c r="M14" s="1">
        <f t="shared" si="1"/>
        <v>-0.0020999999999999908</v>
      </c>
    </row>
    <row r="15" spans="1:13" ht="12.75">
      <c r="A15" s="1" t="str">
        <f t="shared" si="0"/>
        <v>70693-CARD3T+LAKE</v>
      </c>
      <c r="B15" s="2" t="s">
        <v>514</v>
      </c>
      <c r="C15" s="2" t="s">
        <v>515</v>
      </c>
      <c r="D15" s="2" t="s">
        <v>984</v>
      </c>
      <c r="E15" s="2">
        <v>70693</v>
      </c>
      <c r="F15" s="2" t="s">
        <v>521</v>
      </c>
      <c r="G15" s="2">
        <v>3.2</v>
      </c>
      <c r="H15" s="2">
        <v>1.0697</v>
      </c>
      <c r="I15" s="2">
        <v>1.0617</v>
      </c>
      <c r="J15" s="2">
        <v>1.05</v>
      </c>
      <c r="K15" s="2">
        <v>0.9</v>
      </c>
      <c r="L15" s="1">
        <f>VLOOKUP(A15,'[1]voltage'!$A$4:$H$65536,8,FALSE)</f>
        <v>1.0719</v>
      </c>
      <c r="M15" s="1">
        <f t="shared" si="1"/>
        <v>-0.0021999999999999797</v>
      </c>
    </row>
    <row r="16" spans="1:13" ht="12.75">
      <c r="A16" s="1" t="str">
        <f t="shared" si="0"/>
        <v>70693-ESHORE12TSTK</v>
      </c>
      <c r="B16" s="2" t="s">
        <v>514</v>
      </c>
      <c r="C16" s="2" t="s">
        <v>515</v>
      </c>
      <c r="D16" s="2" t="s">
        <v>971</v>
      </c>
      <c r="E16" s="2">
        <v>70693</v>
      </c>
      <c r="F16" s="2" t="s">
        <v>521</v>
      </c>
      <c r="G16" s="2">
        <v>3.2</v>
      </c>
      <c r="H16" s="2">
        <v>1.065</v>
      </c>
      <c r="I16" s="2">
        <v>1.0617</v>
      </c>
      <c r="J16" s="2">
        <v>1.05</v>
      </c>
      <c r="K16" s="2">
        <v>0.9</v>
      </c>
      <c r="L16" s="1">
        <f>VLOOKUP(A16,'[1]voltage'!$A$4:$H$65536,8,FALSE)</f>
        <v>1.0659</v>
      </c>
      <c r="M16" s="1">
        <f t="shared" si="1"/>
        <v>-0.0009000000000001229</v>
      </c>
    </row>
    <row r="17" spans="1:13" ht="12.75">
      <c r="A17" s="1" t="str">
        <f t="shared" si="0"/>
        <v>70693-LOLAKERD</v>
      </c>
      <c r="B17" s="2" t="s">
        <v>514</v>
      </c>
      <c r="C17" s="2" t="s">
        <v>515</v>
      </c>
      <c r="D17" s="2" t="s">
        <v>961</v>
      </c>
      <c r="E17" s="2">
        <v>70693</v>
      </c>
      <c r="F17" s="2" t="s">
        <v>521</v>
      </c>
      <c r="G17" s="2">
        <v>3.2</v>
      </c>
      <c r="H17" s="2">
        <v>1.0644</v>
      </c>
      <c r="I17" s="2">
        <v>1.0617</v>
      </c>
      <c r="J17" s="2">
        <v>1.05</v>
      </c>
      <c r="K17" s="2">
        <v>0.9</v>
      </c>
      <c r="L17" s="1">
        <f>VLOOKUP(A17,'[1]voltage'!$A$4:$H$65536,8,FALSE)</f>
        <v>1.0654</v>
      </c>
      <c r="M17" s="1">
        <f t="shared" si="1"/>
        <v>-0.0009999999999998899</v>
      </c>
    </row>
    <row r="18" spans="1:13" ht="12.75">
      <c r="A18" s="1" t="str">
        <f t="shared" si="0"/>
        <v>70693-LOSSMID4</v>
      </c>
      <c r="B18" s="2" t="s">
        <v>514</v>
      </c>
      <c r="C18" s="2" t="s">
        <v>515</v>
      </c>
      <c r="D18" s="2" t="s">
        <v>962</v>
      </c>
      <c r="E18" s="2">
        <v>70693</v>
      </c>
      <c r="F18" s="2" t="s">
        <v>521</v>
      </c>
      <c r="G18" s="2">
        <v>3.2</v>
      </c>
      <c r="H18" s="2">
        <v>1.0649</v>
      </c>
      <c r="I18" s="2">
        <v>1.0617</v>
      </c>
      <c r="J18" s="2">
        <v>1.05</v>
      </c>
      <c r="K18" s="2">
        <v>0.9</v>
      </c>
      <c r="L18" s="1">
        <f>VLOOKUP(A18,'[1]voltage'!$A$4:$H$65536,8,FALSE)</f>
        <v>1.0657</v>
      </c>
      <c r="M18" s="1">
        <f t="shared" si="1"/>
        <v>-0.0008000000000001339</v>
      </c>
    </row>
    <row r="19" spans="1:13" ht="12.75">
      <c r="A19" s="1" t="str">
        <f t="shared" si="0"/>
        <v>70693-LOSSMON6</v>
      </c>
      <c r="B19" s="2" t="s">
        <v>514</v>
      </c>
      <c r="C19" s="2" t="s">
        <v>515</v>
      </c>
      <c r="D19" s="2" t="s">
        <v>964</v>
      </c>
      <c r="E19" s="2">
        <v>70693</v>
      </c>
      <c r="F19" s="2" t="s">
        <v>521</v>
      </c>
      <c r="G19" s="2">
        <v>3.2</v>
      </c>
      <c r="H19" s="2">
        <v>1.0652</v>
      </c>
      <c r="I19" s="2">
        <v>1.0617</v>
      </c>
      <c r="J19" s="2">
        <v>1.05</v>
      </c>
      <c r="K19" s="2">
        <v>0.9</v>
      </c>
      <c r="L19" s="1">
        <f>VLOOKUP(A19,'[1]voltage'!$A$4:$H$65536,8,FALSE)</f>
        <v>1.066</v>
      </c>
      <c r="M19" s="1">
        <f t="shared" si="1"/>
        <v>-0.0008000000000001339</v>
      </c>
    </row>
    <row r="20" spans="1:13" ht="12.75">
      <c r="A20" s="1" t="str">
        <f t="shared" si="0"/>
        <v>70693-LOSSMP2</v>
      </c>
      <c r="B20" s="2" t="s">
        <v>514</v>
      </c>
      <c r="C20" s="2" t="s">
        <v>515</v>
      </c>
      <c r="D20" s="2" t="s">
        <v>963</v>
      </c>
      <c r="E20" s="2">
        <v>70693</v>
      </c>
      <c r="F20" s="2" t="s">
        <v>521</v>
      </c>
      <c r="G20" s="2">
        <v>3.2</v>
      </c>
      <c r="H20" s="2">
        <v>1.0704</v>
      </c>
      <c r="I20" s="2">
        <v>1.0617</v>
      </c>
      <c r="J20" s="2">
        <v>1.05</v>
      </c>
      <c r="K20" s="2">
        <v>0.9</v>
      </c>
      <c r="L20" s="1">
        <f>VLOOKUP(A20,'[1]voltage'!$A$4:$H$65536,8,FALSE)</f>
        <v>1.071</v>
      </c>
      <c r="M20" s="1">
        <f t="shared" si="1"/>
        <v>-0.0005999999999999339</v>
      </c>
    </row>
    <row r="21" spans="1:13" ht="12.75">
      <c r="A21" s="1" t="str">
        <f t="shared" si="0"/>
        <v>70693-LOSSMP3</v>
      </c>
      <c r="B21" s="2" t="s">
        <v>514</v>
      </c>
      <c r="C21" s="2" t="s">
        <v>515</v>
      </c>
      <c r="D21" s="2" t="s">
        <v>494</v>
      </c>
      <c r="E21" s="2">
        <v>70693</v>
      </c>
      <c r="F21" s="2" t="s">
        <v>521</v>
      </c>
      <c r="G21" s="2">
        <v>3.2</v>
      </c>
      <c r="H21" s="2">
        <v>1.0746</v>
      </c>
      <c r="I21" s="2">
        <v>1.0617</v>
      </c>
      <c r="J21" s="2">
        <v>1.05</v>
      </c>
      <c r="K21" s="2">
        <v>0.9</v>
      </c>
      <c r="L21" s="1">
        <f>VLOOKUP(A21,'[1]voltage'!$A$4:$H$65536,8,FALSE)</f>
        <v>1.0748</v>
      </c>
      <c r="M21" s="1">
        <f t="shared" si="1"/>
        <v>-0.00019999999999997797</v>
      </c>
    </row>
    <row r="22" spans="1:13" ht="12.75">
      <c r="A22" s="1" t="str">
        <f t="shared" si="0"/>
        <v>70693-LOSSNHAV</v>
      </c>
      <c r="B22" s="2" t="s">
        <v>514</v>
      </c>
      <c r="C22" s="2" t="s">
        <v>515</v>
      </c>
      <c r="D22" s="2" t="s">
        <v>965</v>
      </c>
      <c r="E22" s="2">
        <v>70693</v>
      </c>
      <c r="F22" s="2" t="s">
        <v>521</v>
      </c>
      <c r="G22" s="2">
        <v>3.2</v>
      </c>
      <c r="H22" s="2">
        <v>1.0651</v>
      </c>
      <c r="I22" s="2">
        <v>1.0617</v>
      </c>
      <c r="J22" s="2">
        <v>1.05</v>
      </c>
      <c r="K22" s="2">
        <v>0.9</v>
      </c>
      <c r="L22" s="1">
        <f>VLOOKUP(A22,'[1]voltage'!$A$4:$H$65536,8,FALSE)</f>
        <v>1.0659</v>
      </c>
      <c r="M22" s="1">
        <f t="shared" si="1"/>
        <v>-0.0008000000000001339</v>
      </c>
    </row>
    <row r="23" spans="1:13" ht="12.75">
      <c r="A23" s="1" t="str">
        <f t="shared" si="0"/>
        <v>73125-BASE CASE</v>
      </c>
      <c r="B23" s="2" t="s">
        <v>522</v>
      </c>
      <c r="C23" s="2" t="s">
        <v>515</v>
      </c>
      <c r="D23" s="2" t="s">
        <v>468</v>
      </c>
      <c r="E23" s="2">
        <v>73125</v>
      </c>
      <c r="F23" s="2" t="s">
        <v>523</v>
      </c>
      <c r="G23" s="2">
        <v>115</v>
      </c>
      <c r="H23" s="2">
        <v>1.05</v>
      </c>
      <c r="I23" s="2">
        <v>1.05</v>
      </c>
      <c r="J23" s="2">
        <v>1.05</v>
      </c>
      <c r="K23" s="2">
        <v>0.9</v>
      </c>
      <c r="L23" s="1" t="e">
        <f>VLOOKUP(A23,'[1]voltage'!$A$4:$H$65536,8,FALSE)</f>
        <v>#N/A</v>
      </c>
      <c r="M23" s="1">
        <f t="shared" si="1"/>
        <v>0</v>
      </c>
    </row>
    <row r="24" spans="1:13" ht="12.75">
      <c r="A24" s="1" t="str">
        <f t="shared" si="0"/>
        <v>73129-BASE CASE</v>
      </c>
      <c r="B24" s="2" t="s">
        <v>522</v>
      </c>
      <c r="C24" s="2" t="s">
        <v>515</v>
      </c>
      <c r="D24" s="2" t="s">
        <v>468</v>
      </c>
      <c r="E24" s="2">
        <v>73129</v>
      </c>
      <c r="F24" s="2" t="s">
        <v>524</v>
      </c>
      <c r="G24" s="2">
        <v>115</v>
      </c>
      <c r="H24" s="2">
        <v>1.05</v>
      </c>
      <c r="I24" s="2">
        <v>1.05</v>
      </c>
      <c r="J24" s="2">
        <v>1.05</v>
      </c>
      <c r="K24" s="2">
        <v>0.9</v>
      </c>
      <c r="L24" s="1" t="e">
        <f>VLOOKUP(A24,'[1]voltage'!$A$4:$H$65536,8,FALSE)</f>
        <v>#N/A</v>
      </c>
      <c r="M24" s="1">
        <f t="shared" si="1"/>
        <v>0</v>
      </c>
    </row>
    <row r="25" spans="1:13" ht="12.75">
      <c r="A25" s="1" t="str">
        <f t="shared" si="0"/>
        <v>73151-MONTVSTBKR</v>
      </c>
      <c r="B25" s="2" t="s">
        <v>522</v>
      </c>
      <c r="C25" s="2" t="s">
        <v>515</v>
      </c>
      <c r="D25" s="2" t="s">
        <v>987</v>
      </c>
      <c r="E25" s="2">
        <v>73151</v>
      </c>
      <c r="F25" s="2" t="s">
        <v>988</v>
      </c>
      <c r="G25" s="2">
        <v>115</v>
      </c>
      <c r="H25" s="2">
        <v>1.0532</v>
      </c>
      <c r="I25" s="2">
        <v>1.0193</v>
      </c>
      <c r="J25" s="2">
        <v>1.05</v>
      </c>
      <c r="K25" s="2">
        <v>0.9</v>
      </c>
      <c r="L25" s="1">
        <f>VLOOKUP(A25,'[1]voltage'!$A$4:$H$65536,8,FALSE)</f>
        <v>1.0533</v>
      </c>
      <c r="M25" s="1">
        <f t="shared" si="1"/>
        <v>-9.999999999998899E-05</v>
      </c>
    </row>
    <row r="26" spans="1:13" ht="12.75">
      <c r="A26" s="1" t="str">
        <f t="shared" si="0"/>
        <v>73152-MONTVSTBKR</v>
      </c>
      <c r="B26" s="2" t="s">
        <v>522</v>
      </c>
      <c r="C26" s="2" t="s">
        <v>515</v>
      </c>
      <c r="D26" s="2" t="s">
        <v>987</v>
      </c>
      <c r="E26" s="2">
        <v>73152</v>
      </c>
      <c r="F26" s="2" t="s">
        <v>989</v>
      </c>
      <c r="G26" s="2">
        <v>115</v>
      </c>
      <c r="H26" s="2">
        <v>1.0534</v>
      </c>
      <c r="I26" s="2">
        <v>1.0195</v>
      </c>
      <c r="J26" s="2">
        <v>1.05</v>
      </c>
      <c r="K26" s="2">
        <v>0.9</v>
      </c>
      <c r="L26" s="1">
        <f>VLOOKUP(A26,'[1]voltage'!$A$4:$H$65536,8,FALSE)</f>
        <v>1.0535</v>
      </c>
      <c r="M26" s="1">
        <f t="shared" si="1"/>
        <v>-0.00010000000000021103</v>
      </c>
    </row>
    <row r="27" spans="1:13" ht="12.75">
      <c r="A27" s="1" t="str">
        <f t="shared" si="0"/>
        <v>73210-MONTVSTBKR</v>
      </c>
      <c r="B27" s="2" t="s">
        <v>522</v>
      </c>
      <c r="C27" s="2" t="s">
        <v>515</v>
      </c>
      <c r="D27" s="2" t="s">
        <v>987</v>
      </c>
      <c r="E27" s="2">
        <v>73210</v>
      </c>
      <c r="F27" s="2" t="s">
        <v>990</v>
      </c>
      <c r="G27" s="2">
        <v>115</v>
      </c>
      <c r="H27" s="2">
        <v>1.0537</v>
      </c>
      <c r="I27" s="2">
        <v>1.0197</v>
      </c>
      <c r="J27" s="2">
        <v>1.05</v>
      </c>
      <c r="K27" s="2">
        <v>0.9</v>
      </c>
      <c r="L27" s="1">
        <f>VLOOKUP(A27,'[1]voltage'!$A$4:$H$65536,8,FALSE)</f>
        <v>1.0537</v>
      </c>
      <c r="M27" s="1">
        <f t="shared" si="1"/>
        <v>0</v>
      </c>
    </row>
    <row r="28" spans="1:13" ht="12.75">
      <c r="A28" s="1" t="str">
        <f t="shared" si="0"/>
        <v>73267-SOUTHEND6T</v>
      </c>
      <c r="B28" s="2" t="s">
        <v>522</v>
      </c>
      <c r="C28" s="2" t="s">
        <v>515</v>
      </c>
      <c r="D28" s="2" t="s">
        <v>498</v>
      </c>
      <c r="E28" s="2">
        <v>73267</v>
      </c>
      <c r="F28" s="2" t="s">
        <v>976</v>
      </c>
      <c r="G28" s="2">
        <v>115</v>
      </c>
      <c r="H28" s="2">
        <v>1.0658</v>
      </c>
      <c r="I28" s="2">
        <v>1.0384</v>
      </c>
      <c r="J28" s="2">
        <v>1.05</v>
      </c>
      <c r="K28" s="2">
        <v>0.9</v>
      </c>
      <c r="L28" s="1" t="e">
        <f>VLOOKUP(A28,'[1]voltage'!$A$4:$H$65536,8,FALSE)</f>
        <v>#N/A</v>
      </c>
      <c r="M28" s="1">
        <f t="shared" si="1"/>
        <v>0.015800000000000036</v>
      </c>
    </row>
    <row r="29" spans="1:13" ht="12.75">
      <c r="A29" s="1" t="str">
        <f t="shared" si="0"/>
        <v>73278-MONTVSTBKR</v>
      </c>
      <c r="B29" s="2" t="s">
        <v>522</v>
      </c>
      <c r="C29" s="2" t="s">
        <v>515</v>
      </c>
      <c r="D29" s="2" t="s">
        <v>987</v>
      </c>
      <c r="E29" s="2">
        <v>73278</v>
      </c>
      <c r="F29" s="2" t="s">
        <v>991</v>
      </c>
      <c r="G29" s="2">
        <v>115</v>
      </c>
      <c r="H29" s="2">
        <v>1.0537</v>
      </c>
      <c r="I29" s="2">
        <v>1.0197</v>
      </c>
      <c r="J29" s="2">
        <v>1.05</v>
      </c>
      <c r="K29" s="2">
        <v>0.9</v>
      </c>
      <c r="L29" s="1">
        <f>VLOOKUP(A29,'[1]voltage'!$A$4:$H$65536,8,FALSE)</f>
        <v>1.0537</v>
      </c>
      <c r="M29" s="1">
        <f t="shared" si="1"/>
        <v>0</v>
      </c>
    </row>
    <row r="30" spans="1:13" ht="12.75">
      <c r="A30" s="1" t="str">
        <f t="shared" si="0"/>
        <v>73286-SOUTHEND6T</v>
      </c>
      <c r="B30" s="2" t="s">
        <v>522</v>
      </c>
      <c r="C30" s="2" t="s">
        <v>515</v>
      </c>
      <c r="D30" s="2" t="s">
        <v>498</v>
      </c>
      <c r="E30" s="2">
        <v>73286</v>
      </c>
      <c r="F30" s="2" t="s">
        <v>977</v>
      </c>
      <c r="G30" s="2">
        <v>115</v>
      </c>
      <c r="H30" s="2">
        <v>1.0559</v>
      </c>
      <c r="I30" s="2">
        <v>1.0412</v>
      </c>
      <c r="J30" s="2">
        <v>1.05</v>
      </c>
      <c r="K30" s="2">
        <v>0.9</v>
      </c>
      <c r="L30" s="1" t="e">
        <f>VLOOKUP(A30,'[1]voltage'!$A$4:$H$65536,8,FALSE)</f>
        <v>#N/A</v>
      </c>
      <c r="M30" s="1">
        <f t="shared" si="1"/>
        <v>0.005900000000000016</v>
      </c>
    </row>
    <row r="31" spans="1:13" ht="12.75">
      <c r="A31" s="1" t="str">
        <f t="shared" si="0"/>
        <v>73293-1565-PLNRDCT</v>
      </c>
      <c r="B31" s="2" t="s">
        <v>949</v>
      </c>
      <c r="C31" s="2" t="s">
        <v>515</v>
      </c>
      <c r="D31" s="2" t="s">
        <v>953</v>
      </c>
      <c r="E31" s="2">
        <v>73293</v>
      </c>
      <c r="F31" s="2" t="s">
        <v>951</v>
      </c>
      <c r="G31" s="2">
        <v>345</v>
      </c>
      <c r="H31" s="2">
        <v>1.05</v>
      </c>
      <c r="I31" s="2">
        <v>1.0189</v>
      </c>
      <c r="J31" s="2">
        <v>1.05</v>
      </c>
      <c r="K31" s="2">
        <v>0.95</v>
      </c>
      <c r="L31" s="1" t="e">
        <f>VLOOKUP(A31,'[1]voltage'!$A$4:$H$65536,8,FALSE)</f>
        <v>#N/A</v>
      </c>
      <c r="M31" s="1">
        <f t="shared" si="1"/>
        <v>0</v>
      </c>
    </row>
    <row r="32" spans="1:13" ht="12.75">
      <c r="A32" s="1" t="str">
        <f t="shared" si="0"/>
        <v>73293-1565-PLNRDCT</v>
      </c>
      <c r="B32" s="2" t="s">
        <v>522</v>
      </c>
      <c r="C32" s="2" t="s">
        <v>515</v>
      </c>
      <c r="D32" s="2" t="s">
        <v>953</v>
      </c>
      <c r="E32" s="2">
        <v>73293</v>
      </c>
      <c r="F32" s="2" t="s">
        <v>951</v>
      </c>
      <c r="G32" s="2">
        <v>345</v>
      </c>
      <c r="H32" s="2">
        <v>1.05</v>
      </c>
      <c r="I32" s="2">
        <v>1.0189</v>
      </c>
      <c r="J32" s="2">
        <v>1.05</v>
      </c>
      <c r="K32" s="2">
        <v>0.9</v>
      </c>
      <c r="L32" s="1" t="e">
        <f>VLOOKUP(A32,'[1]voltage'!$A$4:$H$65536,8,FALSE)</f>
        <v>#N/A</v>
      </c>
      <c r="M32" s="1">
        <f t="shared" si="1"/>
        <v>0</v>
      </c>
    </row>
    <row r="33" spans="1:13" ht="12.75">
      <c r="A33" s="1" t="str">
        <f t="shared" si="0"/>
        <v>73293-PLUMNOR</v>
      </c>
      <c r="B33" s="2" t="s">
        <v>949</v>
      </c>
      <c r="C33" s="2" t="s">
        <v>515</v>
      </c>
      <c r="D33" s="2" t="s">
        <v>950</v>
      </c>
      <c r="E33" s="2">
        <v>73293</v>
      </c>
      <c r="F33" s="2" t="s">
        <v>951</v>
      </c>
      <c r="G33" s="2">
        <v>345</v>
      </c>
      <c r="H33" s="2">
        <v>1.05</v>
      </c>
      <c r="I33" s="2">
        <v>1.0189</v>
      </c>
      <c r="J33" s="2">
        <v>1.05</v>
      </c>
      <c r="K33" s="2">
        <v>0.95</v>
      </c>
      <c r="L33" s="1" t="e">
        <f>VLOOKUP(A33,'[1]voltage'!$A$4:$H$65536,8,FALSE)</f>
        <v>#N/A</v>
      </c>
      <c r="M33" s="1">
        <f t="shared" si="1"/>
        <v>0</v>
      </c>
    </row>
    <row r="34" spans="1:13" ht="12.75">
      <c r="A34" s="1" t="str">
        <f t="shared" si="0"/>
        <v>73293-PLUMNOR</v>
      </c>
      <c r="B34" s="2" t="s">
        <v>522</v>
      </c>
      <c r="C34" s="2" t="s">
        <v>515</v>
      </c>
      <c r="D34" s="2" t="s">
        <v>950</v>
      </c>
      <c r="E34" s="2">
        <v>73293</v>
      </c>
      <c r="F34" s="2" t="s">
        <v>951</v>
      </c>
      <c r="G34" s="2">
        <v>345</v>
      </c>
      <c r="H34" s="2">
        <v>1.05</v>
      </c>
      <c r="I34" s="2">
        <v>1.0189</v>
      </c>
      <c r="J34" s="2">
        <v>1.05</v>
      </c>
      <c r="K34" s="2">
        <v>0.9</v>
      </c>
      <c r="L34" s="1" t="e">
        <f>VLOOKUP(A34,'[1]voltage'!$A$4:$H$65536,8,FALSE)</f>
        <v>#N/A</v>
      </c>
      <c r="M34" s="1">
        <f t="shared" si="1"/>
        <v>0</v>
      </c>
    </row>
    <row r="35" spans="1:13" ht="12.75">
      <c r="A35" s="1" t="str">
        <f t="shared" si="0"/>
        <v>73300-SOUTHEND6T</v>
      </c>
      <c r="B35" s="2" t="s">
        <v>522</v>
      </c>
      <c r="C35" s="2" t="s">
        <v>515</v>
      </c>
      <c r="D35" s="2" t="s">
        <v>498</v>
      </c>
      <c r="E35" s="2">
        <v>73300</v>
      </c>
      <c r="F35" s="2" t="s">
        <v>978</v>
      </c>
      <c r="G35" s="2">
        <v>115</v>
      </c>
      <c r="H35" s="2">
        <v>1.0615</v>
      </c>
      <c r="I35" s="2">
        <v>1.0396</v>
      </c>
      <c r="J35" s="2">
        <v>1.05</v>
      </c>
      <c r="K35" s="2">
        <v>0.9</v>
      </c>
      <c r="L35" s="1" t="e">
        <f>VLOOKUP(A35,'[1]voltage'!$A$4:$H$65536,8,FALSE)</f>
        <v>#N/A</v>
      </c>
      <c r="M35" s="1">
        <f t="shared" si="1"/>
        <v>0.011500000000000066</v>
      </c>
    </row>
    <row r="36" spans="1:13" ht="12.75">
      <c r="A36" s="1" t="str">
        <f t="shared" si="0"/>
        <v>73388-1721LINE</v>
      </c>
      <c r="B36" s="2" t="s">
        <v>522</v>
      </c>
      <c r="C36" s="2" t="s">
        <v>515</v>
      </c>
      <c r="D36" s="2" t="s">
        <v>934</v>
      </c>
      <c r="E36" s="2">
        <v>73388</v>
      </c>
      <c r="F36" s="2" t="s">
        <v>525</v>
      </c>
      <c r="G36" s="2">
        <v>13.8</v>
      </c>
      <c r="H36" s="2">
        <v>1.0529</v>
      </c>
      <c r="I36" s="2">
        <v>1.0557</v>
      </c>
      <c r="J36" s="2">
        <v>1.05</v>
      </c>
      <c r="K36" s="2">
        <v>0.9</v>
      </c>
      <c r="L36" s="1" t="e">
        <f>VLOOKUP(A36,'[1]voltage'!$A$4:$H$65536,8,FALSE)</f>
        <v>#N/A</v>
      </c>
      <c r="M36" s="1">
        <f t="shared" si="1"/>
        <v>0.0028999999999999027</v>
      </c>
    </row>
    <row r="37" spans="1:13" ht="12.75">
      <c r="A37" s="1" t="str">
        <f t="shared" si="0"/>
        <v>73388-1770-321DCT</v>
      </c>
      <c r="B37" s="2" t="s">
        <v>522</v>
      </c>
      <c r="C37" s="2" t="s">
        <v>515</v>
      </c>
      <c r="D37" s="2" t="s">
        <v>955</v>
      </c>
      <c r="E37" s="2">
        <v>73388</v>
      </c>
      <c r="F37" s="2" t="s">
        <v>525</v>
      </c>
      <c r="G37" s="2">
        <v>13.8</v>
      </c>
      <c r="H37" s="2">
        <v>1.0521</v>
      </c>
      <c r="I37" s="2">
        <v>1.0557</v>
      </c>
      <c r="J37" s="2">
        <v>1.05</v>
      </c>
      <c r="K37" s="2">
        <v>0.9</v>
      </c>
      <c r="L37" s="1" t="e">
        <f>VLOOKUP(A37,'[1]voltage'!$A$4:$H$65536,8,FALSE)</f>
        <v>#N/A</v>
      </c>
      <c r="M37" s="1">
        <f t="shared" si="1"/>
        <v>0.0020999999999999908</v>
      </c>
    </row>
    <row r="38" spans="1:13" ht="12.75">
      <c r="A38" s="1" t="str">
        <f t="shared" si="0"/>
        <v>73388-1887-321DCT</v>
      </c>
      <c r="B38" s="2" t="s">
        <v>522</v>
      </c>
      <c r="C38" s="2" t="s">
        <v>515</v>
      </c>
      <c r="D38" s="2" t="s">
        <v>956</v>
      </c>
      <c r="E38" s="2">
        <v>73388</v>
      </c>
      <c r="F38" s="2" t="s">
        <v>525</v>
      </c>
      <c r="G38" s="2">
        <v>13.8</v>
      </c>
      <c r="H38" s="2">
        <v>1.053</v>
      </c>
      <c r="I38" s="2">
        <v>1.0557</v>
      </c>
      <c r="J38" s="2">
        <v>1.05</v>
      </c>
      <c r="K38" s="2">
        <v>0.9</v>
      </c>
      <c r="L38" s="1" t="e">
        <f>VLOOKUP(A38,'[1]voltage'!$A$4:$H$65536,8,FALSE)</f>
        <v>#N/A</v>
      </c>
      <c r="M38" s="1">
        <f t="shared" si="1"/>
        <v>0.0029999999999998916</v>
      </c>
    </row>
    <row r="39" spans="1:13" ht="12.75">
      <c r="A39" s="1" t="str">
        <f t="shared" si="0"/>
        <v>73388-329-352DCT</v>
      </c>
      <c r="B39" s="2" t="s">
        <v>522</v>
      </c>
      <c r="C39" s="2" t="s">
        <v>515</v>
      </c>
      <c r="D39" s="2" t="s">
        <v>959</v>
      </c>
      <c r="E39" s="2">
        <v>73388</v>
      </c>
      <c r="F39" s="2" t="s">
        <v>525</v>
      </c>
      <c r="G39" s="2">
        <v>13.8</v>
      </c>
      <c r="H39" s="2">
        <v>1.0647</v>
      </c>
      <c r="I39" s="2">
        <v>1.0557</v>
      </c>
      <c r="J39" s="2">
        <v>1.05</v>
      </c>
      <c r="K39" s="2">
        <v>0.9</v>
      </c>
      <c r="L39" s="1">
        <f>VLOOKUP(A39,'[1]voltage'!$A$4:$H$65536,8,FALSE)</f>
        <v>1.0559</v>
      </c>
      <c r="M39" s="1">
        <f t="shared" si="1"/>
        <v>0.008799999999999919</v>
      </c>
    </row>
    <row r="40" spans="1:13" ht="12.75">
      <c r="A40" s="1" t="str">
        <f t="shared" si="0"/>
        <v>73388-352+AUTO</v>
      </c>
      <c r="B40" s="2" t="s">
        <v>522</v>
      </c>
      <c r="C40" s="2" t="s">
        <v>515</v>
      </c>
      <c r="D40" s="2" t="s">
        <v>945</v>
      </c>
      <c r="E40" s="2">
        <v>73388</v>
      </c>
      <c r="F40" s="2" t="s">
        <v>525</v>
      </c>
      <c r="G40" s="2">
        <v>13.8</v>
      </c>
      <c r="H40" s="2">
        <v>1.0648</v>
      </c>
      <c r="I40" s="2">
        <v>1.0557</v>
      </c>
      <c r="J40" s="2">
        <v>1.05</v>
      </c>
      <c r="K40" s="2">
        <v>0.9</v>
      </c>
      <c r="L40" s="1">
        <f>VLOOKUP(A40,'[1]voltage'!$A$4:$H$65536,8,FALSE)</f>
        <v>1.056</v>
      </c>
      <c r="M40" s="1">
        <f t="shared" si="1"/>
        <v>0.008799999999999919</v>
      </c>
    </row>
    <row r="41" spans="1:13" ht="12.75">
      <c r="A41" s="1" t="str">
        <f t="shared" si="0"/>
        <v>73388-398LINE</v>
      </c>
      <c r="B41" s="2" t="s">
        <v>522</v>
      </c>
      <c r="C41" s="2" t="s">
        <v>515</v>
      </c>
      <c r="D41" s="2" t="s">
        <v>947</v>
      </c>
      <c r="E41" s="2">
        <v>73388</v>
      </c>
      <c r="F41" s="2" t="s">
        <v>525</v>
      </c>
      <c r="G41" s="2">
        <v>13.8</v>
      </c>
      <c r="H41" s="2">
        <v>1.0583</v>
      </c>
      <c r="I41" s="2">
        <v>1.0557</v>
      </c>
      <c r="J41" s="2">
        <v>1.05</v>
      </c>
      <c r="K41" s="2">
        <v>0.9</v>
      </c>
      <c r="L41" s="1" t="e">
        <f>VLOOKUP(A41,'[1]voltage'!$A$4:$H$65536,8,FALSE)</f>
        <v>#N/A</v>
      </c>
      <c r="M41" s="1">
        <f t="shared" si="1"/>
        <v>0.008299999999999974</v>
      </c>
    </row>
    <row r="42" spans="1:13" ht="12.75">
      <c r="A42" s="1" t="str">
        <f t="shared" si="0"/>
        <v>73388-398LREAC</v>
      </c>
      <c r="B42" s="2" t="s">
        <v>522</v>
      </c>
      <c r="C42" s="2" t="s">
        <v>515</v>
      </c>
      <c r="D42" s="2" t="s">
        <v>948</v>
      </c>
      <c r="E42" s="2">
        <v>73388</v>
      </c>
      <c r="F42" s="2" t="s">
        <v>525</v>
      </c>
      <c r="G42" s="2">
        <v>13.8</v>
      </c>
      <c r="H42" s="2">
        <v>1.0583</v>
      </c>
      <c r="I42" s="2">
        <v>1.0557</v>
      </c>
      <c r="J42" s="2">
        <v>1.05</v>
      </c>
      <c r="K42" s="2">
        <v>0.9</v>
      </c>
      <c r="L42" s="1" t="e">
        <f>VLOOKUP(A42,'[1]voltage'!$A$4:$H$65536,8,FALSE)</f>
        <v>#N/A</v>
      </c>
      <c r="M42" s="1">
        <f t="shared" si="1"/>
        <v>0.008299999999999974</v>
      </c>
    </row>
    <row r="43" spans="1:13" ht="12.75">
      <c r="A43" s="1" t="str">
        <f t="shared" si="0"/>
        <v>73388-8100-8200DCT</v>
      </c>
      <c r="B43" s="2" t="s">
        <v>522</v>
      </c>
      <c r="C43" s="2" t="s">
        <v>515</v>
      </c>
      <c r="D43" s="2" t="s">
        <v>493</v>
      </c>
      <c r="E43" s="2">
        <v>73388</v>
      </c>
      <c r="F43" s="2" t="s">
        <v>525</v>
      </c>
      <c r="G43" s="2">
        <v>13.8</v>
      </c>
      <c r="H43" s="2">
        <v>1.0514</v>
      </c>
      <c r="I43" s="2">
        <v>1.0557</v>
      </c>
      <c r="J43" s="2">
        <v>1.05</v>
      </c>
      <c r="K43" s="2">
        <v>0.9</v>
      </c>
      <c r="L43" s="1" t="e">
        <f>VLOOKUP(A43,'[1]voltage'!$A$4:$H$65536,8,FALSE)</f>
        <v>#N/A</v>
      </c>
      <c r="M43" s="1">
        <f t="shared" si="1"/>
        <v>0.0013999999999998458</v>
      </c>
    </row>
    <row r="44" spans="1:13" ht="12.75">
      <c r="A44" s="1" t="str">
        <f t="shared" si="0"/>
        <v>73388-BASE CASE</v>
      </c>
      <c r="B44" s="2" t="s">
        <v>522</v>
      </c>
      <c r="C44" s="2" t="s">
        <v>515</v>
      </c>
      <c r="D44" s="2" t="s">
        <v>468</v>
      </c>
      <c r="E44" s="2">
        <v>73388</v>
      </c>
      <c r="F44" s="2" t="s">
        <v>525</v>
      </c>
      <c r="G44" s="2">
        <v>13.8</v>
      </c>
      <c r="H44" s="2">
        <v>1.0557</v>
      </c>
      <c r="I44" s="2">
        <v>1.0557</v>
      </c>
      <c r="J44" s="2">
        <v>1.05</v>
      </c>
      <c r="K44" s="2">
        <v>0.9</v>
      </c>
      <c r="L44" s="1" t="e">
        <f>VLOOKUP(A44,'[1]voltage'!$A$4:$H$65536,8,FALSE)</f>
        <v>#N/A</v>
      </c>
      <c r="M44" s="1">
        <f t="shared" si="1"/>
        <v>0.005700000000000038</v>
      </c>
    </row>
    <row r="45" spans="1:13" ht="12.75">
      <c r="A45" s="1" t="str">
        <f t="shared" si="0"/>
        <v>73388-DC1-BES-NOR</v>
      </c>
      <c r="B45" s="2" t="s">
        <v>522</v>
      </c>
      <c r="C45" s="2" t="s">
        <v>515</v>
      </c>
      <c r="D45" s="2" t="s">
        <v>999</v>
      </c>
      <c r="E45" s="2">
        <v>73388</v>
      </c>
      <c r="F45" s="2" t="s">
        <v>525</v>
      </c>
      <c r="G45" s="2">
        <v>13.8</v>
      </c>
      <c r="H45" s="2">
        <v>1.0519</v>
      </c>
      <c r="I45" s="2">
        <v>1.0557</v>
      </c>
      <c r="J45" s="2">
        <v>1.05</v>
      </c>
      <c r="K45" s="2">
        <v>0.9</v>
      </c>
      <c r="L45" s="1" t="e">
        <f>VLOOKUP(A45,'[1]voltage'!$A$4:$H$65536,8,FALSE)</f>
        <v>#N/A</v>
      </c>
      <c r="M45" s="1">
        <f t="shared" si="1"/>
        <v>0.0019000000000000128</v>
      </c>
    </row>
    <row r="46" spans="1:13" ht="12.75">
      <c r="A46" s="1" t="str">
        <f t="shared" si="0"/>
        <v>73388-LONGMT5TSTK</v>
      </c>
      <c r="B46" s="2" t="s">
        <v>522</v>
      </c>
      <c r="C46" s="2" t="s">
        <v>515</v>
      </c>
      <c r="D46" s="2" t="s">
        <v>985</v>
      </c>
      <c r="E46" s="2">
        <v>73388</v>
      </c>
      <c r="F46" s="2" t="s">
        <v>525</v>
      </c>
      <c r="G46" s="2">
        <v>13.8</v>
      </c>
      <c r="H46" s="2">
        <v>1.0588</v>
      </c>
      <c r="I46" s="2">
        <v>1.0557</v>
      </c>
      <c r="J46" s="2">
        <v>1.05</v>
      </c>
      <c r="K46" s="2">
        <v>0.9</v>
      </c>
      <c r="L46" s="1" t="e">
        <f>VLOOKUP(A46,'[1]voltage'!$A$4:$H$65536,8,FALSE)</f>
        <v>#N/A</v>
      </c>
      <c r="M46" s="1">
        <f t="shared" si="1"/>
        <v>0.008799999999999919</v>
      </c>
    </row>
    <row r="47" spans="1:13" ht="12.75">
      <c r="A47" s="1" t="str">
        <f t="shared" si="0"/>
        <v>73388-LOSSBPT3</v>
      </c>
      <c r="B47" s="2" t="s">
        <v>522</v>
      </c>
      <c r="C47" s="2" t="s">
        <v>515</v>
      </c>
      <c r="D47" s="2" t="s">
        <v>960</v>
      </c>
      <c r="E47" s="2">
        <v>73388</v>
      </c>
      <c r="F47" s="2" t="s">
        <v>525</v>
      </c>
      <c r="G47" s="2">
        <v>13.8</v>
      </c>
      <c r="H47" s="2">
        <v>1.0521</v>
      </c>
      <c r="I47" s="2">
        <v>1.0557</v>
      </c>
      <c r="J47" s="2">
        <v>1.05</v>
      </c>
      <c r="K47" s="2">
        <v>0.9</v>
      </c>
      <c r="L47" s="1" t="e">
        <f>VLOOKUP(A47,'[1]voltage'!$A$4:$H$65536,8,FALSE)</f>
        <v>#N/A</v>
      </c>
      <c r="M47" s="1">
        <f t="shared" si="1"/>
        <v>0.0020999999999999908</v>
      </c>
    </row>
    <row r="48" spans="1:13" ht="12.75">
      <c r="A48" s="1" t="str">
        <f t="shared" si="0"/>
        <v>73388-PEQUON42TSTK</v>
      </c>
      <c r="B48" s="2" t="s">
        <v>522</v>
      </c>
      <c r="C48" s="2" t="s">
        <v>515</v>
      </c>
      <c r="D48" s="2" t="s">
        <v>975</v>
      </c>
      <c r="E48" s="2">
        <v>73388</v>
      </c>
      <c r="F48" s="2" t="s">
        <v>525</v>
      </c>
      <c r="G48" s="2">
        <v>13.8</v>
      </c>
      <c r="H48" s="2">
        <v>1.0513</v>
      </c>
      <c r="I48" s="2">
        <v>1.0557</v>
      </c>
      <c r="J48" s="2">
        <v>1.05</v>
      </c>
      <c r="K48" s="2">
        <v>0.9</v>
      </c>
      <c r="L48" s="1" t="e">
        <f>VLOOKUP(A48,'[1]voltage'!$A$4:$H$65536,8,FALSE)</f>
        <v>#N/A</v>
      </c>
      <c r="M48" s="1">
        <f t="shared" si="1"/>
        <v>0.0012999999999998568</v>
      </c>
    </row>
    <row r="49" spans="1:13" ht="12.75">
      <c r="A49" s="1" t="str">
        <f t="shared" si="0"/>
        <v>73388-SCOVRK5TSTK</v>
      </c>
      <c r="B49" s="2" t="s">
        <v>522</v>
      </c>
      <c r="C49" s="2" t="s">
        <v>515</v>
      </c>
      <c r="D49" s="2" t="s">
        <v>995</v>
      </c>
      <c r="E49" s="2">
        <v>73388</v>
      </c>
      <c r="F49" s="2" t="s">
        <v>525</v>
      </c>
      <c r="G49" s="2">
        <v>13.8</v>
      </c>
      <c r="H49" s="2">
        <v>1.0523</v>
      </c>
      <c r="I49" s="2">
        <v>1.0557</v>
      </c>
      <c r="J49" s="2">
        <v>1.05</v>
      </c>
      <c r="K49" s="2">
        <v>0.9</v>
      </c>
      <c r="L49" s="1" t="e">
        <f>VLOOKUP(A49,'[1]voltage'!$A$4:$H$65536,8,FALSE)</f>
        <v>#N/A</v>
      </c>
      <c r="M49" s="1">
        <f t="shared" si="1"/>
        <v>0.0022999999999999687</v>
      </c>
    </row>
    <row r="50" spans="1:13" ht="12.75">
      <c r="A50" s="1" t="str">
        <f t="shared" si="0"/>
        <v>73388-SGTN5TSTK</v>
      </c>
      <c r="B50" s="2" t="s">
        <v>522</v>
      </c>
      <c r="C50" s="2" t="s">
        <v>515</v>
      </c>
      <c r="D50" s="2" t="s">
        <v>508</v>
      </c>
      <c r="E50" s="2">
        <v>73388</v>
      </c>
      <c r="F50" s="2" t="s">
        <v>525</v>
      </c>
      <c r="G50" s="2">
        <v>13.8</v>
      </c>
      <c r="H50" s="2">
        <v>1.0522</v>
      </c>
      <c r="I50" s="2">
        <v>1.0557</v>
      </c>
      <c r="J50" s="2">
        <v>1.05</v>
      </c>
      <c r="K50" s="2">
        <v>0.9</v>
      </c>
      <c r="L50" s="1" t="e">
        <f>VLOOKUP(A50,'[1]voltage'!$A$4:$H$65536,8,FALSE)</f>
        <v>#N/A</v>
      </c>
      <c r="M50" s="1">
        <f t="shared" si="1"/>
        <v>0.0021999999999999797</v>
      </c>
    </row>
    <row r="51" spans="1:13" ht="12.75">
      <c r="A51" s="1" t="str">
        <f t="shared" si="0"/>
        <v>73448-MONTVSTBKR</v>
      </c>
      <c r="B51" s="2" t="s">
        <v>522</v>
      </c>
      <c r="C51" s="2" t="s">
        <v>515</v>
      </c>
      <c r="D51" s="2" t="s">
        <v>987</v>
      </c>
      <c r="E51" s="2">
        <v>73448</v>
      </c>
      <c r="F51" s="2" t="s">
        <v>992</v>
      </c>
      <c r="G51" s="2">
        <v>27.6</v>
      </c>
      <c r="H51" s="2">
        <v>1.051</v>
      </c>
      <c r="I51" s="2">
        <v>1.0169</v>
      </c>
      <c r="J51" s="2">
        <v>1.05</v>
      </c>
      <c r="K51" s="2">
        <v>0.9</v>
      </c>
      <c r="L51" s="1">
        <f>VLOOKUP(A51,'[1]voltage'!$A$4:$H$65536,8,FALSE)</f>
        <v>1.051</v>
      </c>
      <c r="M51" s="1">
        <f t="shared" si="1"/>
        <v>0</v>
      </c>
    </row>
    <row r="52" spans="1:13" ht="12.75">
      <c r="A52" s="1" t="str">
        <f t="shared" si="0"/>
        <v>73574-BASE CASE</v>
      </c>
      <c r="B52" s="2" t="s">
        <v>522</v>
      </c>
      <c r="C52" s="2" t="s">
        <v>515</v>
      </c>
      <c r="D52" s="2" t="s">
        <v>468</v>
      </c>
      <c r="E52" s="2">
        <v>73574</v>
      </c>
      <c r="F52" s="2" t="s">
        <v>526</v>
      </c>
      <c r="G52" s="2">
        <v>13.8</v>
      </c>
      <c r="H52" s="2">
        <v>1.05</v>
      </c>
      <c r="I52" s="2">
        <v>1.05</v>
      </c>
      <c r="J52" s="2">
        <v>1.05</v>
      </c>
      <c r="K52" s="2">
        <v>0.9</v>
      </c>
      <c r="L52" s="1" t="e">
        <f>VLOOKUP(A52,'[1]voltage'!$A$4:$H$65536,8,FALSE)</f>
        <v>#N/A</v>
      </c>
      <c r="M52" s="1">
        <f t="shared" si="1"/>
        <v>0</v>
      </c>
    </row>
    <row r="53" spans="1:13" ht="12.75">
      <c r="A53" s="1" t="str">
        <f t="shared" si="0"/>
        <v>73575-BASE CASE</v>
      </c>
      <c r="B53" s="2" t="s">
        <v>522</v>
      </c>
      <c r="C53" s="2" t="s">
        <v>515</v>
      </c>
      <c r="D53" s="2" t="s">
        <v>468</v>
      </c>
      <c r="E53" s="2">
        <v>73575</v>
      </c>
      <c r="F53" s="2" t="s">
        <v>527</v>
      </c>
      <c r="G53" s="2">
        <v>13.8</v>
      </c>
      <c r="H53" s="2">
        <v>1.05</v>
      </c>
      <c r="I53" s="2">
        <v>1.05</v>
      </c>
      <c r="J53" s="2">
        <v>1.05</v>
      </c>
      <c r="K53" s="2">
        <v>0.9</v>
      </c>
      <c r="L53" s="1" t="e">
        <f>VLOOKUP(A53,'[1]voltage'!$A$4:$H$65536,8,FALSE)</f>
        <v>#N/A</v>
      </c>
      <c r="M53" s="1">
        <f t="shared" si="1"/>
        <v>0</v>
      </c>
    </row>
    <row r="54" spans="1:13" ht="12.75">
      <c r="A54" s="1" t="str">
        <f t="shared" si="0"/>
        <v>73620-MONTVSTBKR</v>
      </c>
      <c r="B54" s="2" t="s">
        <v>993</v>
      </c>
      <c r="C54" s="2" t="s">
        <v>515</v>
      </c>
      <c r="D54" s="2" t="s">
        <v>987</v>
      </c>
      <c r="E54" s="2">
        <v>73620</v>
      </c>
      <c r="F54" s="2" t="s">
        <v>994</v>
      </c>
      <c r="G54" s="2">
        <v>34.5</v>
      </c>
      <c r="H54" s="2">
        <v>1.0799</v>
      </c>
      <c r="I54" s="2">
        <v>1.0448</v>
      </c>
      <c r="J54" s="2">
        <v>1.05</v>
      </c>
      <c r="K54" s="2">
        <v>0.9</v>
      </c>
      <c r="L54" s="1">
        <f>VLOOKUP(A54,'[1]voltage'!$A$4:$H$65536,8,FALSE)</f>
        <v>1.0798</v>
      </c>
      <c r="M54" s="1">
        <f t="shared" si="1"/>
        <v>9.999999999998899E-05</v>
      </c>
    </row>
    <row r="55" spans="1:13" ht="12.75">
      <c r="A55" s="1" t="str">
        <f t="shared" si="0"/>
        <v>73657-1261-1620SDC</v>
      </c>
      <c r="B55" s="2" t="s">
        <v>528</v>
      </c>
      <c r="C55" s="2" t="s">
        <v>515</v>
      </c>
      <c r="D55" s="2" t="s">
        <v>952</v>
      </c>
      <c r="E55" s="2">
        <v>73657</v>
      </c>
      <c r="F55" s="2" t="s">
        <v>529</v>
      </c>
      <c r="G55" s="2">
        <v>13.8</v>
      </c>
      <c r="H55" s="2">
        <v>1.0518</v>
      </c>
      <c r="I55" s="2">
        <v>1.0569</v>
      </c>
      <c r="J55" s="2">
        <v>1.05</v>
      </c>
      <c r="K55" s="2">
        <v>0.9</v>
      </c>
      <c r="L55" s="1" t="e">
        <f>VLOOKUP(A55,'[1]voltage'!$A$4:$H$65536,8,FALSE)</f>
        <v>#N/A</v>
      </c>
      <c r="M55" s="1">
        <f t="shared" si="1"/>
        <v>0.0018000000000000238</v>
      </c>
    </row>
    <row r="56" spans="1:13" ht="12.75">
      <c r="A56" s="1" t="str">
        <f t="shared" si="0"/>
        <v>73657-1272-1721DCT</v>
      </c>
      <c r="B56" s="2" t="s">
        <v>528</v>
      </c>
      <c r="C56" s="2" t="s">
        <v>515</v>
      </c>
      <c r="D56" s="2" t="s">
        <v>490</v>
      </c>
      <c r="E56" s="2">
        <v>73657</v>
      </c>
      <c r="F56" s="2" t="s">
        <v>529</v>
      </c>
      <c r="G56" s="2">
        <v>13.8</v>
      </c>
      <c r="H56" s="2">
        <v>1.0535</v>
      </c>
      <c r="I56" s="2">
        <v>1.0569</v>
      </c>
      <c r="J56" s="2">
        <v>1.05</v>
      </c>
      <c r="K56" s="2">
        <v>0.9</v>
      </c>
      <c r="L56" s="1" t="e">
        <f>VLOOKUP(A56,'[1]voltage'!$A$4:$H$65536,8,FALSE)</f>
        <v>#N/A</v>
      </c>
      <c r="M56" s="1">
        <f t="shared" si="1"/>
        <v>0.0035000000000000586</v>
      </c>
    </row>
    <row r="57" spans="1:13" ht="12.75">
      <c r="A57" s="1" t="str">
        <f t="shared" si="0"/>
        <v>73657-1618-321DCT</v>
      </c>
      <c r="B57" s="2" t="s">
        <v>528</v>
      </c>
      <c r="C57" s="2" t="s">
        <v>515</v>
      </c>
      <c r="D57" s="2" t="s">
        <v>954</v>
      </c>
      <c r="E57" s="2">
        <v>73657</v>
      </c>
      <c r="F57" s="2" t="s">
        <v>529</v>
      </c>
      <c r="G57" s="2">
        <v>13.8</v>
      </c>
      <c r="H57" s="2">
        <v>1.0531</v>
      </c>
      <c r="I57" s="2">
        <v>1.0569</v>
      </c>
      <c r="J57" s="2">
        <v>1.05</v>
      </c>
      <c r="K57" s="2">
        <v>0.9</v>
      </c>
      <c r="L57" s="1" t="e">
        <f>VLOOKUP(A57,'[1]voltage'!$A$4:$H$65536,8,FALSE)</f>
        <v>#N/A</v>
      </c>
      <c r="M57" s="1">
        <f t="shared" si="1"/>
        <v>0.0030999999999998806</v>
      </c>
    </row>
    <row r="58" spans="1:13" ht="12.75">
      <c r="A58" s="1" t="str">
        <f t="shared" si="0"/>
        <v>73657-1770-321DCT</v>
      </c>
      <c r="B58" s="2" t="s">
        <v>528</v>
      </c>
      <c r="C58" s="2" t="s">
        <v>515</v>
      </c>
      <c r="D58" s="2" t="s">
        <v>955</v>
      </c>
      <c r="E58" s="2">
        <v>73657</v>
      </c>
      <c r="F58" s="2" t="s">
        <v>529</v>
      </c>
      <c r="G58" s="2">
        <v>13.8</v>
      </c>
      <c r="H58" s="2">
        <v>1.0539</v>
      </c>
      <c r="I58" s="2">
        <v>1.0569</v>
      </c>
      <c r="J58" s="2">
        <v>1.05</v>
      </c>
      <c r="K58" s="2">
        <v>0.9</v>
      </c>
      <c r="L58" s="1" t="e">
        <f>VLOOKUP(A58,'[1]voltage'!$A$4:$H$65536,8,FALSE)</f>
        <v>#N/A</v>
      </c>
      <c r="M58" s="1">
        <f t="shared" si="1"/>
        <v>0.0039000000000000146</v>
      </c>
    </row>
    <row r="59" spans="1:13" ht="12.75">
      <c r="A59" s="1" t="str">
        <f t="shared" si="0"/>
        <v>73657-1887-321DCT</v>
      </c>
      <c r="B59" s="2" t="s">
        <v>528</v>
      </c>
      <c r="C59" s="2" t="s">
        <v>515</v>
      </c>
      <c r="D59" s="2" t="s">
        <v>956</v>
      </c>
      <c r="E59" s="2">
        <v>73657</v>
      </c>
      <c r="F59" s="2" t="s">
        <v>529</v>
      </c>
      <c r="G59" s="2">
        <v>13.8</v>
      </c>
      <c r="H59" s="2">
        <v>1.0533</v>
      </c>
      <c r="I59" s="2">
        <v>1.0569</v>
      </c>
      <c r="J59" s="2">
        <v>1.05</v>
      </c>
      <c r="K59" s="2">
        <v>0.9</v>
      </c>
      <c r="L59" s="1" t="e">
        <f>VLOOKUP(A59,'[1]voltage'!$A$4:$H$65536,8,FALSE)</f>
        <v>#N/A</v>
      </c>
      <c r="M59" s="1">
        <f t="shared" si="1"/>
        <v>0.0032999999999998586</v>
      </c>
    </row>
    <row r="60" spans="1:13" ht="12.75">
      <c r="A60" s="1" t="str">
        <f t="shared" si="0"/>
        <v>73657-1975-348DCT</v>
      </c>
      <c r="B60" s="2" t="s">
        <v>528</v>
      </c>
      <c r="C60" s="2" t="s">
        <v>515</v>
      </c>
      <c r="D60" s="2" t="s">
        <v>957</v>
      </c>
      <c r="E60" s="2">
        <v>73657</v>
      </c>
      <c r="F60" s="2" t="s">
        <v>529</v>
      </c>
      <c r="G60" s="2">
        <v>13.8</v>
      </c>
      <c r="H60" s="2">
        <v>1.0538</v>
      </c>
      <c r="I60" s="2">
        <v>1.0569</v>
      </c>
      <c r="J60" s="2">
        <v>1.05</v>
      </c>
      <c r="K60" s="2">
        <v>0.9</v>
      </c>
      <c r="L60" s="1" t="e">
        <f>VLOOKUP(A60,'[1]voltage'!$A$4:$H$65536,8,FALSE)</f>
        <v>#N/A</v>
      </c>
      <c r="M60" s="1">
        <f t="shared" si="1"/>
        <v>0.0038000000000000256</v>
      </c>
    </row>
    <row r="61" spans="1:13" ht="12.75">
      <c r="A61" s="1" t="str">
        <f t="shared" si="0"/>
        <v>73657-310-348WDCT</v>
      </c>
      <c r="B61" s="2" t="s">
        <v>528</v>
      </c>
      <c r="C61" s="2" t="s">
        <v>515</v>
      </c>
      <c r="D61" s="2" t="s">
        <v>958</v>
      </c>
      <c r="E61" s="2">
        <v>73657</v>
      </c>
      <c r="F61" s="2" t="s">
        <v>529</v>
      </c>
      <c r="G61" s="2">
        <v>13.8</v>
      </c>
      <c r="H61" s="2">
        <v>1.0521</v>
      </c>
      <c r="I61" s="2">
        <v>1.0569</v>
      </c>
      <c r="J61" s="2">
        <v>1.05</v>
      </c>
      <c r="K61" s="2">
        <v>0.9</v>
      </c>
      <c r="L61" s="1" t="e">
        <f>VLOOKUP(A61,'[1]voltage'!$A$4:$H$65536,8,FALSE)</f>
        <v>#N/A</v>
      </c>
      <c r="M61" s="1">
        <f t="shared" si="1"/>
        <v>0.0020999999999999908</v>
      </c>
    </row>
    <row r="62" spans="1:13" ht="12.75">
      <c r="A62" s="1" t="str">
        <f t="shared" si="0"/>
        <v>73657-318LINE</v>
      </c>
      <c r="B62" s="2" t="s">
        <v>528</v>
      </c>
      <c r="C62" s="2" t="s">
        <v>515</v>
      </c>
      <c r="D62" s="2" t="s">
        <v>939</v>
      </c>
      <c r="E62" s="2">
        <v>73657</v>
      </c>
      <c r="F62" s="2" t="s">
        <v>529</v>
      </c>
      <c r="G62" s="2">
        <v>13.8</v>
      </c>
      <c r="H62" s="2">
        <v>1.0521</v>
      </c>
      <c r="I62" s="2">
        <v>1.0569</v>
      </c>
      <c r="J62" s="2">
        <v>1.05</v>
      </c>
      <c r="K62" s="2">
        <v>0.9</v>
      </c>
      <c r="L62" s="1" t="e">
        <f>VLOOKUP(A62,'[1]voltage'!$A$4:$H$65536,8,FALSE)</f>
        <v>#N/A</v>
      </c>
      <c r="M62" s="1">
        <f t="shared" si="1"/>
        <v>0.0020999999999999908</v>
      </c>
    </row>
    <row r="63" spans="1:13" ht="12.75">
      <c r="A63" s="1" t="str">
        <f t="shared" si="0"/>
        <v>73657-321LINE</v>
      </c>
      <c r="B63" s="2" t="s">
        <v>528</v>
      </c>
      <c r="C63" s="2" t="s">
        <v>515</v>
      </c>
      <c r="D63" s="2" t="s">
        <v>940</v>
      </c>
      <c r="E63" s="2">
        <v>73657</v>
      </c>
      <c r="F63" s="2" t="s">
        <v>529</v>
      </c>
      <c r="G63" s="2">
        <v>13.8</v>
      </c>
      <c r="H63" s="2">
        <v>1.0536</v>
      </c>
      <c r="I63" s="2">
        <v>1.0569</v>
      </c>
      <c r="J63" s="2">
        <v>1.05</v>
      </c>
      <c r="K63" s="2">
        <v>0.9</v>
      </c>
      <c r="L63" s="1" t="e">
        <f>VLOOKUP(A63,'[1]voltage'!$A$4:$H$65536,8,FALSE)</f>
        <v>#N/A</v>
      </c>
      <c r="M63" s="1">
        <f t="shared" si="1"/>
        <v>0.0036000000000000476</v>
      </c>
    </row>
    <row r="64" spans="1:13" ht="12.75">
      <c r="A64" s="1" t="str">
        <f t="shared" si="0"/>
        <v>73657-329-352DCT</v>
      </c>
      <c r="B64" s="2" t="s">
        <v>528</v>
      </c>
      <c r="C64" s="2" t="s">
        <v>515</v>
      </c>
      <c r="D64" s="2" t="s">
        <v>959</v>
      </c>
      <c r="E64" s="2">
        <v>73657</v>
      </c>
      <c r="F64" s="2" t="s">
        <v>529</v>
      </c>
      <c r="G64" s="2">
        <v>13.8</v>
      </c>
      <c r="H64" s="2">
        <v>1.0518</v>
      </c>
      <c r="I64" s="2">
        <v>1.0569</v>
      </c>
      <c r="J64" s="2">
        <v>1.05</v>
      </c>
      <c r="K64" s="2">
        <v>0.9</v>
      </c>
      <c r="L64" s="1" t="e">
        <f>VLOOKUP(A64,'[1]voltage'!$A$4:$H$65536,8,FALSE)</f>
        <v>#N/A</v>
      </c>
      <c r="M64" s="1">
        <f t="shared" si="1"/>
        <v>0.0018000000000000238</v>
      </c>
    </row>
    <row r="65" spans="1:13" ht="12.75">
      <c r="A65" s="1" t="str">
        <f t="shared" si="0"/>
        <v>73657-329LINE</v>
      </c>
      <c r="B65" s="2" t="s">
        <v>528</v>
      </c>
      <c r="C65" s="2" t="s">
        <v>515</v>
      </c>
      <c r="D65" s="2" t="s">
        <v>941</v>
      </c>
      <c r="E65" s="2">
        <v>73657</v>
      </c>
      <c r="F65" s="2" t="s">
        <v>529</v>
      </c>
      <c r="G65" s="2">
        <v>13.8</v>
      </c>
      <c r="H65" s="2">
        <v>1.0517</v>
      </c>
      <c r="I65" s="2">
        <v>1.0569</v>
      </c>
      <c r="J65" s="2">
        <v>1.05</v>
      </c>
      <c r="K65" s="2">
        <v>0.9</v>
      </c>
      <c r="L65" s="1" t="e">
        <f>VLOOKUP(A65,'[1]voltage'!$A$4:$H$65536,8,FALSE)</f>
        <v>#N/A</v>
      </c>
      <c r="M65" s="1">
        <f t="shared" si="1"/>
        <v>0.0017000000000000348</v>
      </c>
    </row>
    <row r="66" spans="1:13" ht="12.75">
      <c r="A66" s="1" t="str">
        <f t="shared" si="0"/>
        <v>73657-330+LAKE</v>
      </c>
      <c r="B66" s="2" t="s">
        <v>528</v>
      </c>
      <c r="C66" s="2" t="s">
        <v>515</v>
      </c>
      <c r="D66" s="2" t="s">
        <v>942</v>
      </c>
      <c r="E66" s="2">
        <v>73657</v>
      </c>
      <c r="F66" s="2" t="s">
        <v>529</v>
      </c>
      <c r="G66" s="2">
        <v>13.8</v>
      </c>
      <c r="H66" s="2">
        <v>1.0607</v>
      </c>
      <c r="I66" s="2">
        <v>1.0569</v>
      </c>
      <c r="J66" s="2">
        <v>1.05</v>
      </c>
      <c r="K66" s="2">
        <v>0.9</v>
      </c>
      <c r="L66" s="1" t="e">
        <f>VLOOKUP(A66,'[1]voltage'!$A$4:$H$65536,8,FALSE)</f>
        <v>#N/A</v>
      </c>
      <c r="M66" s="1">
        <f t="shared" si="1"/>
        <v>0.010699999999999932</v>
      </c>
    </row>
    <row r="67" spans="1:13" ht="12.75">
      <c r="A67" s="1" t="str">
        <f t="shared" si="0"/>
        <v>73657-347+LAKE</v>
      </c>
      <c r="B67" s="2" t="s">
        <v>528</v>
      </c>
      <c r="C67" s="2" t="s">
        <v>515</v>
      </c>
      <c r="D67" s="2" t="s">
        <v>943</v>
      </c>
      <c r="E67" s="2">
        <v>73657</v>
      </c>
      <c r="F67" s="2" t="s">
        <v>529</v>
      </c>
      <c r="G67" s="2">
        <v>13.8</v>
      </c>
      <c r="H67" s="2">
        <v>1.0607</v>
      </c>
      <c r="I67" s="2">
        <v>1.0569</v>
      </c>
      <c r="J67" s="2">
        <v>1.05</v>
      </c>
      <c r="K67" s="2">
        <v>0.9</v>
      </c>
      <c r="L67" s="1" t="e">
        <f>VLOOKUP(A67,'[1]voltage'!$A$4:$H$65536,8,FALSE)</f>
        <v>#N/A</v>
      </c>
      <c r="M67" s="1">
        <f t="shared" si="1"/>
        <v>0.010699999999999932</v>
      </c>
    </row>
    <row r="68" spans="1:13" ht="12.75">
      <c r="A68" s="1" t="str">
        <f t="shared" si="0"/>
        <v>73657-348LINE</v>
      </c>
      <c r="B68" s="2" t="s">
        <v>528</v>
      </c>
      <c r="C68" s="2" t="s">
        <v>515</v>
      </c>
      <c r="D68" s="2" t="s">
        <v>944</v>
      </c>
      <c r="E68" s="2">
        <v>73657</v>
      </c>
      <c r="F68" s="2" t="s">
        <v>529</v>
      </c>
      <c r="G68" s="2">
        <v>13.8</v>
      </c>
      <c r="H68" s="2">
        <v>1.053</v>
      </c>
      <c r="I68" s="2">
        <v>1.0569</v>
      </c>
      <c r="J68" s="2">
        <v>1.05</v>
      </c>
      <c r="K68" s="2">
        <v>0.9</v>
      </c>
      <c r="L68" s="1" t="e">
        <f>VLOOKUP(A68,'[1]voltage'!$A$4:$H$65536,8,FALSE)</f>
        <v>#N/A</v>
      </c>
      <c r="M68" s="1">
        <f t="shared" si="1"/>
        <v>0.0029999999999998916</v>
      </c>
    </row>
    <row r="69" spans="1:13" ht="12.75">
      <c r="A69" s="1" t="str">
        <f aca="true" t="shared" si="2" ref="A69:A132">IF(E69=0,"99999",E69&amp;"-"&amp;D69)</f>
        <v>73657-352+AUTO</v>
      </c>
      <c r="B69" s="2" t="s">
        <v>528</v>
      </c>
      <c r="C69" s="2" t="s">
        <v>515</v>
      </c>
      <c r="D69" s="2" t="s">
        <v>945</v>
      </c>
      <c r="E69" s="2">
        <v>73657</v>
      </c>
      <c r="F69" s="2" t="s">
        <v>529</v>
      </c>
      <c r="G69" s="2">
        <v>13.8</v>
      </c>
      <c r="H69" s="2">
        <v>1.0518</v>
      </c>
      <c r="I69" s="2">
        <v>1.0569</v>
      </c>
      <c r="J69" s="2">
        <v>1.05</v>
      </c>
      <c r="K69" s="2">
        <v>0.9</v>
      </c>
      <c r="L69" s="1" t="e">
        <f>VLOOKUP(A69,'[1]voltage'!$A$4:$H$65536,8,FALSE)</f>
        <v>#N/A</v>
      </c>
      <c r="M69" s="1">
        <f aca="true" t="shared" si="3" ref="M69:M132">IF(ISNUMBER(L69),H69-L69,IF(H69&lt;K69,H69-K69,H69-J69))</f>
        <v>0.0018000000000000238</v>
      </c>
    </row>
    <row r="70" spans="1:13" ht="12.75">
      <c r="A70" s="1" t="str">
        <f t="shared" si="2"/>
        <v>73657-354LINE</v>
      </c>
      <c r="B70" s="2" t="s">
        <v>528</v>
      </c>
      <c r="C70" s="2" t="s">
        <v>515</v>
      </c>
      <c r="D70" s="2" t="s">
        <v>487</v>
      </c>
      <c r="E70" s="2">
        <v>73657</v>
      </c>
      <c r="F70" s="2" t="s">
        <v>529</v>
      </c>
      <c r="G70" s="2">
        <v>13.8</v>
      </c>
      <c r="H70" s="2">
        <v>1.0595</v>
      </c>
      <c r="I70" s="2">
        <v>1.0569</v>
      </c>
      <c r="J70" s="2">
        <v>1.05</v>
      </c>
      <c r="K70" s="2">
        <v>0.9</v>
      </c>
      <c r="L70" s="1" t="e">
        <f>VLOOKUP(A70,'[1]voltage'!$A$4:$H$65536,8,FALSE)</f>
        <v>#N/A</v>
      </c>
      <c r="M70" s="1">
        <f t="shared" si="3"/>
        <v>0.009500000000000064</v>
      </c>
    </row>
    <row r="71" spans="1:13" ht="12.75">
      <c r="A71" s="1" t="str">
        <f t="shared" si="2"/>
        <v>73657-84004LINE</v>
      </c>
      <c r="B71" s="2" t="s">
        <v>528</v>
      </c>
      <c r="C71" s="2" t="s">
        <v>515</v>
      </c>
      <c r="D71" s="2" t="s">
        <v>935</v>
      </c>
      <c r="E71" s="2">
        <v>73657</v>
      </c>
      <c r="F71" s="2" t="s">
        <v>529</v>
      </c>
      <c r="G71" s="2">
        <v>13.8</v>
      </c>
      <c r="H71" s="2">
        <v>1.0617</v>
      </c>
      <c r="I71" s="2">
        <v>1.0569</v>
      </c>
      <c r="J71" s="2">
        <v>1.05</v>
      </c>
      <c r="K71" s="2">
        <v>0.9</v>
      </c>
      <c r="L71" s="1" t="e">
        <f>VLOOKUP(A71,'[1]voltage'!$A$4:$H$65536,8,FALSE)</f>
        <v>#N/A</v>
      </c>
      <c r="M71" s="1">
        <f t="shared" si="3"/>
        <v>0.011700000000000044</v>
      </c>
    </row>
    <row r="72" spans="1:13" ht="12.75">
      <c r="A72" s="1" t="str">
        <f t="shared" si="2"/>
        <v>73657-88003ALINE</v>
      </c>
      <c r="B72" s="2" t="s">
        <v>528</v>
      </c>
      <c r="C72" s="2" t="s">
        <v>515</v>
      </c>
      <c r="D72" s="2" t="s">
        <v>937</v>
      </c>
      <c r="E72" s="2">
        <v>73657</v>
      </c>
      <c r="F72" s="2" t="s">
        <v>529</v>
      </c>
      <c r="G72" s="2">
        <v>13.8</v>
      </c>
      <c r="H72" s="2">
        <v>1.0523</v>
      </c>
      <c r="I72" s="2">
        <v>1.0569</v>
      </c>
      <c r="J72" s="2">
        <v>1.05</v>
      </c>
      <c r="K72" s="2">
        <v>0.9</v>
      </c>
      <c r="L72" s="1" t="e">
        <f>VLOOKUP(A72,'[1]voltage'!$A$4:$H$65536,8,FALSE)</f>
        <v>#N/A</v>
      </c>
      <c r="M72" s="1">
        <f t="shared" si="3"/>
        <v>0.0022999999999999687</v>
      </c>
    </row>
    <row r="73" spans="1:13" ht="12.75">
      <c r="A73" s="1" t="str">
        <f t="shared" si="2"/>
        <v>73657-89003BLINE</v>
      </c>
      <c r="B73" s="2" t="s">
        <v>528</v>
      </c>
      <c r="C73" s="2" t="s">
        <v>515</v>
      </c>
      <c r="D73" s="2" t="s">
        <v>938</v>
      </c>
      <c r="E73" s="2">
        <v>73657</v>
      </c>
      <c r="F73" s="2" t="s">
        <v>529</v>
      </c>
      <c r="G73" s="2">
        <v>13.8</v>
      </c>
      <c r="H73" s="2">
        <v>1.0522</v>
      </c>
      <c r="I73" s="2">
        <v>1.0569</v>
      </c>
      <c r="J73" s="2">
        <v>1.05</v>
      </c>
      <c r="K73" s="2">
        <v>0.9</v>
      </c>
      <c r="L73" s="1" t="e">
        <f>VLOOKUP(A73,'[1]voltage'!$A$4:$H$65536,8,FALSE)</f>
        <v>#N/A</v>
      </c>
      <c r="M73" s="1">
        <f t="shared" si="3"/>
        <v>0.0021999999999999797</v>
      </c>
    </row>
    <row r="74" spans="1:13" ht="12.75">
      <c r="A74" s="1" t="str">
        <f t="shared" si="2"/>
        <v>73657-ALLINGS1TSTK</v>
      </c>
      <c r="B74" s="2" t="s">
        <v>528</v>
      </c>
      <c r="C74" s="2" t="s">
        <v>515</v>
      </c>
      <c r="D74" s="2" t="s">
        <v>966</v>
      </c>
      <c r="E74" s="2">
        <v>73657</v>
      </c>
      <c r="F74" s="2" t="s">
        <v>529</v>
      </c>
      <c r="G74" s="2">
        <v>13.8</v>
      </c>
      <c r="H74" s="2">
        <v>1.0509</v>
      </c>
      <c r="I74" s="2">
        <v>1.0569</v>
      </c>
      <c r="J74" s="2">
        <v>1.05</v>
      </c>
      <c r="K74" s="2">
        <v>0.9</v>
      </c>
      <c r="L74" s="1" t="e">
        <f>VLOOKUP(A74,'[1]voltage'!$A$4:$H$65536,8,FALSE)</f>
        <v>#N/A</v>
      </c>
      <c r="M74" s="1">
        <f t="shared" si="3"/>
        <v>0.0008999999999999009</v>
      </c>
    </row>
    <row r="75" spans="1:13" ht="12.75">
      <c r="A75" s="1" t="str">
        <f t="shared" si="2"/>
        <v>73657-ALLINGS2TSTK</v>
      </c>
      <c r="B75" s="2" t="s">
        <v>528</v>
      </c>
      <c r="C75" s="2" t="s">
        <v>515</v>
      </c>
      <c r="D75" s="2" t="s">
        <v>967</v>
      </c>
      <c r="E75" s="2">
        <v>73657</v>
      </c>
      <c r="F75" s="2" t="s">
        <v>529</v>
      </c>
      <c r="G75" s="2">
        <v>13.8</v>
      </c>
      <c r="H75" s="2">
        <v>1.0509</v>
      </c>
      <c r="I75" s="2">
        <v>1.0569</v>
      </c>
      <c r="J75" s="2">
        <v>1.05</v>
      </c>
      <c r="K75" s="2">
        <v>0.9</v>
      </c>
      <c r="L75" s="1" t="e">
        <f>VLOOKUP(A75,'[1]voltage'!$A$4:$H$65536,8,FALSE)</f>
        <v>#N/A</v>
      </c>
      <c r="M75" s="1">
        <f t="shared" si="3"/>
        <v>0.0008999999999999009</v>
      </c>
    </row>
    <row r="76" spans="1:13" ht="12.75">
      <c r="A76" s="1" t="str">
        <f t="shared" si="2"/>
        <v>73657-BAIRDBSTK</v>
      </c>
      <c r="B76" s="2" t="s">
        <v>528</v>
      </c>
      <c r="C76" s="2" t="s">
        <v>515</v>
      </c>
      <c r="D76" s="2" t="s">
        <v>968</v>
      </c>
      <c r="E76" s="2">
        <v>73657</v>
      </c>
      <c r="F76" s="2" t="s">
        <v>529</v>
      </c>
      <c r="G76" s="2">
        <v>13.8</v>
      </c>
      <c r="H76" s="2">
        <v>1.0518</v>
      </c>
      <c r="I76" s="2">
        <v>1.0569</v>
      </c>
      <c r="J76" s="2">
        <v>1.05</v>
      </c>
      <c r="K76" s="2">
        <v>0.9</v>
      </c>
      <c r="L76" s="1" t="e">
        <f>VLOOKUP(A76,'[1]voltage'!$A$4:$H$65536,8,FALSE)</f>
        <v>#N/A</v>
      </c>
      <c r="M76" s="1">
        <f t="shared" si="3"/>
        <v>0.0018000000000000238</v>
      </c>
    </row>
    <row r="77" spans="1:13" ht="12.75">
      <c r="A77" s="1" t="str">
        <f t="shared" si="2"/>
        <v>73657-BASE CASE</v>
      </c>
      <c r="B77" s="2" t="s">
        <v>528</v>
      </c>
      <c r="C77" s="2" t="s">
        <v>515</v>
      </c>
      <c r="D77" s="2" t="s">
        <v>468</v>
      </c>
      <c r="E77" s="2">
        <v>73657</v>
      </c>
      <c r="F77" s="2" t="s">
        <v>529</v>
      </c>
      <c r="G77" s="2">
        <v>13.8</v>
      </c>
      <c r="H77" s="2">
        <v>1.0569</v>
      </c>
      <c r="I77" s="2">
        <v>1.0569</v>
      </c>
      <c r="J77" s="2">
        <v>1.05</v>
      </c>
      <c r="K77" s="2">
        <v>0.9</v>
      </c>
      <c r="L77" s="1">
        <f>VLOOKUP(A77,'[1]voltage'!$A$4:$H$65536,8,FALSE)</f>
        <v>1.0505</v>
      </c>
      <c r="M77" s="1">
        <f t="shared" si="3"/>
        <v>0.006399999999999961</v>
      </c>
    </row>
    <row r="78" spans="1:13" ht="12.75">
      <c r="A78" s="1" t="str">
        <f t="shared" si="2"/>
        <v>73657-CARD1T+LAKE</v>
      </c>
      <c r="B78" s="2" t="s">
        <v>528</v>
      </c>
      <c r="C78" s="2" t="s">
        <v>515</v>
      </c>
      <c r="D78" s="2" t="s">
        <v>983</v>
      </c>
      <c r="E78" s="2">
        <v>73657</v>
      </c>
      <c r="F78" s="2" t="s">
        <v>529</v>
      </c>
      <c r="G78" s="2">
        <v>13.8</v>
      </c>
      <c r="H78" s="2">
        <v>1.0606</v>
      </c>
      <c r="I78" s="2">
        <v>1.0569</v>
      </c>
      <c r="J78" s="2">
        <v>1.05</v>
      </c>
      <c r="K78" s="2">
        <v>0.9</v>
      </c>
      <c r="L78" s="1" t="e">
        <f>VLOOKUP(A78,'[1]voltage'!$A$4:$H$65536,8,FALSE)</f>
        <v>#N/A</v>
      </c>
      <c r="M78" s="1">
        <f t="shared" si="3"/>
        <v>0.010599999999999943</v>
      </c>
    </row>
    <row r="79" spans="1:13" ht="12.75">
      <c r="A79" s="1" t="str">
        <f t="shared" si="2"/>
        <v>73657-CARD3T+LAKE</v>
      </c>
      <c r="B79" s="2" t="s">
        <v>528</v>
      </c>
      <c r="C79" s="2" t="s">
        <v>515</v>
      </c>
      <c r="D79" s="2" t="s">
        <v>984</v>
      </c>
      <c r="E79" s="2">
        <v>73657</v>
      </c>
      <c r="F79" s="2" t="s">
        <v>529</v>
      </c>
      <c r="G79" s="2">
        <v>13.8</v>
      </c>
      <c r="H79" s="2">
        <v>1.0606</v>
      </c>
      <c r="I79" s="2">
        <v>1.0569</v>
      </c>
      <c r="J79" s="2">
        <v>1.05</v>
      </c>
      <c r="K79" s="2">
        <v>0.9</v>
      </c>
      <c r="L79" s="1" t="e">
        <f>VLOOKUP(A79,'[1]voltage'!$A$4:$H$65536,8,FALSE)</f>
        <v>#N/A</v>
      </c>
      <c r="M79" s="1">
        <f t="shared" si="3"/>
        <v>0.010599999999999943</v>
      </c>
    </row>
    <row r="80" spans="1:13" ht="12.75">
      <c r="A80" s="1" t="str">
        <f t="shared" si="2"/>
        <v>73657-DC1-BES-NOR</v>
      </c>
      <c r="B80" s="2" t="s">
        <v>528</v>
      </c>
      <c r="C80" s="2" t="s">
        <v>515</v>
      </c>
      <c r="D80" s="2" t="s">
        <v>999</v>
      </c>
      <c r="E80" s="2">
        <v>73657</v>
      </c>
      <c r="F80" s="2" t="s">
        <v>529</v>
      </c>
      <c r="G80" s="2">
        <v>13.8</v>
      </c>
      <c r="H80" s="2">
        <v>1.0532</v>
      </c>
      <c r="I80" s="2">
        <v>1.0569</v>
      </c>
      <c r="J80" s="2">
        <v>1.05</v>
      </c>
      <c r="K80" s="2">
        <v>0.9</v>
      </c>
      <c r="L80" s="1" t="e">
        <f>VLOOKUP(A80,'[1]voltage'!$A$4:$H$65536,8,FALSE)</f>
        <v>#N/A</v>
      </c>
      <c r="M80" s="1">
        <f t="shared" si="3"/>
        <v>0.0031999999999998696</v>
      </c>
    </row>
    <row r="81" spans="1:13" ht="12.75">
      <c r="A81" s="1" t="str">
        <f t="shared" si="2"/>
        <v>73657-DC3-BES-DEV</v>
      </c>
      <c r="B81" s="2" t="s">
        <v>528</v>
      </c>
      <c r="C81" s="2" t="s">
        <v>515</v>
      </c>
      <c r="D81" s="2" t="s">
        <v>1000</v>
      </c>
      <c r="E81" s="2">
        <v>73657</v>
      </c>
      <c r="F81" s="2" t="s">
        <v>529</v>
      </c>
      <c r="G81" s="2">
        <v>13.8</v>
      </c>
      <c r="H81" s="2">
        <v>1.0511</v>
      </c>
      <c r="I81" s="2">
        <v>1.0569</v>
      </c>
      <c r="J81" s="2">
        <v>1.05</v>
      </c>
      <c r="K81" s="2">
        <v>0.9</v>
      </c>
      <c r="L81" s="1" t="e">
        <f>VLOOKUP(A81,'[1]voltage'!$A$4:$H$65536,8,FALSE)</f>
        <v>#N/A</v>
      </c>
      <c r="M81" s="1">
        <f t="shared" si="3"/>
        <v>0.0010999999999998789</v>
      </c>
    </row>
    <row r="82" spans="1:13" ht="12.75">
      <c r="A82" s="1" t="str">
        <f t="shared" si="2"/>
        <v>73657-DEVON2TSTK</v>
      </c>
      <c r="B82" s="2" t="s">
        <v>528</v>
      </c>
      <c r="C82" s="2" t="s">
        <v>515</v>
      </c>
      <c r="D82" s="2" t="s">
        <v>969</v>
      </c>
      <c r="E82" s="2">
        <v>73657</v>
      </c>
      <c r="F82" s="2" t="s">
        <v>529</v>
      </c>
      <c r="G82" s="2">
        <v>13.8</v>
      </c>
      <c r="H82" s="2">
        <v>1.0514</v>
      </c>
      <c r="I82" s="2">
        <v>1.0569</v>
      </c>
      <c r="J82" s="2">
        <v>1.05</v>
      </c>
      <c r="K82" s="2">
        <v>0.9</v>
      </c>
      <c r="L82" s="1" t="e">
        <f>VLOOKUP(A82,'[1]voltage'!$A$4:$H$65536,8,FALSE)</f>
        <v>#N/A</v>
      </c>
      <c r="M82" s="1">
        <f t="shared" si="3"/>
        <v>0.0013999999999998458</v>
      </c>
    </row>
    <row r="83" spans="1:13" ht="12.75">
      <c r="A83" s="1" t="str">
        <f t="shared" si="2"/>
        <v>73657-DEVON3TSTK</v>
      </c>
      <c r="B83" s="2" t="s">
        <v>528</v>
      </c>
      <c r="C83" s="2" t="s">
        <v>515</v>
      </c>
      <c r="D83" s="2" t="s">
        <v>970</v>
      </c>
      <c r="E83" s="2">
        <v>73657</v>
      </c>
      <c r="F83" s="2" t="s">
        <v>529</v>
      </c>
      <c r="G83" s="2">
        <v>13.8</v>
      </c>
      <c r="H83" s="2">
        <v>1.0513</v>
      </c>
      <c r="I83" s="2">
        <v>1.0569</v>
      </c>
      <c r="J83" s="2">
        <v>1.05</v>
      </c>
      <c r="K83" s="2">
        <v>0.9</v>
      </c>
      <c r="L83" s="1" t="e">
        <f>VLOOKUP(A83,'[1]voltage'!$A$4:$H$65536,8,FALSE)</f>
        <v>#N/A</v>
      </c>
      <c r="M83" s="1">
        <f t="shared" si="3"/>
        <v>0.0012999999999998568</v>
      </c>
    </row>
    <row r="84" spans="1:13" ht="12.75">
      <c r="A84" s="1" t="str">
        <f t="shared" si="2"/>
        <v>73657-GRNDAV4TSTK</v>
      </c>
      <c r="B84" s="2" t="s">
        <v>528</v>
      </c>
      <c r="C84" s="2" t="s">
        <v>515</v>
      </c>
      <c r="D84" s="2" t="s">
        <v>972</v>
      </c>
      <c r="E84" s="2">
        <v>73657</v>
      </c>
      <c r="F84" s="2" t="s">
        <v>529</v>
      </c>
      <c r="G84" s="2">
        <v>13.8</v>
      </c>
      <c r="H84" s="2">
        <v>1.0501</v>
      </c>
      <c r="I84" s="2">
        <v>1.0569</v>
      </c>
      <c r="J84" s="2">
        <v>1.05</v>
      </c>
      <c r="K84" s="2">
        <v>0.9</v>
      </c>
      <c r="L84" s="1" t="e">
        <f>VLOOKUP(A84,'[1]voltage'!$A$4:$H$65536,8,FALSE)</f>
        <v>#N/A</v>
      </c>
      <c r="M84" s="1">
        <f t="shared" si="3"/>
        <v>9.999999999998899E-05</v>
      </c>
    </row>
    <row r="85" spans="1:13" ht="12.75">
      <c r="A85" s="1" t="str">
        <f t="shared" si="2"/>
        <v>73657-GRNDAV5TSTK</v>
      </c>
      <c r="B85" s="2" t="s">
        <v>528</v>
      </c>
      <c r="C85" s="2" t="s">
        <v>515</v>
      </c>
      <c r="D85" s="2" t="s">
        <v>973</v>
      </c>
      <c r="E85" s="2">
        <v>73657</v>
      </c>
      <c r="F85" s="2" t="s">
        <v>529</v>
      </c>
      <c r="G85" s="2">
        <v>13.8</v>
      </c>
      <c r="H85" s="2">
        <v>1.0516</v>
      </c>
      <c r="I85" s="2">
        <v>1.0569</v>
      </c>
      <c r="J85" s="2">
        <v>1.05</v>
      </c>
      <c r="K85" s="2">
        <v>0.9</v>
      </c>
      <c r="L85" s="1" t="e">
        <f>VLOOKUP(A85,'[1]voltage'!$A$4:$H$65536,8,FALSE)</f>
        <v>#N/A</v>
      </c>
      <c r="M85" s="1">
        <f t="shared" si="3"/>
        <v>0.0016000000000000458</v>
      </c>
    </row>
    <row r="86" spans="1:13" ht="12.75">
      <c r="A86" s="1" t="str">
        <f t="shared" si="2"/>
        <v>73657-GRNDAV6TSTK</v>
      </c>
      <c r="B86" s="2" t="s">
        <v>528</v>
      </c>
      <c r="C86" s="2" t="s">
        <v>515</v>
      </c>
      <c r="D86" s="2" t="s">
        <v>974</v>
      </c>
      <c r="E86" s="2">
        <v>73657</v>
      </c>
      <c r="F86" s="2" t="s">
        <v>529</v>
      </c>
      <c r="G86" s="2">
        <v>13.8</v>
      </c>
      <c r="H86" s="2">
        <v>1.0517</v>
      </c>
      <c r="I86" s="2">
        <v>1.0569</v>
      </c>
      <c r="J86" s="2">
        <v>1.05</v>
      </c>
      <c r="K86" s="2">
        <v>0.9</v>
      </c>
      <c r="L86" s="1" t="e">
        <f>VLOOKUP(A86,'[1]voltage'!$A$4:$H$65536,8,FALSE)</f>
        <v>#N/A</v>
      </c>
      <c r="M86" s="1">
        <f t="shared" si="3"/>
        <v>0.0017000000000000348</v>
      </c>
    </row>
    <row r="87" spans="1:13" ht="12.75">
      <c r="A87" s="1" t="str">
        <f t="shared" si="2"/>
        <v>73657-LOSSBPT3</v>
      </c>
      <c r="B87" s="2" t="s">
        <v>528</v>
      </c>
      <c r="C87" s="2" t="s">
        <v>515</v>
      </c>
      <c r="D87" s="2" t="s">
        <v>960</v>
      </c>
      <c r="E87" s="2">
        <v>73657</v>
      </c>
      <c r="F87" s="2" t="s">
        <v>529</v>
      </c>
      <c r="G87" s="2">
        <v>13.8</v>
      </c>
      <c r="H87" s="2">
        <v>1.0515</v>
      </c>
      <c r="I87" s="2">
        <v>1.0569</v>
      </c>
      <c r="J87" s="2">
        <v>1.05</v>
      </c>
      <c r="K87" s="2">
        <v>0.9</v>
      </c>
      <c r="L87" s="1" t="e">
        <f>VLOOKUP(A87,'[1]voltage'!$A$4:$H$65536,8,FALSE)</f>
        <v>#N/A</v>
      </c>
      <c r="M87" s="1">
        <f t="shared" si="3"/>
        <v>0.0015000000000000568</v>
      </c>
    </row>
    <row r="88" spans="1:13" ht="12.75">
      <c r="A88" s="1" t="str">
        <f t="shared" si="2"/>
        <v>73657-LOSSMP2</v>
      </c>
      <c r="B88" s="2" t="s">
        <v>528</v>
      </c>
      <c r="C88" s="2" t="s">
        <v>515</v>
      </c>
      <c r="D88" s="2" t="s">
        <v>963</v>
      </c>
      <c r="E88" s="2">
        <v>73657</v>
      </c>
      <c r="F88" s="2" t="s">
        <v>529</v>
      </c>
      <c r="G88" s="2">
        <v>13.8</v>
      </c>
      <c r="H88" s="2">
        <v>1.0607</v>
      </c>
      <c r="I88" s="2">
        <v>1.0569</v>
      </c>
      <c r="J88" s="2">
        <v>1.05</v>
      </c>
      <c r="K88" s="2">
        <v>0.9</v>
      </c>
      <c r="L88" s="1" t="e">
        <f>VLOOKUP(A88,'[1]voltage'!$A$4:$H$65536,8,FALSE)</f>
        <v>#N/A</v>
      </c>
      <c r="M88" s="1">
        <f t="shared" si="3"/>
        <v>0.010699999999999932</v>
      </c>
    </row>
    <row r="89" spans="1:13" ht="12.75">
      <c r="A89" s="1" t="str">
        <f t="shared" si="2"/>
        <v>73657-LOSSMP3</v>
      </c>
      <c r="B89" s="2" t="s">
        <v>528</v>
      </c>
      <c r="C89" s="2" t="s">
        <v>515</v>
      </c>
      <c r="D89" s="2" t="s">
        <v>494</v>
      </c>
      <c r="E89" s="2">
        <v>73657</v>
      </c>
      <c r="F89" s="2" t="s">
        <v>529</v>
      </c>
      <c r="G89" s="2">
        <v>13.8</v>
      </c>
      <c r="H89" s="2">
        <v>1.0616</v>
      </c>
      <c r="I89" s="2">
        <v>1.0569</v>
      </c>
      <c r="J89" s="2">
        <v>1.05</v>
      </c>
      <c r="K89" s="2">
        <v>0.9</v>
      </c>
      <c r="L89" s="1" t="e">
        <f>VLOOKUP(A89,'[1]voltage'!$A$4:$H$65536,8,FALSE)</f>
        <v>#N/A</v>
      </c>
      <c r="M89" s="1">
        <f t="shared" si="3"/>
        <v>0.011600000000000055</v>
      </c>
    </row>
    <row r="90" spans="1:13" ht="12.75">
      <c r="A90" s="1" t="str">
        <f t="shared" si="2"/>
        <v>73657-LOSSNHAV</v>
      </c>
      <c r="B90" s="2" t="s">
        <v>528</v>
      </c>
      <c r="C90" s="2" t="s">
        <v>515</v>
      </c>
      <c r="D90" s="2" t="s">
        <v>965</v>
      </c>
      <c r="E90" s="2">
        <v>73657</v>
      </c>
      <c r="F90" s="2" t="s">
        <v>529</v>
      </c>
      <c r="G90" s="2">
        <v>13.8</v>
      </c>
      <c r="H90" s="2">
        <v>1.0509</v>
      </c>
      <c r="I90" s="2">
        <v>1.0569</v>
      </c>
      <c r="J90" s="2">
        <v>1.05</v>
      </c>
      <c r="K90" s="2">
        <v>0.9</v>
      </c>
      <c r="L90" s="1" t="e">
        <f>VLOOKUP(A90,'[1]voltage'!$A$4:$H$65536,8,FALSE)</f>
        <v>#N/A</v>
      </c>
      <c r="M90" s="1">
        <f t="shared" si="3"/>
        <v>0.0008999999999999009</v>
      </c>
    </row>
    <row r="91" spans="1:13" ht="12.75">
      <c r="A91" s="1" t="str">
        <f t="shared" si="2"/>
        <v>73657-LUDLOWSTBKR</v>
      </c>
      <c r="B91" s="2" t="s">
        <v>528</v>
      </c>
      <c r="C91" s="2" t="s">
        <v>515</v>
      </c>
      <c r="D91" s="2" t="s">
        <v>986</v>
      </c>
      <c r="E91" s="2">
        <v>73657</v>
      </c>
      <c r="F91" s="2" t="s">
        <v>529</v>
      </c>
      <c r="G91" s="2">
        <v>13.8</v>
      </c>
      <c r="H91" s="2">
        <v>1.0594</v>
      </c>
      <c r="I91" s="2">
        <v>1.0569</v>
      </c>
      <c r="J91" s="2">
        <v>1.05</v>
      </c>
      <c r="K91" s="2">
        <v>0.9</v>
      </c>
      <c r="L91" s="1" t="e">
        <f>VLOOKUP(A91,'[1]voltage'!$A$4:$H$65536,8,FALSE)</f>
        <v>#N/A</v>
      </c>
      <c r="M91" s="1">
        <f t="shared" si="3"/>
        <v>0.009399999999999853</v>
      </c>
    </row>
    <row r="92" spans="1:13" ht="12.75">
      <c r="A92" s="1" t="str">
        <f t="shared" si="2"/>
        <v>73657-PEQUON42TSTK</v>
      </c>
      <c r="B92" s="2" t="s">
        <v>528</v>
      </c>
      <c r="C92" s="2" t="s">
        <v>515</v>
      </c>
      <c r="D92" s="2" t="s">
        <v>975</v>
      </c>
      <c r="E92" s="2">
        <v>73657</v>
      </c>
      <c r="F92" s="2" t="s">
        <v>529</v>
      </c>
      <c r="G92" s="2">
        <v>13.8</v>
      </c>
      <c r="H92" s="2">
        <v>1.0513</v>
      </c>
      <c r="I92" s="2">
        <v>1.0569</v>
      </c>
      <c r="J92" s="2">
        <v>1.05</v>
      </c>
      <c r="K92" s="2">
        <v>0.9</v>
      </c>
      <c r="L92" s="1" t="e">
        <f>VLOOKUP(A92,'[1]voltage'!$A$4:$H$65536,8,FALSE)</f>
        <v>#N/A</v>
      </c>
      <c r="M92" s="1">
        <f t="shared" si="3"/>
        <v>0.0012999999999998568</v>
      </c>
    </row>
    <row r="93" spans="1:13" ht="12.75">
      <c r="A93" s="1" t="str">
        <f t="shared" si="2"/>
        <v>73657-SGTN3TSTK</v>
      </c>
      <c r="B93" s="2" t="s">
        <v>528</v>
      </c>
      <c r="C93" s="2" t="s">
        <v>515</v>
      </c>
      <c r="D93" s="2" t="s">
        <v>997</v>
      </c>
      <c r="E93" s="2">
        <v>73657</v>
      </c>
      <c r="F93" s="2" t="s">
        <v>529</v>
      </c>
      <c r="G93" s="2">
        <v>13.8</v>
      </c>
      <c r="H93" s="2">
        <v>1.052</v>
      </c>
      <c r="I93" s="2">
        <v>1.0569</v>
      </c>
      <c r="J93" s="2">
        <v>1.05</v>
      </c>
      <c r="K93" s="2">
        <v>0.9</v>
      </c>
      <c r="L93" s="1" t="e">
        <f>VLOOKUP(A93,'[1]voltage'!$A$4:$H$65536,8,FALSE)</f>
        <v>#N/A</v>
      </c>
      <c r="M93" s="1">
        <f t="shared" si="3"/>
        <v>0.0020000000000000018</v>
      </c>
    </row>
    <row r="94" spans="1:13" ht="12.75">
      <c r="A94" s="1" t="str">
        <f t="shared" si="2"/>
        <v>73657-SGTN4TSTK</v>
      </c>
      <c r="B94" s="2" t="s">
        <v>528</v>
      </c>
      <c r="C94" s="2" t="s">
        <v>515</v>
      </c>
      <c r="D94" s="2" t="s">
        <v>998</v>
      </c>
      <c r="E94" s="2">
        <v>73657</v>
      </c>
      <c r="F94" s="2" t="s">
        <v>529</v>
      </c>
      <c r="G94" s="2">
        <v>13.8</v>
      </c>
      <c r="H94" s="2">
        <v>1.0517</v>
      </c>
      <c r="I94" s="2">
        <v>1.0569</v>
      </c>
      <c r="J94" s="2">
        <v>1.05</v>
      </c>
      <c r="K94" s="2">
        <v>0.9</v>
      </c>
      <c r="L94" s="1" t="e">
        <f>VLOOKUP(A94,'[1]voltage'!$A$4:$H$65536,8,FALSE)</f>
        <v>#N/A</v>
      </c>
      <c r="M94" s="1">
        <f t="shared" si="3"/>
        <v>0.0017000000000000348</v>
      </c>
    </row>
    <row r="95" spans="1:13" ht="12.75">
      <c r="A95" s="1" t="str">
        <f t="shared" si="2"/>
        <v>73657-SGTN5TSTK</v>
      </c>
      <c r="B95" s="2" t="s">
        <v>528</v>
      </c>
      <c r="C95" s="2" t="s">
        <v>515</v>
      </c>
      <c r="D95" s="2" t="s">
        <v>508</v>
      </c>
      <c r="E95" s="2">
        <v>73657</v>
      </c>
      <c r="F95" s="2" t="s">
        <v>529</v>
      </c>
      <c r="G95" s="2">
        <v>13.8</v>
      </c>
      <c r="H95" s="2">
        <v>1.0516</v>
      </c>
      <c r="I95" s="2">
        <v>1.0569</v>
      </c>
      <c r="J95" s="2">
        <v>1.05</v>
      </c>
      <c r="K95" s="2">
        <v>0.9</v>
      </c>
      <c r="L95" s="1" t="e">
        <f>VLOOKUP(A95,'[1]voltage'!$A$4:$H$65536,8,FALSE)</f>
        <v>#N/A</v>
      </c>
      <c r="M95" s="1">
        <f t="shared" si="3"/>
        <v>0.0016000000000000458</v>
      </c>
    </row>
    <row r="96" spans="1:13" ht="12.75">
      <c r="A96" s="1" t="str">
        <f t="shared" si="2"/>
        <v>73657-SGTN7TSTK</v>
      </c>
      <c r="B96" s="2" t="s">
        <v>528</v>
      </c>
      <c r="C96" s="2" t="s">
        <v>515</v>
      </c>
      <c r="D96" s="2" t="s">
        <v>511</v>
      </c>
      <c r="E96" s="2">
        <v>73657</v>
      </c>
      <c r="F96" s="2" t="s">
        <v>529</v>
      </c>
      <c r="G96" s="2">
        <v>13.8</v>
      </c>
      <c r="H96" s="2">
        <v>1.0536</v>
      </c>
      <c r="I96" s="2">
        <v>1.0569</v>
      </c>
      <c r="J96" s="2">
        <v>1.05</v>
      </c>
      <c r="K96" s="2">
        <v>0.9</v>
      </c>
      <c r="L96" s="1" t="e">
        <f>VLOOKUP(A96,'[1]voltage'!$A$4:$H$65536,8,FALSE)</f>
        <v>#N/A</v>
      </c>
      <c r="M96" s="1">
        <f t="shared" si="3"/>
        <v>0.0036000000000000476</v>
      </c>
    </row>
    <row r="97" spans="1:13" ht="12.75">
      <c r="A97" s="1" t="str">
        <f t="shared" si="2"/>
        <v>73657-WRIVER1TSTK</v>
      </c>
      <c r="B97" s="2" t="s">
        <v>528</v>
      </c>
      <c r="C97" s="2" t="s">
        <v>515</v>
      </c>
      <c r="D97" s="2" t="s">
        <v>502</v>
      </c>
      <c r="E97" s="2">
        <v>73657</v>
      </c>
      <c r="F97" s="2" t="s">
        <v>529</v>
      </c>
      <c r="G97" s="2">
        <v>13.8</v>
      </c>
      <c r="H97" s="2">
        <v>1.0511</v>
      </c>
      <c r="I97" s="2">
        <v>1.0569</v>
      </c>
      <c r="J97" s="2">
        <v>1.05</v>
      </c>
      <c r="K97" s="2">
        <v>0.9</v>
      </c>
      <c r="L97" s="1" t="e">
        <f>VLOOKUP(A97,'[1]voltage'!$A$4:$H$65536,8,FALSE)</f>
        <v>#N/A</v>
      </c>
      <c r="M97" s="1">
        <f t="shared" si="3"/>
        <v>0.0010999999999998789</v>
      </c>
    </row>
    <row r="98" spans="1:13" ht="12.75">
      <c r="A98" s="1" t="str">
        <f t="shared" si="2"/>
        <v>73657-WRIVER2TSTK</v>
      </c>
      <c r="B98" s="2" t="s">
        <v>528</v>
      </c>
      <c r="C98" s="2" t="s">
        <v>515</v>
      </c>
      <c r="D98" s="2" t="s">
        <v>503</v>
      </c>
      <c r="E98" s="2">
        <v>73657</v>
      </c>
      <c r="F98" s="2" t="s">
        <v>529</v>
      </c>
      <c r="G98" s="2">
        <v>13.8</v>
      </c>
      <c r="H98" s="2">
        <v>1.0511</v>
      </c>
      <c r="I98" s="2">
        <v>1.0569</v>
      </c>
      <c r="J98" s="2">
        <v>1.05</v>
      </c>
      <c r="K98" s="2">
        <v>0.9</v>
      </c>
      <c r="L98" s="1" t="e">
        <f>VLOOKUP(A98,'[1]voltage'!$A$4:$H$65536,8,FALSE)</f>
        <v>#N/A</v>
      </c>
      <c r="M98" s="1">
        <f t="shared" si="3"/>
        <v>0.0010999999999998789</v>
      </c>
    </row>
    <row r="99" spans="1:13" ht="12.75">
      <c r="A99" s="1" t="str">
        <f t="shared" si="2"/>
        <v>73658-1261-1620SDC</v>
      </c>
      <c r="B99" s="2" t="s">
        <v>528</v>
      </c>
      <c r="C99" s="2" t="s">
        <v>515</v>
      </c>
      <c r="D99" s="2" t="s">
        <v>952</v>
      </c>
      <c r="E99" s="2">
        <v>73658</v>
      </c>
      <c r="F99" s="2" t="s">
        <v>530</v>
      </c>
      <c r="G99" s="2">
        <v>13.8</v>
      </c>
      <c r="H99" s="2">
        <v>1.0518</v>
      </c>
      <c r="I99" s="2">
        <v>1.0569</v>
      </c>
      <c r="J99" s="2">
        <v>1.05</v>
      </c>
      <c r="K99" s="2">
        <v>0.9</v>
      </c>
      <c r="L99" s="1" t="e">
        <f>VLOOKUP(A99,'[1]voltage'!$A$4:$H$65536,8,FALSE)</f>
        <v>#N/A</v>
      </c>
      <c r="M99" s="1">
        <f t="shared" si="3"/>
        <v>0.0018000000000000238</v>
      </c>
    </row>
    <row r="100" spans="1:13" ht="12.75">
      <c r="A100" s="1" t="str">
        <f t="shared" si="2"/>
        <v>73658-1272-1721DCT</v>
      </c>
      <c r="B100" s="2" t="s">
        <v>528</v>
      </c>
      <c r="C100" s="2" t="s">
        <v>515</v>
      </c>
      <c r="D100" s="2" t="s">
        <v>490</v>
      </c>
      <c r="E100" s="2">
        <v>73658</v>
      </c>
      <c r="F100" s="2" t="s">
        <v>530</v>
      </c>
      <c r="G100" s="2">
        <v>13.8</v>
      </c>
      <c r="H100" s="2">
        <v>1.0535</v>
      </c>
      <c r="I100" s="2">
        <v>1.0569</v>
      </c>
      <c r="J100" s="2">
        <v>1.05</v>
      </c>
      <c r="K100" s="2">
        <v>0.9</v>
      </c>
      <c r="L100" s="1" t="e">
        <f>VLOOKUP(A100,'[1]voltage'!$A$4:$H$65536,8,FALSE)</f>
        <v>#N/A</v>
      </c>
      <c r="M100" s="1">
        <f t="shared" si="3"/>
        <v>0.0035000000000000586</v>
      </c>
    </row>
    <row r="101" spans="1:13" ht="12.75">
      <c r="A101" s="1" t="str">
        <f t="shared" si="2"/>
        <v>73658-1618-321DCT</v>
      </c>
      <c r="B101" s="2" t="s">
        <v>528</v>
      </c>
      <c r="C101" s="2" t="s">
        <v>515</v>
      </c>
      <c r="D101" s="2" t="s">
        <v>954</v>
      </c>
      <c r="E101" s="2">
        <v>73658</v>
      </c>
      <c r="F101" s="2" t="s">
        <v>530</v>
      </c>
      <c r="G101" s="2">
        <v>13.8</v>
      </c>
      <c r="H101" s="2">
        <v>1.0531</v>
      </c>
      <c r="I101" s="2">
        <v>1.0569</v>
      </c>
      <c r="J101" s="2">
        <v>1.05</v>
      </c>
      <c r="K101" s="2">
        <v>0.9</v>
      </c>
      <c r="L101" s="1" t="e">
        <f>VLOOKUP(A101,'[1]voltage'!$A$4:$H$65536,8,FALSE)</f>
        <v>#N/A</v>
      </c>
      <c r="M101" s="1">
        <f t="shared" si="3"/>
        <v>0.0030999999999998806</v>
      </c>
    </row>
    <row r="102" spans="1:13" ht="12.75">
      <c r="A102" s="1" t="str">
        <f t="shared" si="2"/>
        <v>73658-1770-321DCT</v>
      </c>
      <c r="B102" s="2" t="s">
        <v>528</v>
      </c>
      <c r="C102" s="2" t="s">
        <v>515</v>
      </c>
      <c r="D102" s="2" t="s">
        <v>955</v>
      </c>
      <c r="E102" s="2">
        <v>73658</v>
      </c>
      <c r="F102" s="2" t="s">
        <v>530</v>
      </c>
      <c r="G102" s="2">
        <v>13.8</v>
      </c>
      <c r="H102" s="2">
        <v>1.0539</v>
      </c>
      <c r="I102" s="2">
        <v>1.0569</v>
      </c>
      <c r="J102" s="2">
        <v>1.05</v>
      </c>
      <c r="K102" s="2">
        <v>0.9</v>
      </c>
      <c r="L102" s="1" t="e">
        <f>VLOOKUP(A102,'[1]voltage'!$A$4:$H$65536,8,FALSE)</f>
        <v>#N/A</v>
      </c>
      <c r="M102" s="1">
        <f t="shared" si="3"/>
        <v>0.0039000000000000146</v>
      </c>
    </row>
    <row r="103" spans="1:13" ht="12.75">
      <c r="A103" s="1" t="str">
        <f t="shared" si="2"/>
        <v>73658-1887-321DCT</v>
      </c>
      <c r="B103" s="2" t="s">
        <v>528</v>
      </c>
      <c r="C103" s="2" t="s">
        <v>515</v>
      </c>
      <c r="D103" s="2" t="s">
        <v>956</v>
      </c>
      <c r="E103" s="2">
        <v>73658</v>
      </c>
      <c r="F103" s="2" t="s">
        <v>530</v>
      </c>
      <c r="G103" s="2">
        <v>13.8</v>
      </c>
      <c r="H103" s="2">
        <v>1.0533</v>
      </c>
      <c r="I103" s="2">
        <v>1.0569</v>
      </c>
      <c r="J103" s="2">
        <v>1.05</v>
      </c>
      <c r="K103" s="2">
        <v>0.9</v>
      </c>
      <c r="L103" s="1" t="e">
        <f>VLOOKUP(A103,'[1]voltage'!$A$4:$H$65536,8,FALSE)</f>
        <v>#N/A</v>
      </c>
      <c r="M103" s="1">
        <f t="shared" si="3"/>
        <v>0.0032999999999998586</v>
      </c>
    </row>
    <row r="104" spans="1:13" ht="12.75">
      <c r="A104" s="1" t="str">
        <f t="shared" si="2"/>
        <v>73658-1975-348DCT</v>
      </c>
      <c r="B104" s="2" t="s">
        <v>528</v>
      </c>
      <c r="C104" s="2" t="s">
        <v>515</v>
      </c>
      <c r="D104" s="2" t="s">
        <v>957</v>
      </c>
      <c r="E104" s="2">
        <v>73658</v>
      </c>
      <c r="F104" s="2" t="s">
        <v>530</v>
      </c>
      <c r="G104" s="2">
        <v>13.8</v>
      </c>
      <c r="H104" s="2">
        <v>1.0538</v>
      </c>
      <c r="I104" s="2">
        <v>1.0569</v>
      </c>
      <c r="J104" s="2">
        <v>1.05</v>
      </c>
      <c r="K104" s="2">
        <v>0.9</v>
      </c>
      <c r="L104" s="1" t="e">
        <f>VLOOKUP(A104,'[1]voltage'!$A$4:$H$65536,8,FALSE)</f>
        <v>#N/A</v>
      </c>
      <c r="M104" s="1">
        <f t="shared" si="3"/>
        <v>0.0038000000000000256</v>
      </c>
    </row>
    <row r="105" spans="1:13" ht="12.75">
      <c r="A105" s="1" t="str">
        <f t="shared" si="2"/>
        <v>73658-310-348WDCT</v>
      </c>
      <c r="B105" s="2" t="s">
        <v>528</v>
      </c>
      <c r="C105" s="2" t="s">
        <v>515</v>
      </c>
      <c r="D105" s="2" t="s">
        <v>958</v>
      </c>
      <c r="E105" s="2">
        <v>73658</v>
      </c>
      <c r="F105" s="2" t="s">
        <v>530</v>
      </c>
      <c r="G105" s="2">
        <v>13.8</v>
      </c>
      <c r="H105" s="2">
        <v>1.0521</v>
      </c>
      <c r="I105" s="2">
        <v>1.0569</v>
      </c>
      <c r="J105" s="2">
        <v>1.05</v>
      </c>
      <c r="K105" s="2">
        <v>0.9</v>
      </c>
      <c r="L105" s="1" t="e">
        <f>VLOOKUP(A105,'[1]voltage'!$A$4:$H$65536,8,FALSE)</f>
        <v>#N/A</v>
      </c>
      <c r="M105" s="1">
        <f t="shared" si="3"/>
        <v>0.0020999999999999908</v>
      </c>
    </row>
    <row r="106" spans="1:13" ht="12.75">
      <c r="A106" s="1" t="str">
        <f t="shared" si="2"/>
        <v>73658-318LINE</v>
      </c>
      <c r="B106" s="2" t="s">
        <v>528</v>
      </c>
      <c r="C106" s="2" t="s">
        <v>515</v>
      </c>
      <c r="D106" s="2" t="s">
        <v>939</v>
      </c>
      <c r="E106" s="2">
        <v>73658</v>
      </c>
      <c r="F106" s="2" t="s">
        <v>530</v>
      </c>
      <c r="G106" s="2">
        <v>13.8</v>
      </c>
      <c r="H106" s="2">
        <v>1.0521</v>
      </c>
      <c r="I106" s="2">
        <v>1.0569</v>
      </c>
      <c r="J106" s="2">
        <v>1.05</v>
      </c>
      <c r="K106" s="2">
        <v>0.9</v>
      </c>
      <c r="L106" s="1" t="e">
        <f>VLOOKUP(A106,'[1]voltage'!$A$4:$H$65536,8,FALSE)</f>
        <v>#N/A</v>
      </c>
      <c r="M106" s="1">
        <f t="shared" si="3"/>
        <v>0.0020999999999999908</v>
      </c>
    </row>
    <row r="107" spans="1:13" ht="12.75">
      <c r="A107" s="1" t="str">
        <f t="shared" si="2"/>
        <v>73658-321LINE</v>
      </c>
      <c r="B107" s="2" t="s">
        <v>528</v>
      </c>
      <c r="C107" s="2" t="s">
        <v>515</v>
      </c>
      <c r="D107" s="2" t="s">
        <v>940</v>
      </c>
      <c r="E107" s="2">
        <v>73658</v>
      </c>
      <c r="F107" s="2" t="s">
        <v>530</v>
      </c>
      <c r="G107" s="2">
        <v>13.8</v>
      </c>
      <c r="H107" s="2">
        <v>1.0536</v>
      </c>
      <c r="I107" s="2">
        <v>1.0569</v>
      </c>
      <c r="J107" s="2">
        <v>1.05</v>
      </c>
      <c r="K107" s="2">
        <v>0.9</v>
      </c>
      <c r="L107" s="1" t="e">
        <f>VLOOKUP(A107,'[1]voltage'!$A$4:$H$65536,8,FALSE)</f>
        <v>#N/A</v>
      </c>
      <c r="M107" s="1">
        <f t="shared" si="3"/>
        <v>0.0036000000000000476</v>
      </c>
    </row>
    <row r="108" spans="1:13" ht="12.75">
      <c r="A108" s="1" t="str">
        <f t="shared" si="2"/>
        <v>73658-329-352DCT</v>
      </c>
      <c r="B108" s="2" t="s">
        <v>528</v>
      </c>
      <c r="C108" s="2" t="s">
        <v>515</v>
      </c>
      <c r="D108" s="2" t="s">
        <v>959</v>
      </c>
      <c r="E108" s="2">
        <v>73658</v>
      </c>
      <c r="F108" s="2" t="s">
        <v>530</v>
      </c>
      <c r="G108" s="2">
        <v>13.8</v>
      </c>
      <c r="H108" s="2">
        <v>1.0518</v>
      </c>
      <c r="I108" s="2">
        <v>1.0569</v>
      </c>
      <c r="J108" s="2">
        <v>1.05</v>
      </c>
      <c r="K108" s="2">
        <v>0.9</v>
      </c>
      <c r="L108" s="1" t="e">
        <f>VLOOKUP(A108,'[1]voltage'!$A$4:$H$65536,8,FALSE)</f>
        <v>#N/A</v>
      </c>
      <c r="M108" s="1">
        <f t="shared" si="3"/>
        <v>0.0018000000000000238</v>
      </c>
    </row>
    <row r="109" spans="1:13" ht="12.75">
      <c r="A109" s="1" t="str">
        <f t="shared" si="2"/>
        <v>73658-329LINE</v>
      </c>
      <c r="B109" s="2" t="s">
        <v>528</v>
      </c>
      <c r="C109" s="2" t="s">
        <v>515</v>
      </c>
      <c r="D109" s="2" t="s">
        <v>941</v>
      </c>
      <c r="E109" s="2">
        <v>73658</v>
      </c>
      <c r="F109" s="2" t="s">
        <v>530</v>
      </c>
      <c r="G109" s="2">
        <v>13.8</v>
      </c>
      <c r="H109" s="2">
        <v>1.0517</v>
      </c>
      <c r="I109" s="2">
        <v>1.0569</v>
      </c>
      <c r="J109" s="2">
        <v>1.05</v>
      </c>
      <c r="K109" s="2">
        <v>0.9</v>
      </c>
      <c r="L109" s="1" t="e">
        <f>VLOOKUP(A109,'[1]voltage'!$A$4:$H$65536,8,FALSE)</f>
        <v>#N/A</v>
      </c>
      <c r="M109" s="1">
        <f t="shared" si="3"/>
        <v>0.0017000000000000348</v>
      </c>
    </row>
    <row r="110" spans="1:13" ht="12.75">
      <c r="A110" s="1" t="str">
        <f t="shared" si="2"/>
        <v>73658-330+LAKE</v>
      </c>
      <c r="B110" s="2" t="s">
        <v>528</v>
      </c>
      <c r="C110" s="2" t="s">
        <v>515</v>
      </c>
      <c r="D110" s="2" t="s">
        <v>942</v>
      </c>
      <c r="E110" s="2">
        <v>73658</v>
      </c>
      <c r="F110" s="2" t="s">
        <v>530</v>
      </c>
      <c r="G110" s="2">
        <v>13.8</v>
      </c>
      <c r="H110" s="2">
        <v>1.0607</v>
      </c>
      <c r="I110" s="2">
        <v>1.0569</v>
      </c>
      <c r="J110" s="2">
        <v>1.05</v>
      </c>
      <c r="K110" s="2">
        <v>0.9</v>
      </c>
      <c r="L110" s="1" t="e">
        <f>VLOOKUP(A110,'[1]voltage'!$A$4:$H$65536,8,FALSE)</f>
        <v>#N/A</v>
      </c>
      <c r="M110" s="1">
        <f t="shared" si="3"/>
        <v>0.010699999999999932</v>
      </c>
    </row>
    <row r="111" spans="1:13" ht="12.75">
      <c r="A111" s="1" t="str">
        <f t="shared" si="2"/>
        <v>73658-347+LAKE</v>
      </c>
      <c r="B111" s="2" t="s">
        <v>528</v>
      </c>
      <c r="C111" s="2" t="s">
        <v>515</v>
      </c>
      <c r="D111" s="2" t="s">
        <v>943</v>
      </c>
      <c r="E111" s="2">
        <v>73658</v>
      </c>
      <c r="F111" s="2" t="s">
        <v>530</v>
      </c>
      <c r="G111" s="2">
        <v>13.8</v>
      </c>
      <c r="H111" s="2">
        <v>1.0607</v>
      </c>
      <c r="I111" s="2">
        <v>1.0569</v>
      </c>
      <c r="J111" s="2">
        <v>1.05</v>
      </c>
      <c r="K111" s="2">
        <v>0.9</v>
      </c>
      <c r="L111" s="1" t="e">
        <f>VLOOKUP(A111,'[1]voltage'!$A$4:$H$65536,8,FALSE)</f>
        <v>#N/A</v>
      </c>
      <c r="M111" s="1">
        <f t="shared" si="3"/>
        <v>0.010699999999999932</v>
      </c>
    </row>
    <row r="112" spans="1:13" ht="12.75">
      <c r="A112" s="1" t="str">
        <f t="shared" si="2"/>
        <v>73658-348LINE</v>
      </c>
      <c r="B112" s="2" t="s">
        <v>528</v>
      </c>
      <c r="C112" s="2" t="s">
        <v>515</v>
      </c>
      <c r="D112" s="2" t="s">
        <v>944</v>
      </c>
      <c r="E112" s="2">
        <v>73658</v>
      </c>
      <c r="F112" s="2" t="s">
        <v>530</v>
      </c>
      <c r="G112" s="2">
        <v>13.8</v>
      </c>
      <c r="H112" s="2">
        <v>1.053</v>
      </c>
      <c r="I112" s="2">
        <v>1.0569</v>
      </c>
      <c r="J112" s="2">
        <v>1.05</v>
      </c>
      <c r="K112" s="2">
        <v>0.9</v>
      </c>
      <c r="L112" s="1" t="e">
        <f>VLOOKUP(A112,'[1]voltage'!$A$4:$H$65536,8,FALSE)</f>
        <v>#N/A</v>
      </c>
      <c r="M112" s="1">
        <f t="shared" si="3"/>
        <v>0.0029999999999998916</v>
      </c>
    </row>
    <row r="113" spans="1:13" ht="12.75">
      <c r="A113" s="1" t="str">
        <f t="shared" si="2"/>
        <v>73658-352+AUTO</v>
      </c>
      <c r="B113" s="2" t="s">
        <v>528</v>
      </c>
      <c r="C113" s="2" t="s">
        <v>515</v>
      </c>
      <c r="D113" s="2" t="s">
        <v>945</v>
      </c>
      <c r="E113" s="2">
        <v>73658</v>
      </c>
      <c r="F113" s="2" t="s">
        <v>530</v>
      </c>
      <c r="G113" s="2">
        <v>13.8</v>
      </c>
      <c r="H113" s="2">
        <v>1.0518</v>
      </c>
      <c r="I113" s="2">
        <v>1.0569</v>
      </c>
      <c r="J113" s="2">
        <v>1.05</v>
      </c>
      <c r="K113" s="2">
        <v>0.9</v>
      </c>
      <c r="L113" s="1" t="e">
        <f>VLOOKUP(A113,'[1]voltage'!$A$4:$H$65536,8,FALSE)</f>
        <v>#N/A</v>
      </c>
      <c r="M113" s="1">
        <f t="shared" si="3"/>
        <v>0.0018000000000000238</v>
      </c>
    </row>
    <row r="114" spans="1:13" ht="12.75">
      <c r="A114" s="1" t="str">
        <f t="shared" si="2"/>
        <v>73658-354LINE</v>
      </c>
      <c r="B114" s="2" t="s">
        <v>528</v>
      </c>
      <c r="C114" s="2" t="s">
        <v>515</v>
      </c>
      <c r="D114" s="2" t="s">
        <v>487</v>
      </c>
      <c r="E114" s="2">
        <v>73658</v>
      </c>
      <c r="F114" s="2" t="s">
        <v>530</v>
      </c>
      <c r="G114" s="2">
        <v>13.8</v>
      </c>
      <c r="H114" s="2">
        <v>1.0595</v>
      </c>
      <c r="I114" s="2">
        <v>1.0569</v>
      </c>
      <c r="J114" s="2">
        <v>1.05</v>
      </c>
      <c r="K114" s="2">
        <v>0.9</v>
      </c>
      <c r="L114" s="1" t="e">
        <f>VLOOKUP(A114,'[1]voltage'!$A$4:$H$65536,8,FALSE)</f>
        <v>#N/A</v>
      </c>
      <c r="M114" s="1">
        <f t="shared" si="3"/>
        <v>0.009500000000000064</v>
      </c>
    </row>
    <row r="115" spans="1:13" ht="12.75">
      <c r="A115" s="1" t="str">
        <f t="shared" si="2"/>
        <v>73658-84004LINE</v>
      </c>
      <c r="B115" s="2" t="s">
        <v>528</v>
      </c>
      <c r="C115" s="2" t="s">
        <v>515</v>
      </c>
      <c r="D115" s="2" t="s">
        <v>935</v>
      </c>
      <c r="E115" s="2">
        <v>73658</v>
      </c>
      <c r="F115" s="2" t="s">
        <v>530</v>
      </c>
      <c r="G115" s="2">
        <v>13.8</v>
      </c>
      <c r="H115" s="2">
        <v>1.0617</v>
      </c>
      <c r="I115" s="2">
        <v>1.0569</v>
      </c>
      <c r="J115" s="2">
        <v>1.05</v>
      </c>
      <c r="K115" s="2">
        <v>0.9</v>
      </c>
      <c r="L115" s="1" t="e">
        <f>VLOOKUP(A115,'[1]voltage'!$A$4:$H$65536,8,FALSE)</f>
        <v>#N/A</v>
      </c>
      <c r="M115" s="1">
        <f t="shared" si="3"/>
        <v>0.011700000000000044</v>
      </c>
    </row>
    <row r="116" spans="1:13" ht="12.75">
      <c r="A116" s="1" t="str">
        <f t="shared" si="2"/>
        <v>73658-88003ALINE</v>
      </c>
      <c r="B116" s="2" t="s">
        <v>528</v>
      </c>
      <c r="C116" s="2" t="s">
        <v>515</v>
      </c>
      <c r="D116" s="2" t="s">
        <v>937</v>
      </c>
      <c r="E116" s="2">
        <v>73658</v>
      </c>
      <c r="F116" s="2" t="s">
        <v>530</v>
      </c>
      <c r="G116" s="2">
        <v>13.8</v>
      </c>
      <c r="H116" s="2">
        <v>1.0523</v>
      </c>
      <c r="I116" s="2">
        <v>1.0569</v>
      </c>
      <c r="J116" s="2">
        <v>1.05</v>
      </c>
      <c r="K116" s="2">
        <v>0.9</v>
      </c>
      <c r="L116" s="1" t="e">
        <f>VLOOKUP(A116,'[1]voltage'!$A$4:$H$65536,8,FALSE)</f>
        <v>#N/A</v>
      </c>
      <c r="M116" s="1">
        <f t="shared" si="3"/>
        <v>0.0022999999999999687</v>
      </c>
    </row>
    <row r="117" spans="1:13" ht="12.75">
      <c r="A117" s="1" t="str">
        <f t="shared" si="2"/>
        <v>73658-89003BLINE</v>
      </c>
      <c r="B117" s="2" t="s">
        <v>528</v>
      </c>
      <c r="C117" s="2" t="s">
        <v>515</v>
      </c>
      <c r="D117" s="2" t="s">
        <v>938</v>
      </c>
      <c r="E117" s="2">
        <v>73658</v>
      </c>
      <c r="F117" s="2" t="s">
        <v>530</v>
      </c>
      <c r="G117" s="2">
        <v>13.8</v>
      </c>
      <c r="H117" s="2">
        <v>1.0522</v>
      </c>
      <c r="I117" s="2">
        <v>1.0569</v>
      </c>
      <c r="J117" s="2">
        <v>1.05</v>
      </c>
      <c r="K117" s="2">
        <v>0.9</v>
      </c>
      <c r="L117" s="1" t="e">
        <f>VLOOKUP(A117,'[1]voltage'!$A$4:$H$65536,8,FALSE)</f>
        <v>#N/A</v>
      </c>
      <c r="M117" s="1">
        <f t="shared" si="3"/>
        <v>0.0021999999999999797</v>
      </c>
    </row>
    <row r="118" spans="1:13" ht="12.75">
      <c r="A118" s="1" t="str">
        <f t="shared" si="2"/>
        <v>73658-ALLINGS1TSTK</v>
      </c>
      <c r="B118" s="2" t="s">
        <v>528</v>
      </c>
      <c r="C118" s="2" t="s">
        <v>515</v>
      </c>
      <c r="D118" s="2" t="s">
        <v>966</v>
      </c>
      <c r="E118" s="2">
        <v>73658</v>
      </c>
      <c r="F118" s="2" t="s">
        <v>530</v>
      </c>
      <c r="G118" s="2">
        <v>13.8</v>
      </c>
      <c r="H118" s="2">
        <v>1.0509</v>
      </c>
      <c r="I118" s="2">
        <v>1.0569</v>
      </c>
      <c r="J118" s="2">
        <v>1.05</v>
      </c>
      <c r="K118" s="2">
        <v>0.9</v>
      </c>
      <c r="L118" s="1" t="e">
        <f>VLOOKUP(A118,'[1]voltage'!$A$4:$H$65536,8,FALSE)</f>
        <v>#N/A</v>
      </c>
      <c r="M118" s="1">
        <f t="shared" si="3"/>
        <v>0.0008999999999999009</v>
      </c>
    </row>
    <row r="119" spans="1:13" ht="12.75">
      <c r="A119" s="1" t="str">
        <f t="shared" si="2"/>
        <v>73658-ALLINGS2TSTK</v>
      </c>
      <c r="B119" s="2" t="s">
        <v>528</v>
      </c>
      <c r="C119" s="2" t="s">
        <v>515</v>
      </c>
      <c r="D119" s="2" t="s">
        <v>967</v>
      </c>
      <c r="E119" s="2">
        <v>73658</v>
      </c>
      <c r="F119" s="2" t="s">
        <v>530</v>
      </c>
      <c r="G119" s="2">
        <v>13.8</v>
      </c>
      <c r="H119" s="2">
        <v>1.0509</v>
      </c>
      <c r="I119" s="2">
        <v>1.0569</v>
      </c>
      <c r="J119" s="2">
        <v>1.05</v>
      </c>
      <c r="K119" s="2">
        <v>0.9</v>
      </c>
      <c r="L119" s="1" t="e">
        <f>VLOOKUP(A119,'[1]voltage'!$A$4:$H$65536,8,FALSE)</f>
        <v>#N/A</v>
      </c>
      <c r="M119" s="1">
        <f t="shared" si="3"/>
        <v>0.0008999999999999009</v>
      </c>
    </row>
    <row r="120" spans="1:13" ht="12.75">
      <c r="A120" s="1" t="str">
        <f t="shared" si="2"/>
        <v>73658-BAIRDBSTK</v>
      </c>
      <c r="B120" s="2" t="s">
        <v>528</v>
      </c>
      <c r="C120" s="2" t="s">
        <v>515</v>
      </c>
      <c r="D120" s="2" t="s">
        <v>968</v>
      </c>
      <c r="E120" s="2">
        <v>73658</v>
      </c>
      <c r="F120" s="2" t="s">
        <v>530</v>
      </c>
      <c r="G120" s="2">
        <v>13.8</v>
      </c>
      <c r="H120" s="2">
        <v>1.0518</v>
      </c>
      <c r="I120" s="2">
        <v>1.0569</v>
      </c>
      <c r="J120" s="2">
        <v>1.05</v>
      </c>
      <c r="K120" s="2">
        <v>0.9</v>
      </c>
      <c r="L120" s="1" t="e">
        <f>VLOOKUP(A120,'[1]voltage'!$A$4:$H$65536,8,FALSE)</f>
        <v>#N/A</v>
      </c>
      <c r="M120" s="1">
        <f t="shared" si="3"/>
        <v>0.0018000000000000238</v>
      </c>
    </row>
    <row r="121" spans="1:13" ht="12.75">
      <c r="A121" s="1" t="str">
        <f t="shared" si="2"/>
        <v>73658-BASE CASE</v>
      </c>
      <c r="B121" s="2" t="s">
        <v>528</v>
      </c>
      <c r="C121" s="2" t="s">
        <v>515</v>
      </c>
      <c r="D121" s="2" t="s">
        <v>468</v>
      </c>
      <c r="E121" s="2">
        <v>73658</v>
      </c>
      <c r="F121" s="2" t="s">
        <v>530</v>
      </c>
      <c r="G121" s="2">
        <v>13.8</v>
      </c>
      <c r="H121" s="2">
        <v>1.0569</v>
      </c>
      <c r="I121" s="2">
        <v>1.0569</v>
      </c>
      <c r="J121" s="2">
        <v>1.05</v>
      </c>
      <c r="K121" s="2">
        <v>0.9</v>
      </c>
      <c r="L121" s="1">
        <f>VLOOKUP(A121,'[1]voltage'!$A$4:$H$65536,8,FALSE)</f>
        <v>1.0505</v>
      </c>
      <c r="M121" s="1">
        <f t="shared" si="3"/>
        <v>0.006399999999999961</v>
      </c>
    </row>
    <row r="122" spans="1:13" ht="12.75">
      <c r="A122" s="1" t="str">
        <f t="shared" si="2"/>
        <v>73658-CARD1T+LAKE</v>
      </c>
      <c r="B122" s="2" t="s">
        <v>528</v>
      </c>
      <c r="C122" s="2" t="s">
        <v>515</v>
      </c>
      <c r="D122" s="2" t="s">
        <v>983</v>
      </c>
      <c r="E122" s="2">
        <v>73658</v>
      </c>
      <c r="F122" s="2" t="s">
        <v>530</v>
      </c>
      <c r="G122" s="2">
        <v>13.8</v>
      </c>
      <c r="H122" s="2">
        <v>1.0606</v>
      </c>
      <c r="I122" s="2">
        <v>1.0569</v>
      </c>
      <c r="J122" s="2">
        <v>1.05</v>
      </c>
      <c r="K122" s="2">
        <v>0.9</v>
      </c>
      <c r="L122" s="1" t="e">
        <f>VLOOKUP(A122,'[1]voltage'!$A$4:$H$65536,8,FALSE)</f>
        <v>#N/A</v>
      </c>
      <c r="M122" s="1">
        <f t="shared" si="3"/>
        <v>0.010599999999999943</v>
      </c>
    </row>
    <row r="123" spans="1:13" ht="12.75">
      <c r="A123" s="1" t="str">
        <f t="shared" si="2"/>
        <v>73658-CARD3T+LAKE</v>
      </c>
      <c r="B123" s="2" t="s">
        <v>528</v>
      </c>
      <c r="C123" s="2" t="s">
        <v>515</v>
      </c>
      <c r="D123" s="2" t="s">
        <v>984</v>
      </c>
      <c r="E123" s="2">
        <v>73658</v>
      </c>
      <c r="F123" s="2" t="s">
        <v>530</v>
      </c>
      <c r="G123" s="2">
        <v>13.8</v>
      </c>
      <c r="H123" s="2">
        <v>1.0606</v>
      </c>
      <c r="I123" s="2">
        <v>1.0569</v>
      </c>
      <c r="J123" s="2">
        <v>1.05</v>
      </c>
      <c r="K123" s="2">
        <v>0.9</v>
      </c>
      <c r="L123" s="1" t="e">
        <f>VLOOKUP(A123,'[1]voltage'!$A$4:$H$65536,8,FALSE)</f>
        <v>#N/A</v>
      </c>
      <c r="M123" s="1">
        <f t="shared" si="3"/>
        <v>0.010599999999999943</v>
      </c>
    </row>
    <row r="124" spans="1:13" ht="12.75">
      <c r="A124" s="1" t="str">
        <f t="shared" si="2"/>
        <v>73658-DC1-BES-NOR</v>
      </c>
      <c r="B124" s="2" t="s">
        <v>528</v>
      </c>
      <c r="C124" s="2" t="s">
        <v>515</v>
      </c>
      <c r="D124" s="2" t="s">
        <v>999</v>
      </c>
      <c r="E124" s="2">
        <v>73658</v>
      </c>
      <c r="F124" s="2" t="s">
        <v>530</v>
      </c>
      <c r="G124" s="2">
        <v>13.8</v>
      </c>
      <c r="H124" s="2">
        <v>1.0532</v>
      </c>
      <c r="I124" s="2">
        <v>1.0569</v>
      </c>
      <c r="J124" s="2">
        <v>1.05</v>
      </c>
      <c r="K124" s="2">
        <v>0.9</v>
      </c>
      <c r="L124" s="1" t="e">
        <f>VLOOKUP(A124,'[1]voltage'!$A$4:$H$65536,8,FALSE)</f>
        <v>#N/A</v>
      </c>
      <c r="M124" s="1">
        <f t="shared" si="3"/>
        <v>0.0031999999999998696</v>
      </c>
    </row>
    <row r="125" spans="1:13" ht="12.75">
      <c r="A125" s="1" t="str">
        <f t="shared" si="2"/>
        <v>73658-DC3-BES-DEV</v>
      </c>
      <c r="B125" s="2" t="s">
        <v>528</v>
      </c>
      <c r="C125" s="2" t="s">
        <v>515</v>
      </c>
      <c r="D125" s="2" t="s">
        <v>1000</v>
      </c>
      <c r="E125" s="2">
        <v>73658</v>
      </c>
      <c r="F125" s="2" t="s">
        <v>530</v>
      </c>
      <c r="G125" s="2">
        <v>13.8</v>
      </c>
      <c r="H125" s="2">
        <v>1.0511</v>
      </c>
      <c r="I125" s="2">
        <v>1.0569</v>
      </c>
      <c r="J125" s="2">
        <v>1.05</v>
      </c>
      <c r="K125" s="2">
        <v>0.9</v>
      </c>
      <c r="L125" s="1" t="e">
        <f>VLOOKUP(A125,'[1]voltage'!$A$4:$H$65536,8,FALSE)</f>
        <v>#N/A</v>
      </c>
      <c r="M125" s="1">
        <f t="shared" si="3"/>
        <v>0.0010999999999998789</v>
      </c>
    </row>
    <row r="126" spans="1:13" ht="12.75">
      <c r="A126" s="1" t="str">
        <f t="shared" si="2"/>
        <v>73658-DEVON2TSTK</v>
      </c>
      <c r="B126" s="2" t="s">
        <v>528</v>
      </c>
      <c r="C126" s="2" t="s">
        <v>515</v>
      </c>
      <c r="D126" s="2" t="s">
        <v>969</v>
      </c>
      <c r="E126" s="2">
        <v>73658</v>
      </c>
      <c r="F126" s="2" t="s">
        <v>530</v>
      </c>
      <c r="G126" s="2">
        <v>13.8</v>
      </c>
      <c r="H126" s="2">
        <v>1.0514</v>
      </c>
      <c r="I126" s="2">
        <v>1.0569</v>
      </c>
      <c r="J126" s="2">
        <v>1.05</v>
      </c>
      <c r="K126" s="2">
        <v>0.9</v>
      </c>
      <c r="L126" s="1" t="e">
        <f>VLOOKUP(A126,'[1]voltage'!$A$4:$H$65536,8,FALSE)</f>
        <v>#N/A</v>
      </c>
      <c r="M126" s="1">
        <f t="shared" si="3"/>
        <v>0.0013999999999998458</v>
      </c>
    </row>
    <row r="127" spans="1:13" ht="12.75">
      <c r="A127" s="1" t="str">
        <f t="shared" si="2"/>
        <v>73658-DEVON3TSTK</v>
      </c>
      <c r="B127" s="2" t="s">
        <v>528</v>
      </c>
      <c r="C127" s="2" t="s">
        <v>515</v>
      </c>
      <c r="D127" s="2" t="s">
        <v>970</v>
      </c>
      <c r="E127" s="2">
        <v>73658</v>
      </c>
      <c r="F127" s="2" t="s">
        <v>530</v>
      </c>
      <c r="G127" s="2">
        <v>13.8</v>
      </c>
      <c r="H127" s="2">
        <v>1.0513</v>
      </c>
      <c r="I127" s="2">
        <v>1.0569</v>
      </c>
      <c r="J127" s="2">
        <v>1.05</v>
      </c>
      <c r="K127" s="2">
        <v>0.9</v>
      </c>
      <c r="L127" s="1" t="e">
        <f>VLOOKUP(A127,'[1]voltage'!$A$4:$H$65536,8,FALSE)</f>
        <v>#N/A</v>
      </c>
      <c r="M127" s="1">
        <f t="shared" si="3"/>
        <v>0.0012999999999998568</v>
      </c>
    </row>
    <row r="128" spans="1:13" ht="12.75">
      <c r="A128" s="1" t="str">
        <f t="shared" si="2"/>
        <v>73658-GRNDAV4TSTK</v>
      </c>
      <c r="B128" s="2" t="s">
        <v>528</v>
      </c>
      <c r="C128" s="2" t="s">
        <v>515</v>
      </c>
      <c r="D128" s="2" t="s">
        <v>972</v>
      </c>
      <c r="E128" s="2">
        <v>73658</v>
      </c>
      <c r="F128" s="2" t="s">
        <v>530</v>
      </c>
      <c r="G128" s="2">
        <v>13.8</v>
      </c>
      <c r="H128" s="2">
        <v>1.0501</v>
      </c>
      <c r="I128" s="2">
        <v>1.0569</v>
      </c>
      <c r="J128" s="2">
        <v>1.05</v>
      </c>
      <c r="K128" s="2">
        <v>0.9</v>
      </c>
      <c r="L128" s="1" t="e">
        <f>VLOOKUP(A128,'[1]voltage'!$A$4:$H$65536,8,FALSE)</f>
        <v>#N/A</v>
      </c>
      <c r="M128" s="1">
        <f t="shared" si="3"/>
        <v>9.999999999998899E-05</v>
      </c>
    </row>
    <row r="129" spans="1:13" ht="12.75">
      <c r="A129" s="1" t="str">
        <f t="shared" si="2"/>
        <v>73658-GRNDAV5TSTK</v>
      </c>
      <c r="B129" s="2" t="s">
        <v>528</v>
      </c>
      <c r="C129" s="2" t="s">
        <v>515</v>
      </c>
      <c r="D129" s="2" t="s">
        <v>973</v>
      </c>
      <c r="E129" s="2">
        <v>73658</v>
      </c>
      <c r="F129" s="2" t="s">
        <v>530</v>
      </c>
      <c r="G129" s="2">
        <v>13.8</v>
      </c>
      <c r="H129" s="2">
        <v>1.0516</v>
      </c>
      <c r="I129" s="2">
        <v>1.0569</v>
      </c>
      <c r="J129" s="2">
        <v>1.05</v>
      </c>
      <c r="K129" s="2">
        <v>0.9</v>
      </c>
      <c r="L129" s="1" t="e">
        <f>VLOOKUP(A129,'[1]voltage'!$A$4:$H$65536,8,FALSE)</f>
        <v>#N/A</v>
      </c>
      <c r="M129" s="1">
        <f t="shared" si="3"/>
        <v>0.0016000000000000458</v>
      </c>
    </row>
    <row r="130" spans="1:13" ht="12.75">
      <c r="A130" s="1" t="str">
        <f t="shared" si="2"/>
        <v>73658-GRNDAV6TSTK</v>
      </c>
      <c r="B130" s="2" t="s">
        <v>528</v>
      </c>
      <c r="C130" s="2" t="s">
        <v>515</v>
      </c>
      <c r="D130" s="2" t="s">
        <v>974</v>
      </c>
      <c r="E130" s="2">
        <v>73658</v>
      </c>
      <c r="F130" s="2" t="s">
        <v>530</v>
      </c>
      <c r="G130" s="2">
        <v>13.8</v>
      </c>
      <c r="H130" s="2">
        <v>1.0517</v>
      </c>
      <c r="I130" s="2">
        <v>1.0569</v>
      </c>
      <c r="J130" s="2">
        <v>1.05</v>
      </c>
      <c r="K130" s="2">
        <v>0.9</v>
      </c>
      <c r="L130" s="1" t="e">
        <f>VLOOKUP(A130,'[1]voltage'!$A$4:$H$65536,8,FALSE)</f>
        <v>#N/A</v>
      </c>
      <c r="M130" s="1">
        <f t="shared" si="3"/>
        <v>0.0017000000000000348</v>
      </c>
    </row>
    <row r="131" spans="1:13" ht="12.75">
      <c r="A131" s="1" t="str">
        <f t="shared" si="2"/>
        <v>73658-LOSSBPT3</v>
      </c>
      <c r="B131" s="2" t="s">
        <v>528</v>
      </c>
      <c r="C131" s="2" t="s">
        <v>515</v>
      </c>
      <c r="D131" s="2" t="s">
        <v>960</v>
      </c>
      <c r="E131" s="2">
        <v>73658</v>
      </c>
      <c r="F131" s="2" t="s">
        <v>530</v>
      </c>
      <c r="G131" s="2">
        <v>13.8</v>
      </c>
      <c r="H131" s="2">
        <v>1.0515</v>
      </c>
      <c r="I131" s="2">
        <v>1.0569</v>
      </c>
      <c r="J131" s="2">
        <v>1.05</v>
      </c>
      <c r="K131" s="2">
        <v>0.9</v>
      </c>
      <c r="L131" s="1" t="e">
        <f>VLOOKUP(A131,'[1]voltage'!$A$4:$H$65536,8,FALSE)</f>
        <v>#N/A</v>
      </c>
      <c r="M131" s="1">
        <f t="shared" si="3"/>
        <v>0.0015000000000000568</v>
      </c>
    </row>
    <row r="132" spans="1:13" ht="12.75">
      <c r="A132" s="1" t="str">
        <f t="shared" si="2"/>
        <v>73658-LOSSMP2</v>
      </c>
      <c r="B132" s="2" t="s">
        <v>528</v>
      </c>
      <c r="C132" s="2" t="s">
        <v>515</v>
      </c>
      <c r="D132" s="2" t="s">
        <v>963</v>
      </c>
      <c r="E132" s="2">
        <v>73658</v>
      </c>
      <c r="F132" s="2" t="s">
        <v>530</v>
      </c>
      <c r="G132" s="2">
        <v>13.8</v>
      </c>
      <c r="H132" s="2">
        <v>1.0607</v>
      </c>
      <c r="I132" s="2">
        <v>1.0569</v>
      </c>
      <c r="J132" s="2">
        <v>1.05</v>
      </c>
      <c r="K132" s="2">
        <v>0.9</v>
      </c>
      <c r="L132" s="1" t="e">
        <f>VLOOKUP(A132,'[1]voltage'!$A$4:$H$65536,8,FALSE)</f>
        <v>#N/A</v>
      </c>
      <c r="M132" s="1">
        <f t="shared" si="3"/>
        <v>0.010699999999999932</v>
      </c>
    </row>
    <row r="133" spans="1:13" ht="12.75">
      <c r="A133" s="1" t="str">
        <f aca="true" t="shared" si="4" ref="A133:A196">IF(E133=0,"99999",E133&amp;"-"&amp;D133)</f>
        <v>73658-LOSSMP3</v>
      </c>
      <c r="B133" s="2" t="s">
        <v>528</v>
      </c>
      <c r="C133" s="2" t="s">
        <v>515</v>
      </c>
      <c r="D133" s="2" t="s">
        <v>494</v>
      </c>
      <c r="E133" s="2">
        <v>73658</v>
      </c>
      <c r="F133" s="2" t="s">
        <v>530</v>
      </c>
      <c r="G133" s="2">
        <v>13.8</v>
      </c>
      <c r="H133" s="2">
        <v>1.0616</v>
      </c>
      <c r="I133" s="2">
        <v>1.0569</v>
      </c>
      <c r="J133" s="2">
        <v>1.05</v>
      </c>
      <c r="K133" s="2">
        <v>0.9</v>
      </c>
      <c r="L133" s="1" t="e">
        <f>VLOOKUP(A133,'[1]voltage'!$A$4:$H$65536,8,FALSE)</f>
        <v>#N/A</v>
      </c>
      <c r="M133" s="1">
        <f aca="true" t="shared" si="5" ref="M133:M196">IF(ISNUMBER(L133),H133-L133,IF(H133&lt;K133,H133-K133,H133-J133))</f>
        <v>0.011600000000000055</v>
      </c>
    </row>
    <row r="134" spans="1:13" ht="12.75">
      <c r="A134" s="1" t="str">
        <f t="shared" si="4"/>
        <v>73658-LOSSNHAV</v>
      </c>
      <c r="B134" s="2" t="s">
        <v>528</v>
      </c>
      <c r="C134" s="2" t="s">
        <v>515</v>
      </c>
      <c r="D134" s="2" t="s">
        <v>965</v>
      </c>
      <c r="E134" s="2">
        <v>73658</v>
      </c>
      <c r="F134" s="2" t="s">
        <v>530</v>
      </c>
      <c r="G134" s="2">
        <v>13.8</v>
      </c>
      <c r="H134" s="2">
        <v>1.0509</v>
      </c>
      <c r="I134" s="2">
        <v>1.0569</v>
      </c>
      <c r="J134" s="2">
        <v>1.05</v>
      </c>
      <c r="K134" s="2">
        <v>0.9</v>
      </c>
      <c r="L134" s="1" t="e">
        <f>VLOOKUP(A134,'[1]voltage'!$A$4:$H$65536,8,FALSE)</f>
        <v>#N/A</v>
      </c>
      <c r="M134" s="1">
        <f t="shared" si="5"/>
        <v>0.0008999999999999009</v>
      </c>
    </row>
    <row r="135" spans="1:13" ht="12.75">
      <c r="A135" s="1" t="str">
        <f t="shared" si="4"/>
        <v>73658-LUDLOWSTBKR</v>
      </c>
      <c r="B135" s="2" t="s">
        <v>528</v>
      </c>
      <c r="C135" s="2" t="s">
        <v>515</v>
      </c>
      <c r="D135" s="2" t="s">
        <v>986</v>
      </c>
      <c r="E135" s="2">
        <v>73658</v>
      </c>
      <c r="F135" s="2" t="s">
        <v>530</v>
      </c>
      <c r="G135" s="2">
        <v>13.8</v>
      </c>
      <c r="H135" s="2">
        <v>1.0594</v>
      </c>
      <c r="I135" s="2">
        <v>1.0569</v>
      </c>
      <c r="J135" s="2">
        <v>1.05</v>
      </c>
      <c r="K135" s="2">
        <v>0.9</v>
      </c>
      <c r="L135" s="1" t="e">
        <f>VLOOKUP(A135,'[1]voltage'!$A$4:$H$65536,8,FALSE)</f>
        <v>#N/A</v>
      </c>
      <c r="M135" s="1">
        <f t="shared" si="5"/>
        <v>0.009399999999999853</v>
      </c>
    </row>
    <row r="136" spans="1:13" ht="12.75">
      <c r="A136" s="1" t="str">
        <f t="shared" si="4"/>
        <v>73658-PEQUON42TSTK</v>
      </c>
      <c r="B136" s="2" t="s">
        <v>528</v>
      </c>
      <c r="C136" s="2" t="s">
        <v>515</v>
      </c>
      <c r="D136" s="2" t="s">
        <v>975</v>
      </c>
      <c r="E136" s="2">
        <v>73658</v>
      </c>
      <c r="F136" s="2" t="s">
        <v>530</v>
      </c>
      <c r="G136" s="2">
        <v>13.8</v>
      </c>
      <c r="H136" s="2">
        <v>1.0513</v>
      </c>
      <c r="I136" s="2">
        <v>1.0569</v>
      </c>
      <c r="J136" s="2">
        <v>1.05</v>
      </c>
      <c r="K136" s="2">
        <v>0.9</v>
      </c>
      <c r="L136" s="1" t="e">
        <f>VLOOKUP(A136,'[1]voltage'!$A$4:$H$65536,8,FALSE)</f>
        <v>#N/A</v>
      </c>
      <c r="M136" s="1">
        <f t="shared" si="5"/>
        <v>0.0012999999999998568</v>
      </c>
    </row>
    <row r="137" spans="1:13" ht="12.75">
      <c r="A137" s="1" t="str">
        <f t="shared" si="4"/>
        <v>73658-SGTN3TSTK</v>
      </c>
      <c r="B137" s="2" t="s">
        <v>528</v>
      </c>
      <c r="C137" s="2" t="s">
        <v>515</v>
      </c>
      <c r="D137" s="2" t="s">
        <v>997</v>
      </c>
      <c r="E137" s="2">
        <v>73658</v>
      </c>
      <c r="F137" s="2" t="s">
        <v>530</v>
      </c>
      <c r="G137" s="2">
        <v>13.8</v>
      </c>
      <c r="H137" s="2">
        <v>1.052</v>
      </c>
      <c r="I137" s="2">
        <v>1.0569</v>
      </c>
      <c r="J137" s="2">
        <v>1.05</v>
      </c>
      <c r="K137" s="2">
        <v>0.9</v>
      </c>
      <c r="L137" s="1" t="e">
        <f>VLOOKUP(A137,'[1]voltage'!$A$4:$H$65536,8,FALSE)</f>
        <v>#N/A</v>
      </c>
      <c r="M137" s="1">
        <f t="shared" si="5"/>
        <v>0.0020000000000000018</v>
      </c>
    </row>
    <row r="138" spans="1:13" ht="12.75">
      <c r="A138" s="1" t="str">
        <f t="shared" si="4"/>
        <v>73658-SGTN4TSTK</v>
      </c>
      <c r="B138" s="2" t="s">
        <v>528</v>
      </c>
      <c r="C138" s="2" t="s">
        <v>515</v>
      </c>
      <c r="D138" s="2" t="s">
        <v>998</v>
      </c>
      <c r="E138" s="2">
        <v>73658</v>
      </c>
      <c r="F138" s="2" t="s">
        <v>530</v>
      </c>
      <c r="G138" s="2">
        <v>13.8</v>
      </c>
      <c r="H138" s="2">
        <v>1.0517</v>
      </c>
      <c r="I138" s="2">
        <v>1.0569</v>
      </c>
      <c r="J138" s="2">
        <v>1.05</v>
      </c>
      <c r="K138" s="2">
        <v>0.9</v>
      </c>
      <c r="L138" s="1" t="e">
        <f>VLOOKUP(A138,'[1]voltage'!$A$4:$H$65536,8,FALSE)</f>
        <v>#N/A</v>
      </c>
      <c r="M138" s="1">
        <f t="shared" si="5"/>
        <v>0.0017000000000000348</v>
      </c>
    </row>
    <row r="139" spans="1:13" ht="12.75">
      <c r="A139" s="1" t="str">
        <f t="shared" si="4"/>
        <v>73658-SGTN5TSTK</v>
      </c>
      <c r="B139" s="2" t="s">
        <v>528</v>
      </c>
      <c r="C139" s="2" t="s">
        <v>515</v>
      </c>
      <c r="D139" s="2" t="s">
        <v>508</v>
      </c>
      <c r="E139" s="2">
        <v>73658</v>
      </c>
      <c r="F139" s="2" t="s">
        <v>530</v>
      </c>
      <c r="G139" s="2">
        <v>13.8</v>
      </c>
      <c r="H139" s="2">
        <v>1.0516</v>
      </c>
      <c r="I139" s="2">
        <v>1.0569</v>
      </c>
      <c r="J139" s="2">
        <v>1.05</v>
      </c>
      <c r="K139" s="2">
        <v>0.9</v>
      </c>
      <c r="L139" s="1" t="e">
        <f>VLOOKUP(A139,'[1]voltage'!$A$4:$H$65536,8,FALSE)</f>
        <v>#N/A</v>
      </c>
      <c r="M139" s="1">
        <f t="shared" si="5"/>
        <v>0.0016000000000000458</v>
      </c>
    </row>
    <row r="140" spans="1:13" ht="12.75">
      <c r="A140" s="1" t="str">
        <f t="shared" si="4"/>
        <v>73658-SGTN7TSTK</v>
      </c>
      <c r="B140" s="2" t="s">
        <v>528</v>
      </c>
      <c r="C140" s="2" t="s">
        <v>515</v>
      </c>
      <c r="D140" s="2" t="s">
        <v>511</v>
      </c>
      <c r="E140" s="2">
        <v>73658</v>
      </c>
      <c r="F140" s="2" t="s">
        <v>530</v>
      </c>
      <c r="G140" s="2">
        <v>13.8</v>
      </c>
      <c r="H140" s="2">
        <v>1.0536</v>
      </c>
      <c r="I140" s="2">
        <v>1.0569</v>
      </c>
      <c r="J140" s="2">
        <v>1.05</v>
      </c>
      <c r="K140" s="2">
        <v>0.9</v>
      </c>
      <c r="L140" s="1" t="e">
        <f>VLOOKUP(A140,'[1]voltage'!$A$4:$H$65536,8,FALSE)</f>
        <v>#N/A</v>
      </c>
      <c r="M140" s="1">
        <f t="shared" si="5"/>
        <v>0.0036000000000000476</v>
      </c>
    </row>
    <row r="141" spans="1:13" ht="12.75">
      <c r="A141" s="1" t="str">
        <f t="shared" si="4"/>
        <v>73658-WRIVER1TSTK</v>
      </c>
      <c r="B141" s="2" t="s">
        <v>528</v>
      </c>
      <c r="C141" s="2" t="s">
        <v>515</v>
      </c>
      <c r="D141" s="2" t="s">
        <v>502</v>
      </c>
      <c r="E141" s="2">
        <v>73658</v>
      </c>
      <c r="F141" s="2" t="s">
        <v>530</v>
      </c>
      <c r="G141" s="2">
        <v>13.8</v>
      </c>
      <c r="H141" s="2">
        <v>1.0511</v>
      </c>
      <c r="I141" s="2">
        <v>1.0569</v>
      </c>
      <c r="J141" s="2">
        <v>1.05</v>
      </c>
      <c r="K141" s="2">
        <v>0.9</v>
      </c>
      <c r="L141" s="1" t="e">
        <f>VLOOKUP(A141,'[1]voltage'!$A$4:$H$65536,8,FALSE)</f>
        <v>#N/A</v>
      </c>
      <c r="M141" s="1">
        <f t="shared" si="5"/>
        <v>0.0010999999999998789</v>
      </c>
    </row>
    <row r="142" spans="1:13" ht="12.75">
      <c r="A142" s="1" t="str">
        <f t="shared" si="4"/>
        <v>73658-WRIVER2TSTK</v>
      </c>
      <c r="B142" s="2" t="s">
        <v>528</v>
      </c>
      <c r="C142" s="2" t="s">
        <v>515</v>
      </c>
      <c r="D142" s="2" t="s">
        <v>503</v>
      </c>
      <c r="E142" s="2">
        <v>73658</v>
      </c>
      <c r="F142" s="2" t="s">
        <v>530</v>
      </c>
      <c r="G142" s="2">
        <v>13.8</v>
      </c>
      <c r="H142" s="2">
        <v>1.0511</v>
      </c>
      <c r="I142" s="2">
        <v>1.0569</v>
      </c>
      <c r="J142" s="2">
        <v>1.05</v>
      </c>
      <c r="K142" s="2">
        <v>0.9</v>
      </c>
      <c r="L142" s="1" t="e">
        <f>VLOOKUP(A142,'[1]voltage'!$A$4:$H$65536,8,FALSE)</f>
        <v>#N/A</v>
      </c>
      <c r="M142" s="1">
        <f t="shared" si="5"/>
        <v>0.0010999999999998789</v>
      </c>
    </row>
    <row r="143" spans="1:13" ht="12.75">
      <c r="A143" s="1" t="str">
        <f t="shared" si="4"/>
        <v>73665-1261-1620SDC</v>
      </c>
      <c r="B143" s="2" t="s">
        <v>528</v>
      </c>
      <c r="C143" s="2" t="s">
        <v>515</v>
      </c>
      <c r="D143" s="2" t="s">
        <v>952</v>
      </c>
      <c r="E143" s="2">
        <v>73665</v>
      </c>
      <c r="F143" s="2" t="s">
        <v>531</v>
      </c>
      <c r="G143" s="2">
        <v>192</v>
      </c>
      <c r="H143" s="2">
        <v>1.0533</v>
      </c>
      <c r="I143" s="2">
        <v>1.0587</v>
      </c>
      <c r="J143" s="2">
        <v>1.05</v>
      </c>
      <c r="K143" s="2">
        <v>0.9</v>
      </c>
      <c r="L143" s="1" t="e">
        <f>VLOOKUP(A143,'[1]voltage'!$A$4:$H$65536,8,FALSE)</f>
        <v>#N/A</v>
      </c>
      <c r="M143" s="1">
        <f t="shared" si="5"/>
        <v>0.0032999999999998586</v>
      </c>
    </row>
    <row r="144" spans="1:13" ht="12.75">
      <c r="A144" s="1" t="str">
        <f t="shared" si="4"/>
        <v>73665-1272-1721DCT</v>
      </c>
      <c r="B144" s="2" t="s">
        <v>528</v>
      </c>
      <c r="C144" s="2" t="s">
        <v>515</v>
      </c>
      <c r="D144" s="2" t="s">
        <v>490</v>
      </c>
      <c r="E144" s="2">
        <v>73665</v>
      </c>
      <c r="F144" s="2" t="s">
        <v>531</v>
      </c>
      <c r="G144" s="2">
        <v>192</v>
      </c>
      <c r="H144" s="2">
        <v>1.0559</v>
      </c>
      <c r="I144" s="2">
        <v>1.0587</v>
      </c>
      <c r="J144" s="2">
        <v>1.05</v>
      </c>
      <c r="K144" s="2">
        <v>0.9</v>
      </c>
      <c r="L144" s="1" t="e">
        <f>VLOOKUP(A144,'[1]voltage'!$A$4:$H$65536,8,FALSE)</f>
        <v>#N/A</v>
      </c>
      <c r="M144" s="1">
        <f t="shared" si="5"/>
        <v>0.005900000000000016</v>
      </c>
    </row>
    <row r="145" spans="1:13" ht="12.75">
      <c r="A145" s="1" t="str">
        <f t="shared" si="4"/>
        <v>73665-1618-321DCT</v>
      </c>
      <c r="B145" s="2" t="s">
        <v>528</v>
      </c>
      <c r="C145" s="2" t="s">
        <v>515</v>
      </c>
      <c r="D145" s="2" t="s">
        <v>954</v>
      </c>
      <c r="E145" s="2">
        <v>73665</v>
      </c>
      <c r="F145" s="2" t="s">
        <v>531</v>
      </c>
      <c r="G145" s="2">
        <v>192</v>
      </c>
      <c r="H145" s="2">
        <v>1.0548</v>
      </c>
      <c r="I145" s="2">
        <v>1.0587</v>
      </c>
      <c r="J145" s="2">
        <v>1.05</v>
      </c>
      <c r="K145" s="2">
        <v>0.9</v>
      </c>
      <c r="L145" s="1" t="e">
        <f>VLOOKUP(A145,'[1]voltage'!$A$4:$H$65536,8,FALSE)</f>
        <v>#N/A</v>
      </c>
      <c r="M145" s="1">
        <f t="shared" si="5"/>
        <v>0.0047999999999999154</v>
      </c>
    </row>
    <row r="146" spans="1:13" ht="12.75">
      <c r="A146" s="1" t="str">
        <f t="shared" si="4"/>
        <v>73665-1770-321DCT</v>
      </c>
      <c r="B146" s="2" t="s">
        <v>528</v>
      </c>
      <c r="C146" s="2" t="s">
        <v>515</v>
      </c>
      <c r="D146" s="2" t="s">
        <v>955</v>
      </c>
      <c r="E146" s="2">
        <v>73665</v>
      </c>
      <c r="F146" s="2" t="s">
        <v>531</v>
      </c>
      <c r="G146" s="2">
        <v>192</v>
      </c>
      <c r="H146" s="2">
        <v>1.0556</v>
      </c>
      <c r="I146" s="2">
        <v>1.0587</v>
      </c>
      <c r="J146" s="2">
        <v>1.05</v>
      </c>
      <c r="K146" s="2">
        <v>0.9</v>
      </c>
      <c r="L146" s="1" t="e">
        <f>VLOOKUP(A146,'[1]voltage'!$A$4:$H$65536,8,FALSE)</f>
        <v>#N/A</v>
      </c>
      <c r="M146" s="1">
        <f t="shared" si="5"/>
        <v>0.005600000000000049</v>
      </c>
    </row>
    <row r="147" spans="1:13" ht="12.75">
      <c r="A147" s="1" t="str">
        <f t="shared" si="4"/>
        <v>73665-1887-321DCT</v>
      </c>
      <c r="B147" s="2" t="s">
        <v>528</v>
      </c>
      <c r="C147" s="2" t="s">
        <v>515</v>
      </c>
      <c r="D147" s="2" t="s">
        <v>956</v>
      </c>
      <c r="E147" s="2">
        <v>73665</v>
      </c>
      <c r="F147" s="2" t="s">
        <v>531</v>
      </c>
      <c r="G147" s="2">
        <v>192</v>
      </c>
      <c r="H147" s="2">
        <v>1.055</v>
      </c>
      <c r="I147" s="2">
        <v>1.0587</v>
      </c>
      <c r="J147" s="2">
        <v>1.05</v>
      </c>
      <c r="K147" s="2">
        <v>0.9</v>
      </c>
      <c r="L147" s="1" t="e">
        <f>VLOOKUP(A147,'[1]voltage'!$A$4:$H$65536,8,FALSE)</f>
        <v>#N/A</v>
      </c>
      <c r="M147" s="1">
        <f t="shared" si="5"/>
        <v>0.004999999999999893</v>
      </c>
    </row>
    <row r="148" spans="1:13" ht="12.75">
      <c r="A148" s="1" t="str">
        <f t="shared" si="4"/>
        <v>73665-1975-348DCT</v>
      </c>
      <c r="B148" s="2" t="s">
        <v>528</v>
      </c>
      <c r="C148" s="2" t="s">
        <v>515</v>
      </c>
      <c r="D148" s="2" t="s">
        <v>957</v>
      </c>
      <c r="E148" s="2">
        <v>73665</v>
      </c>
      <c r="F148" s="2" t="s">
        <v>531</v>
      </c>
      <c r="G148" s="2">
        <v>192</v>
      </c>
      <c r="H148" s="2">
        <v>1.0539</v>
      </c>
      <c r="I148" s="2">
        <v>1.0587</v>
      </c>
      <c r="J148" s="2">
        <v>1.05</v>
      </c>
      <c r="K148" s="2">
        <v>0.9</v>
      </c>
      <c r="L148" s="1" t="e">
        <f>VLOOKUP(A148,'[1]voltage'!$A$4:$H$65536,8,FALSE)</f>
        <v>#N/A</v>
      </c>
      <c r="M148" s="1">
        <f t="shared" si="5"/>
        <v>0.0039000000000000146</v>
      </c>
    </row>
    <row r="149" spans="1:13" ht="12.75">
      <c r="A149" s="1" t="str">
        <f t="shared" si="4"/>
        <v>73665-310-348WDCT</v>
      </c>
      <c r="B149" s="2" t="s">
        <v>528</v>
      </c>
      <c r="C149" s="2" t="s">
        <v>515</v>
      </c>
      <c r="D149" s="2" t="s">
        <v>958</v>
      </c>
      <c r="E149" s="2">
        <v>73665</v>
      </c>
      <c r="F149" s="2" t="s">
        <v>531</v>
      </c>
      <c r="G149" s="2">
        <v>192</v>
      </c>
      <c r="H149" s="2">
        <v>1.0515</v>
      </c>
      <c r="I149" s="2">
        <v>1.0587</v>
      </c>
      <c r="J149" s="2">
        <v>1.05</v>
      </c>
      <c r="K149" s="2">
        <v>0.9</v>
      </c>
      <c r="L149" s="1">
        <f>VLOOKUP(A149,'[1]voltage'!$A$4:$H$65536,8,FALSE)</f>
        <v>1.0534</v>
      </c>
      <c r="M149" s="1">
        <f t="shared" si="5"/>
        <v>-0.0018999999999997907</v>
      </c>
    </row>
    <row r="150" spans="1:13" ht="12.75">
      <c r="A150" s="1" t="str">
        <f t="shared" si="4"/>
        <v>73665-318LINE</v>
      </c>
      <c r="B150" s="2" t="s">
        <v>528</v>
      </c>
      <c r="C150" s="2" t="s">
        <v>515</v>
      </c>
      <c r="D150" s="2" t="s">
        <v>939</v>
      </c>
      <c r="E150" s="2">
        <v>73665</v>
      </c>
      <c r="F150" s="2" t="s">
        <v>531</v>
      </c>
      <c r="G150" s="2">
        <v>192</v>
      </c>
      <c r="H150" s="2">
        <v>1.0521</v>
      </c>
      <c r="I150" s="2">
        <v>1.0587</v>
      </c>
      <c r="J150" s="2">
        <v>1.05</v>
      </c>
      <c r="K150" s="2">
        <v>0.9</v>
      </c>
      <c r="L150" s="1" t="e">
        <f>VLOOKUP(A150,'[1]voltage'!$A$4:$H$65536,8,FALSE)</f>
        <v>#N/A</v>
      </c>
      <c r="M150" s="1">
        <f t="shared" si="5"/>
        <v>0.0020999999999999908</v>
      </c>
    </row>
    <row r="151" spans="1:13" ht="12.75">
      <c r="A151" s="1" t="str">
        <f t="shared" si="4"/>
        <v>73665-321LINE</v>
      </c>
      <c r="B151" s="2" t="s">
        <v>528</v>
      </c>
      <c r="C151" s="2" t="s">
        <v>515</v>
      </c>
      <c r="D151" s="2" t="s">
        <v>940</v>
      </c>
      <c r="E151" s="2">
        <v>73665</v>
      </c>
      <c r="F151" s="2" t="s">
        <v>531</v>
      </c>
      <c r="G151" s="2">
        <v>192</v>
      </c>
      <c r="H151" s="2">
        <v>1.0552</v>
      </c>
      <c r="I151" s="2">
        <v>1.0587</v>
      </c>
      <c r="J151" s="2">
        <v>1.05</v>
      </c>
      <c r="K151" s="2">
        <v>0.9</v>
      </c>
      <c r="L151" s="1" t="e">
        <f>VLOOKUP(A151,'[1]voltage'!$A$4:$H$65536,8,FALSE)</f>
        <v>#N/A</v>
      </c>
      <c r="M151" s="1">
        <f t="shared" si="5"/>
        <v>0.005199999999999871</v>
      </c>
    </row>
    <row r="152" spans="1:13" ht="12.75">
      <c r="A152" s="1" t="str">
        <f t="shared" si="4"/>
        <v>73665-329-352DCT</v>
      </c>
      <c r="B152" s="2" t="s">
        <v>528</v>
      </c>
      <c r="C152" s="2" t="s">
        <v>515</v>
      </c>
      <c r="D152" s="2" t="s">
        <v>959</v>
      </c>
      <c r="E152" s="2">
        <v>73665</v>
      </c>
      <c r="F152" s="2" t="s">
        <v>531</v>
      </c>
      <c r="G152" s="2">
        <v>192</v>
      </c>
      <c r="H152" s="2">
        <v>1.0536</v>
      </c>
      <c r="I152" s="2">
        <v>1.0587</v>
      </c>
      <c r="J152" s="2">
        <v>1.05</v>
      </c>
      <c r="K152" s="2">
        <v>0.9</v>
      </c>
      <c r="L152" s="1" t="e">
        <f>VLOOKUP(A152,'[1]voltage'!$A$4:$H$65536,8,FALSE)</f>
        <v>#N/A</v>
      </c>
      <c r="M152" s="1">
        <f t="shared" si="5"/>
        <v>0.0036000000000000476</v>
      </c>
    </row>
    <row r="153" spans="1:13" ht="12.75">
      <c r="A153" s="1" t="str">
        <f t="shared" si="4"/>
        <v>73665-329LINE</v>
      </c>
      <c r="B153" s="2" t="s">
        <v>528</v>
      </c>
      <c r="C153" s="2" t="s">
        <v>515</v>
      </c>
      <c r="D153" s="2" t="s">
        <v>941</v>
      </c>
      <c r="E153" s="2">
        <v>73665</v>
      </c>
      <c r="F153" s="2" t="s">
        <v>531</v>
      </c>
      <c r="G153" s="2">
        <v>192</v>
      </c>
      <c r="H153" s="2">
        <v>1.0534</v>
      </c>
      <c r="I153" s="2">
        <v>1.0587</v>
      </c>
      <c r="J153" s="2">
        <v>1.05</v>
      </c>
      <c r="K153" s="2">
        <v>0.9</v>
      </c>
      <c r="L153" s="1" t="e">
        <f>VLOOKUP(A153,'[1]voltage'!$A$4:$H$65536,8,FALSE)</f>
        <v>#N/A</v>
      </c>
      <c r="M153" s="1">
        <f t="shared" si="5"/>
        <v>0.0033999999999998476</v>
      </c>
    </row>
    <row r="154" spans="1:13" ht="12.75">
      <c r="A154" s="1" t="str">
        <f t="shared" si="4"/>
        <v>73665-330+LAKE</v>
      </c>
      <c r="B154" s="2" t="s">
        <v>528</v>
      </c>
      <c r="C154" s="2" t="s">
        <v>515</v>
      </c>
      <c r="D154" s="2" t="s">
        <v>942</v>
      </c>
      <c r="E154" s="2">
        <v>73665</v>
      </c>
      <c r="F154" s="2" t="s">
        <v>531</v>
      </c>
      <c r="G154" s="2">
        <v>192</v>
      </c>
      <c r="H154" s="2">
        <v>1.0627</v>
      </c>
      <c r="I154" s="2">
        <v>1.0587</v>
      </c>
      <c r="J154" s="2">
        <v>1.05</v>
      </c>
      <c r="K154" s="2">
        <v>0.9</v>
      </c>
      <c r="L154" s="1" t="e">
        <f>VLOOKUP(A154,'[1]voltage'!$A$4:$H$65536,8,FALSE)</f>
        <v>#N/A</v>
      </c>
      <c r="M154" s="1">
        <f t="shared" si="5"/>
        <v>0.012699999999999934</v>
      </c>
    </row>
    <row r="155" spans="1:13" ht="12.75">
      <c r="A155" s="1" t="str">
        <f t="shared" si="4"/>
        <v>73665-347+LAKE</v>
      </c>
      <c r="B155" s="2" t="s">
        <v>528</v>
      </c>
      <c r="C155" s="2" t="s">
        <v>515</v>
      </c>
      <c r="D155" s="2" t="s">
        <v>943</v>
      </c>
      <c r="E155" s="2">
        <v>73665</v>
      </c>
      <c r="F155" s="2" t="s">
        <v>531</v>
      </c>
      <c r="G155" s="2">
        <v>192</v>
      </c>
      <c r="H155" s="2">
        <v>1.0627</v>
      </c>
      <c r="I155" s="2">
        <v>1.0587</v>
      </c>
      <c r="J155" s="2">
        <v>1.05</v>
      </c>
      <c r="K155" s="2">
        <v>0.9</v>
      </c>
      <c r="L155" s="1" t="e">
        <f>VLOOKUP(A155,'[1]voltage'!$A$4:$H$65536,8,FALSE)</f>
        <v>#N/A</v>
      </c>
      <c r="M155" s="1">
        <f t="shared" si="5"/>
        <v>0.012699999999999934</v>
      </c>
    </row>
    <row r="156" spans="1:13" ht="12.75">
      <c r="A156" s="1" t="str">
        <f t="shared" si="4"/>
        <v>73665-348LINE</v>
      </c>
      <c r="B156" s="2" t="s">
        <v>528</v>
      </c>
      <c r="C156" s="2" t="s">
        <v>515</v>
      </c>
      <c r="D156" s="2" t="s">
        <v>944</v>
      </c>
      <c r="E156" s="2">
        <v>73665</v>
      </c>
      <c r="F156" s="2" t="s">
        <v>531</v>
      </c>
      <c r="G156" s="2">
        <v>192</v>
      </c>
      <c r="H156" s="2">
        <v>1.0533</v>
      </c>
      <c r="I156" s="2">
        <v>1.0587</v>
      </c>
      <c r="J156" s="2">
        <v>1.05</v>
      </c>
      <c r="K156" s="2">
        <v>0.9</v>
      </c>
      <c r="L156" s="1" t="e">
        <f>VLOOKUP(A156,'[1]voltage'!$A$4:$H$65536,8,FALSE)</f>
        <v>#N/A</v>
      </c>
      <c r="M156" s="1">
        <f t="shared" si="5"/>
        <v>0.0032999999999998586</v>
      </c>
    </row>
    <row r="157" spans="1:13" ht="12.75">
      <c r="A157" s="1" t="str">
        <f t="shared" si="4"/>
        <v>73665-352+AUTO</v>
      </c>
      <c r="B157" s="2" t="s">
        <v>528</v>
      </c>
      <c r="C157" s="2" t="s">
        <v>515</v>
      </c>
      <c r="D157" s="2" t="s">
        <v>945</v>
      </c>
      <c r="E157" s="2">
        <v>73665</v>
      </c>
      <c r="F157" s="2" t="s">
        <v>531</v>
      </c>
      <c r="G157" s="2">
        <v>192</v>
      </c>
      <c r="H157" s="2">
        <v>1.0536</v>
      </c>
      <c r="I157" s="2">
        <v>1.0587</v>
      </c>
      <c r="J157" s="2">
        <v>1.05</v>
      </c>
      <c r="K157" s="2">
        <v>0.9</v>
      </c>
      <c r="L157" s="1" t="e">
        <f>VLOOKUP(A157,'[1]voltage'!$A$4:$H$65536,8,FALSE)</f>
        <v>#N/A</v>
      </c>
      <c r="M157" s="1">
        <f t="shared" si="5"/>
        <v>0.0036000000000000476</v>
      </c>
    </row>
    <row r="158" spans="1:13" ht="12.75">
      <c r="A158" s="1" t="str">
        <f t="shared" si="4"/>
        <v>73665-354LINE</v>
      </c>
      <c r="B158" s="2" t="s">
        <v>528</v>
      </c>
      <c r="C158" s="2" t="s">
        <v>515</v>
      </c>
      <c r="D158" s="2" t="s">
        <v>487</v>
      </c>
      <c r="E158" s="2">
        <v>73665</v>
      </c>
      <c r="F158" s="2" t="s">
        <v>531</v>
      </c>
      <c r="G158" s="2">
        <v>192</v>
      </c>
      <c r="H158" s="2">
        <v>1.0615</v>
      </c>
      <c r="I158" s="2">
        <v>1.0587</v>
      </c>
      <c r="J158" s="2">
        <v>1.05</v>
      </c>
      <c r="K158" s="2">
        <v>0.9</v>
      </c>
      <c r="L158" s="1" t="e">
        <f>VLOOKUP(A158,'[1]voltage'!$A$4:$H$65536,8,FALSE)</f>
        <v>#N/A</v>
      </c>
      <c r="M158" s="1">
        <f t="shared" si="5"/>
        <v>0.011500000000000066</v>
      </c>
    </row>
    <row r="159" spans="1:13" ht="12.75">
      <c r="A159" s="1" t="str">
        <f t="shared" si="4"/>
        <v>73665-384LINE</v>
      </c>
      <c r="B159" s="2" t="s">
        <v>528</v>
      </c>
      <c r="C159" s="2" t="s">
        <v>515</v>
      </c>
      <c r="D159" s="2" t="s">
        <v>946</v>
      </c>
      <c r="E159" s="2">
        <v>73665</v>
      </c>
      <c r="F159" s="2" t="s">
        <v>531</v>
      </c>
      <c r="G159" s="2">
        <v>192</v>
      </c>
      <c r="H159" s="2">
        <v>1.0555</v>
      </c>
      <c r="I159" s="2">
        <v>1.0587</v>
      </c>
      <c r="J159" s="2">
        <v>1.05</v>
      </c>
      <c r="K159" s="2">
        <v>0.9</v>
      </c>
      <c r="L159" s="1" t="e">
        <f>VLOOKUP(A159,'[1]voltage'!$A$4:$H$65536,8,FALSE)</f>
        <v>#N/A</v>
      </c>
      <c r="M159" s="1">
        <f t="shared" si="5"/>
        <v>0.00550000000000006</v>
      </c>
    </row>
    <row r="160" spans="1:13" ht="12.75">
      <c r="A160" s="1" t="str">
        <f t="shared" si="4"/>
        <v>73665-84004LINE</v>
      </c>
      <c r="B160" s="2" t="s">
        <v>528</v>
      </c>
      <c r="C160" s="2" t="s">
        <v>515</v>
      </c>
      <c r="D160" s="2" t="s">
        <v>935</v>
      </c>
      <c r="E160" s="2">
        <v>73665</v>
      </c>
      <c r="F160" s="2" t="s">
        <v>531</v>
      </c>
      <c r="G160" s="2">
        <v>192</v>
      </c>
      <c r="H160" s="2">
        <v>1.0622</v>
      </c>
      <c r="I160" s="2">
        <v>1.0587</v>
      </c>
      <c r="J160" s="2">
        <v>1.05</v>
      </c>
      <c r="K160" s="2">
        <v>0.9</v>
      </c>
      <c r="L160" s="1" t="e">
        <f>VLOOKUP(A160,'[1]voltage'!$A$4:$H$65536,8,FALSE)</f>
        <v>#N/A</v>
      </c>
      <c r="M160" s="1">
        <f t="shared" si="5"/>
        <v>0.012199999999999989</v>
      </c>
    </row>
    <row r="161" spans="1:13" ht="12.75">
      <c r="A161" s="1" t="str">
        <f t="shared" si="4"/>
        <v>73665-ALLINGS1TSTK</v>
      </c>
      <c r="B161" s="2" t="s">
        <v>528</v>
      </c>
      <c r="C161" s="2" t="s">
        <v>515</v>
      </c>
      <c r="D161" s="2" t="s">
        <v>966</v>
      </c>
      <c r="E161" s="2">
        <v>73665</v>
      </c>
      <c r="F161" s="2" t="s">
        <v>531</v>
      </c>
      <c r="G161" s="2">
        <v>192</v>
      </c>
      <c r="H161" s="2">
        <v>1.0558</v>
      </c>
      <c r="I161" s="2">
        <v>1.0587</v>
      </c>
      <c r="J161" s="2">
        <v>1.05</v>
      </c>
      <c r="K161" s="2">
        <v>0.9</v>
      </c>
      <c r="L161" s="1" t="e">
        <f>VLOOKUP(A161,'[1]voltage'!$A$4:$H$65536,8,FALSE)</f>
        <v>#N/A</v>
      </c>
      <c r="M161" s="1">
        <f t="shared" si="5"/>
        <v>0.005800000000000027</v>
      </c>
    </row>
    <row r="162" spans="1:13" ht="12.75">
      <c r="A162" s="1" t="str">
        <f t="shared" si="4"/>
        <v>73665-ALLINGS2TSTK</v>
      </c>
      <c r="B162" s="2" t="s">
        <v>528</v>
      </c>
      <c r="C162" s="2" t="s">
        <v>515</v>
      </c>
      <c r="D162" s="2" t="s">
        <v>967</v>
      </c>
      <c r="E162" s="2">
        <v>73665</v>
      </c>
      <c r="F162" s="2" t="s">
        <v>531</v>
      </c>
      <c r="G162" s="2">
        <v>192</v>
      </c>
      <c r="H162" s="2">
        <v>1.0558</v>
      </c>
      <c r="I162" s="2">
        <v>1.0587</v>
      </c>
      <c r="J162" s="2">
        <v>1.05</v>
      </c>
      <c r="K162" s="2">
        <v>0.9</v>
      </c>
      <c r="L162" s="1" t="e">
        <f>VLOOKUP(A162,'[1]voltage'!$A$4:$H$65536,8,FALSE)</f>
        <v>#N/A</v>
      </c>
      <c r="M162" s="1">
        <f t="shared" si="5"/>
        <v>0.005800000000000027</v>
      </c>
    </row>
    <row r="163" spans="1:13" ht="12.75">
      <c r="A163" s="1" t="str">
        <f t="shared" si="4"/>
        <v>73665-BAIRDBSTK</v>
      </c>
      <c r="B163" s="2" t="s">
        <v>528</v>
      </c>
      <c r="C163" s="2" t="s">
        <v>515</v>
      </c>
      <c r="D163" s="2" t="s">
        <v>968</v>
      </c>
      <c r="E163" s="2">
        <v>73665</v>
      </c>
      <c r="F163" s="2" t="s">
        <v>531</v>
      </c>
      <c r="G163" s="2">
        <v>192</v>
      </c>
      <c r="H163" s="2">
        <v>1.0558</v>
      </c>
      <c r="I163" s="2">
        <v>1.0587</v>
      </c>
      <c r="J163" s="2">
        <v>1.05</v>
      </c>
      <c r="K163" s="2">
        <v>0.9</v>
      </c>
      <c r="L163" s="1" t="e">
        <f>VLOOKUP(A163,'[1]voltage'!$A$4:$H$65536,8,FALSE)</f>
        <v>#N/A</v>
      </c>
      <c r="M163" s="1">
        <f t="shared" si="5"/>
        <v>0.005800000000000027</v>
      </c>
    </row>
    <row r="164" spans="1:13" ht="12.75">
      <c r="A164" s="1" t="str">
        <f t="shared" si="4"/>
        <v>73665-BASE CASE</v>
      </c>
      <c r="B164" s="2" t="s">
        <v>528</v>
      </c>
      <c r="C164" s="2" t="s">
        <v>515</v>
      </c>
      <c r="D164" s="2" t="s">
        <v>468</v>
      </c>
      <c r="E164" s="2">
        <v>73665</v>
      </c>
      <c r="F164" s="2" t="s">
        <v>531</v>
      </c>
      <c r="G164" s="2">
        <v>192</v>
      </c>
      <c r="H164" s="2">
        <v>1.0587</v>
      </c>
      <c r="I164" s="2">
        <v>1.0587</v>
      </c>
      <c r="J164" s="2">
        <v>1.05</v>
      </c>
      <c r="K164" s="2">
        <v>0.9</v>
      </c>
      <c r="L164" s="1">
        <f>VLOOKUP(A164,'[1]voltage'!$A$4:$H$65536,8,FALSE)</f>
        <v>1.0566</v>
      </c>
      <c r="M164" s="1">
        <f t="shared" si="5"/>
        <v>0.0020999999999999908</v>
      </c>
    </row>
    <row r="165" spans="1:13" ht="12.75">
      <c r="A165" s="1" t="str">
        <f t="shared" si="4"/>
        <v>73665-CARD1T+LAKE</v>
      </c>
      <c r="B165" s="2" t="s">
        <v>528</v>
      </c>
      <c r="C165" s="2" t="s">
        <v>515</v>
      </c>
      <c r="D165" s="2" t="s">
        <v>983</v>
      </c>
      <c r="E165" s="2">
        <v>73665</v>
      </c>
      <c r="F165" s="2" t="s">
        <v>531</v>
      </c>
      <c r="G165" s="2">
        <v>192</v>
      </c>
      <c r="H165" s="2">
        <v>1.0627</v>
      </c>
      <c r="I165" s="2">
        <v>1.0587</v>
      </c>
      <c r="J165" s="2">
        <v>1.05</v>
      </c>
      <c r="K165" s="2">
        <v>0.9</v>
      </c>
      <c r="L165" s="1" t="e">
        <f>VLOOKUP(A165,'[1]voltage'!$A$4:$H$65536,8,FALSE)</f>
        <v>#N/A</v>
      </c>
      <c r="M165" s="1">
        <f t="shared" si="5"/>
        <v>0.012699999999999934</v>
      </c>
    </row>
    <row r="166" spans="1:13" ht="12.75">
      <c r="A166" s="1" t="str">
        <f t="shared" si="4"/>
        <v>73665-CARD3T+LAKE</v>
      </c>
      <c r="B166" s="2" t="s">
        <v>528</v>
      </c>
      <c r="C166" s="2" t="s">
        <v>515</v>
      </c>
      <c r="D166" s="2" t="s">
        <v>984</v>
      </c>
      <c r="E166" s="2">
        <v>73665</v>
      </c>
      <c r="F166" s="2" t="s">
        <v>531</v>
      </c>
      <c r="G166" s="2">
        <v>192</v>
      </c>
      <c r="H166" s="2">
        <v>1.0627</v>
      </c>
      <c r="I166" s="2">
        <v>1.0587</v>
      </c>
      <c r="J166" s="2">
        <v>1.05</v>
      </c>
      <c r="K166" s="2">
        <v>0.9</v>
      </c>
      <c r="L166" s="1" t="e">
        <f>VLOOKUP(A166,'[1]voltage'!$A$4:$H$65536,8,FALSE)</f>
        <v>#N/A</v>
      </c>
      <c r="M166" s="1">
        <f t="shared" si="5"/>
        <v>0.012699999999999934</v>
      </c>
    </row>
    <row r="167" spans="1:13" ht="12.75">
      <c r="A167" s="1" t="str">
        <f t="shared" si="4"/>
        <v>73665-DC1-BES-NOR</v>
      </c>
      <c r="B167" s="2" t="s">
        <v>528</v>
      </c>
      <c r="C167" s="2" t="s">
        <v>515</v>
      </c>
      <c r="D167" s="2" t="s">
        <v>999</v>
      </c>
      <c r="E167" s="2">
        <v>73665</v>
      </c>
      <c r="F167" s="2" t="s">
        <v>531</v>
      </c>
      <c r="G167" s="2">
        <v>192</v>
      </c>
      <c r="H167" s="2">
        <v>1.0548</v>
      </c>
      <c r="I167" s="2">
        <v>1.0587</v>
      </c>
      <c r="J167" s="2">
        <v>1.05</v>
      </c>
      <c r="K167" s="2">
        <v>0.9</v>
      </c>
      <c r="L167" s="1" t="e">
        <f>VLOOKUP(A167,'[1]voltage'!$A$4:$H$65536,8,FALSE)</f>
        <v>#N/A</v>
      </c>
      <c r="M167" s="1">
        <f t="shared" si="5"/>
        <v>0.0047999999999999154</v>
      </c>
    </row>
    <row r="168" spans="1:13" ht="12.75">
      <c r="A168" s="1" t="str">
        <f t="shared" si="4"/>
        <v>73665-DC3-BES-DEV</v>
      </c>
      <c r="B168" s="2" t="s">
        <v>528</v>
      </c>
      <c r="C168" s="2" t="s">
        <v>515</v>
      </c>
      <c r="D168" s="2" t="s">
        <v>1000</v>
      </c>
      <c r="E168" s="2">
        <v>73665</v>
      </c>
      <c r="F168" s="2" t="s">
        <v>531</v>
      </c>
      <c r="G168" s="2">
        <v>192</v>
      </c>
      <c r="H168" s="2">
        <v>1.0522</v>
      </c>
      <c r="I168" s="2">
        <v>1.0587</v>
      </c>
      <c r="J168" s="2">
        <v>1.05</v>
      </c>
      <c r="K168" s="2">
        <v>0.9</v>
      </c>
      <c r="L168" s="1" t="e">
        <f>VLOOKUP(A168,'[1]voltage'!$A$4:$H$65536,8,FALSE)</f>
        <v>#N/A</v>
      </c>
      <c r="M168" s="1">
        <f t="shared" si="5"/>
        <v>0.0021999999999999797</v>
      </c>
    </row>
    <row r="169" spans="1:13" ht="12.75">
      <c r="A169" s="1" t="str">
        <f t="shared" si="4"/>
        <v>73665-DEVON2TSTK</v>
      </c>
      <c r="B169" s="2" t="s">
        <v>528</v>
      </c>
      <c r="C169" s="2" t="s">
        <v>515</v>
      </c>
      <c r="D169" s="2" t="s">
        <v>969</v>
      </c>
      <c r="E169" s="2">
        <v>73665</v>
      </c>
      <c r="F169" s="2" t="s">
        <v>531</v>
      </c>
      <c r="G169" s="2">
        <v>192</v>
      </c>
      <c r="H169" s="2">
        <v>1.0538</v>
      </c>
      <c r="I169" s="2">
        <v>1.0587</v>
      </c>
      <c r="J169" s="2">
        <v>1.05</v>
      </c>
      <c r="K169" s="2">
        <v>0.9</v>
      </c>
      <c r="L169" s="1" t="e">
        <f>VLOOKUP(A169,'[1]voltage'!$A$4:$H$65536,8,FALSE)</f>
        <v>#N/A</v>
      </c>
      <c r="M169" s="1">
        <f t="shared" si="5"/>
        <v>0.0038000000000000256</v>
      </c>
    </row>
    <row r="170" spans="1:13" ht="12.75">
      <c r="A170" s="1" t="str">
        <f t="shared" si="4"/>
        <v>73665-DEVON3TSTK</v>
      </c>
      <c r="B170" s="2" t="s">
        <v>528</v>
      </c>
      <c r="C170" s="2" t="s">
        <v>515</v>
      </c>
      <c r="D170" s="2" t="s">
        <v>970</v>
      </c>
      <c r="E170" s="2">
        <v>73665</v>
      </c>
      <c r="F170" s="2" t="s">
        <v>531</v>
      </c>
      <c r="G170" s="2">
        <v>192</v>
      </c>
      <c r="H170" s="2">
        <v>1.0536</v>
      </c>
      <c r="I170" s="2">
        <v>1.0587</v>
      </c>
      <c r="J170" s="2">
        <v>1.05</v>
      </c>
      <c r="K170" s="2">
        <v>0.9</v>
      </c>
      <c r="L170" s="1" t="e">
        <f>VLOOKUP(A170,'[1]voltage'!$A$4:$H$65536,8,FALSE)</f>
        <v>#N/A</v>
      </c>
      <c r="M170" s="1">
        <f t="shared" si="5"/>
        <v>0.0036000000000000476</v>
      </c>
    </row>
    <row r="171" spans="1:13" ht="12.75">
      <c r="A171" s="1" t="str">
        <f t="shared" si="4"/>
        <v>73665-LOSSBPT3</v>
      </c>
      <c r="B171" s="2" t="s">
        <v>528</v>
      </c>
      <c r="C171" s="2" t="s">
        <v>515</v>
      </c>
      <c r="D171" s="2" t="s">
        <v>960</v>
      </c>
      <c r="E171" s="2">
        <v>73665</v>
      </c>
      <c r="F171" s="2" t="s">
        <v>531</v>
      </c>
      <c r="G171" s="2">
        <v>192</v>
      </c>
      <c r="H171" s="2">
        <v>1.0536</v>
      </c>
      <c r="I171" s="2">
        <v>1.0587</v>
      </c>
      <c r="J171" s="2">
        <v>1.05</v>
      </c>
      <c r="K171" s="2">
        <v>0.9</v>
      </c>
      <c r="L171" s="1" t="e">
        <f>VLOOKUP(A171,'[1]voltage'!$A$4:$H$65536,8,FALSE)</f>
        <v>#N/A</v>
      </c>
      <c r="M171" s="1">
        <f t="shared" si="5"/>
        <v>0.0036000000000000476</v>
      </c>
    </row>
    <row r="172" spans="1:13" ht="12.75">
      <c r="A172" s="1" t="str">
        <f t="shared" si="4"/>
        <v>73665-LOSSMID4</v>
      </c>
      <c r="B172" s="2" t="s">
        <v>528</v>
      </c>
      <c r="C172" s="2" t="s">
        <v>515</v>
      </c>
      <c r="D172" s="2" t="s">
        <v>962</v>
      </c>
      <c r="E172" s="2">
        <v>73665</v>
      </c>
      <c r="F172" s="2" t="s">
        <v>531</v>
      </c>
      <c r="G172" s="2">
        <v>192</v>
      </c>
      <c r="H172" s="2">
        <v>1.0556</v>
      </c>
      <c r="I172" s="2">
        <v>1.0587</v>
      </c>
      <c r="J172" s="2">
        <v>1.05</v>
      </c>
      <c r="K172" s="2">
        <v>0.9</v>
      </c>
      <c r="L172" s="1" t="e">
        <f>VLOOKUP(A172,'[1]voltage'!$A$4:$H$65536,8,FALSE)</f>
        <v>#N/A</v>
      </c>
      <c r="M172" s="1">
        <f t="shared" si="5"/>
        <v>0.005600000000000049</v>
      </c>
    </row>
    <row r="173" spans="1:13" ht="12.75">
      <c r="A173" s="1" t="str">
        <f t="shared" si="4"/>
        <v>73665-LOSSMP2</v>
      </c>
      <c r="B173" s="2" t="s">
        <v>528</v>
      </c>
      <c r="C173" s="2" t="s">
        <v>515</v>
      </c>
      <c r="D173" s="2" t="s">
        <v>963</v>
      </c>
      <c r="E173" s="2">
        <v>73665</v>
      </c>
      <c r="F173" s="2" t="s">
        <v>531</v>
      </c>
      <c r="G173" s="2">
        <v>192</v>
      </c>
      <c r="H173" s="2">
        <v>1.0627</v>
      </c>
      <c r="I173" s="2">
        <v>1.0587</v>
      </c>
      <c r="J173" s="2">
        <v>1.05</v>
      </c>
      <c r="K173" s="2">
        <v>0.9</v>
      </c>
      <c r="L173" s="1" t="e">
        <f>VLOOKUP(A173,'[1]voltage'!$A$4:$H$65536,8,FALSE)</f>
        <v>#N/A</v>
      </c>
      <c r="M173" s="1">
        <f t="shared" si="5"/>
        <v>0.012699999999999934</v>
      </c>
    </row>
    <row r="174" spans="1:13" ht="12.75">
      <c r="A174" s="1" t="str">
        <f t="shared" si="4"/>
        <v>73665-LOSSMP3</v>
      </c>
      <c r="B174" s="2" t="s">
        <v>528</v>
      </c>
      <c r="C174" s="2" t="s">
        <v>515</v>
      </c>
      <c r="D174" s="2" t="s">
        <v>494</v>
      </c>
      <c r="E174" s="2">
        <v>73665</v>
      </c>
      <c r="F174" s="2" t="s">
        <v>531</v>
      </c>
      <c r="G174" s="2">
        <v>192</v>
      </c>
      <c r="H174" s="2">
        <v>1.0636</v>
      </c>
      <c r="I174" s="2">
        <v>1.0587</v>
      </c>
      <c r="J174" s="2">
        <v>1.05</v>
      </c>
      <c r="K174" s="2">
        <v>0.9</v>
      </c>
      <c r="L174" s="1" t="e">
        <f>VLOOKUP(A174,'[1]voltage'!$A$4:$H$65536,8,FALSE)</f>
        <v>#N/A</v>
      </c>
      <c r="M174" s="1">
        <f t="shared" si="5"/>
        <v>0.013600000000000056</v>
      </c>
    </row>
    <row r="175" spans="1:13" ht="12.75">
      <c r="A175" s="1" t="str">
        <f t="shared" si="4"/>
        <v>73665-LUDLOWSTBKR</v>
      </c>
      <c r="B175" s="2" t="s">
        <v>528</v>
      </c>
      <c r="C175" s="2" t="s">
        <v>515</v>
      </c>
      <c r="D175" s="2" t="s">
        <v>986</v>
      </c>
      <c r="E175" s="2">
        <v>73665</v>
      </c>
      <c r="F175" s="2" t="s">
        <v>531</v>
      </c>
      <c r="G175" s="2">
        <v>192</v>
      </c>
      <c r="H175" s="2">
        <v>1.0613</v>
      </c>
      <c r="I175" s="2">
        <v>1.0587</v>
      </c>
      <c r="J175" s="2">
        <v>1.05</v>
      </c>
      <c r="K175" s="2">
        <v>0.9</v>
      </c>
      <c r="L175" s="1" t="e">
        <f>VLOOKUP(A175,'[1]voltage'!$A$4:$H$65536,8,FALSE)</f>
        <v>#N/A</v>
      </c>
      <c r="M175" s="1">
        <f t="shared" si="5"/>
        <v>0.011299999999999866</v>
      </c>
    </row>
    <row r="176" spans="1:13" ht="12.75">
      <c r="A176" s="1" t="str">
        <f t="shared" si="4"/>
        <v>73665-PEQUON42TSTK</v>
      </c>
      <c r="B176" s="2" t="s">
        <v>528</v>
      </c>
      <c r="C176" s="2" t="s">
        <v>515</v>
      </c>
      <c r="D176" s="2" t="s">
        <v>975</v>
      </c>
      <c r="E176" s="2">
        <v>73665</v>
      </c>
      <c r="F176" s="2" t="s">
        <v>531</v>
      </c>
      <c r="G176" s="2">
        <v>192</v>
      </c>
      <c r="H176" s="2">
        <v>1.0537</v>
      </c>
      <c r="I176" s="2">
        <v>1.0587</v>
      </c>
      <c r="J176" s="2">
        <v>1.05</v>
      </c>
      <c r="K176" s="2">
        <v>0.9</v>
      </c>
      <c r="L176" s="1" t="e">
        <f>VLOOKUP(A176,'[1]voltage'!$A$4:$H$65536,8,FALSE)</f>
        <v>#N/A</v>
      </c>
      <c r="M176" s="1">
        <f t="shared" si="5"/>
        <v>0.0037000000000000366</v>
      </c>
    </row>
    <row r="177" spans="1:13" ht="12.75">
      <c r="A177" s="1" t="str">
        <f t="shared" si="4"/>
        <v>73665-SCOVRK8TSTK</v>
      </c>
      <c r="B177" s="2" t="s">
        <v>528</v>
      </c>
      <c r="C177" s="2" t="s">
        <v>515</v>
      </c>
      <c r="D177" s="2" t="s">
        <v>996</v>
      </c>
      <c r="E177" s="2">
        <v>73665</v>
      </c>
      <c r="F177" s="2" t="s">
        <v>531</v>
      </c>
      <c r="G177" s="2">
        <v>192</v>
      </c>
      <c r="H177" s="2">
        <v>1.056</v>
      </c>
      <c r="I177" s="2">
        <v>1.0587</v>
      </c>
      <c r="J177" s="2">
        <v>1.05</v>
      </c>
      <c r="K177" s="2">
        <v>0.9</v>
      </c>
      <c r="L177" s="1" t="e">
        <f>VLOOKUP(A177,'[1]voltage'!$A$4:$H$65536,8,FALSE)</f>
        <v>#N/A</v>
      </c>
      <c r="M177" s="1">
        <f t="shared" si="5"/>
        <v>0.006000000000000005</v>
      </c>
    </row>
    <row r="178" spans="1:13" ht="12.75">
      <c r="A178" s="1" t="str">
        <f t="shared" si="4"/>
        <v>73665-SGTN3TSTK</v>
      </c>
      <c r="B178" s="2" t="s">
        <v>528</v>
      </c>
      <c r="C178" s="2" t="s">
        <v>515</v>
      </c>
      <c r="D178" s="2" t="s">
        <v>997</v>
      </c>
      <c r="E178" s="2">
        <v>73665</v>
      </c>
      <c r="F178" s="2" t="s">
        <v>531</v>
      </c>
      <c r="G178" s="2">
        <v>192</v>
      </c>
      <c r="H178" s="2">
        <v>1.0518</v>
      </c>
      <c r="I178" s="2">
        <v>1.0587</v>
      </c>
      <c r="J178" s="2">
        <v>1.05</v>
      </c>
      <c r="K178" s="2">
        <v>0.9</v>
      </c>
      <c r="L178" s="1" t="e">
        <f>VLOOKUP(A178,'[1]voltage'!$A$4:$H$65536,8,FALSE)</f>
        <v>#N/A</v>
      </c>
      <c r="M178" s="1">
        <f t="shared" si="5"/>
        <v>0.0018000000000000238</v>
      </c>
    </row>
    <row r="179" spans="1:13" ht="12.75">
      <c r="A179" s="1" t="str">
        <f t="shared" si="4"/>
        <v>73665-SGTN4TSTK</v>
      </c>
      <c r="B179" s="2" t="s">
        <v>528</v>
      </c>
      <c r="C179" s="2" t="s">
        <v>515</v>
      </c>
      <c r="D179" s="2" t="s">
        <v>998</v>
      </c>
      <c r="E179" s="2">
        <v>73665</v>
      </c>
      <c r="F179" s="2" t="s">
        <v>531</v>
      </c>
      <c r="G179" s="2">
        <v>192</v>
      </c>
      <c r="H179" s="2">
        <v>1.0505</v>
      </c>
      <c r="I179" s="2">
        <v>1.0587</v>
      </c>
      <c r="J179" s="2">
        <v>1.05</v>
      </c>
      <c r="K179" s="2">
        <v>0.9</v>
      </c>
      <c r="L179" s="1" t="e">
        <f>VLOOKUP(A179,'[1]voltage'!$A$4:$H$65536,8,FALSE)</f>
        <v>#N/A</v>
      </c>
      <c r="M179" s="1">
        <f t="shared" si="5"/>
        <v>0.0004999999999999449</v>
      </c>
    </row>
    <row r="180" spans="1:13" ht="12.75">
      <c r="A180" s="1" t="str">
        <f t="shared" si="4"/>
        <v>73665-SGTN5TSTK</v>
      </c>
      <c r="B180" s="2" t="s">
        <v>528</v>
      </c>
      <c r="C180" s="2" t="s">
        <v>515</v>
      </c>
      <c r="D180" s="2" t="s">
        <v>508</v>
      </c>
      <c r="E180" s="2">
        <v>73665</v>
      </c>
      <c r="F180" s="2" t="s">
        <v>531</v>
      </c>
      <c r="G180" s="2">
        <v>192</v>
      </c>
      <c r="H180" s="2">
        <v>1.0528</v>
      </c>
      <c r="I180" s="2">
        <v>1.0587</v>
      </c>
      <c r="J180" s="2">
        <v>1.05</v>
      </c>
      <c r="K180" s="2">
        <v>0.9</v>
      </c>
      <c r="L180" s="1" t="e">
        <f>VLOOKUP(A180,'[1]voltage'!$A$4:$H$65536,8,FALSE)</f>
        <v>#N/A</v>
      </c>
      <c r="M180" s="1">
        <f t="shared" si="5"/>
        <v>0.0027999999999999137</v>
      </c>
    </row>
    <row r="181" spans="1:13" ht="12.75">
      <c r="A181" s="1" t="str">
        <f t="shared" si="4"/>
        <v>73665-SGTN7TSTK</v>
      </c>
      <c r="B181" s="2" t="s">
        <v>528</v>
      </c>
      <c r="C181" s="2" t="s">
        <v>515</v>
      </c>
      <c r="D181" s="2" t="s">
        <v>511</v>
      </c>
      <c r="E181" s="2">
        <v>73665</v>
      </c>
      <c r="F181" s="2" t="s">
        <v>531</v>
      </c>
      <c r="G181" s="2">
        <v>192</v>
      </c>
      <c r="H181" s="2">
        <v>1.0531</v>
      </c>
      <c r="I181" s="2">
        <v>1.0587</v>
      </c>
      <c r="J181" s="2">
        <v>1.05</v>
      </c>
      <c r="K181" s="2">
        <v>0.9</v>
      </c>
      <c r="L181" s="1" t="e">
        <f>VLOOKUP(A181,'[1]voltage'!$A$4:$H$65536,8,FALSE)</f>
        <v>#N/A</v>
      </c>
      <c r="M181" s="1">
        <f t="shared" si="5"/>
        <v>0.0030999999999998806</v>
      </c>
    </row>
    <row r="182" spans="1:13" ht="12.75">
      <c r="A182" s="1" t="str">
        <f t="shared" si="4"/>
        <v>73665-SOTHNGTN12T</v>
      </c>
      <c r="B182" s="2" t="s">
        <v>528</v>
      </c>
      <c r="C182" s="2" t="s">
        <v>515</v>
      </c>
      <c r="D182" s="2" t="s">
        <v>979</v>
      </c>
      <c r="E182" s="2">
        <v>73665</v>
      </c>
      <c r="F182" s="2" t="s">
        <v>531</v>
      </c>
      <c r="G182" s="2">
        <v>192</v>
      </c>
      <c r="H182" s="2">
        <v>1.0557</v>
      </c>
      <c r="I182" s="2">
        <v>1.0587</v>
      </c>
      <c r="J182" s="2">
        <v>1.05</v>
      </c>
      <c r="K182" s="2">
        <v>0.9</v>
      </c>
      <c r="L182" s="1" t="e">
        <f>VLOOKUP(A182,'[1]voltage'!$A$4:$H$65536,8,FALSE)</f>
        <v>#N/A</v>
      </c>
      <c r="M182" s="1">
        <f t="shared" si="5"/>
        <v>0.005700000000000038</v>
      </c>
    </row>
    <row r="183" spans="1:13" ht="12.75">
      <c r="A183" s="1" t="str">
        <f t="shared" si="4"/>
        <v>73665-WOODMNT2TSTK</v>
      </c>
      <c r="B183" s="2" t="s">
        <v>528</v>
      </c>
      <c r="C183" s="2" t="s">
        <v>515</v>
      </c>
      <c r="D183" s="2" t="s">
        <v>506</v>
      </c>
      <c r="E183" s="2">
        <v>73665</v>
      </c>
      <c r="F183" s="2" t="s">
        <v>531</v>
      </c>
      <c r="G183" s="2">
        <v>192</v>
      </c>
      <c r="H183" s="2">
        <v>1.0558</v>
      </c>
      <c r="I183" s="2">
        <v>1.0587</v>
      </c>
      <c r="J183" s="2">
        <v>1.05</v>
      </c>
      <c r="K183" s="2">
        <v>0.9</v>
      </c>
      <c r="L183" s="1" t="e">
        <f>VLOOKUP(A183,'[1]voltage'!$A$4:$H$65536,8,FALSE)</f>
        <v>#N/A</v>
      </c>
      <c r="M183" s="1">
        <f t="shared" si="5"/>
        <v>0.005800000000000027</v>
      </c>
    </row>
    <row r="184" spans="1:13" ht="12.75">
      <c r="A184" s="1" t="str">
        <f t="shared" si="4"/>
        <v>73665-WRIVER1TSTK</v>
      </c>
      <c r="B184" s="2" t="s">
        <v>528</v>
      </c>
      <c r="C184" s="2" t="s">
        <v>515</v>
      </c>
      <c r="D184" s="2" t="s">
        <v>502</v>
      </c>
      <c r="E184" s="2">
        <v>73665</v>
      </c>
      <c r="F184" s="2" t="s">
        <v>531</v>
      </c>
      <c r="G184" s="2">
        <v>192</v>
      </c>
      <c r="H184" s="2">
        <v>1.056</v>
      </c>
      <c r="I184" s="2">
        <v>1.0587</v>
      </c>
      <c r="J184" s="2">
        <v>1.05</v>
      </c>
      <c r="K184" s="2">
        <v>0.9</v>
      </c>
      <c r="L184" s="1" t="e">
        <f>VLOOKUP(A184,'[1]voltage'!$A$4:$H$65536,8,FALSE)</f>
        <v>#N/A</v>
      </c>
      <c r="M184" s="1">
        <f t="shared" si="5"/>
        <v>0.006000000000000005</v>
      </c>
    </row>
    <row r="185" spans="1:13" ht="12.75">
      <c r="A185" s="1" t="str">
        <f t="shared" si="4"/>
        <v>73665-WRIVER2TSTK</v>
      </c>
      <c r="B185" s="2" t="s">
        <v>528</v>
      </c>
      <c r="C185" s="2" t="s">
        <v>515</v>
      </c>
      <c r="D185" s="2" t="s">
        <v>503</v>
      </c>
      <c r="E185" s="2">
        <v>73665</v>
      </c>
      <c r="F185" s="2" t="s">
        <v>531</v>
      </c>
      <c r="G185" s="2">
        <v>192</v>
      </c>
      <c r="H185" s="2">
        <v>1.056</v>
      </c>
      <c r="I185" s="2">
        <v>1.0587</v>
      </c>
      <c r="J185" s="2">
        <v>1.05</v>
      </c>
      <c r="K185" s="2">
        <v>0.9</v>
      </c>
      <c r="L185" s="1" t="e">
        <f>VLOOKUP(A185,'[1]voltage'!$A$4:$H$65536,8,FALSE)</f>
        <v>#N/A</v>
      </c>
      <c r="M185" s="1">
        <f t="shared" si="5"/>
        <v>0.006000000000000005</v>
      </c>
    </row>
    <row r="186" spans="1:13" ht="12.75">
      <c r="A186" s="1" t="str">
        <f t="shared" si="4"/>
        <v>73672-84004LINE</v>
      </c>
      <c r="B186" s="2" t="s">
        <v>528</v>
      </c>
      <c r="C186" s="2" t="s">
        <v>515</v>
      </c>
      <c r="D186" s="2" t="s">
        <v>935</v>
      </c>
      <c r="E186" s="2">
        <v>73672</v>
      </c>
      <c r="F186" s="2" t="s">
        <v>936</v>
      </c>
      <c r="G186" s="2">
        <v>115</v>
      </c>
      <c r="H186" s="2">
        <v>1.0519</v>
      </c>
      <c r="I186" s="2">
        <v>1.0406</v>
      </c>
      <c r="J186" s="2">
        <v>1.05</v>
      </c>
      <c r="K186" s="2">
        <v>0.9</v>
      </c>
      <c r="L186" s="1" t="e">
        <f>VLOOKUP(A186,'[1]voltage'!$A$4:$H$65536,8,FALSE)</f>
        <v>#N/A</v>
      </c>
      <c r="M186" s="1">
        <f t="shared" si="5"/>
        <v>0.0019000000000000128</v>
      </c>
    </row>
    <row r="187" spans="1:13" ht="12.75">
      <c r="A187" s="1" t="str">
        <f t="shared" si="4"/>
        <v>73700-BASE CASE</v>
      </c>
      <c r="B187" s="2" t="s">
        <v>528</v>
      </c>
      <c r="C187" s="2" t="s">
        <v>515</v>
      </c>
      <c r="D187" s="2" t="s">
        <v>468</v>
      </c>
      <c r="E187" s="2">
        <v>73700</v>
      </c>
      <c r="F187" s="2" t="s">
        <v>532</v>
      </c>
      <c r="G187" s="2">
        <v>115</v>
      </c>
      <c r="H187" s="2">
        <v>1.05</v>
      </c>
      <c r="I187" s="2">
        <v>1.05</v>
      </c>
      <c r="J187" s="2">
        <v>1.05</v>
      </c>
      <c r="K187" s="2">
        <v>0.9</v>
      </c>
      <c r="L187" s="1" t="e">
        <f>VLOOKUP(A187,'[1]voltage'!$A$4:$H$65536,8,FALSE)</f>
        <v>#N/A</v>
      </c>
      <c r="M187" s="1">
        <f t="shared" si="5"/>
        <v>0</v>
      </c>
    </row>
    <row r="188" spans="1:13" ht="12.75">
      <c r="A188" s="1" t="str">
        <f t="shared" si="4"/>
        <v>73702-BASE CASE</v>
      </c>
      <c r="B188" s="2" t="s">
        <v>528</v>
      </c>
      <c r="C188" s="2" t="s">
        <v>515</v>
      </c>
      <c r="D188" s="2" t="s">
        <v>468</v>
      </c>
      <c r="E188" s="2">
        <v>73702</v>
      </c>
      <c r="F188" s="2" t="s">
        <v>931</v>
      </c>
      <c r="G188" s="2">
        <v>115</v>
      </c>
      <c r="H188" s="2">
        <v>1.0501</v>
      </c>
      <c r="I188" s="2">
        <v>1.0501</v>
      </c>
      <c r="J188" s="2">
        <v>1.05</v>
      </c>
      <c r="K188" s="2">
        <v>0.9</v>
      </c>
      <c r="L188" s="1" t="e">
        <f>VLOOKUP(A188,'[1]voltage'!$A$4:$H$65536,8,FALSE)</f>
        <v>#N/A</v>
      </c>
      <c r="M188" s="1">
        <f t="shared" si="5"/>
        <v>9.999999999998899E-05</v>
      </c>
    </row>
    <row r="189" spans="1:13" ht="12.75">
      <c r="A189" s="1" t="str">
        <f t="shared" si="4"/>
        <v>73716-BASE CASE</v>
      </c>
      <c r="B189" s="2" t="s">
        <v>528</v>
      </c>
      <c r="C189" s="2" t="s">
        <v>515</v>
      </c>
      <c r="D189" s="2" t="s">
        <v>468</v>
      </c>
      <c r="E189" s="2">
        <v>73716</v>
      </c>
      <c r="F189" s="2" t="s">
        <v>932</v>
      </c>
      <c r="G189" s="2">
        <v>115</v>
      </c>
      <c r="H189" s="2">
        <v>1.05</v>
      </c>
      <c r="I189" s="2">
        <v>1.05</v>
      </c>
      <c r="J189" s="2">
        <v>1.05</v>
      </c>
      <c r="K189" s="2">
        <v>0.9</v>
      </c>
      <c r="L189" s="1" t="e">
        <f>VLOOKUP(A189,'[1]voltage'!$A$4:$H$65536,8,FALSE)</f>
        <v>#N/A</v>
      </c>
      <c r="M189" s="1">
        <f t="shared" si="5"/>
        <v>0</v>
      </c>
    </row>
    <row r="190" spans="1:13" ht="12.75">
      <c r="A190" s="1" t="str">
        <f t="shared" si="4"/>
        <v>73729-1261-1620SDC</v>
      </c>
      <c r="B190" s="2" t="s">
        <v>528</v>
      </c>
      <c r="C190" s="2" t="s">
        <v>515</v>
      </c>
      <c r="D190" s="2" t="s">
        <v>952</v>
      </c>
      <c r="E190" s="2">
        <v>73729</v>
      </c>
      <c r="F190" s="2" t="s">
        <v>933</v>
      </c>
      <c r="G190" s="2">
        <v>13.8</v>
      </c>
      <c r="H190" s="2">
        <v>1.0518</v>
      </c>
      <c r="I190" s="2">
        <v>1.0569</v>
      </c>
      <c r="J190" s="2">
        <v>1.05</v>
      </c>
      <c r="K190" s="2">
        <v>0.9</v>
      </c>
      <c r="L190" s="1" t="e">
        <f>VLOOKUP(A190,'[1]voltage'!$A$4:$H$65536,8,FALSE)</f>
        <v>#N/A</v>
      </c>
      <c r="M190" s="1">
        <f t="shared" si="5"/>
        <v>0.0018000000000000238</v>
      </c>
    </row>
    <row r="191" spans="1:13" ht="12.75">
      <c r="A191" s="1" t="str">
        <f t="shared" si="4"/>
        <v>73729-1272-1721DCT</v>
      </c>
      <c r="B191" s="2" t="s">
        <v>528</v>
      </c>
      <c r="C191" s="2" t="s">
        <v>515</v>
      </c>
      <c r="D191" s="2" t="s">
        <v>490</v>
      </c>
      <c r="E191" s="2">
        <v>73729</v>
      </c>
      <c r="F191" s="2" t="s">
        <v>933</v>
      </c>
      <c r="G191" s="2">
        <v>13.8</v>
      </c>
      <c r="H191" s="2">
        <v>1.0535</v>
      </c>
      <c r="I191" s="2">
        <v>1.0569</v>
      </c>
      <c r="J191" s="2">
        <v>1.05</v>
      </c>
      <c r="K191" s="2">
        <v>0.9</v>
      </c>
      <c r="L191" s="1" t="e">
        <f>VLOOKUP(A191,'[1]voltage'!$A$4:$H$65536,8,FALSE)</f>
        <v>#N/A</v>
      </c>
      <c r="M191" s="1">
        <f t="shared" si="5"/>
        <v>0.0035000000000000586</v>
      </c>
    </row>
    <row r="192" spans="1:13" ht="12.75">
      <c r="A192" s="1" t="str">
        <f t="shared" si="4"/>
        <v>73729-1618-321DCT</v>
      </c>
      <c r="B192" s="2" t="s">
        <v>528</v>
      </c>
      <c r="C192" s="2" t="s">
        <v>515</v>
      </c>
      <c r="D192" s="2" t="s">
        <v>954</v>
      </c>
      <c r="E192" s="2">
        <v>73729</v>
      </c>
      <c r="F192" s="2" t="s">
        <v>933</v>
      </c>
      <c r="G192" s="2">
        <v>13.8</v>
      </c>
      <c r="H192" s="2">
        <v>1.0531</v>
      </c>
      <c r="I192" s="2">
        <v>1.0569</v>
      </c>
      <c r="J192" s="2">
        <v>1.05</v>
      </c>
      <c r="K192" s="2">
        <v>0.9</v>
      </c>
      <c r="L192" s="1" t="e">
        <f>VLOOKUP(A192,'[1]voltage'!$A$4:$H$65536,8,FALSE)</f>
        <v>#N/A</v>
      </c>
      <c r="M192" s="1">
        <f t="shared" si="5"/>
        <v>0.0030999999999998806</v>
      </c>
    </row>
    <row r="193" spans="1:13" ht="12.75">
      <c r="A193" s="1" t="str">
        <f t="shared" si="4"/>
        <v>73729-1770-321DCT</v>
      </c>
      <c r="B193" s="2" t="s">
        <v>528</v>
      </c>
      <c r="C193" s="2" t="s">
        <v>515</v>
      </c>
      <c r="D193" s="2" t="s">
        <v>955</v>
      </c>
      <c r="E193" s="2">
        <v>73729</v>
      </c>
      <c r="F193" s="2" t="s">
        <v>933</v>
      </c>
      <c r="G193" s="2">
        <v>13.8</v>
      </c>
      <c r="H193" s="2">
        <v>1.0539</v>
      </c>
      <c r="I193" s="2">
        <v>1.0569</v>
      </c>
      <c r="J193" s="2">
        <v>1.05</v>
      </c>
      <c r="K193" s="2">
        <v>0.9</v>
      </c>
      <c r="L193" s="1" t="e">
        <f>VLOOKUP(A193,'[1]voltage'!$A$4:$H$65536,8,FALSE)</f>
        <v>#N/A</v>
      </c>
      <c r="M193" s="1">
        <f t="shared" si="5"/>
        <v>0.0039000000000000146</v>
      </c>
    </row>
    <row r="194" spans="1:13" ht="12.75">
      <c r="A194" s="1" t="str">
        <f t="shared" si="4"/>
        <v>73729-1887-321DCT</v>
      </c>
      <c r="B194" s="2" t="s">
        <v>528</v>
      </c>
      <c r="C194" s="2" t="s">
        <v>515</v>
      </c>
      <c r="D194" s="2" t="s">
        <v>956</v>
      </c>
      <c r="E194" s="2">
        <v>73729</v>
      </c>
      <c r="F194" s="2" t="s">
        <v>933</v>
      </c>
      <c r="G194" s="2">
        <v>13.8</v>
      </c>
      <c r="H194" s="2">
        <v>1.0533</v>
      </c>
      <c r="I194" s="2">
        <v>1.0569</v>
      </c>
      <c r="J194" s="2">
        <v>1.05</v>
      </c>
      <c r="K194" s="2">
        <v>0.9</v>
      </c>
      <c r="L194" s="1" t="e">
        <f>VLOOKUP(A194,'[1]voltage'!$A$4:$H$65536,8,FALSE)</f>
        <v>#N/A</v>
      </c>
      <c r="M194" s="1">
        <f t="shared" si="5"/>
        <v>0.0032999999999998586</v>
      </c>
    </row>
    <row r="195" spans="1:13" ht="12.75">
      <c r="A195" s="1" t="str">
        <f t="shared" si="4"/>
        <v>73729-1975-348DCT</v>
      </c>
      <c r="B195" s="2" t="s">
        <v>528</v>
      </c>
      <c r="C195" s="2" t="s">
        <v>515</v>
      </c>
      <c r="D195" s="2" t="s">
        <v>957</v>
      </c>
      <c r="E195" s="2">
        <v>73729</v>
      </c>
      <c r="F195" s="2" t="s">
        <v>933</v>
      </c>
      <c r="G195" s="2">
        <v>13.8</v>
      </c>
      <c r="H195" s="2">
        <v>1.0538</v>
      </c>
      <c r="I195" s="2">
        <v>1.0569</v>
      </c>
      <c r="J195" s="2">
        <v>1.05</v>
      </c>
      <c r="K195" s="2">
        <v>0.9</v>
      </c>
      <c r="L195" s="1" t="e">
        <f>VLOOKUP(A195,'[1]voltage'!$A$4:$H$65536,8,FALSE)</f>
        <v>#N/A</v>
      </c>
      <c r="M195" s="1">
        <f t="shared" si="5"/>
        <v>0.0038000000000000256</v>
      </c>
    </row>
    <row r="196" spans="1:13" ht="12.75">
      <c r="A196" s="1" t="str">
        <f t="shared" si="4"/>
        <v>73729-310-348WDCT</v>
      </c>
      <c r="B196" s="2" t="s">
        <v>528</v>
      </c>
      <c r="C196" s="2" t="s">
        <v>515</v>
      </c>
      <c r="D196" s="2" t="s">
        <v>958</v>
      </c>
      <c r="E196" s="2">
        <v>73729</v>
      </c>
      <c r="F196" s="2" t="s">
        <v>933</v>
      </c>
      <c r="G196" s="2">
        <v>13.8</v>
      </c>
      <c r="H196" s="2">
        <v>1.0521</v>
      </c>
      <c r="I196" s="2">
        <v>1.0569</v>
      </c>
      <c r="J196" s="2">
        <v>1.05</v>
      </c>
      <c r="K196" s="2">
        <v>0.9</v>
      </c>
      <c r="L196" s="1" t="e">
        <f>VLOOKUP(A196,'[1]voltage'!$A$4:$H$65536,8,FALSE)</f>
        <v>#N/A</v>
      </c>
      <c r="M196" s="1">
        <f t="shared" si="5"/>
        <v>0.0020999999999999908</v>
      </c>
    </row>
    <row r="197" spans="1:13" ht="12.75">
      <c r="A197" s="1" t="str">
        <f aca="true" t="shared" si="6" ref="A197:A234">IF(E197=0,"99999",E197&amp;"-"&amp;D197)</f>
        <v>73729-318LINE</v>
      </c>
      <c r="B197" s="2" t="s">
        <v>528</v>
      </c>
      <c r="C197" s="2" t="s">
        <v>515</v>
      </c>
      <c r="D197" s="2" t="s">
        <v>939</v>
      </c>
      <c r="E197" s="2">
        <v>73729</v>
      </c>
      <c r="F197" s="2" t="s">
        <v>933</v>
      </c>
      <c r="G197" s="2">
        <v>13.8</v>
      </c>
      <c r="H197" s="2">
        <v>1.0521</v>
      </c>
      <c r="I197" s="2">
        <v>1.0569</v>
      </c>
      <c r="J197" s="2">
        <v>1.05</v>
      </c>
      <c r="K197" s="2">
        <v>0.9</v>
      </c>
      <c r="L197" s="1" t="e">
        <f>VLOOKUP(A197,'[1]voltage'!$A$4:$H$65536,8,FALSE)</f>
        <v>#N/A</v>
      </c>
      <c r="M197" s="1">
        <f aca="true" t="shared" si="7" ref="M197:M234">IF(ISNUMBER(L197),H197-L197,IF(H197&lt;K197,H197-K197,H197-J197))</f>
        <v>0.0020999999999999908</v>
      </c>
    </row>
    <row r="198" spans="1:13" ht="12.75">
      <c r="A198" s="1" t="str">
        <f t="shared" si="6"/>
        <v>73729-321LINE</v>
      </c>
      <c r="B198" s="2" t="s">
        <v>528</v>
      </c>
      <c r="C198" s="2" t="s">
        <v>515</v>
      </c>
      <c r="D198" s="2" t="s">
        <v>940</v>
      </c>
      <c r="E198" s="2">
        <v>73729</v>
      </c>
      <c r="F198" s="2" t="s">
        <v>933</v>
      </c>
      <c r="G198" s="2">
        <v>13.8</v>
      </c>
      <c r="H198" s="2">
        <v>1.0536</v>
      </c>
      <c r="I198" s="2">
        <v>1.0569</v>
      </c>
      <c r="J198" s="2">
        <v>1.05</v>
      </c>
      <c r="K198" s="2">
        <v>0.9</v>
      </c>
      <c r="L198" s="1" t="e">
        <f>VLOOKUP(A198,'[1]voltage'!$A$4:$H$65536,8,FALSE)</f>
        <v>#N/A</v>
      </c>
      <c r="M198" s="1">
        <f t="shared" si="7"/>
        <v>0.0036000000000000476</v>
      </c>
    </row>
    <row r="199" spans="1:13" ht="12.75">
      <c r="A199" s="1" t="str">
        <f t="shared" si="6"/>
        <v>73729-329-352DCT</v>
      </c>
      <c r="B199" s="2" t="s">
        <v>528</v>
      </c>
      <c r="C199" s="2" t="s">
        <v>515</v>
      </c>
      <c r="D199" s="2" t="s">
        <v>959</v>
      </c>
      <c r="E199" s="2">
        <v>73729</v>
      </c>
      <c r="F199" s="2" t="s">
        <v>933</v>
      </c>
      <c r="G199" s="2">
        <v>13.8</v>
      </c>
      <c r="H199" s="2">
        <v>1.0518</v>
      </c>
      <c r="I199" s="2">
        <v>1.0569</v>
      </c>
      <c r="J199" s="2">
        <v>1.05</v>
      </c>
      <c r="K199" s="2">
        <v>0.9</v>
      </c>
      <c r="L199" s="1" t="e">
        <f>VLOOKUP(A199,'[1]voltage'!$A$4:$H$65536,8,FALSE)</f>
        <v>#N/A</v>
      </c>
      <c r="M199" s="1">
        <f t="shared" si="7"/>
        <v>0.0018000000000000238</v>
      </c>
    </row>
    <row r="200" spans="1:13" ht="12.75">
      <c r="A200" s="1" t="str">
        <f t="shared" si="6"/>
        <v>73729-329LINE</v>
      </c>
      <c r="B200" s="2" t="s">
        <v>528</v>
      </c>
      <c r="C200" s="2" t="s">
        <v>515</v>
      </c>
      <c r="D200" s="2" t="s">
        <v>941</v>
      </c>
      <c r="E200" s="2">
        <v>73729</v>
      </c>
      <c r="F200" s="2" t="s">
        <v>933</v>
      </c>
      <c r="G200" s="2">
        <v>13.8</v>
      </c>
      <c r="H200" s="2">
        <v>1.0517</v>
      </c>
      <c r="I200" s="2">
        <v>1.0569</v>
      </c>
      <c r="J200" s="2">
        <v>1.05</v>
      </c>
      <c r="K200" s="2">
        <v>0.9</v>
      </c>
      <c r="L200" s="1" t="e">
        <f>VLOOKUP(A200,'[1]voltage'!$A$4:$H$65536,8,FALSE)</f>
        <v>#N/A</v>
      </c>
      <c r="M200" s="1">
        <f t="shared" si="7"/>
        <v>0.0017000000000000348</v>
      </c>
    </row>
    <row r="201" spans="1:13" ht="12.75">
      <c r="A201" s="1" t="str">
        <f t="shared" si="6"/>
        <v>73729-330+LAKE</v>
      </c>
      <c r="B201" s="2" t="s">
        <v>528</v>
      </c>
      <c r="C201" s="2" t="s">
        <v>515</v>
      </c>
      <c r="D201" s="2" t="s">
        <v>942</v>
      </c>
      <c r="E201" s="2">
        <v>73729</v>
      </c>
      <c r="F201" s="2" t="s">
        <v>933</v>
      </c>
      <c r="G201" s="2">
        <v>13.8</v>
      </c>
      <c r="H201" s="2">
        <v>1.0607</v>
      </c>
      <c r="I201" s="2">
        <v>1.0569</v>
      </c>
      <c r="J201" s="2">
        <v>1.05</v>
      </c>
      <c r="K201" s="2">
        <v>0.9</v>
      </c>
      <c r="L201" s="1" t="e">
        <f>VLOOKUP(A201,'[1]voltage'!$A$4:$H$65536,8,FALSE)</f>
        <v>#N/A</v>
      </c>
      <c r="M201" s="1">
        <f t="shared" si="7"/>
        <v>0.010699999999999932</v>
      </c>
    </row>
    <row r="202" spans="1:13" ht="12.75">
      <c r="A202" s="1" t="str">
        <f t="shared" si="6"/>
        <v>73729-347+LAKE</v>
      </c>
      <c r="B202" s="2" t="s">
        <v>528</v>
      </c>
      <c r="C202" s="2" t="s">
        <v>515</v>
      </c>
      <c r="D202" s="2" t="s">
        <v>943</v>
      </c>
      <c r="E202" s="2">
        <v>73729</v>
      </c>
      <c r="F202" s="2" t="s">
        <v>933</v>
      </c>
      <c r="G202" s="2">
        <v>13.8</v>
      </c>
      <c r="H202" s="2">
        <v>1.0607</v>
      </c>
      <c r="I202" s="2">
        <v>1.0569</v>
      </c>
      <c r="J202" s="2">
        <v>1.05</v>
      </c>
      <c r="K202" s="2">
        <v>0.9</v>
      </c>
      <c r="L202" s="1" t="e">
        <f>VLOOKUP(A202,'[1]voltage'!$A$4:$H$65536,8,FALSE)</f>
        <v>#N/A</v>
      </c>
      <c r="M202" s="1">
        <f t="shared" si="7"/>
        <v>0.010699999999999932</v>
      </c>
    </row>
    <row r="203" spans="1:13" ht="12.75">
      <c r="A203" s="1" t="str">
        <f t="shared" si="6"/>
        <v>73729-348LINE</v>
      </c>
      <c r="B203" s="2" t="s">
        <v>528</v>
      </c>
      <c r="C203" s="2" t="s">
        <v>515</v>
      </c>
      <c r="D203" s="2" t="s">
        <v>944</v>
      </c>
      <c r="E203" s="2">
        <v>73729</v>
      </c>
      <c r="F203" s="2" t="s">
        <v>933</v>
      </c>
      <c r="G203" s="2">
        <v>13.8</v>
      </c>
      <c r="H203" s="2">
        <v>1.053</v>
      </c>
      <c r="I203" s="2">
        <v>1.0569</v>
      </c>
      <c r="J203" s="2">
        <v>1.05</v>
      </c>
      <c r="K203" s="2">
        <v>0.9</v>
      </c>
      <c r="L203" s="1" t="e">
        <f>VLOOKUP(A203,'[1]voltage'!$A$4:$H$65536,8,FALSE)</f>
        <v>#N/A</v>
      </c>
      <c r="M203" s="1">
        <f t="shared" si="7"/>
        <v>0.0029999999999998916</v>
      </c>
    </row>
    <row r="204" spans="1:13" ht="12.75">
      <c r="A204" s="1" t="str">
        <f t="shared" si="6"/>
        <v>73729-352+AUTO</v>
      </c>
      <c r="B204" s="2" t="s">
        <v>528</v>
      </c>
      <c r="C204" s="2" t="s">
        <v>515</v>
      </c>
      <c r="D204" s="2" t="s">
        <v>945</v>
      </c>
      <c r="E204" s="2">
        <v>73729</v>
      </c>
      <c r="F204" s="2" t="s">
        <v>933</v>
      </c>
      <c r="G204" s="2">
        <v>13.8</v>
      </c>
      <c r="H204" s="2">
        <v>1.0518</v>
      </c>
      <c r="I204" s="2">
        <v>1.0569</v>
      </c>
      <c r="J204" s="2">
        <v>1.05</v>
      </c>
      <c r="K204" s="2">
        <v>0.9</v>
      </c>
      <c r="L204" s="1" t="e">
        <f>VLOOKUP(A204,'[1]voltage'!$A$4:$H$65536,8,FALSE)</f>
        <v>#N/A</v>
      </c>
      <c r="M204" s="1">
        <f t="shared" si="7"/>
        <v>0.0018000000000000238</v>
      </c>
    </row>
    <row r="205" spans="1:13" ht="12.75">
      <c r="A205" s="1" t="str">
        <f t="shared" si="6"/>
        <v>73729-354LINE</v>
      </c>
      <c r="B205" s="2" t="s">
        <v>528</v>
      </c>
      <c r="C205" s="2" t="s">
        <v>515</v>
      </c>
      <c r="D205" s="2" t="s">
        <v>487</v>
      </c>
      <c r="E205" s="2">
        <v>73729</v>
      </c>
      <c r="F205" s="2" t="s">
        <v>933</v>
      </c>
      <c r="G205" s="2">
        <v>13.8</v>
      </c>
      <c r="H205" s="2">
        <v>1.0595</v>
      </c>
      <c r="I205" s="2">
        <v>1.0569</v>
      </c>
      <c r="J205" s="2">
        <v>1.05</v>
      </c>
      <c r="K205" s="2">
        <v>0.9</v>
      </c>
      <c r="L205" s="1" t="e">
        <f>VLOOKUP(A205,'[1]voltage'!$A$4:$H$65536,8,FALSE)</f>
        <v>#N/A</v>
      </c>
      <c r="M205" s="1">
        <f t="shared" si="7"/>
        <v>0.009500000000000064</v>
      </c>
    </row>
    <row r="206" spans="1:13" ht="12.75">
      <c r="A206" s="1" t="str">
        <f t="shared" si="6"/>
        <v>73729-84004LINE</v>
      </c>
      <c r="B206" s="2" t="s">
        <v>528</v>
      </c>
      <c r="C206" s="2" t="s">
        <v>515</v>
      </c>
      <c r="D206" s="2" t="s">
        <v>935</v>
      </c>
      <c r="E206" s="2">
        <v>73729</v>
      </c>
      <c r="F206" s="2" t="s">
        <v>933</v>
      </c>
      <c r="G206" s="2">
        <v>13.8</v>
      </c>
      <c r="H206" s="2">
        <v>1.0617</v>
      </c>
      <c r="I206" s="2">
        <v>1.0569</v>
      </c>
      <c r="J206" s="2">
        <v>1.05</v>
      </c>
      <c r="K206" s="2">
        <v>0.9</v>
      </c>
      <c r="L206" s="1" t="e">
        <f>VLOOKUP(A206,'[1]voltage'!$A$4:$H$65536,8,FALSE)</f>
        <v>#N/A</v>
      </c>
      <c r="M206" s="1">
        <f t="shared" si="7"/>
        <v>0.011700000000000044</v>
      </c>
    </row>
    <row r="207" spans="1:13" ht="12.75">
      <c r="A207" s="1" t="str">
        <f t="shared" si="6"/>
        <v>73729-88003ALINE</v>
      </c>
      <c r="B207" s="2" t="s">
        <v>528</v>
      </c>
      <c r="C207" s="2" t="s">
        <v>515</v>
      </c>
      <c r="D207" s="2" t="s">
        <v>937</v>
      </c>
      <c r="E207" s="2">
        <v>73729</v>
      </c>
      <c r="F207" s="2" t="s">
        <v>933</v>
      </c>
      <c r="G207" s="2">
        <v>13.8</v>
      </c>
      <c r="H207" s="2">
        <v>1.0523</v>
      </c>
      <c r="I207" s="2">
        <v>1.0569</v>
      </c>
      <c r="J207" s="2">
        <v>1.05</v>
      </c>
      <c r="K207" s="2">
        <v>0.9</v>
      </c>
      <c r="L207" s="1" t="e">
        <f>VLOOKUP(A207,'[1]voltage'!$A$4:$H$65536,8,FALSE)</f>
        <v>#N/A</v>
      </c>
      <c r="M207" s="1">
        <f t="shared" si="7"/>
        <v>0.0022999999999999687</v>
      </c>
    </row>
    <row r="208" spans="1:13" ht="12.75">
      <c r="A208" s="1" t="str">
        <f t="shared" si="6"/>
        <v>73729-89003BLINE</v>
      </c>
      <c r="B208" s="2" t="s">
        <v>528</v>
      </c>
      <c r="C208" s="2" t="s">
        <v>515</v>
      </c>
      <c r="D208" s="2" t="s">
        <v>938</v>
      </c>
      <c r="E208" s="2">
        <v>73729</v>
      </c>
      <c r="F208" s="2" t="s">
        <v>933</v>
      </c>
      <c r="G208" s="2">
        <v>13.8</v>
      </c>
      <c r="H208" s="2">
        <v>1.0522</v>
      </c>
      <c r="I208" s="2">
        <v>1.0569</v>
      </c>
      <c r="J208" s="2">
        <v>1.05</v>
      </c>
      <c r="K208" s="2">
        <v>0.9</v>
      </c>
      <c r="L208" s="1" t="e">
        <f>VLOOKUP(A208,'[1]voltage'!$A$4:$H$65536,8,FALSE)</f>
        <v>#N/A</v>
      </c>
      <c r="M208" s="1">
        <f t="shared" si="7"/>
        <v>0.0021999999999999797</v>
      </c>
    </row>
    <row r="209" spans="1:13" ht="12.75">
      <c r="A209" s="1" t="str">
        <f t="shared" si="6"/>
        <v>73729-ALLINGS1TSTK</v>
      </c>
      <c r="B209" s="2" t="s">
        <v>528</v>
      </c>
      <c r="C209" s="2" t="s">
        <v>515</v>
      </c>
      <c r="D209" s="2" t="s">
        <v>966</v>
      </c>
      <c r="E209" s="2">
        <v>73729</v>
      </c>
      <c r="F209" s="2" t="s">
        <v>933</v>
      </c>
      <c r="G209" s="2">
        <v>13.8</v>
      </c>
      <c r="H209" s="2">
        <v>1.0509</v>
      </c>
      <c r="I209" s="2">
        <v>1.0569</v>
      </c>
      <c r="J209" s="2">
        <v>1.05</v>
      </c>
      <c r="K209" s="2">
        <v>0.9</v>
      </c>
      <c r="L209" s="1" t="e">
        <f>VLOOKUP(A209,'[1]voltage'!$A$4:$H$65536,8,FALSE)</f>
        <v>#N/A</v>
      </c>
      <c r="M209" s="1">
        <f t="shared" si="7"/>
        <v>0.0008999999999999009</v>
      </c>
    </row>
    <row r="210" spans="1:13" ht="12.75">
      <c r="A210" s="1" t="str">
        <f t="shared" si="6"/>
        <v>73729-ALLINGS2TSTK</v>
      </c>
      <c r="B210" s="2" t="s">
        <v>528</v>
      </c>
      <c r="C210" s="2" t="s">
        <v>515</v>
      </c>
      <c r="D210" s="2" t="s">
        <v>967</v>
      </c>
      <c r="E210" s="2">
        <v>73729</v>
      </c>
      <c r="F210" s="2" t="s">
        <v>933</v>
      </c>
      <c r="G210" s="2">
        <v>13.8</v>
      </c>
      <c r="H210" s="2">
        <v>1.0509</v>
      </c>
      <c r="I210" s="2">
        <v>1.0569</v>
      </c>
      <c r="J210" s="2">
        <v>1.05</v>
      </c>
      <c r="K210" s="2">
        <v>0.9</v>
      </c>
      <c r="L210" s="1" t="e">
        <f>VLOOKUP(A210,'[1]voltage'!$A$4:$H$65536,8,FALSE)</f>
        <v>#N/A</v>
      </c>
      <c r="M210" s="1">
        <f t="shared" si="7"/>
        <v>0.0008999999999999009</v>
      </c>
    </row>
    <row r="211" spans="1:13" ht="12.75">
      <c r="A211" s="1" t="str">
        <f t="shared" si="6"/>
        <v>73729-BAIRDBSTK</v>
      </c>
      <c r="B211" s="2" t="s">
        <v>528</v>
      </c>
      <c r="C211" s="2" t="s">
        <v>515</v>
      </c>
      <c r="D211" s="2" t="s">
        <v>968</v>
      </c>
      <c r="E211" s="2">
        <v>73729</v>
      </c>
      <c r="F211" s="2" t="s">
        <v>933</v>
      </c>
      <c r="G211" s="2">
        <v>13.8</v>
      </c>
      <c r="H211" s="2">
        <v>1.0518</v>
      </c>
      <c r="I211" s="2">
        <v>1.0569</v>
      </c>
      <c r="J211" s="2">
        <v>1.05</v>
      </c>
      <c r="K211" s="2">
        <v>0.9</v>
      </c>
      <c r="L211" s="1" t="e">
        <f>VLOOKUP(A211,'[1]voltage'!$A$4:$H$65536,8,FALSE)</f>
        <v>#N/A</v>
      </c>
      <c r="M211" s="1">
        <f t="shared" si="7"/>
        <v>0.0018000000000000238</v>
      </c>
    </row>
    <row r="212" spans="1:13" ht="12.75">
      <c r="A212" s="1" t="str">
        <f t="shared" si="6"/>
        <v>73729-BASE CASE</v>
      </c>
      <c r="B212" s="2" t="s">
        <v>528</v>
      </c>
      <c r="C212" s="2" t="s">
        <v>515</v>
      </c>
      <c r="D212" s="2" t="s">
        <v>468</v>
      </c>
      <c r="E212" s="2">
        <v>73729</v>
      </c>
      <c r="F212" s="2" t="s">
        <v>933</v>
      </c>
      <c r="G212" s="2">
        <v>13.8</v>
      </c>
      <c r="H212" s="2">
        <v>1.0569</v>
      </c>
      <c r="I212" s="2">
        <v>1.0569</v>
      </c>
      <c r="J212" s="2">
        <v>1.05</v>
      </c>
      <c r="K212" s="2">
        <v>0.9</v>
      </c>
      <c r="L212" s="1">
        <f>VLOOKUP(A212,'[1]voltage'!$A$4:$H$65536,8,FALSE)</f>
        <v>1.0505</v>
      </c>
      <c r="M212" s="1">
        <f t="shared" si="7"/>
        <v>0.006399999999999961</v>
      </c>
    </row>
    <row r="213" spans="1:13" ht="12.75">
      <c r="A213" s="1" t="str">
        <f t="shared" si="6"/>
        <v>73729-CARD1T+LAKE</v>
      </c>
      <c r="B213" s="2" t="s">
        <v>528</v>
      </c>
      <c r="C213" s="2" t="s">
        <v>515</v>
      </c>
      <c r="D213" s="2" t="s">
        <v>983</v>
      </c>
      <c r="E213" s="2">
        <v>73729</v>
      </c>
      <c r="F213" s="2" t="s">
        <v>933</v>
      </c>
      <c r="G213" s="2">
        <v>13.8</v>
      </c>
      <c r="H213" s="2">
        <v>1.0606</v>
      </c>
      <c r="I213" s="2">
        <v>1.0569</v>
      </c>
      <c r="J213" s="2">
        <v>1.05</v>
      </c>
      <c r="K213" s="2">
        <v>0.9</v>
      </c>
      <c r="L213" s="1" t="e">
        <f>VLOOKUP(A213,'[1]voltage'!$A$4:$H$65536,8,FALSE)</f>
        <v>#N/A</v>
      </c>
      <c r="M213" s="1">
        <f t="shared" si="7"/>
        <v>0.010599999999999943</v>
      </c>
    </row>
    <row r="214" spans="1:13" ht="12.75">
      <c r="A214" s="1" t="str">
        <f t="shared" si="6"/>
        <v>73729-CARD3T+LAKE</v>
      </c>
      <c r="B214" s="2" t="s">
        <v>528</v>
      </c>
      <c r="C214" s="2" t="s">
        <v>515</v>
      </c>
      <c r="D214" s="2" t="s">
        <v>984</v>
      </c>
      <c r="E214" s="2">
        <v>73729</v>
      </c>
      <c r="F214" s="2" t="s">
        <v>933</v>
      </c>
      <c r="G214" s="2">
        <v>13.8</v>
      </c>
      <c r="H214" s="2">
        <v>1.0606</v>
      </c>
      <c r="I214" s="2">
        <v>1.0569</v>
      </c>
      <c r="J214" s="2">
        <v>1.05</v>
      </c>
      <c r="K214" s="2">
        <v>0.9</v>
      </c>
      <c r="L214" s="1" t="e">
        <f>VLOOKUP(A214,'[1]voltage'!$A$4:$H$65536,8,FALSE)</f>
        <v>#N/A</v>
      </c>
      <c r="M214" s="1">
        <f t="shared" si="7"/>
        <v>0.010599999999999943</v>
      </c>
    </row>
    <row r="215" spans="1:13" ht="12.75">
      <c r="A215" s="1" t="str">
        <f t="shared" si="6"/>
        <v>73729-DC1-BES-NOR</v>
      </c>
      <c r="B215" s="2" t="s">
        <v>528</v>
      </c>
      <c r="C215" s="2" t="s">
        <v>515</v>
      </c>
      <c r="D215" s="2" t="s">
        <v>999</v>
      </c>
      <c r="E215" s="2">
        <v>73729</v>
      </c>
      <c r="F215" s="2" t="s">
        <v>933</v>
      </c>
      <c r="G215" s="2">
        <v>13.8</v>
      </c>
      <c r="H215" s="2">
        <v>1.0532</v>
      </c>
      <c r="I215" s="2">
        <v>1.0569</v>
      </c>
      <c r="J215" s="2">
        <v>1.05</v>
      </c>
      <c r="K215" s="2">
        <v>0.9</v>
      </c>
      <c r="L215" s="1" t="e">
        <f>VLOOKUP(A215,'[1]voltage'!$A$4:$H$65536,8,FALSE)</f>
        <v>#N/A</v>
      </c>
      <c r="M215" s="1">
        <f t="shared" si="7"/>
        <v>0.0031999999999998696</v>
      </c>
    </row>
    <row r="216" spans="1:13" ht="12.75">
      <c r="A216" s="1" t="str">
        <f t="shared" si="6"/>
        <v>73729-DC3-BES-DEV</v>
      </c>
      <c r="B216" s="2" t="s">
        <v>528</v>
      </c>
      <c r="C216" s="2" t="s">
        <v>515</v>
      </c>
      <c r="D216" s="2" t="s">
        <v>1000</v>
      </c>
      <c r="E216" s="2">
        <v>73729</v>
      </c>
      <c r="F216" s="2" t="s">
        <v>933</v>
      </c>
      <c r="G216" s="2">
        <v>13.8</v>
      </c>
      <c r="H216" s="2">
        <v>1.0511</v>
      </c>
      <c r="I216" s="2">
        <v>1.0569</v>
      </c>
      <c r="J216" s="2">
        <v>1.05</v>
      </c>
      <c r="K216" s="2">
        <v>0.9</v>
      </c>
      <c r="L216" s="1" t="e">
        <f>VLOOKUP(A216,'[1]voltage'!$A$4:$H$65536,8,FALSE)</f>
        <v>#N/A</v>
      </c>
      <c r="M216" s="1">
        <f t="shared" si="7"/>
        <v>0.0010999999999998789</v>
      </c>
    </row>
    <row r="217" spans="1:13" ht="12.75">
      <c r="A217" s="1" t="str">
        <f t="shared" si="6"/>
        <v>73729-DEVON2TSTK</v>
      </c>
      <c r="B217" s="2" t="s">
        <v>528</v>
      </c>
      <c r="C217" s="2" t="s">
        <v>515</v>
      </c>
      <c r="D217" s="2" t="s">
        <v>969</v>
      </c>
      <c r="E217" s="2">
        <v>73729</v>
      </c>
      <c r="F217" s="2" t="s">
        <v>933</v>
      </c>
      <c r="G217" s="2">
        <v>13.8</v>
      </c>
      <c r="H217" s="2">
        <v>1.0514</v>
      </c>
      <c r="I217" s="2">
        <v>1.0569</v>
      </c>
      <c r="J217" s="2">
        <v>1.05</v>
      </c>
      <c r="K217" s="2">
        <v>0.9</v>
      </c>
      <c r="L217" s="1" t="e">
        <f>VLOOKUP(A217,'[1]voltage'!$A$4:$H$65536,8,FALSE)</f>
        <v>#N/A</v>
      </c>
      <c r="M217" s="1">
        <f t="shared" si="7"/>
        <v>0.0013999999999998458</v>
      </c>
    </row>
    <row r="218" spans="1:13" ht="12.75">
      <c r="A218" s="1" t="str">
        <f t="shared" si="6"/>
        <v>73729-DEVON3TSTK</v>
      </c>
      <c r="B218" s="2" t="s">
        <v>528</v>
      </c>
      <c r="C218" s="2" t="s">
        <v>515</v>
      </c>
      <c r="D218" s="2" t="s">
        <v>970</v>
      </c>
      <c r="E218" s="2">
        <v>73729</v>
      </c>
      <c r="F218" s="2" t="s">
        <v>933</v>
      </c>
      <c r="G218" s="2">
        <v>13.8</v>
      </c>
      <c r="H218" s="2">
        <v>1.0513</v>
      </c>
      <c r="I218" s="2">
        <v>1.0569</v>
      </c>
      <c r="J218" s="2">
        <v>1.05</v>
      </c>
      <c r="K218" s="2">
        <v>0.9</v>
      </c>
      <c r="L218" s="1" t="e">
        <f>VLOOKUP(A218,'[1]voltage'!$A$4:$H$65536,8,FALSE)</f>
        <v>#N/A</v>
      </c>
      <c r="M218" s="1">
        <f t="shared" si="7"/>
        <v>0.0012999999999998568</v>
      </c>
    </row>
    <row r="219" spans="1:13" ht="12.75">
      <c r="A219" s="1" t="str">
        <f t="shared" si="6"/>
        <v>73729-GRNDAV4TSTK</v>
      </c>
      <c r="B219" s="2" t="s">
        <v>528</v>
      </c>
      <c r="C219" s="2" t="s">
        <v>515</v>
      </c>
      <c r="D219" s="2" t="s">
        <v>972</v>
      </c>
      <c r="E219" s="2">
        <v>73729</v>
      </c>
      <c r="F219" s="2" t="s">
        <v>933</v>
      </c>
      <c r="G219" s="2">
        <v>13.8</v>
      </c>
      <c r="H219" s="2">
        <v>1.0501</v>
      </c>
      <c r="I219" s="2">
        <v>1.0569</v>
      </c>
      <c r="J219" s="2">
        <v>1.05</v>
      </c>
      <c r="K219" s="2">
        <v>0.9</v>
      </c>
      <c r="L219" s="1" t="e">
        <f>VLOOKUP(A219,'[1]voltage'!$A$4:$H$65536,8,FALSE)</f>
        <v>#N/A</v>
      </c>
      <c r="M219" s="1">
        <f t="shared" si="7"/>
        <v>9.999999999998899E-05</v>
      </c>
    </row>
    <row r="220" spans="1:13" ht="12.75">
      <c r="A220" s="1" t="str">
        <f t="shared" si="6"/>
        <v>73729-GRNDAV5TSTK</v>
      </c>
      <c r="B220" s="2" t="s">
        <v>528</v>
      </c>
      <c r="C220" s="2" t="s">
        <v>515</v>
      </c>
      <c r="D220" s="2" t="s">
        <v>973</v>
      </c>
      <c r="E220" s="2">
        <v>73729</v>
      </c>
      <c r="F220" s="2" t="s">
        <v>933</v>
      </c>
      <c r="G220" s="2">
        <v>13.8</v>
      </c>
      <c r="H220" s="2">
        <v>1.0516</v>
      </c>
      <c r="I220" s="2">
        <v>1.0569</v>
      </c>
      <c r="J220" s="2">
        <v>1.05</v>
      </c>
      <c r="K220" s="2">
        <v>0.9</v>
      </c>
      <c r="L220" s="1" t="e">
        <f>VLOOKUP(A220,'[1]voltage'!$A$4:$H$65536,8,FALSE)</f>
        <v>#N/A</v>
      </c>
      <c r="M220" s="1">
        <f t="shared" si="7"/>
        <v>0.0016000000000000458</v>
      </c>
    </row>
    <row r="221" spans="1:13" ht="12.75">
      <c r="A221" s="1" t="str">
        <f t="shared" si="6"/>
        <v>73729-GRNDAV6TSTK</v>
      </c>
      <c r="B221" s="2" t="s">
        <v>528</v>
      </c>
      <c r="C221" s="2" t="s">
        <v>515</v>
      </c>
      <c r="D221" s="2" t="s">
        <v>974</v>
      </c>
      <c r="E221" s="2">
        <v>73729</v>
      </c>
      <c r="F221" s="2" t="s">
        <v>933</v>
      </c>
      <c r="G221" s="2">
        <v>13.8</v>
      </c>
      <c r="H221" s="2">
        <v>1.0517</v>
      </c>
      <c r="I221" s="2">
        <v>1.0569</v>
      </c>
      <c r="J221" s="2">
        <v>1.05</v>
      </c>
      <c r="K221" s="2">
        <v>0.9</v>
      </c>
      <c r="L221" s="1" t="e">
        <f>VLOOKUP(A221,'[1]voltage'!$A$4:$H$65536,8,FALSE)</f>
        <v>#N/A</v>
      </c>
      <c r="M221" s="1">
        <f t="shared" si="7"/>
        <v>0.0017000000000000348</v>
      </c>
    </row>
    <row r="222" spans="1:13" ht="12.75">
      <c r="A222" s="1" t="str">
        <f t="shared" si="6"/>
        <v>73729-LOSSBPT3</v>
      </c>
      <c r="B222" s="2" t="s">
        <v>528</v>
      </c>
      <c r="C222" s="2" t="s">
        <v>515</v>
      </c>
      <c r="D222" s="2" t="s">
        <v>960</v>
      </c>
      <c r="E222" s="2">
        <v>73729</v>
      </c>
      <c r="F222" s="2" t="s">
        <v>933</v>
      </c>
      <c r="G222" s="2">
        <v>13.8</v>
      </c>
      <c r="H222" s="2">
        <v>1.0515</v>
      </c>
      <c r="I222" s="2">
        <v>1.0569</v>
      </c>
      <c r="J222" s="2">
        <v>1.05</v>
      </c>
      <c r="K222" s="2">
        <v>0.9</v>
      </c>
      <c r="L222" s="1" t="e">
        <f>VLOOKUP(A222,'[1]voltage'!$A$4:$H$65536,8,FALSE)</f>
        <v>#N/A</v>
      </c>
      <c r="M222" s="1">
        <f t="shared" si="7"/>
        <v>0.0015000000000000568</v>
      </c>
    </row>
    <row r="223" spans="1:13" ht="12.75">
      <c r="A223" s="1" t="str">
        <f t="shared" si="6"/>
        <v>73729-LOSSMP2</v>
      </c>
      <c r="B223" s="2" t="s">
        <v>528</v>
      </c>
      <c r="C223" s="2" t="s">
        <v>515</v>
      </c>
      <c r="D223" s="2" t="s">
        <v>963</v>
      </c>
      <c r="E223" s="2">
        <v>73729</v>
      </c>
      <c r="F223" s="2" t="s">
        <v>933</v>
      </c>
      <c r="G223" s="2">
        <v>13.8</v>
      </c>
      <c r="H223" s="2">
        <v>1.0607</v>
      </c>
      <c r="I223" s="2">
        <v>1.0569</v>
      </c>
      <c r="J223" s="2">
        <v>1.05</v>
      </c>
      <c r="K223" s="2">
        <v>0.9</v>
      </c>
      <c r="L223" s="1" t="e">
        <f>VLOOKUP(A223,'[1]voltage'!$A$4:$H$65536,8,FALSE)</f>
        <v>#N/A</v>
      </c>
      <c r="M223" s="1">
        <f t="shared" si="7"/>
        <v>0.010699999999999932</v>
      </c>
    </row>
    <row r="224" spans="1:13" ht="12.75">
      <c r="A224" s="1" t="str">
        <f t="shared" si="6"/>
        <v>73729-LOSSMP3</v>
      </c>
      <c r="B224" s="2" t="s">
        <v>528</v>
      </c>
      <c r="C224" s="2" t="s">
        <v>515</v>
      </c>
      <c r="D224" s="2" t="s">
        <v>494</v>
      </c>
      <c r="E224" s="2">
        <v>73729</v>
      </c>
      <c r="F224" s="2" t="s">
        <v>933</v>
      </c>
      <c r="G224" s="2">
        <v>13.8</v>
      </c>
      <c r="H224" s="2">
        <v>1.0616</v>
      </c>
      <c r="I224" s="2">
        <v>1.0569</v>
      </c>
      <c r="J224" s="2">
        <v>1.05</v>
      </c>
      <c r="K224" s="2">
        <v>0.9</v>
      </c>
      <c r="L224" s="1" t="e">
        <f>VLOOKUP(A224,'[1]voltage'!$A$4:$H$65536,8,FALSE)</f>
        <v>#N/A</v>
      </c>
      <c r="M224" s="1">
        <f t="shared" si="7"/>
        <v>0.011600000000000055</v>
      </c>
    </row>
    <row r="225" spans="1:13" ht="12.75">
      <c r="A225" s="1" t="str">
        <f t="shared" si="6"/>
        <v>73729-LOSSNHAV</v>
      </c>
      <c r="B225" s="2" t="s">
        <v>528</v>
      </c>
      <c r="C225" s="2" t="s">
        <v>515</v>
      </c>
      <c r="D225" s="2" t="s">
        <v>965</v>
      </c>
      <c r="E225" s="2">
        <v>73729</v>
      </c>
      <c r="F225" s="2" t="s">
        <v>933</v>
      </c>
      <c r="G225" s="2">
        <v>13.8</v>
      </c>
      <c r="H225" s="2">
        <v>1.0509</v>
      </c>
      <c r="I225" s="2">
        <v>1.0569</v>
      </c>
      <c r="J225" s="2">
        <v>1.05</v>
      </c>
      <c r="K225" s="2">
        <v>0.9</v>
      </c>
      <c r="L225" s="1" t="e">
        <f>VLOOKUP(A225,'[1]voltage'!$A$4:$H$65536,8,FALSE)</f>
        <v>#N/A</v>
      </c>
      <c r="M225" s="1">
        <f t="shared" si="7"/>
        <v>0.0008999999999999009</v>
      </c>
    </row>
    <row r="226" spans="1:13" ht="12.75">
      <c r="A226" s="1" t="str">
        <f t="shared" si="6"/>
        <v>73729-LUDLOWSTBKR</v>
      </c>
      <c r="B226" s="2" t="s">
        <v>528</v>
      </c>
      <c r="C226" s="2" t="s">
        <v>515</v>
      </c>
      <c r="D226" s="2" t="s">
        <v>986</v>
      </c>
      <c r="E226" s="2">
        <v>73729</v>
      </c>
      <c r="F226" s="2" t="s">
        <v>933</v>
      </c>
      <c r="G226" s="2">
        <v>13.8</v>
      </c>
      <c r="H226" s="2">
        <v>1.0594</v>
      </c>
      <c r="I226" s="2">
        <v>1.0569</v>
      </c>
      <c r="J226" s="2">
        <v>1.05</v>
      </c>
      <c r="K226" s="2">
        <v>0.9</v>
      </c>
      <c r="L226" s="1" t="e">
        <f>VLOOKUP(A226,'[1]voltage'!$A$4:$H$65536,8,FALSE)</f>
        <v>#N/A</v>
      </c>
      <c r="M226" s="1">
        <f t="shared" si="7"/>
        <v>0.009399999999999853</v>
      </c>
    </row>
    <row r="227" spans="1:13" ht="12.75">
      <c r="A227" s="1" t="str">
        <f t="shared" si="6"/>
        <v>73729-PEQUON42TSTK</v>
      </c>
      <c r="B227" s="2" t="s">
        <v>528</v>
      </c>
      <c r="C227" s="2" t="s">
        <v>515</v>
      </c>
      <c r="D227" s="2" t="s">
        <v>975</v>
      </c>
      <c r="E227" s="2">
        <v>73729</v>
      </c>
      <c r="F227" s="2" t="s">
        <v>933</v>
      </c>
      <c r="G227" s="2">
        <v>13.8</v>
      </c>
      <c r="H227" s="2">
        <v>1.0513</v>
      </c>
      <c r="I227" s="2">
        <v>1.0569</v>
      </c>
      <c r="J227" s="2">
        <v>1.05</v>
      </c>
      <c r="K227" s="2">
        <v>0.9</v>
      </c>
      <c r="L227" s="1" t="e">
        <f>VLOOKUP(A227,'[1]voltage'!$A$4:$H$65536,8,FALSE)</f>
        <v>#N/A</v>
      </c>
      <c r="M227" s="1">
        <f t="shared" si="7"/>
        <v>0.0012999999999998568</v>
      </c>
    </row>
    <row r="228" spans="1:13" ht="12.75">
      <c r="A228" s="1" t="str">
        <f t="shared" si="6"/>
        <v>73729-SGTN3TSTK</v>
      </c>
      <c r="B228" s="2" t="s">
        <v>528</v>
      </c>
      <c r="C228" s="2" t="s">
        <v>515</v>
      </c>
      <c r="D228" s="2" t="s">
        <v>997</v>
      </c>
      <c r="E228" s="2">
        <v>73729</v>
      </c>
      <c r="F228" s="2" t="s">
        <v>933</v>
      </c>
      <c r="G228" s="2">
        <v>13.8</v>
      </c>
      <c r="H228" s="2">
        <v>1.052</v>
      </c>
      <c r="I228" s="2">
        <v>1.0569</v>
      </c>
      <c r="J228" s="2">
        <v>1.05</v>
      </c>
      <c r="K228" s="2">
        <v>0.9</v>
      </c>
      <c r="L228" s="1" t="e">
        <f>VLOOKUP(A228,'[1]voltage'!$A$4:$H$65536,8,FALSE)</f>
        <v>#N/A</v>
      </c>
      <c r="M228" s="1">
        <f t="shared" si="7"/>
        <v>0.0020000000000000018</v>
      </c>
    </row>
    <row r="229" spans="1:13" ht="12.75">
      <c r="A229" s="1" t="str">
        <f t="shared" si="6"/>
        <v>73729-SGTN4TSTK</v>
      </c>
      <c r="B229" s="2" t="s">
        <v>528</v>
      </c>
      <c r="C229" s="2" t="s">
        <v>515</v>
      </c>
      <c r="D229" s="2" t="s">
        <v>998</v>
      </c>
      <c r="E229" s="2">
        <v>73729</v>
      </c>
      <c r="F229" s="2" t="s">
        <v>933</v>
      </c>
      <c r="G229" s="2">
        <v>13.8</v>
      </c>
      <c r="H229" s="2">
        <v>1.0517</v>
      </c>
      <c r="I229" s="2">
        <v>1.0569</v>
      </c>
      <c r="J229" s="2">
        <v>1.05</v>
      </c>
      <c r="K229" s="2">
        <v>0.9</v>
      </c>
      <c r="L229" s="1" t="e">
        <f>VLOOKUP(A229,'[1]voltage'!$A$4:$H$65536,8,FALSE)</f>
        <v>#N/A</v>
      </c>
      <c r="M229" s="1">
        <f t="shared" si="7"/>
        <v>0.0017000000000000348</v>
      </c>
    </row>
    <row r="230" spans="1:13" ht="12.75">
      <c r="A230" s="1" t="str">
        <f t="shared" si="6"/>
        <v>73729-SGTN5TSTK</v>
      </c>
      <c r="B230" s="2" t="s">
        <v>528</v>
      </c>
      <c r="C230" s="2" t="s">
        <v>515</v>
      </c>
      <c r="D230" s="2" t="s">
        <v>508</v>
      </c>
      <c r="E230" s="2">
        <v>73729</v>
      </c>
      <c r="F230" s="2" t="s">
        <v>933</v>
      </c>
      <c r="G230" s="2">
        <v>13.8</v>
      </c>
      <c r="H230" s="2">
        <v>1.0516</v>
      </c>
      <c r="I230" s="2">
        <v>1.0569</v>
      </c>
      <c r="J230" s="2">
        <v>1.05</v>
      </c>
      <c r="K230" s="2">
        <v>0.9</v>
      </c>
      <c r="L230" s="1" t="e">
        <f>VLOOKUP(A230,'[1]voltage'!$A$4:$H$65536,8,FALSE)</f>
        <v>#N/A</v>
      </c>
      <c r="M230" s="1">
        <f t="shared" si="7"/>
        <v>0.0016000000000000458</v>
      </c>
    </row>
    <row r="231" spans="1:13" ht="12.75">
      <c r="A231" s="1" t="str">
        <f t="shared" si="6"/>
        <v>73729-SGTN7TSTK</v>
      </c>
      <c r="B231" s="2" t="s">
        <v>528</v>
      </c>
      <c r="C231" s="2" t="s">
        <v>515</v>
      </c>
      <c r="D231" s="2" t="s">
        <v>511</v>
      </c>
      <c r="E231" s="2">
        <v>73729</v>
      </c>
      <c r="F231" s="2" t="s">
        <v>933</v>
      </c>
      <c r="G231" s="2">
        <v>13.8</v>
      </c>
      <c r="H231" s="2">
        <v>1.0536</v>
      </c>
      <c r="I231" s="2">
        <v>1.0569</v>
      </c>
      <c r="J231" s="2">
        <v>1.05</v>
      </c>
      <c r="K231" s="2">
        <v>0.9</v>
      </c>
      <c r="L231" s="1" t="e">
        <f>VLOOKUP(A231,'[1]voltage'!$A$4:$H$65536,8,FALSE)</f>
        <v>#N/A</v>
      </c>
      <c r="M231" s="1">
        <f t="shared" si="7"/>
        <v>0.0036000000000000476</v>
      </c>
    </row>
    <row r="232" spans="1:13" ht="12.75">
      <c r="A232" s="1" t="str">
        <f t="shared" si="6"/>
        <v>73729-WRIVER1TSTK</v>
      </c>
      <c r="B232" s="2" t="s">
        <v>528</v>
      </c>
      <c r="C232" s="2" t="s">
        <v>515</v>
      </c>
      <c r="D232" s="2" t="s">
        <v>502</v>
      </c>
      <c r="E232" s="2">
        <v>73729</v>
      </c>
      <c r="F232" s="2" t="s">
        <v>933</v>
      </c>
      <c r="G232" s="2">
        <v>13.8</v>
      </c>
      <c r="H232" s="2">
        <v>1.0511</v>
      </c>
      <c r="I232" s="2">
        <v>1.0569</v>
      </c>
      <c r="J232" s="2">
        <v>1.05</v>
      </c>
      <c r="K232" s="2">
        <v>0.9</v>
      </c>
      <c r="L232" s="1" t="e">
        <f>VLOOKUP(A232,'[1]voltage'!$A$4:$H$65536,8,FALSE)</f>
        <v>#N/A</v>
      </c>
      <c r="M232" s="1">
        <f t="shared" si="7"/>
        <v>0.0010999999999998789</v>
      </c>
    </row>
    <row r="233" spans="1:13" ht="12.75">
      <c r="A233" s="1" t="str">
        <f t="shared" si="6"/>
        <v>73729-WRIVER2TSTK</v>
      </c>
      <c r="B233" s="2" t="s">
        <v>528</v>
      </c>
      <c r="C233" s="2" t="s">
        <v>515</v>
      </c>
      <c r="D233" s="2" t="s">
        <v>503</v>
      </c>
      <c r="E233" s="2">
        <v>73729</v>
      </c>
      <c r="F233" s="2" t="s">
        <v>933</v>
      </c>
      <c r="G233" s="2">
        <v>13.8</v>
      </c>
      <c r="H233" s="2">
        <v>1.0511</v>
      </c>
      <c r="I233" s="2">
        <v>1.0569</v>
      </c>
      <c r="J233" s="2">
        <v>1.05</v>
      </c>
      <c r="K233" s="2">
        <v>0.9</v>
      </c>
      <c r="L233" s="1" t="e">
        <f>VLOOKUP(A233,'[1]voltage'!$A$4:$H$65536,8,FALSE)</f>
        <v>#N/A</v>
      </c>
      <c r="M233" s="1">
        <f t="shared" si="7"/>
        <v>0.0010999999999998789</v>
      </c>
    </row>
    <row r="234" spans="1:13" ht="12.75">
      <c r="A234" s="1" t="str">
        <f t="shared" si="6"/>
        <v>73746-WOODMNT2TSTK</v>
      </c>
      <c r="B234" s="2" t="s">
        <v>980</v>
      </c>
      <c r="C234" s="2" t="s">
        <v>515</v>
      </c>
      <c r="D234" s="2" t="s">
        <v>506</v>
      </c>
      <c r="E234" s="2">
        <v>73746</v>
      </c>
      <c r="F234" s="2" t="s">
        <v>981</v>
      </c>
      <c r="G234" s="2">
        <v>13.8</v>
      </c>
      <c r="H234" s="2">
        <v>0.4284</v>
      </c>
      <c r="I234" s="2">
        <v>1.0304</v>
      </c>
      <c r="J234" s="2">
        <v>1.05</v>
      </c>
      <c r="K234" s="2">
        <v>0.9</v>
      </c>
      <c r="L234" s="1">
        <f>VLOOKUP(A234,'[1]voltage'!$A$4:$H$65536,8,FALSE)</f>
        <v>0.4265</v>
      </c>
      <c r="M234" s="1">
        <f t="shared" si="7"/>
        <v>0.0019000000000000128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50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37</v>
      </c>
    </row>
    <row r="2" ht="12.75">
      <c r="A2" t="s">
        <v>38</v>
      </c>
    </row>
    <row r="3" ht="12.75">
      <c r="A3" t="s">
        <v>39</v>
      </c>
    </row>
    <row r="4" ht="12.75">
      <c r="A4" t="s">
        <v>40</v>
      </c>
    </row>
    <row r="5" ht="12.75">
      <c r="A5" t="s">
        <v>41</v>
      </c>
    </row>
    <row r="6" ht="12.75">
      <c r="A6" t="s">
        <v>42</v>
      </c>
    </row>
    <row r="7" ht="12.75">
      <c r="A7" t="s">
        <v>43</v>
      </c>
    </row>
    <row r="8" ht="12.75">
      <c r="A8" t="s">
        <v>44</v>
      </c>
    </row>
    <row r="9" ht="12.75">
      <c r="A9" t="s">
        <v>45</v>
      </c>
    </row>
    <row r="10" ht="12.75">
      <c r="A10" t="s">
        <v>46</v>
      </c>
    </row>
    <row r="11" ht="12.75">
      <c r="A11" t="s">
        <v>47</v>
      </c>
    </row>
    <row r="12" ht="12.75">
      <c r="A12" t="s">
        <v>48</v>
      </c>
    </row>
    <row r="13" ht="12.75">
      <c r="A13" t="s">
        <v>49</v>
      </c>
    </row>
    <row r="14" ht="12.75">
      <c r="A14" t="s">
        <v>50</v>
      </c>
    </row>
    <row r="15" ht="12.75">
      <c r="A15" t="s">
        <v>51</v>
      </c>
    </row>
    <row r="16" ht="12.75">
      <c r="A16" t="s">
        <v>52</v>
      </c>
    </row>
    <row r="17" ht="12.75">
      <c r="A17" t="s">
        <v>53</v>
      </c>
    </row>
    <row r="18" ht="12.75">
      <c r="A18" t="s">
        <v>54</v>
      </c>
    </row>
    <row r="19" ht="12.75">
      <c r="A19" t="s">
        <v>55</v>
      </c>
    </row>
    <row r="20" ht="12.75">
      <c r="A20" t="s">
        <v>56</v>
      </c>
    </row>
    <row r="21" ht="12.75">
      <c r="A21" t="s">
        <v>57</v>
      </c>
    </row>
    <row r="22" ht="12.75">
      <c r="A22" t="s">
        <v>58</v>
      </c>
    </row>
    <row r="23" ht="12.75">
      <c r="A23" t="s">
        <v>59</v>
      </c>
    </row>
    <row r="24" ht="12.75">
      <c r="A24" t="s">
        <v>60</v>
      </c>
    </row>
    <row r="25" ht="12.75">
      <c r="A25" t="s">
        <v>61</v>
      </c>
    </row>
    <row r="26" ht="12.75">
      <c r="A26" t="s">
        <v>62</v>
      </c>
    </row>
    <row r="27" ht="12.75">
      <c r="A27" t="s">
        <v>63</v>
      </c>
    </row>
    <row r="28" ht="12.75">
      <c r="A28" t="s">
        <v>64</v>
      </c>
    </row>
    <row r="29" ht="12.75">
      <c r="A29" t="s">
        <v>65</v>
      </c>
    </row>
    <row r="30" ht="12.75">
      <c r="A30" t="s">
        <v>66</v>
      </c>
    </row>
    <row r="31" ht="12.75">
      <c r="A31" t="s">
        <v>67</v>
      </c>
    </row>
    <row r="32" ht="12.75">
      <c r="A32" t="s">
        <v>68</v>
      </c>
    </row>
    <row r="33" ht="12.75">
      <c r="A33" t="s">
        <v>69</v>
      </c>
    </row>
    <row r="34" ht="12.75">
      <c r="A34" t="s">
        <v>70</v>
      </c>
    </row>
    <row r="35" ht="12.75">
      <c r="A35" t="s">
        <v>71</v>
      </c>
    </row>
    <row r="36" ht="12.75">
      <c r="A36" t="s">
        <v>72</v>
      </c>
    </row>
    <row r="37" ht="12.75">
      <c r="A37" t="s">
        <v>73</v>
      </c>
    </row>
    <row r="38" ht="12.75">
      <c r="A38" t="s">
        <v>74</v>
      </c>
    </row>
    <row r="39" ht="12.75">
      <c r="A39" t="s">
        <v>75</v>
      </c>
    </row>
    <row r="40" ht="12.75">
      <c r="A40" t="s">
        <v>76</v>
      </c>
    </row>
    <row r="41" ht="12.75">
      <c r="A41" t="s">
        <v>77</v>
      </c>
    </row>
    <row r="42" ht="12.75">
      <c r="A42" t="s">
        <v>78</v>
      </c>
    </row>
    <row r="43" ht="12.75">
      <c r="A43" t="s">
        <v>79</v>
      </c>
    </row>
    <row r="44" ht="12.75">
      <c r="A44" t="s">
        <v>80</v>
      </c>
    </row>
    <row r="45" ht="12.75">
      <c r="A45" t="s">
        <v>81</v>
      </c>
    </row>
    <row r="46" ht="12.75">
      <c r="A46" t="s">
        <v>82</v>
      </c>
    </row>
    <row r="47" ht="12.75">
      <c r="A47" t="s">
        <v>83</v>
      </c>
    </row>
    <row r="48" ht="12.75">
      <c r="A48" t="s">
        <v>84</v>
      </c>
    </row>
    <row r="49" ht="12.75">
      <c r="A49" t="s">
        <v>85</v>
      </c>
    </row>
    <row r="50" ht="12.75">
      <c r="A50" t="s">
        <v>86</v>
      </c>
    </row>
    <row r="51" ht="12.75">
      <c r="A51" t="s">
        <v>99</v>
      </c>
    </row>
    <row r="52" ht="12.75">
      <c r="A52" t="s">
        <v>100</v>
      </c>
    </row>
    <row r="53" ht="12.75">
      <c r="A53" t="s">
        <v>101</v>
      </c>
    </row>
    <row r="54" ht="12.75">
      <c r="A54" t="s">
        <v>102</v>
      </c>
    </row>
    <row r="55" ht="12.75">
      <c r="A55" t="s">
        <v>103</v>
      </c>
    </row>
    <row r="56" ht="12.75">
      <c r="A56" t="s">
        <v>104</v>
      </c>
    </row>
    <row r="57" ht="12.75">
      <c r="A57" t="s">
        <v>105</v>
      </c>
    </row>
    <row r="58" ht="12.75">
      <c r="A58" t="s">
        <v>106</v>
      </c>
    </row>
    <row r="59" ht="12.75">
      <c r="A59" t="s">
        <v>107</v>
      </c>
    </row>
    <row r="60" ht="12.75">
      <c r="A60" t="s">
        <v>108</v>
      </c>
    </row>
    <row r="61" ht="12.75">
      <c r="A61" t="s">
        <v>109</v>
      </c>
    </row>
    <row r="62" ht="12.75">
      <c r="A62" t="s">
        <v>110</v>
      </c>
    </row>
    <row r="63" ht="12.75">
      <c r="A63" t="s">
        <v>111</v>
      </c>
    </row>
    <row r="64" ht="12.75">
      <c r="A64" t="s">
        <v>112</v>
      </c>
    </row>
    <row r="65" ht="12.75">
      <c r="A65" t="s">
        <v>113</v>
      </c>
    </row>
    <row r="66" ht="12.75">
      <c r="A66" t="s">
        <v>114</v>
      </c>
    </row>
    <row r="67" ht="12.75">
      <c r="A67" t="s">
        <v>115</v>
      </c>
    </row>
    <row r="68" ht="12.75">
      <c r="A68" t="s">
        <v>116</v>
      </c>
    </row>
    <row r="69" ht="12.75">
      <c r="A69" t="s">
        <v>117</v>
      </c>
    </row>
    <row r="70" ht="12.75">
      <c r="A70" t="s">
        <v>118</v>
      </c>
    </row>
    <row r="71" ht="12.75">
      <c r="A71" t="s">
        <v>119</v>
      </c>
    </row>
    <row r="72" ht="12.75">
      <c r="A72" t="s">
        <v>120</v>
      </c>
    </row>
    <row r="73" ht="12.75">
      <c r="A73" t="s">
        <v>121</v>
      </c>
    </row>
    <row r="74" ht="12.75">
      <c r="A74" t="s">
        <v>122</v>
      </c>
    </row>
    <row r="75" ht="12.75">
      <c r="A75" t="s">
        <v>123</v>
      </c>
    </row>
    <row r="76" ht="12.75">
      <c r="A76" t="s">
        <v>124</v>
      </c>
    </row>
    <row r="77" ht="12.75">
      <c r="A77" t="s">
        <v>125</v>
      </c>
    </row>
    <row r="78" ht="12.75">
      <c r="A78" t="s">
        <v>126</v>
      </c>
    </row>
    <row r="79" ht="12.75">
      <c r="A79" t="s">
        <v>127</v>
      </c>
    </row>
    <row r="80" ht="12.75">
      <c r="A80" t="s">
        <v>128</v>
      </c>
    </row>
    <row r="81" ht="12.75">
      <c r="A81" t="s">
        <v>129</v>
      </c>
    </row>
    <row r="82" ht="12.75">
      <c r="A82" t="s">
        <v>130</v>
      </c>
    </row>
    <row r="83" ht="12.75">
      <c r="A83" t="s">
        <v>131</v>
      </c>
    </row>
    <row r="84" ht="12.75">
      <c r="A84" t="s">
        <v>132</v>
      </c>
    </row>
    <row r="85" ht="12.75">
      <c r="A85" t="s">
        <v>133</v>
      </c>
    </row>
    <row r="86" ht="12.75">
      <c r="A86" t="s">
        <v>134</v>
      </c>
    </row>
    <row r="87" ht="12.75">
      <c r="A87" t="s">
        <v>135</v>
      </c>
    </row>
    <row r="88" ht="12.75">
      <c r="A88" t="s">
        <v>136</v>
      </c>
    </row>
    <row r="89" ht="12.75">
      <c r="A89" t="s">
        <v>137</v>
      </c>
    </row>
    <row r="90" ht="12.75">
      <c r="A90" t="s">
        <v>138</v>
      </c>
    </row>
    <row r="91" ht="12.75">
      <c r="A91" t="s">
        <v>139</v>
      </c>
    </row>
    <row r="92" ht="12.75">
      <c r="A92" t="s">
        <v>140</v>
      </c>
    </row>
    <row r="93" ht="12.75">
      <c r="A93" t="s">
        <v>141</v>
      </c>
    </row>
    <row r="94" ht="12.75">
      <c r="A94" t="s">
        <v>142</v>
      </c>
    </row>
    <row r="95" ht="12.75">
      <c r="A95" t="s">
        <v>143</v>
      </c>
    </row>
    <row r="96" ht="12.75">
      <c r="A96" t="s">
        <v>144</v>
      </c>
    </row>
    <row r="97" ht="12.75">
      <c r="A97" t="s">
        <v>145</v>
      </c>
    </row>
    <row r="98" ht="12.75">
      <c r="A98" t="s">
        <v>146</v>
      </c>
    </row>
    <row r="99" ht="12.75">
      <c r="A99" t="s">
        <v>147</v>
      </c>
    </row>
    <row r="100" ht="12.75">
      <c r="A100" t="s">
        <v>148</v>
      </c>
    </row>
    <row r="101" ht="12.75">
      <c r="A101" t="s">
        <v>149</v>
      </c>
    </row>
    <row r="102" ht="12.75">
      <c r="A102" t="s">
        <v>150</v>
      </c>
    </row>
    <row r="103" ht="12.75">
      <c r="A103" t="s">
        <v>146</v>
      </c>
    </row>
    <row r="104" ht="12.75">
      <c r="A104" t="s">
        <v>147</v>
      </c>
    </row>
    <row r="105" ht="12.75">
      <c r="A105" t="s">
        <v>148</v>
      </c>
    </row>
    <row r="106" ht="12.75">
      <c r="A106" t="s">
        <v>151</v>
      </c>
    </row>
    <row r="107" ht="12.75">
      <c r="A107" t="s">
        <v>152</v>
      </c>
    </row>
    <row r="108" ht="12.75">
      <c r="A108" t="s">
        <v>153</v>
      </c>
    </row>
    <row r="109" ht="12.75">
      <c r="A109" t="s">
        <v>154</v>
      </c>
    </row>
    <row r="110" ht="12.75">
      <c r="A110" t="s">
        <v>155</v>
      </c>
    </row>
    <row r="111" ht="12.75">
      <c r="A111" t="s">
        <v>156</v>
      </c>
    </row>
    <row r="112" ht="12.75">
      <c r="A112" t="s">
        <v>157</v>
      </c>
    </row>
    <row r="113" ht="12.75">
      <c r="A113" t="s">
        <v>158</v>
      </c>
    </row>
    <row r="114" ht="12.75">
      <c r="A114" t="s">
        <v>159</v>
      </c>
    </row>
    <row r="115" ht="12.75">
      <c r="A115" t="s">
        <v>160</v>
      </c>
    </row>
    <row r="116" ht="12.75">
      <c r="A116" t="s">
        <v>161</v>
      </c>
    </row>
    <row r="117" ht="12.75">
      <c r="A117" t="s">
        <v>162</v>
      </c>
    </row>
    <row r="118" ht="12.75">
      <c r="A118" t="s">
        <v>163</v>
      </c>
    </row>
    <row r="119" ht="12.75">
      <c r="A119" t="s">
        <v>164</v>
      </c>
    </row>
    <row r="120" ht="12.75">
      <c r="A120" t="s">
        <v>165</v>
      </c>
    </row>
    <row r="121" ht="12.75">
      <c r="A121" t="s">
        <v>166</v>
      </c>
    </row>
    <row r="122" ht="12.75">
      <c r="A122" t="s">
        <v>167</v>
      </c>
    </row>
    <row r="123" ht="12.75">
      <c r="A123" t="s">
        <v>164</v>
      </c>
    </row>
    <row r="124" ht="12.75">
      <c r="A124" t="s">
        <v>165</v>
      </c>
    </row>
    <row r="125" ht="12.75">
      <c r="A125" t="s">
        <v>166</v>
      </c>
    </row>
    <row r="126" ht="12.75">
      <c r="A126" t="s">
        <v>168</v>
      </c>
    </row>
    <row r="127" ht="12.75">
      <c r="A127" t="s">
        <v>169</v>
      </c>
    </row>
    <row r="128" ht="12.75">
      <c r="A128" t="s">
        <v>170</v>
      </c>
    </row>
    <row r="129" ht="12.75">
      <c r="A129" t="s">
        <v>171</v>
      </c>
    </row>
    <row r="130" ht="12.75">
      <c r="A130" t="s">
        <v>172</v>
      </c>
    </row>
    <row r="131" ht="12.75">
      <c r="A131" t="s">
        <v>170</v>
      </c>
    </row>
    <row r="132" ht="12.75">
      <c r="A132" t="s">
        <v>173</v>
      </c>
    </row>
    <row r="133" ht="12.75">
      <c r="A133" t="s">
        <v>174</v>
      </c>
    </row>
    <row r="134" ht="12.75">
      <c r="A134" t="s">
        <v>175</v>
      </c>
    </row>
    <row r="135" ht="12.75">
      <c r="A135" t="s">
        <v>176</v>
      </c>
    </row>
    <row r="136" ht="12.75">
      <c r="A136" t="s">
        <v>177</v>
      </c>
    </row>
    <row r="137" ht="12.75">
      <c r="A137" t="s">
        <v>178</v>
      </c>
    </row>
    <row r="138" ht="12.75">
      <c r="A138" t="s">
        <v>179</v>
      </c>
    </row>
    <row r="139" ht="12.75">
      <c r="A139" t="s">
        <v>180</v>
      </c>
    </row>
    <row r="140" ht="12.75">
      <c r="A140" t="s">
        <v>181</v>
      </c>
    </row>
    <row r="141" ht="12.75">
      <c r="A141" t="s">
        <v>182</v>
      </c>
    </row>
    <row r="142" ht="12.75">
      <c r="A142" t="s">
        <v>183</v>
      </c>
    </row>
    <row r="143" ht="12.75">
      <c r="A143" t="s">
        <v>139</v>
      </c>
    </row>
    <row r="144" ht="12.75">
      <c r="A144" t="s">
        <v>140</v>
      </c>
    </row>
    <row r="145" ht="12.75">
      <c r="A145" t="s">
        <v>184</v>
      </c>
    </row>
    <row r="146" ht="12.75">
      <c r="A146" t="s">
        <v>185</v>
      </c>
    </row>
    <row r="147" ht="12.75">
      <c r="A147" t="s">
        <v>64</v>
      </c>
    </row>
    <row r="148" ht="12.75">
      <c r="A148" t="s">
        <v>186</v>
      </c>
    </row>
    <row r="149" ht="12.75">
      <c r="A149" t="s">
        <v>187</v>
      </c>
    </row>
    <row r="150" ht="12.75">
      <c r="A150" t="s">
        <v>188</v>
      </c>
    </row>
    <row r="151" ht="12.75">
      <c r="A151" t="s">
        <v>189</v>
      </c>
    </row>
    <row r="152" ht="12.75">
      <c r="A152" t="s">
        <v>190</v>
      </c>
    </row>
    <row r="153" ht="12.75">
      <c r="A153" t="s">
        <v>191</v>
      </c>
    </row>
    <row r="154" ht="12.75">
      <c r="A154" t="s">
        <v>192</v>
      </c>
    </row>
    <row r="155" ht="12.75">
      <c r="A155" t="s">
        <v>193</v>
      </c>
    </row>
    <row r="156" ht="12.75">
      <c r="A156" t="s">
        <v>194</v>
      </c>
    </row>
    <row r="157" ht="12.75">
      <c r="A157" t="s">
        <v>195</v>
      </c>
    </row>
    <row r="158" ht="12.75">
      <c r="A158" t="s">
        <v>196</v>
      </c>
    </row>
    <row r="159" ht="12.75">
      <c r="A159" t="s">
        <v>81</v>
      </c>
    </row>
    <row r="160" ht="12.75">
      <c r="A160" t="s">
        <v>197</v>
      </c>
    </row>
    <row r="161" ht="12.75">
      <c r="A161" t="s">
        <v>198</v>
      </c>
    </row>
    <row r="162" ht="12.75">
      <c r="A162" t="s">
        <v>196</v>
      </c>
    </row>
    <row r="163" ht="12.75">
      <c r="A163" t="s">
        <v>81</v>
      </c>
    </row>
    <row r="164" ht="12.75">
      <c r="A164" t="s">
        <v>199</v>
      </c>
    </row>
    <row r="165" ht="12.75">
      <c r="A165" t="s">
        <v>200</v>
      </c>
    </row>
    <row r="166" ht="12.75">
      <c r="A166" t="s">
        <v>196</v>
      </c>
    </row>
    <row r="167" ht="12.75">
      <c r="A167" t="s">
        <v>81</v>
      </c>
    </row>
    <row r="168" ht="12.75">
      <c r="A168" t="s">
        <v>201</v>
      </c>
    </row>
    <row r="169" ht="12.75">
      <c r="A169" t="s">
        <v>202</v>
      </c>
    </row>
    <row r="170" ht="12.75">
      <c r="A170" t="s">
        <v>197</v>
      </c>
    </row>
    <row r="171" ht="12.75">
      <c r="A171" t="s">
        <v>203</v>
      </c>
    </row>
    <row r="172" ht="12.75">
      <c r="A172" t="s">
        <v>204</v>
      </c>
    </row>
    <row r="173" ht="12.75">
      <c r="A173" t="s">
        <v>205</v>
      </c>
    </row>
    <row r="174" ht="12.75">
      <c r="A174" t="s">
        <v>206</v>
      </c>
    </row>
    <row r="175" ht="12.75">
      <c r="A175" t="s">
        <v>207</v>
      </c>
    </row>
    <row r="176" ht="12.75">
      <c r="A176" t="s">
        <v>208</v>
      </c>
    </row>
    <row r="177" ht="12.75">
      <c r="A177" t="s">
        <v>209</v>
      </c>
    </row>
    <row r="178" ht="12.75">
      <c r="A178" t="s">
        <v>210</v>
      </c>
    </row>
    <row r="179" ht="12.75">
      <c r="A179" t="s">
        <v>211</v>
      </c>
    </row>
    <row r="180" ht="12.75">
      <c r="A180" t="s">
        <v>212</v>
      </c>
    </row>
    <row r="181" ht="12.75">
      <c r="A181" t="s">
        <v>213</v>
      </c>
    </row>
    <row r="182" ht="12.75">
      <c r="A182" t="s">
        <v>204</v>
      </c>
    </row>
    <row r="183" ht="12.75">
      <c r="A183" t="s">
        <v>205</v>
      </c>
    </row>
    <row r="184" ht="12.75">
      <c r="A184" t="s">
        <v>214</v>
      </c>
    </row>
    <row r="185" ht="12.75">
      <c r="A185" t="s">
        <v>215</v>
      </c>
    </row>
    <row r="186" ht="12.75">
      <c r="A186" t="s">
        <v>207</v>
      </c>
    </row>
    <row r="187" ht="12.75">
      <c r="A187" t="s">
        <v>208</v>
      </c>
    </row>
    <row r="188" ht="12.75">
      <c r="A188" t="s">
        <v>216</v>
      </c>
    </row>
    <row r="189" ht="12.75">
      <c r="A189" t="s">
        <v>211</v>
      </c>
    </row>
    <row r="190" ht="12.75">
      <c r="A190" t="s">
        <v>212</v>
      </c>
    </row>
    <row r="191" ht="12.75">
      <c r="A191" t="s">
        <v>217</v>
      </c>
    </row>
    <row r="192" ht="12.75">
      <c r="A192" t="s">
        <v>57</v>
      </c>
    </row>
    <row r="193" ht="12.75">
      <c r="A193" t="s">
        <v>60</v>
      </c>
    </row>
    <row r="194" ht="12.75">
      <c r="A194" t="s">
        <v>218</v>
      </c>
    </row>
    <row r="195" ht="12.75">
      <c r="A195" t="s">
        <v>219</v>
      </c>
    </row>
    <row r="196" ht="12.75">
      <c r="A196" t="s">
        <v>220</v>
      </c>
    </row>
    <row r="197" ht="12.75">
      <c r="A197" t="s">
        <v>221</v>
      </c>
    </row>
    <row r="198" ht="12.75">
      <c r="A198" t="s">
        <v>222</v>
      </c>
    </row>
    <row r="199" ht="12.75">
      <c r="A199" t="s">
        <v>223</v>
      </c>
    </row>
    <row r="200" ht="12.75">
      <c r="A200" t="s">
        <v>224</v>
      </c>
    </row>
    <row r="201" ht="12.75">
      <c r="A201" t="s">
        <v>225</v>
      </c>
    </row>
    <row r="202" ht="12.75">
      <c r="A202" t="s">
        <v>174</v>
      </c>
    </row>
    <row r="203" ht="12.75">
      <c r="A203" t="s">
        <v>175</v>
      </c>
    </row>
    <row r="204" ht="12.75">
      <c r="A204" t="s">
        <v>176</v>
      </c>
    </row>
    <row r="205" ht="12.75">
      <c r="A205" t="s">
        <v>177</v>
      </c>
    </row>
    <row r="206" ht="12.75">
      <c r="A206" t="s">
        <v>178</v>
      </c>
    </row>
    <row r="207" ht="12.75">
      <c r="A207" t="s">
        <v>179</v>
      </c>
    </row>
    <row r="208" ht="12.75">
      <c r="A208" t="s">
        <v>226</v>
      </c>
    </row>
    <row r="209" ht="12.75">
      <c r="A209" t="s">
        <v>227</v>
      </c>
    </row>
    <row r="210" ht="12.75">
      <c r="A210" t="s">
        <v>228</v>
      </c>
    </row>
    <row r="211" ht="12.75">
      <c r="A211" t="s">
        <v>164</v>
      </c>
    </row>
    <row r="212" ht="12.75">
      <c r="A212" t="s">
        <v>165</v>
      </c>
    </row>
    <row r="213" ht="12.75">
      <c r="A213" t="s">
        <v>166</v>
      </c>
    </row>
    <row r="214" ht="12.75">
      <c r="A214" t="s">
        <v>229</v>
      </c>
    </row>
    <row r="215" ht="12.75">
      <c r="A215" t="s">
        <v>230</v>
      </c>
    </row>
    <row r="216" ht="12.75">
      <c r="A216" t="s">
        <v>231</v>
      </c>
    </row>
    <row r="217" ht="12.75">
      <c r="A217" t="s">
        <v>168</v>
      </c>
    </row>
    <row r="218" ht="12.75">
      <c r="A218" t="s">
        <v>232</v>
      </c>
    </row>
    <row r="219" ht="12.75">
      <c r="A219" t="s">
        <v>233</v>
      </c>
    </row>
    <row r="220" ht="12.75">
      <c r="A220" t="s">
        <v>227</v>
      </c>
    </row>
    <row r="221" ht="12.75">
      <c r="A221" t="s">
        <v>234</v>
      </c>
    </row>
    <row r="222" ht="12.75">
      <c r="A222" t="s">
        <v>164</v>
      </c>
    </row>
    <row r="223" ht="12.75">
      <c r="A223" t="s">
        <v>165</v>
      </c>
    </row>
    <row r="224" ht="12.75">
      <c r="A224" t="s">
        <v>166</v>
      </c>
    </row>
    <row r="225" ht="12.75">
      <c r="A225" t="s">
        <v>235</v>
      </c>
    </row>
    <row r="226" ht="12.75">
      <c r="A226" t="s">
        <v>236</v>
      </c>
    </row>
    <row r="227" ht="12.75">
      <c r="A227" t="s">
        <v>237</v>
      </c>
    </row>
    <row r="228" ht="12.75">
      <c r="A228" t="s">
        <v>238</v>
      </c>
    </row>
    <row r="229" ht="12.75">
      <c r="A229" t="s">
        <v>239</v>
      </c>
    </row>
    <row r="230" ht="12.75">
      <c r="A230" t="s">
        <v>240</v>
      </c>
    </row>
    <row r="231" ht="12.75">
      <c r="A231" t="s">
        <v>152</v>
      </c>
    </row>
    <row r="232" ht="12.75">
      <c r="A232" t="s">
        <v>153</v>
      </c>
    </row>
    <row r="233" ht="12.75">
      <c r="A233" t="s">
        <v>241</v>
      </c>
    </row>
    <row r="234" ht="12.75">
      <c r="A234" t="s">
        <v>240</v>
      </c>
    </row>
    <row r="235" ht="12.75">
      <c r="A235" t="s">
        <v>152</v>
      </c>
    </row>
    <row r="236" ht="12.75">
      <c r="A236" t="s">
        <v>153</v>
      </c>
    </row>
    <row r="237" ht="12.75">
      <c r="A237" t="s">
        <v>242</v>
      </c>
    </row>
    <row r="238" ht="12.75">
      <c r="A238" t="s">
        <v>243</v>
      </c>
    </row>
    <row r="239" ht="12.75">
      <c r="A239" t="s">
        <v>155</v>
      </c>
    </row>
    <row r="240" ht="12.75">
      <c r="A240" t="s">
        <v>244</v>
      </c>
    </row>
    <row r="241" ht="12.75">
      <c r="A241" t="s">
        <v>245</v>
      </c>
    </row>
    <row r="242" ht="12.75">
      <c r="A242" t="s">
        <v>246</v>
      </c>
    </row>
    <row r="243" ht="12.75">
      <c r="A243" t="s">
        <v>247</v>
      </c>
    </row>
    <row r="244" ht="12.75">
      <c r="A244" t="s">
        <v>248</v>
      </c>
    </row>
    <row r="245" ht="12.75">
      <c r="A245" t="s">
        <v>249</v>
      </c>
    </row>
    <row r="246" ht="12.75">
      <c r="A246" t="s">
        <v>250</v>
      </c>
    </row>
    <row r="247" ht="12.75">
      <c r="A247" t="s">
        <v>251</v>
      </c>
    </row>
    <row r="248" ht="12.75">
      <c r="A248" t="s">
        <v>252</v>
      </c>
    </row>
    <row r="249" ht="12.75">
      <c r="A249" t="s">
        <v>253</v>
      </c>
    </row>
    <row r="250" ht="12.75">
      <c r="A250" t="s">
        <v>254</v>
      </c>
    </row>
    <row r="251" ht="12.75">
      <c r="A251" t="s">
        <v>255</v>
      </c>
    </row>
    <row r="252" ht="12.75">
      <c r="A252" t="s">
        <v>256</v>
      </c>
    </row>
    <row r="253" ht="12.75">
      <c r="A253" t="s">
        <v>257</v>
      </c>
    </row>
    <row r="254" ht="12.75">
      <c r="A254" t="s">
        <v>258</v>
      </c>
    </row>
    <row r="255" ht="12.75">
      <c r="A255" t="s">
        <v>259</v>
      </c>
    </row>
    <row r="256" ht="12.75">
      <c r="A256" t="s">
        <v>129</v>
      </c>
    </row>
    <row r="257" ht="12.75">
      <c r="A257" t="s">
        <v>131</v>
      </c>
    </row>
    <row r="258" ht="12.75">
      <c r="A258" t="s">
        <v>260</v>
      </c>
    </row>
    <row r="259" ht="12.75">
      <c r="A259" t="s">
        <v>261</v>
      </c>
    </row>
    <row r="260" ht="12.75">
      <c r="A260" t="s">
        <v>262</v>
      </c>
    </row>
    <row r="261" ht="12.75">
      <c r="A261" t="s">
        <v>263</v>
      </c>
    </row>
    <row r="262" ht="12.75">
      <c r="A262" t="s">
        <v>134</v>
      </c>
    </row>
    <row r="263" ht="12.75">
      <c r="A263" t="s">
        <v>135</v>
      </c>
    </row>
    <row r="264" ht="12.75">
      <c r="A264" t="s">
        <v>136</v>
      </c>
    </row>
    <row r="265" ht="12.75">
      <c r="A265" t="s">
        <v>264</v>
      </c>
    </row>
    <row r="266" ht="12.75">
      <c r="A266" t="s">
        <v>265</v>
      </c>
    </row>
    <row r="267" ht="12.75">
      <c r="A267" t="s">
        <v>266</v>
      </c>
    </row>
    <row r="268" ht="12.75">
      <c r="A268" t="s">
        <v>267</v>
      </c>
    </row>
    <row r="269" ht="12.75">
      <c r="A269" t="s">
        <v>268</v>
      </c>
    </row>
    <row r="270" ht="12.75">
      <c r="A270" t="s">
        <v>269</v>
      </c>
    </row>
    <row r="271" ht="12.75">
      <c r="A271" t="s">
        <v>270</v>
      </c>
    </row>
    <row r="272" ht="12.75">
      <c r="A272" t="s">
        <v>271</v>
      </c>
    </row>
    <row r="273" ht="12.75">
      <c r="A273" t="s">
        <v>272</v>
      </c>
    </row>
    <row r="274" ht="12.75">
      <c r="A274" t="s">
        <v>273</v>
      </c>
    </row>
    <row r="275" ht="12.75">
      <c r="A275" t="s">
        <v>274</v>
      </c>
    </row>
    <row r="276" ht="12.75">
      <c r="A276" t="s">
        <v>189</v>
      </c>
    </row>
    <row r="277" ht="12.75">
      <c r="A277" t="s">
        <v>275</v>
      </c>
    </row>
    <row r="278" ht="12.75">
      <c r="A278" t="s">
        <v>82</v>
      </c>
    </row>
    <row r="279" ht="12.75">
      <c r="A279" t="s">
        <v>196</v>
      </c>
    </row>
    <row r="280" ht="12.75">
      <c r="A280" t="s">
        <v>81</v>
      </c>
    </row>
    <row r="281" ht="12.75">
      <c r="A281" t="s">
        <v>276</v>
      </c>
    </row>
    <row r="282" ht="12.75">
      <c r="A282" t="s">
        <v>196</v>
      </c>
    </row>
    <row r="283" ht="12.75">
      <c r="A283" t="s">
        <v>81</v>
      </c>
    </row>
    <row r="284" ht="12.75">
      <c r="A284" t="s">
        <v>277</v>
      </c>
    </row>
    <row r="285" ht="12.75">
      <c r="A285" t="s">
        <v>278</v>
      </c>
    </row>
    <row r="286" ht="12.75">
      <c r="A286" t="s">
        <v>279</v>
      </c>
    </row>
    <row r="287" ht="12.75">
      <c r="A287" t="s">
        <v>280</v>
      </c>
    </row>
    <row r="288" ht="12.75">
      <c r="A288" t="s">
        <v>278</v>
      </c>
    </row>
    <row r="289" ht="12.75">
      <c r="A289" t="s">
        <v>279</v>
      </c>
    </row>
    <row r="290" ht="12.75">
      <c r="A290" t="s">
        <v>281</v>
      </c>
    </row>
    <row r="291" ht="12.75">
      <c r="A291" t="s">
        <v>282</v>
      </c>
    </row>
    <row r="292" ht="12.75">
      <c r="A292" t="s">
        <v>283</v>
      </c>
    </row>
    <row r="293" ht="12.75">
      <c r="A293" t="s">
        <v>192</v>
      </c>
    </row>
    <row r="294" ht="12.75">
      <c r="A294" t="s">
        <v>193</v>
      </c>
    </row>
    <row r="295" ht="12.75">
      <c r="A295" t="s">
        <v>284</v>
      </c>
    </row>
    <row r="296" ht="12.75">
      <c r="A296" t="s">
        <v>199</v>
      </c>
    </row>
    <row r="297" ht="12.75">
      <c r="A297" t="s">
        <v>285</v>
      </c>
    </row>
    <row r="298" ht="12.75">
      <c r="A298" t="s">
        <v>286</v>
      </c>
    </row>
    <row r="299" ht="12.75">
      <c r="A299" t="s">
        <v>287</v>
      </c>
    </row>
    <row r="300" ht="12.75">
      <c r="A300" t="s">
        <v>288</v>
      </c>
    </row>
    <row r="301" ht="12.75">
      <c r="A301" t="s">
        <v>289</v>
      </c>
    </row>
    <row r="302" ht="12.75">
      <c r="A302" t="s">
        <v>290</v>
      </c>
    </row>
    <row r="303" ht="12.75">
      <c r="A303" t="s">
        <v>291</v>
      </c>
    </row>
    <row r="304" ht="12.75">
      <c r="A304" t="s">
        <v>292</v>
      </c>
    </row>
    <row r="305" ht="12.75">
      <c r="A305" t="s">
        <v>293</v>
      </c>
    </row>
    <row r="306" ht="12.75">
      <c r="A306" t="s">
        <v>219</v>
      </c>
    </row>
    <row r="307" ht="12.75">
      <c r="A307" t="s">
        <v>294</v>
      </c>
    </row>
    <row r="308" ht="12.75">
      <c r="A308" t="s">
        <v>295</v>
      </c>
    </row>
    <row r="309" ht="12.75">
      <c r="A309" t="s">
        <v>296</v>
      </c>
    </row>
    <row r="310" ht="12.75">
      <c r="A310" t="s">
        <v>134</v>
      </c>
    </row>
    <row r="311" ht="12.75">
      <c r="A311" t="s">
        <v>135</v>
      </c>
    </row>
    <row r="312" ht="12.75">
      <c r="A312" t="s">
        <v>297</v>
      </c>
    </row>
    <row r="313" ht="12.75">
      <c r="A313" t="s">
        <v>134</v>
      </c>
    </row>
    <row r="314" ht="12.75">
      <c r="A314" t="s">
        <v>135</v>
      </c>
    </row>
    <row r="315" ht="12.75">
      <c r="A315" t="s">
        <v>298</v>
      </c>
    </row>
    <row r="316" ht="12.75">
      <c r="A316" t="s">
        <v>299</v>
      </c>
    </row>
    <row r="317" ht="12.75">
      <c r="A317" t="s">
        <v>300</v>
      </c>
    </row>
    <row r="318" ht="12.75">
      <c r="A318" t="s">
        <v>129</v>
      </c>
    </row>
    <row r="319" ht="12.75">
      <c r="A319" t="s">
        <v>260</v>
      </c>
    </row>
    <row r="320" ht="12.75">
      <c r="A320" t="s">
        <v>301</v>
      </c>
    </row>
    <row r="321" ht="12.75">
      <c r="A321" t="s">
        <v>129</v>
      </c>
    </row>
    <row r="322" ht="12.75">
      <c r="A322" t="s">
        <v>260</v>
      </c>
    </row>
    <row r="323" ht="12.75">
      <c r="A323" t="s">
        <v>302</v>
      </c>
    </row>
    <row r="324" ht="12.75">
      <c r="A324" t="s">
        <v>219</v>
      </c>
    </row>
    <row r="325" ht="12.75">
      <c r="A325" t="s">
        <v>303</v>
      </c>
    </row>
    <row r="326" ht="12.75">
      <c r="A326" t="s">
        <v>211</v>
      </c>
    </row>
    <row r="327" ht="12.75">
      <c r="A327" t="s">
        <v>212</v>
      </c>
    </row>
    <row r="328" ht="12.75">
      <c r="A328" t="s">
        <v>214</v>
      </c>
    </row>
    <row r="329" ht="12.75">
      <c r="A329" t="s">
        <v>304</v>
      </c>
    </row>
    <row r="330" ht="12.75">
      <c r="A330" t="s">
        <v>211</v>
      </c>
    </row>
    <row r="331" ht="12.75">
      <c r="A331" t="s">
        <v>212</v>
      </c>
    </row>
    <row r="332" ht="12.75">
      <c r="A332" t="s">
        <v>217</v>
      </c>
    </row>
    <row r="333" ht="12.75">
      <c r="A333" t="s">
        <v>57</v>
      </c>
    </row>
    <row r="334" ht="12.75">
      <c r="A334" t="s">
        <v>60</v>
      </c>
    </row>
    <row r="335" ht="12.75">
      <c r="A335" t="s">
        <v>305</v>
      </c>
    </row>
    <row r="336" ht="12.75">
      <c r="A336" t="s">
        <v>207</v>
      </c>
    </row>
    <row r="337" ht="12.75">
      <c r="A337" t="s">
        <v>208</v>
      </c>
    </row>
    <row r="338" ht="12.75">
      <c r="A338" t="s">
        <v>217</v>
      </c>
    </row>
    <row r="339" ht="12.75">
      <c r="A339" t="s">
        <v>57</v>
      </c>
    </row>
    <row r="340" ht="12.75">
      <c r="A340" t="s">
        <v>60</v>
      </c>
    </row>
    <row r="341" ht="12.75">
      <c r="A341" t="s">
        <v>306</v>
      </c>
    </row>
    <row r="342" ht="12.75">
      <c r="A342" t="s">
        <v>207</v>
      </c>
    </row>
    <row r="343" ht="12.75">
      <c r="A343" t="s">
        <v>208</v>
      </c>
    </row>
    <row r="344" ht="12.75">
      <c r="A344" t="s">
        <v>209</v>
      </c>
    </row>
    <row r="345" ht="12.75">
      <c r="A345" t="s">
        <v>307</v>
      </c>
    </row>
    <row r="346" ht="12.75">
      <c r="A346" t="s">
        <v>204</v>
      </c>
    </row>
    <row r="347" ht="12.75">
      <c r="A347" t="s">
        <v>205</v>
      </c>
    </row>
    <row r="348" ht="12.75">
      <c r="A348" t="s">
        <v>214</v>
      </c>
    </row>
    <row r="349" ht="12.75">
      <c r="A349" t="s">
        <v>308</v>
      </c>
    </row>
    <row r="350" ht="12.75">
      <c r="A350" t="s">
        <v>81</v>
      </c>
    </row>
    <row r="351" ht="12.75">
      <c r="A351" t="s">
        <v>82</v>
      </c>
    </row>
    <row r="352" ht="12.75">
      <c r="A352" t="s">
        <v>309</v>
      </c>
    </row>
    <row r="353" ht="12.75">
      <c r="A353" t="s">
        <v>310</v>
      </c>
    </row>
    <row r="354" ht="12.75">
      <c r="A354" t="s">
        <v>311</v>
      </c>
    </row>
    <row r="355" ht="12.75">
      <c r="A355" t="s">
        <v>312</v>
      </c>
    </row>
    <row r="356" ht="12.75">
      <c r="A356" t="s">
        <v>313</v>
      </c>
    </row>
    <row r="357" ht="12.75">
      <c r="A357" t="s">
        <v>314</v>
      </c>
    </row>
    <row r="358" ht="12.75">
      <c r="A358" t="s">
        <v>270</v>
      </c>
    </row>
    <row r="359" ht="12.75">
      <c r="A359" t="s">
        <v>271</v>
      </c>
    </row>
    <row r="360" ht="12.75">
      <c r="A360" t="s">
        <v>315</v>
      </c>
    </row>
    <row r="361" ht="12.75">
      <c r="A361" t="s">
        <v>316</v>
      </c>
    </row>
    <row r="362" ht="12.75">
      <c r="A362" t="s">
        <v>317</v>
      </c>
    </row>
    <row r="363" ht="12.75">
      <c r="A363" t="s">
        <v>318</v>
      </c>
    </row>
    <row r="364" ht="12.75">
      <c r="A364" t="s">
        <v>319</v>
      </c>
    </row>
    <row r="365" ht="12.75">
      <c r="A365" t="s">
        <v>320</v>
      </c>
    </row>
    <row r="366" ht="12.75">
      <c r="A366" t="s">
        <v>321</v>
      </c>
    </row>
    <row r="367" ht="12.75">
      <c r="A367" t="s">
        <v>322</v>
      </c>
    </row>
    <row r="368" ht="12.75">
      <c r="A368" t="s">
        <v>323</v>
      </c>
    </row>
    <row r="369" ht="12.75">
      <c r="A369" t="s">
        <v>324</v>
      </c>
    </row>
    <row r="370" ht="12.75">
      <c r="A370" t="s">
        <v>325</v>
      </c>
    </row>
    <row r="371" ht="12.75">
      <c r="A371" t="s">
        <v>326</v>
      </c>
    </row>
    <row r="372" ht="12.75">
      <c r="A372" t="s">
        <v>327</v>
      </c>
    </row>
    <row r="373" ht="12.75">
      <c r="A373" t="s">
        <v>328</v>
      </c>
    </row>
    <row r="374" ht="12.75">
      <c r="A374" t="s">
        <v>329</v>
      </c>
    </row>
    <row r="375" ht="12.75">
      <c r="A375" t="s">
        <v>300</v>
      </c>
    </row>
    <row r="376" ht="12.75">
      <c r="A376" t="s">
        <v>129</v>
      </c>
    </row>
    <row r="377" ht="12.75">
      <c r="A377" t="s">
        <v>260</v>
      </c>
    </row>
    <row r="378" ht="12.75">
      <c r="A378" t="s">
        <v>330</v>
      </c>
    </row>
    <row r="379" ht="12.75">
      <c r="A379" t="s">
        <v>296</v>
      </c>
    </row>
    <row r="380" ht="12.75">
      <c r="A380" t="s">
        <v>134</v>
      </c>
    </row>
    <row r="381" ht="12.75">
      <c r="A381" t="s">
        <v>135</v>
      </c>
    </row>
    <row r="382" ht="12.75">
      <c r="A382" t="s">
        <v>331</v>
      </c>
    </row>
    <row r="383" ht="12.75">
      <c r="A383" t="s">
        <v>332</v>
      </c>
    </row>
    <row r="384" ht="12.75">
      <c r="A384" t="s">
        <v>265</v>
      </c>
    </row>
    <row r="385" ht="12.75">
      <c r="A385" t="s">
        <v>333</v>
      </c>
    </row>
    <row r="386" ht="12.75">
      <c r="A386" t="s">
        <v>334</v>
      </c>
    </row>
    <row r="387" ht="12.75">
      <c r="A387" t="s">
        <v>335</v>
      </c>
    </row>
    <row r="388" ht="12.75">
      <c r="A388" t="s">
        <v>336</v>
      </c>
    </row>
    <row r="389" ht="12.75">
      <c r="A389" t="s">
        <v>337</v>
      </c>
    </row>
    <row r="390" ht="12.75">
      <c r="A390" t="s">
        <v>338</v>
      </c>
    </row>
    <row r="391" ht="12.75">
      <c r="A391" t="s">
        <v>339</v>
      </c>
    </row>
    <row r="392" ht="12.75">
      <c r="A392" t="s">
        <v>340</v>
      </c>
    </row>
    <row r="393" ht="12.75">
      <c r="A393" t="s">
        <v>341</v>
      </c>
    </row>
    <row r="394" ht="12.75">
      <c r="A394" t="s">
        <v>342</v>
      </c>
    </row>
    <row r="395" ht="12.75">
      <c r="A395" t="s">
        <v>343</v>
      </c>
    </row>
    <row r="396" ht="12.75">
      <c r="A396" t="s">
        <v>344</v>
      </c>
    </row>
    <row r="397" ht="12.75">
      <c r="A397" t="s">
        <v>342</v>
      </c>
    </row>
    <row r="398" ht="12.75">
      <c r="A398" t="s">
        <v>343</v>
      </c>
    </row>
    <row r="399" ht="12.75">
      <c r="A399" t="s">
        <v>345</v>
      </c>
    </row>
    <row r="400" ht="12.75">
      <c r="A400" t="s">
        <v>346</v>
      </c>
    </row>
    <row r="401" ht="12.75">
      <c r="A401" t="s">
        <v>347</v>
      </c>
    </row>
    <row r="402" ht="12.75">
      <c r="A402" t="s">
        <v>348</v>
      </c>
    </row>
    <row r="403" ht="12.75">
      <c r="A403" t="s">
        <v>349</v>
      </c>
    </row>
    <row r="404" ht="12.75">
      <c r="A404" t="s">
        <v>350</v>
      </c>
    </row>
    <row r="405" ht="12.75">
      <c r="A405" t="s">
        <v>342</v>
      </c>
    </row>
    <row r="406" ht="12.75">
      <c r="A406" t="s">
        <v>343</v>
      </c>
    </row>
    <row r="407" ht="12.75">
      <c r="A407" t="s">
        <v>351</v>
      </c>
    </row>
    <row r="408" ht="12.75">
      <c r="A408" t="s">
        <v>342</v>
      </c>
    </row>
    <row r="409" ht="12.75">
      <c r="A409" t="s">
        <v>343</v>
      </c>
    </row>
    <row r="410" ht="12.75">
      <c r="A410" t="s">
        <v>345</v>
      </c>
    </row>
    <row r="411" ht="12.75">
      <c r="A411" t="s">
        <v>346</v>
      </c>
    </row>
    <row r="412" ht="12.75">
      <c r="A412" t="s">
        <v>347</v>
      </c>
    </row>
    <row r="413" ht="12.75">
      <c r="A413" t="s">
        <v>352</v>
      </c>
    </row>
    <row r="414" ht="12.75">
      <c r="A414" t="s">
        <v>245</v>
      </c>
    </row>
    <row r="415" ht="12.75">
      <c r="A415" t="s">
        <v>353</v>
      </c>
    </row>
    <row r="416" ht="12.75">
      <c r="A416" t="s">
        <v>354</v>
      </c>
    </row>
    <row r="417" ht="12.75">
      <c r="A417" t="s">
        <v>170</v>
      </c>
    </row>
    <row r="418" ht="12.75">
      <c r="A418" t="s">
        <v>227</v>
      </c>
    </row>
    <row r="419" ht="12.75">
      <c r="A419" t="s">
        <v>355</v>
      </c>
    </row>
    <row r="420" ht="12.75">
      <c r="A420" t="s">
        <v>164</v>
      </c>
    </row>
    <row r="421" ht="12.75">
      <c r="A421" t="s">
        <v>165</v>
      </c>
    </row>
    <row r="422" ht="12.75">
      <c r="A422" t="s">
        <v>166</v>
      </c>
    </row>
    <row r="423" ht="12.75">
      <c r="A423" t="s">
        <v>356</v>
      </c>
    </row>
    <row r="424" ht="12.75">
      <c r="A424" t="s">
        <v>168</v>
      </c>
    </row>
    <row r="425" ht="12.75">
      <c r="A425" t="s">
        <v>357</v>
      </c>
    </row>
    <row r="426" ht="12.75">
      <c r="A426" t="s">
        <v>358</v>
      </c>
    </row>
    <row r="427" ht="12.75">
      <c r="A427" t="s">
        <v>359</v>
      </c>
    </row>
    <row r="428" ht="12.75">
      <c r="A428" t="s">
        <v>360</v>
      </c>
    </row>
    <row r="429" ht="12.75">
      <c r="A429" t="s">
        <v>164</v>
      </c>
    </row>
    <row r="430" ht="12.75">
      <c r="A430" t="s">
        <v>165</v>
      </c>
    </row>
    <row r="431" ht="12.75">
      <c r="A431" t="s">
        <v>166</v>
      </c>
    </row>
    <row r="432" ht="12.75">
      <c r="A432" t="s">
        <v>361</v>
      </c>
    </row>
    <row r="433" ht="12.75">
      <c r="A433" t="s">
        <v>158</v>
      </c>
    </row>
    <row r="434" ht="12.75">
      <c r="A434" t="s">
        <v>160</v>
      </c>
    </row>
    <row r="435" ht="12.75">
      <c r="A435" t="s">
        <v>362</v>
      </c>
    </row>
    <row r="436" ht="12.75">
      <c r="A436" t="s">
        <v>363</v>
      </c>
    </row>
    <row r="437" ht="12.75">
      <c r="A437" t="s">
        <v>364</v>
      </c>
    </row>
    <row r="438" ht="12.75">
      <c r="A438" t="s">
        <v>365</v>
      </c>
    </row>
    <row r="439" ht="12.75">
      <c r="A439" t="s">
        <v>366</v>
      </c>
    </row>
    <row r="440" ht="12.75">
      <c r="A440" t="s">
        <v>367</v>
      </c>
    </row>
    <row r="441" ht="12.75">
      <c r="A441" t="s">
        <v>368</v>
      </c>
    </row>
    <row r="442" ht="12.75">
      <c r="A442" t="s">
        <v>162</v>
      </c>
    </row>
    <row r="443" ht="12.75">
      <c r="A443" t="s">
        <v>369</v>
      </c>
    </row>
    <row r="444" ht="12.75">
      <c r="A444" t="s">
        <v>370</v>
      </c>
    </row>
    <row r="445" ht="12.75">
      <c r="A445" t="s">
        <v>371</v>
      </c>
    </row>
    <row r="446" ht="12.75">
      <c r="A446" t="s">
        <v>372</v>
      </c>
    </row>
    <row r="447" ht="12.75">
      <c r="A447" t="s">
        <v>373</v>
      </c>
    </row>
    <row r="448" ht="12.75">
      <c r="A448" t="s">
        <v>374</v>
      </c>
    </row>
    <row r="449" ht="12.75">
      <c r="A449" t="s">
        <v>375</v>
      </c>
    </row>
    <row r="450" ht="12.75">
      <c r="A450" t="s">
        <v>376</v>
      </c>
    </row>
    <row r="451" ht="12.75">
      <c r="A451" t="s">
        <v>377</v>
      </c>
    </row>
    <row r="452" ht="12.75">
      <c r="A452" t="s">
        <v>376</v>
      </c>
    </row>
    <row r="453" ht="12.75">
      <c r="A453" t="s">
        <v>378</v>
      </c>
    </row>
    <row r="454" ht="12.75">
      <c r="A454" t="s">
        <v>379</v>
      </c>
    </row>
    <row r="455" ht="12.75">
      <c r="A455" t="s">
        <v>380</v>
      </c>
    </row>
    <row r="456" ht="12.75">
      <c r="A456" t="s">
        <v>381</v>
      </c>
    </row>
    <row r="457" ht="12.75">
      <c r="A457" t="s">
        <v>382</v>
      </c>
    </row>
    <row r="458" ht="12.75">
      <c r="A458" t="s">
        <v>383</v>
      </c>
    </row>
    <row r="459" ht="12.75">
      <c r="A459" t="s">
        <v>216</v>
      </c>
    </row>
    <row r="460" ht="12.75">
      <c r="A460" t="s">
        <v>211</v>
      </c>
    </row>
    <row r="461" ht="12.75">
      <c r="A461" t="s">
        <v>212</v>
      </c>
    </row>
    <row r="462" ht="12.75">
      <c r="A462" t="s">
        <v>304</v>
      </c>
    </row>
    <row r="463" ht="12.75">
      <c r="A463" t="s">
        <v>211</v>
      </c>
    </row>
    <row r="464" ht="12.75">
      <c r="A464" t="s">
        <v>212</v>
      </c>
    </row>
    <row r="465" ht="12.75">
      <c r="A465" t="s">
        <v>206</v>
      </c>
    </row>
    <row r="466" ht="12.75">
      <c r="A466" t="s">
        <v>207</v>
      </c>
    </row>
    <row r="467" ht="12.75">
      <c r="A467" t="s">
        <v>208</v>
      </c>
    </row>
    <row r="468" ht="12.75">
      <c r="A468" t="s">
        <v>384</v>
      </c>
    </row>
    <row r="469" ht="12.75">
      <c r="A469" t="s">
        <v>385</v>
      </c>
    </row>
    <row r="470" ht="12.75">
      <c r="A470" t="s">
        <v>386</v>
      </c>
    </row>
    <row r="471" ht="12.75">
      <c r="A471" t="s">
        <v>387</v>
      </c>
    </row>
    <row r="472" ht="12.75">
      <c r="A472" t="s">
        <v>206</v>
      </c>
    </row>
    <row r="473" ht="12.75">
      <c r="A473" t="s">
        <v>207</v>
      </c>
    </row>
    <row r="474" ht="12.75">
      <c r="A474" t="s">
        <v>208</v>
      </c>
    </row>
    <row r="475" ht="12.75">
      <c r="A475" t="s">
        <v>306</v>
      </c>
    </row>
    <row r="476" ht="12.75">
      <c r="A476" t="s">
        <v>207</v>
      </c>
    </row>
    <row r="477" ht="12.75">
      <c r="A477" t="s">
        <v>208</v>
      </c>
    </row>
    <row r="478" ht="12.75">
      <c r="A478" t="s">
        <v>209</v>
      </c>
    </row>
    <row r="479" ht="12.75">
      <c r="A479" t="s">
        <v>307</v>
      </c>
    </row>
    <row r="480" ht="12.75">
      <c r="A480" t="s">
        <v>204</v>
      </c>
    </row>
    <row r="481" ht="12.75">
      <c r="A481" t="s">
        <v>205</v>
      </c>
    </row>
    <row r="482" ht="12.75">
      <c r="A482" t="s">
        <v>214</v>
      </c>
    </row>
    <row r="483" ht="12.75">
      <c r="A483" t="s">
        <v>388</v>
      </c>
    </row>
    <row r="484" ht="12.75">
      <c r="A484" t="s">
        <v>385</v>
      </c>
    </row>
    <row r="485" ht="12.75">
      <c r="A485" t="s">
        <v>386</v>
      </c>
    </row>
    <row r="486" ht="12.75">
      <c r="A486" t="s">
        <v>387</v>
      </c>
    </row>
    <row r="487" ht="12.75">
      <c r="A487" t="s">
        <v>389</v>
      </c>
    </row>
    <row r="488" ht="12.75">
      <c r="A488" t="s">
        <v>390</v>
      </c>
    </row>
    <row r="489" ht="12.75">
      <c r="A489" t="s">
        <v>391</v>
      </c>
    </row>
    <row r="490" ht="12.75">
      <c r="A490" t="s">
        <v>392</v>
      </c>
    </row>
    <row r="491" ht="12.75">
      <c r="A491" t="s">
        <v>393</v>
      </c>
    </row>
    <row r="492" ht="12.75">
      <c r="A492" t="s">
        <v>213</v>
      </c>
    </row>
    <row r="493" ht="12.75">
      <c r="A493" t="s">
        <v>204</v>
      </c>
    </row>
    <row r="494" ht="12.75">
      <c r="A494" t="s">
        <v>205</v>
      </c>
    </row>
    <row r="495" ht="12.75">
      <c r="A495" t="s">
        <v>394</v>
      </c>
    </row>
    <row r="496" ht="12.75">
      <c r="A496" t="s">
        <v>113</v>
      </c>
    </row>
    <row r="497" ht="12.75">
      <c r="A497" t="s">
        <v>395</v>
      </c>
    </row>
    <row r="498" ht="12.75">
      <c r="A498" t="s">
        <v>396</v>
      </c>
    </row>
    <row r="499" ht="12.75">
      <c r="A499" t="s">
        <v>113</v>
      </c>
    </row>
    <row r="500" ht="12.75">
      <c r="A500" t="s">
        <v>392</v>
      </c>
    </row>
    <row r="501" ht="12.75">
      <c r="A501" t="s">
        <v>397</v>
      </c>
    </row>
    <row r="502" ht="12.75">
      <c r="A502" t="s">
        <v>389</v>
      </c>
    </row>
    <row r="503" ht="12.75">
      <c r="A503" t="s">
        <v>398</v>
      </c>
    </row>
    <row r="504" ht="12.75">
      <c r="A504" t="s">
        <v>399</v>
      </c>
    </row>
    <row r="505" ht="12.75">
      <c r="A505" t="s">
        <v>400</v>
      </c>
    </row>
    <row r="506" ht="12.75">
      <c r="A506" t="s">
        <v>401</v>
      </c>
    </row>
    <row r="507" ht="12.75">
      <c r="A507" t="s">
        <v>402</v>
      </c>
    </row>
    <row r="508" ht="12.75">
      <c r="A508" t="s">
        <v>403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124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404</v>
      </c>
    </row>
    <row r="2" ht="12.75">
      <c r="A2" t="s">
        <v>405</v>
      </c>
    </row>
    <row r="3" ht="12.75">
      <c r="A3" t="s">
        <v>406</v>
      </c>
    </row>
    <row r="5" ht="12.75">
      <c r="A5" t="s">
        <v>33</v>
      </c>
    </row>
    <row r="6" ht="12.75">
      <c r="A6" t="s">
        <v>34</v>
      </c>
    </row>
    <row r="7" ht="12.75">
      <c r="A7" t="s">
        <v>35</v>
      </c>
    </row>
    <row r="8" ht="12.75">
      <c r="A8" t="s">
        <v>36</v>
      </c>
    </row>
    <row r="10" ht="12.75">
      <c r="A10" t="s">
        <v>407</v>
      </c>
    </row>
    <row r="11" ht="12.75">
      <c r="A11" t="s">
        <v>408</v>
      </c>
    </row>
    <row r="12" ht="12.75">
      <c r="A12" t="s">
        <v>409</v>
      </c>
    </row>
    <row r="13" ht="12.75">
      <c r="A13" t="s">
        <v>410</v>
      </c>
    </row>
    <row r="14" ht="12.75">
      <c r="A14" t="s">
        <v>411</v>
      </c>
    </row>
    <row r="15" ht="12.75">
      <c r="A15" t="s">
        <v>412</v>
      </c>
    </row>
    <row r="16" ht="12.75">
      <c r="A16" t="s">
        <v>413</v>
      </c>
    </row>
    <row r="17" ht="12.75">
      <c r="A17" t="s">
        <v>414</v>
      </c>
    </row>
    <row r="18" ht="12.75">
      <c r="A18" t="s">
        <v>415</v>
      </c>
    </row>
    <row r="19" ht="12.75">
      <c r="A19" t="s">
        <v>416</v>
      </c>
    </row>
    <row r="20" ht="12.75">
      <c r="A20" t="s">
        <v>417</v>
      </c>
    </row>
    <row r="21" ht="12.75">
      <c r="A21" t="s">
        <v>418</v>
      </c>
    </row>
    <row r="22" ht="12.75">
      <c r="A22" t="s">
        <v>419</v>
      </c>
    </row>
    <row r="23" ht="12.75">
      <c r="A23" t="s">
        <v>420</v>
      </c>
    </row>
    <row r="24" ht="12.75">
      <c r="A24" t="s">
        <v>421</v>
      </c>
    </row>
    <row r="25" ht="12.75">
      <c r="A25" t="s">
        <v>422</v>
      </c>
    </row>
    <row r="26" ht="12.75">
      <c r="A26" t="s">
        <v>423</v>
      </c>
    </row>
    <row r="27" ht="12.75">
      <c r="A27" t="s">
        <v>424</v>
      </c>
    </row>
    <row r="28" ht="12.75">
      <c r="A28" t="s">
        <v>425</v>
      </c>
    </row>
    <row r="29" ht="12.75">
      <c r="A29" t="s">
        <v>426</v>
      </c>
    </row>
    <row r="30" ht="12.75">
      <c r="A30" t="s">
        <v>427</v>
      </c>
    </row>
    <row r="31" ht="12.75">
      <c r="A31" t="s">
        <v>428</v>
      </c>
    </row>
    <row r="32" ht="12.75">
      <c r="A32" t="s">
        <v>429</v>
      </c>
    </row>
    <row r="33" ht="12.75">
      <c r="A33" t="s">
        <v>430</v>
      </c>
    </row>
    <row r="34" ht="12.75">
      <c r="A34" t="s">
        <v>431</v>
      </c>
    </row>
    <row r="35" ht="12.75">
      <c r="A35" t="s">
        <v>432</v>
      </c>
    </row>
    <row r="36" ht="12.75">
      <c r="A36" t="s">
        <v>433</v>
      </c>
    </row>
    <row r="37" ht="12.75">
      <c r="A37" t="s">
        <v>434</v>
      </c>
    </row>
    <row r="38" ht="12.75">
      <c r="A38" t="s">
        <v>435</v>
      </c>
    </row>
    <row r="39" ht="12.75">
      <c r="A39" t="s">
        <v>436</v>
      </c>
    </row>
    <row r="40" ht="12.75">
      <c r="A40" t="s">
        <v>437</v>
      </c>
    </row>
    <row r="41" ht="12.75">
      <c r="A41" t="s">
        <v>438</v>
      </c>
    </row>
    <row r="42" ht="12.75">
      <c r="A42" t="s">
        <v>439</v>
      </c>
    </row>
    <row r="43" ht="12.75">
      <c r="A43" t="s">
        <v>440</v>
      </c>
    </row>
    <row r="44" ht="12.75">
      <c r="A44" t="s">
        <v>441</v>
      </c>
    </row>
    <row r="45" ht="12.75">
      <c r="A45" t="s">
        <v>442</v>
      </c>
    </row>
    <row r="46" ht="12.75">
      <c r="A46" t="s">
        <v>443</v>
      </c>
    </row>
    <row r="47" ht="12.75">
      <c r="A47" t="s">
        <v>444</v>
      </c>
    </row>
    <row r="48" ht="12.75">
      <c r="A48" t="s">
        <v>445</v>
      </c>
    </row>
    <row r="49" ht="12.75">
      <c r="A49" t="s">
        <v>446</v>
      </c>
    </row>
    <row r="50" ht="12.75">
      <c r="A50" t="s">
        <v>447</v>
      </c>
    </row>
    <row r="51" ht="12.75">
      <c r="A51" t="s">
        <v>448</v>
      </c>
    </row>
    <row r="52" ht="12.75">
      <c r="A52" t="s">
        <v>449</v>
      </c>
    </row>
    <row r="53" ht="12.75">
      <c r="A53" t="s">
        <v>450</v>
      </c>
    </row>
    <row r="54" ht="12.75">
      <c r="A54" t="s">
        <v>451</v>
      </c>
    </row>
    <row r="55" ht="12.75">
      <c r="A55" t="s">
        <v>452</v>
      </c>
    </row>
    <row r="56" ht="12.75">
      <c r="A56" t="s">
        <v>453</v>
      </c>
    </row>
    <row r="57" ht="12.75">
      <c r="A57" t="s">
        <v>454</v>
      </c>
    </row>
    <row r="58" ht="12.75">
      <c r="A58" t="s">
        <v>455</v>
      </c>
    </row>
    <row r="59" ht="12.75">
      <c r="A59" t="s">
        <v>456</v>
      </c>
    </row>
    <row r="60" ht="12.75">
      <c r="A60" t="s">
        <v>457</v>
      </c>
    </row>
    <row r="61" ht="12.75">
      <c r="A61" t="s">
        <v>458</v>
      </c>
    </row>
    <row r="62" ht="12.75">
      <c r="A62" t="s">
        <v>459</v>
      </c>
    </row>
    <row r="63" ht="12.75">
      <c r="A63" t="s">
        <v>0</v>
      </c>
    </row>
    <row r="64" ht="12.75">
      <c r="A64" t="s">
        <v>1</v>
      </c>
    </row>
    <row r="65" ht="12.75">
      <c r="A65" t="s">
        <v>2</v>
      </c>
    </row>
    <row r="66" ht="12.75">
      <c r="A66" t="s">
        <v>3</v>
      </c>
    </row>
    <row r="67" ht="12.75">
      <c r="A67" t="s">
        <v>4</v>
      </c>
    </row>
    <row r="68" ht="12.75">
      <c r="A68" t="s">
        <v>5</v>
      </c>
    </row>
    <row r="69" ht="12.75">
      <c r="A69" t="s">
        <v>6</v>
      </c>
    </row>
    <row r="70" ht="12.75">
      <c r="A70" t="s">
        <v>7</v>
      </c>
    </row>
    <row r="71" ht="12.75">
      <c r="A71" t="s">
        <v>8</v>
      </c>
    </row>
    <row r="72" ht="12.75">
      <c r="A72" t="s">
        <v>9</v>
      </c>
    </row>
    <row r="73" ht="12.75">
      <c r="A73" t="s">
        <v>10</v>
      </c>
    </row>
    <row r="74" ht="12.75">
      <c r="A74" t="s">
        <v>11</v>
      </c>
    </row>
    <row r="75" ht="12.75">
      <c r="A75" t="s">
        <v>12</v>
      </c>
    </row>
    <row r="76" ht="12.75">
      <c r="A76" t="s">
        <v>13</v>
      </c>
    </row>
    <row r="77" ht="12.75">
      <c r="A77" t="s">
        <v>14</v>
      </c>
    </row>
    <row r="78" ht="12.75">
      <c r="A78" t="s">
        <v>15</v>
      </c>
    </row>
    <row r="79" ht="12.75">
      <c r="A79" t="s">
        <v>16</v>
      </c>
    </row>
    <row r="80" ht="12.75">
      <c r="A80" t="s">
        <v>533</v>
      </c>
    </row>
    <row r="81" ht="12.75">
      <c r="A81" t="s">
        <v>534</v>
      </c>
    </row>
    <row r="82" ht="12.75">
      <c r="A82" t="s">
        <v>535</v>
      </c>
    </row>
    <row r="83" ht="12.75">
      <c r="A83" t="s">
        <v>536</v>
      </c>
    </row>
    <row r="84" ht="12.75">
      <c r="A84" t="s">
        <v>537</v>
      </c>
    </row>
    <row r="85" ht="12.75">
      <c r="A85" t="s">
        <v>538</v>
      </c>
    </row>
    <row r="86" ht="12.75">
      <c r="A86" t="s">
        <v>539</v>
      </c>
    </row>
    <row r="87" ht="12.75">
      <c r="A87" t="s">
        <v>540</v>
      </c>
    </row>
    <row r="88" ht="12.75">
      <c r="A88" t="s">
        <v>541</v>
      </c>
    </row>
    <row r="89" ht="12.75">
      <c r="A89" t="s">
        <v>542</v>
      </c>
    </row>
    <row r="90" ht="12.75">
      <c r="A90" t="s">
        <v>543</v>
      </c>
    </row>
    <row r="91" ht="12.75">
      <c r="A91" t="s">
        <v>544</v>
      </c>
    </row>
    <row r="92" ht="12.75">
      <c r="A92" t="s">
        <v>545</v>
      </c>
    </row>
    <row r="93" ht="12.75">
      <c r="A93" t="s">
        <v>546</v>
      </c>
    </row>
    <row r="94" ht="12.75">
      <c r="A94" t="s">
        <v>547</v>
      </c>
    </row>
    <row r="95" ht="12.75">
      <c r="A95" t="s">
        <v>548</v>
      </c>
    </row>
    <row r="96" ht="12.75">
      <c r="A96" t="s">
        <v>549</v>
      </c>
    </row>
    <row r="97" ht="12.75">
      <c r="A97" t="s">
        <v>550</v>
      </c>
    </row>
    <row r="98" ht="12.75">
      <c r="A98" t="s">
        <v>551</v>
      </c>
    </row>
    <row r="99" ht="12.75">
      <c r="A99" t="s">
        <v>552</v>
      </c>
    </row>
    <row r="100" ht="12.75">
      <c r="A100" t="s">
        <v>553</v>
      </c>
    </row>
    <row r="101" ht="12.75">
      <c r="A101" t="s">
        <v>554</v>
      </c>
    </row>
    <row r="102" ht="12.75">
      <c r="A102" t="s">
        <v>555</v>
      </c>
    </row>
    <row r="103" ht="12.75">
      <c r="A103" t="s">
        <v>556</v>
      </c>
    </row>
    <row r="104" ht="12.75">
      <c r="A104" t="s">
        <v>557</v>
      </c>
    </row>
    <row r="105" ht="12.75">
      <c r="A105" t="s">
        <v>558</v>
      </c>
    </row>
    <row r="106" ht="12.75">
      <c r="A106" t="s">
        <v>559</v>
      </c>
    </row>
    <row r="107" ht="12.75">
      <c r="A107" t="s">
        <v>560</v>
      </c>
    </row>
    <row r="108" ht="12.75">
      <c r="A108" t="s">
        <v>561</v>
      </c>
    </row>
    <row r="109" ht="12.75">
      <c r="A109" t="s">
        <v>562</v>
      </c>
    </row>
    <row r="110" ht="12.75">
      <c r="A110" t="s">
        <v>563</v>
      </c>
    </row>
    <row r="111" ht="12.75">
      <c r="A111" t="s">
        <v>564</v>
      </c>
    </row>
    <row r="112" ht="12.75">
      <c r="A112" t="s">
        <v>565</v>
      </c>
    </row>
    <row r="113" ht="12.75">
      <c r="A113" t="s">
        <v>566</v>
      </c>
    </row>
    <row r="114" ht="12.75">
      <c r="A114" t="s">
        <v>567</v>
      </c>
    </row>
    <row r="115" ht="12.75">
      <c r="A115" t="s">
        <v>568</v>
      </c>
    </row>
    <row r="116" ht="12.75">
      <c r="A116" t="s">
        <v>569</v>
      </c>
    </row>
    <row r="117" ht="12.75">
      <c r="A117" t="s">
        <v>570</v>
      </c>
    </row>
    <row r="118" ht="12.75">
      <c r="A118" t="s">
        <v>571</v>
      </c>
    </row>
    <row r="119" ht="12.75">
      <c r="A119" t="s">
        <v>572</v>
      </c>
    </row>
    <row r="120" ht="12.75">
      <c r="A120" t="s">
        <v>573</v>
      </c>
    </row>
    <row r="121" ht="12.75">
      <c r="A121" t="s">
        <v>574</v>
      </c>
    </row>
    <row r="122" ht="12.75">
      <c r="A122" t="s">
        <v>575</v>
      </c>
    </row>
    <row r="123" ht="12.75">
      <c r="A123" t="s">
        <v>576</v>
      </c>
    </row>
    <row r="124" ht="12.75">
      <c r="A124" t="s">
        <v>577</v>
      </c>
    </row>
    <row r="125" ht="12.75">
      <c r="A125" t="s">
        <v>578</v>
      </c>
    </row>
    <row r="126" ht="12.75">
      <c r="A126" t="s">
        <v>579</v>
      </c>
    </row>
    <row r="127" ht="12.75">
      <c r="A127" t="s">
        <v>580</v>
      </c>
    </row>
    <row r="128" ht="12.75">
      <c r="A128" t="s">
        <v>581</v>
      </c>
    </row>
    <row r="129" ht="12.75">
      <c r="A129" t="s">
        <v>582</v>
      </c>
    </row>
    <row r="130" ht="12.75">
      <c r="A130" t="s">
        <v>583</v>
      </c>
    </row>
    <row r="131" ht="12.75">
      <c r="A131" t="s">
        <v>584</v>
      </c>
    </row>
    <row r="132" ht="12.75">
      <c r="A132" t="s">
        <v>585</v>
      </c>
    </row>
    <row r="133" ht="12.75">
      <c r="A133" t="s">
        <v>586</v>
      </c>
    </row>
    <row r="134" ht="12.75">
      <c r="A134" t="s">
        <v>587</v>
      </c>
    </row>
    <row r="135" ht="12.75">
      <c r="A135" t="s">
        <v>588</v>
      </c>
    </row>
    <row r="136" ht="12.75">
      <c r="A136" t="s">
        <v>589</v>
      </c>
    </row>
    <row r="137" ht="12.75">
      <c r="A137" t="s">
        <v>590</v>
      </c>
    </row>
    <row r="138" ht="12.75">
      <c r="A138" t="s">
        <v>591</v>
      </c>
    </row>
    <row r="139" ht="12.75">
      <c r="A139" t="s">
        <v>592</v>
      </c>
    </row>
    <row r="140" ht="12.75">
      <c r="A140" t="s">
        <v>593</v>
      </c>
    </row>
    <row r="141" ht="12.75">
      <c r="A141" t="s">
        <v>594</v>
      </c>
    </row>
    <row r="142" ht="12.75">
      <c r="A142" t="s">
        <v>595</v>
      </c>
    </row>
    <row r="143" ht="12.75">
      <c r="A143" t="s">
        <v>596</v>
      </c>
    </row>
    <row r="144" ht="12.75">
      <c r="A144" t="s">
        <v>597</v>
      </c>
    </row>
    <row r="145" ht="12.75">
      <c r="A145" t="s">
        <v>598</v>
      </c>
    </row>
    <row r="146" ht="12.75">
      <c r="A146" t="s">
        <v>599</v>
      </c>
    </row>
    <row r="147" ht="12.75">
      <c r="A147" t="s">
        <v>600</v>
      </c>
    </row>
    <row r="148" ht="12.75">
      <c r="A148" t="s">
        <v>601</v>
      </c>
    </row>
    <row r="149" ht="12.75">
      <c r="A149" t="s">
        <v>602</v>
      </c>
    </row>
    <row r="150" ht="12.75">
      <c r="A150" t="s">
        <v>603</v>
      </c>
    </row>
    <row r="151" ht="12.75">
      <c r="A151" t="s">
        <v>604</v>
      </c>
    </row>
    <row r="152" ht="12.75">
      <c r="A152" t="s">
        <v>605</v>
      </c>
    </row>
    <row r="153" ht="12.75">
      <c r="A153" t="s">
        <v>606</v>
      </c>
    </row>
    <row r="154" ht="12.75">
      <c r="A154" t="s">
        <v>607</v>
      </c>
    </row>
    <row r="155" ht="12.75">
      <c r="A155" t="s">
        <v>608</v>
      </c>
    </row>
    <row r="156" ht="12.75">
      <c r="A156" t="s">
        <v>609</v>
      </c>
    </row>
    <row r="157" ht="12.75">
      <c r="A157" t="s">
        <v>610</v>
      </c>
    </row>
    <row r="158" ht="12.75">
      <c r="A158" t="s">
        <v>611</v>
      </c>
    </row>
    <row r="159" ht="12.75">
      <c r="A159" t="s">
        <v>612</v>
      </c>
    </row>
    <row r="160" ht="12.75">
      <c r="A160" t="s">
        <v>613</v>
      </c>
    </row>
    <row r="161" ht="12.75">
      <c r="A161" t="s">
        <v>614</v>
      </c>
    </row>
    <row r="162" ht="12.75">
      <c r="A162" t="s">
        <v>615</v>
      </c>
    </row>
    <row r="163" ht="12.75">
      <c r="A163" t="s">
        <v>616</v>
      </c>
    </row>
    <row r="164" ht="12.75">
      <c r="A164" t="s">
        <v>617</v>
      </c>
    </row>
    <row r="165" ht="12.75">
      <c r="A165" t="s">
        <v>618</v>
      </c>
    </row>
    <row r="166" ht="12.75">
      <c r="A166" t="s">
        <v>619</v>
      </c>
    </row>
    <row r="167" ht="12.75">
      <c r="A167" t="s">
        <v>620</v>
      </c>
    </row>
    <row r="168" ht="12.75">
      <c r="A168" t="s">
        <v>621</v>
      </c>
    </row>
    <row r="169" ht="12.75">
      <c r="A169" t="s">
        <v>622</v>
      </c>
    </row>
    <row r="170" ht="12.75">
      <c r="A170" t="s">
        <v>623</v>
      </c>
    </row>
    <row r="171" ht="12.75">
      <c r="A171" t="s">
        <v>624</v>
      </c>
    </row>
    <row r="172" ht="12.75">
      <c r="A172" t="s">
        <v>625</v>
      </c>
    </row>
    <row r="173" ht="12.75">
      <c r="A173" t="s">
        <v>626</v>
      </c>
    </row>
    <row r="174" ht="12.75">
      <c r="A174" t="s">
        <v>627</v>
      </c>
    </row>
    <row r="175" ht="12.75">
      <c r="A175" t="s">
        <v>628</v>
      </c>
    </row>
    <row r="176" ht="12.75">
      <c r="A176" t="s">
        <v>629</v>
      </c>
    </row>
    <row r="177" ht="12.75">
      <c r="A177" t="s">
        <v>630</v>
      </c>
    </row>
    <row r="178" ht="12.75">
      <c r="A178" t="s">
        <v>631</v>
      </c>
    </row>
    <row r="179" ht="12.75">
      <c r="A179" t="s">
        <v>632</v>
      </c>
    </row>
    <row r="180" ht="12.75">
      <c r="A180" t="s">
        <v>633</v>
      </c>
    </row>
    <row r="181" ht="12.75">
      <c r="A181" t="s">
        <v>634</v>
      </c>
    </row>
    <row r="182" ht="12.75">
      <c r="A182" t="s">
        <v>635</v>
      </c>
    </row>
    <row r="183" ht="12.75">
      <c r="A183" t="s">
        <v>636</v>
      </c>
    </row>
    <row r="184" ht="12.75">
      <c r="A184" t="s">
        <v>637</v>
      </c>
    </row>
    <row r="185" ht="12.75">
      <c r="A185" t="s">
        <v>638</v>
      </c>
    </row>
    <row r="186" ht="12.75">
      <c r="A186" t="s">
        <v>639</v>
      </c>
    </row>
    <row r="187" ht="12.75">
      <c r="A187" t="s">
        <v>640</v>
      </c>
    </row>
    <row r="188" ht="12.75">
      <c r="A188" t="s">
        <v>641</v>
      </c>
    </row>
    <row r="189" ht="12.75">
      <c r="A189" t="s">
        <v>642</v>
      </c>
    </row>
    <row r="190" ht="12.75">
      <c r="A190" t="s">
        <v>643</v>
      </c>
    </row>
    <row r="191" ht="12.75">
      <c r="A191" t="s">
        <v>644</v>
      </c>
    </row>
    <row r="192" ht="12.75">
      <c r="A192" t="s">
        <v>645</v>
      </c>
    </row>
    <row r="193" ht="12.75">
      <c r="A193" t="s">
        <v>646</v>
      </c>
    </row>
    <row r="194" ht="12.75">
      <c r="A194" t="s">
        <v>647</v>
      </c>
    </row>
    <row r="195" ht="12.75">
      <c r="A195" t="s">
        <v>648</v>
      </c>
    </row>
    <row r="196" ht="12.75">
      <c r="A196" t="s">
        <v>649</v>
      </c>
    </row>
    <row r="197" ht="12.75">
      <c r="A197" t="s">
        <v>650</v>
      </c>
    </row>
    <row r="198" ht="12.75">
      <c r="A198" t="s">
        <v>651</v>
      </c>
    </row>
    <row r="199" ht="12.75">
      <c r="A199" t="s">
        <v>652</v>
      </c>
    </row>
    <row r="200" ht="12.75">
      <c r="A200" t="s">
        <v>653</v>
      </c>
    </row>
    <row r="201" ht="12.75">
      <c r="A201" t="s">
        <v>654</v>
      </c>
    </row>
    <row r="202" ht="12.75">
      <c r="A202" t="s">
        <v>655</v>
      </c>
    </row>
    <row r="203" ht="12.75">
      <c r="A203" t="s">
        <v>656</v>
      </c>
    </row>
    <row r="204" ht="12.75">
      <c r="A204" t="s">
        <v>657</v>
      </c>
    </row>
    <row r="205" ht="12.75">
      <c r="A205" t="s">
        <v>658</v>
      </c>
    </row>
    <row r="206" ht="12.75">
      <c r="A206" t="s">
        <v>659</v>
      </c>
    </row>
    <row r="207" ht="12.75">
      <c r="A207" t="s">
        <v>660</v>
      </c>
    </row>
    <row r="208" ht="12.75">
      <c r="A208" t="s">
        <v>661</v>
      </c>
    </row>
    <row r="209" ht="12.75">
      <c r="A209" t="s">
        <v>662</v>
      </c>
    </row>
    <row r="210" ht="12.75">
      <c r="A210" t="s">
        <v>663</v>
      </c>
    </row>
    <row r="211" ht="12.75">
      <c r="A211" t="s">
        <v>664</v>
      </c>
    </row>
    <row r="212" ht="12.75">
      <c r="A212" t="s">
        <v>665</v>
      </c>
    </row>
    <row r="213" ht="12.75">
      <c r="A213" t="s">
        <v>666</v>
      </c>
    </row>
    <row r="214" ht="12.75">
      <c r="A214" t="s">
        <v>667</v>
      </c>
    </row>
    <row r="215" ht="12.75">
      <c r="A215" t="s">
        <v>668</v>
      </c>
    </row>
    <row r="216" ht="12.75">
      <c r="A216" t="s">
        <v>669</v>
      </c>
    </row>
    <row r="217" ht="12.75">
      <c r="A217" t="s">
        <v>670</v>
      </c>
    </row>
    <row r="218" ht="12.75">
      <c r="A218" t="s">
        <v>671</v>
      </c>
    </row>
    <row r="219" ht="12.75">
      <c r="A219" t="s">
        <v>672</v>
      </c>
    </row>
    <row r="220" ht="12.75">
      <c r="A220" t="s">
        <v>673</v>
      </c>
    </row>
    <row r="221" ht="12.75">
      <c r="A221" t="s">
        <v>674</v>
      </c>
    </row>
    <row r="222" ht="12.75">
      <c r="A222" t="s">
        <v>675</v>
      </c>
    </row>
    <row r="223" ht="12.75">
      <c r="A223" t="s">
        <v>676</v>
      </c>
    </row>
    <row r="224" ht="12.75">
      <c r="A224" t="s">
        <v>677</v>
      </c>
    </row>
    <row r="225" ht="12.75">
      <c r="A225" t="s">
        <v>678</v>
      </c>
    </row>
    <row r="226" ht="12.75">
      <c r="A226" t="s">
        <v>679</v>
      </c>
    </row>
    <row r="227" ht="12.75">
      <c r="A227" t="s">
        <v>680</v>
      </c>
    </row>
    <row r="228" ht="12.75">
      <c r="A228" t="s">
        <v>681</v>
      </c>
    </row>
    <row r="229" ht="12.75">
      <c r="A229" t="s">
        <v>682</v>
      </c>
    </row>
    <row r="230" ht="12.75">
      <c r="A230" t="s">
        <v>683</v>
      </c>
    </row>
    <row r="231" ht="12.75">
      <c r="A231" t="s">
        <v>684</v>
      </c>
    </row>
    <row r="232" ht="12.75">
      <c r="A232" t="s">
        <v>685</v>
      </c>
    </row>
    <row r="233" ht="12.75">
      <c r="A233" t="s">
        <v>686</v>
      </c>
    </row>
    <row r="234" ht="12.75">
      <c r="A234" t="s">
        <v>687</v>
      </c>
    </row>
    <row r="235" ht="12.75">
      <c r="A235" t="s">
        <v>688</v>
      </c>
    </row>
    <row r="236" ht="12.75">
      <c r="A236" t="s">
        <v>689</v>
      </c>
    </row>
    <row r="237" ht="12.75">
      <c r="A237" t="s">
        <v>690</v>
      </c>
    </row>
    <row r="238" ht="12.75">
      <c r="A238" t="s">
        <v>691</v>
      </c>
    </row>
    <row r="239" ht="12.75">
      <c r="A239" t="s">
        <v>692</v>
      </c>
    </row>
    <row r="240" ht="12.75">
      <c r="A240" t="s">
        <v>693</v>
      </c>
    </row>
    <row r="241" ht="12.75">
      <c r="A241" t="s">
        <v>694</v>
      </c>
    </row>
    <row r="242" ht="12.75">
      <c r="A242" t="s">
        <v>695</v>
      </c>
    </row>
    <row r="243" ht="12.75">
      <c r="A243" t="s">
        <v>696</v>
      </c>
    </row>
    <row r="244" ht="12.75">
      <c r="A244" t="s">
        <v>697</v>
      </c>
    </row>
    <row r="245" ht="12.75">
      <c r="A245" t="s">
        <v>698</v>
      </c>
    </row>
    <row r="246" ht="12.75">
      <c r="A246" t="s">
        <v>699</v>
      </c>
    </row>
    <row r="247" ht="12.75">
      <c r="A247" t="s">
        <v>700</v>
      </c>
    </row>
    <row r="248" ht="12.75">
      <c r="A248" t="s">
        <v>701</v>
      </c>
    </row>
    <row r="249" ht="12.75">
      <c r="A249" t="s">
        <v>702</v>
      </c>
    </row>
    <row r="250" ht="12.75">
      <c r="A250" t="s">
        <v>703</v>
      </c>
    </row>
    <row r="251" ht="12.75">
      <c r="A251" t="s">
        <v>704</v>
      </c>
    </row>
    <row r="252" ht="12.75">
      <c r="A252" t="s">
        <v>705</v>
      </c>
    </row>
    <row r="253" ht="12.75">
      <c r="A253" t="s">
        <v>706</v>
      </c>
    </row>
    <row r="254" ht="12.75">
      <c r="A254" t="s">
        <v>707</v>
      </c>
    </row>
    <row r="255" ht="12.75">
      <c r="A255" t="s">
        <v>708</v>
      </c>
    </row>
    <row r="256" ht="12.75">
      <c r="A256" t="s">
        <v>709</v>
      </c>
    </row>
    <row r="257" ht="12.75">
      <c r="A257" t="s">
        <v>710</v>
      </c>
    </row>
    <row r="258" ht="12.75">
      <c r="A258" t="s">
        <v>711</v>
      </c>
    </row>
    <row r="259" ht="12.75">
      <c r="A259" t="s">
        <v>712</v>
      </c>
    </row>
    <row r="260" ht="12.75">
      <c r="A260" t="s">
        <v>713</v>
      </c>
    </row>
    <row r="261" ht="12.75">
      <c r="A261" t="s">
        <v>714</v>
      </c>
    </row>
    <row r="262" ht="12.75">
      <c r="A262" t="s">
        <v>715</v>
      </c>
    </row>
    <row r="263" ht="12.75">
      <c r="A263" t="s">
        <v>716</v>
      </c>
    </row>
    <row r="264" ht="12.75">
      <c r="A264" t="s">
        <v>717</v>
      </c>
    </row>
    <row r="265" ht="12.75">
      <c r="A265" t="s">
        <v>718</v>
      </c>
    </row>
    <row r="266" ht="12.75">
      <c r="A266" t="s">
        <v>719</v>
      </c>
    </row>
    <row r="267" ht="12.75">
      <c r="A267" t="s">
        <v>720</v>
      </c>
    </row>
    <row r="268" ht="12.75">
      <c r="A268" t="s">
        <v>721</v>
      </c>
    </row>
    <row r="269" ht="12.75">
      <c r="A269" t="s">
        <v>722</v>
      </c>
    </row>
    <row r="270" ht="12.75">
      <c r="A270" t="s">
        <v>723</v>
      </c>
    </row>
    <row r="271" ht="12.75">
      <c r="A271" t="s">
        <v>724</v>
      </c>
    </row>
    <row r="272" ht="12.75">
      <c r="A272" t="s">
        <v>725</v>
      </c>
    </row>
    <row r="273" ht="12.75">
      <c r="A273" t="s">
        <v>726</v>
      </c>
    </row>
    <row r="274" ht="12.75">
      <c r="A274" t="s">
        <v>727</v>
      </c>
    </row>
    <row r="275" ht="12.75">
      <c r="A275" t="s">
        <v>728</v>
      </c>
    </row>
    <row r="276" ht="12.75">
      <c r="A276" t="s">
        <v>729</v>
      </c>
    </row>
    <row r="277" ht="12.75">
      <c r="A277" t="s">
        <v>730</v>
      </c>
    </row>
    <row r="278" ht="12.75">
      <c r="A278" t="s">
        <v>731</v>
      </c>
    </row>
    <row r="279" ht="12.75">
      <c r="A279" t="s">
        <v>732</v>
      </c>
    </row>
    <row r="280" ht="12.75">
      <c r="A280" t="s">
        <v>733</v>
      </c>
    </row>
    <row r="281" ht="12.75">
      <c r="A281" t="s">
        <v>734</v>
      </c>
    </row>
    <row r="282" ht="12.75">
      <c r="A282" t="s">
        <v>735</v>
      </c>
    </row>
    <row r="283" ht="12.75">
      <c r="A283" t="s">
        <v>736</v>
      </c>
    </row>
    <row r="284" ht="12.75">
      <c r="A284" t="s">
        <v>737</v>
      </c>
    </row>
    <row r="285" ht="12.75">
      <c r="A285" t="s">
        <v>738</v>
      </c>
    </row>
    <row r="286" ht="12.75">
      <c r="A286" t="s">
        <v>739</v>
      </c>
    </row>
    <row r="287" ht="12.75">
      <c r="A287" t="s">
        <v>740</v>
      </c>
    </row>
    <row r="288" ht="12.75">
      <c r="A288" t="s">
        <v>741</v>
      </c>
    </row>
    <row r="289" ht="12.75">
      <c r="A289" t="s">
        <v>742</v>
      </c>
    </row>
    <row r="290" ht="12.75">
      <c r="A290" t="s">
        <v>743</v>
      </c>
    </row>
    <row r="291" ht="12.75">
      <c r="A291" t="s">
        <v>744</v>
      </c>
    </row>
    <row r="292" ht="12.75">
      <c r="A292" t="s">
        <v>745</v>
      </c>
    </row>
    <row r="293" ht="12.75">
      <c r="A293" t="s">
        <v>746</v>
      </c>
    </row>
    <row r="294" ht="12.75">
      <c r="A294" t="s">
        <v>747</v>
      </c>
    </row>
    <row r="295" ht="12.75">
      <c r="A295" t="s">
        <v>748</v>
      </c>
    </row>
    <row r="296" ht="12.75">
      <c r="A296" t="s">
        <v>749</v>
      </c>
    </row>
    <row r="297" ht="12.75">
      <c r="A297" t="s">
        <v>750</v>
      </c>
    </row>
    <row r="298" ht="12.75">
      <c r="A298" t="s">
        <v>751</v>
      </c>
    </row>
    <row r="299" ht="12.75">
      <c r="A299" t="s">
        <v>752</v>
      </c>
    </row>
    <row r="300" ht="12.75">
      <c r="A300" t="s">
        <v>753</v>
      </c>
    </row>
    <row r="301" ht="12.75">
      <c r="A301" t="s">
        <v>754</v>
      </c>
    </row>
    <row r="302" ht="12.75">
      <c r="A302" t="s">
        <v>755</v>
      </c>
    </row>
    <row r="303" ht="12.75">
      <c r="A303" t="s">
        <v>756</v>
      </c>
    </row>
    <row r="304" ht="12.75">
      <c r="A304" t="s">
        <v>757</v>
      </c>
    </row>
    <row r="305" ht="12.75">
      <c r="A305" t="s">
        <v>758</v>
      </c>
    </row>
    <row r="306" ht="12.75">
      <c r="A306" t="s">
        <v>759</v>
      </c>
    </row>
    <row r="307" ht="12.75">
      <c r="A307" t="s">
        <v>760</v>
      </c>
    </row>
    <row r="308" ht="12.75">
      <c r="A308" t="s">
        <v>761</v>
      </c>
    </row>
    <row r="309" ht="12.75">
      <c r="A309" t="s">
        <v>762</v>
      </c>
    </row>
    <row r="310" ht="12.75">
      <c r="A310" t="s">
        <v>763</v>
      </c>
    </row>
    <row r="311" ht="12.75">
      <c r="A311" t="s">
        <v>764</v>
      </c>
    </row>
    <row r="312" ht="12.75">
      <c r="A312" t="s">
        <v>765</v>
      </c>
    </row>
    <row r="313" ht="12.75">
      <c r="A313" t="s">
        <v>766</v>
      </c>
    </row>
    <row r="314" ht="12.75">
      <c r="A314" t="s">
        <v>767</v>
      </c>
    </row>
    <row r="315" ht="12.75">
      <c r="A315" t="s">
        <v>768</v>
      </c>
    </row>
    <row r="316" ht="12.75">
      <c r="A316" t="s">
        <v>769</v>
      </c>
    </row>
    <row r="317" ht="12.75">
      <c r="A317" t="s">
        <v>770</v>
      </c>
    </row>
    <row r="319" ht="12.75">
      <c r="A319" t="s">
        <v>37</v>
      </c>
    </row>
    <row r="320" ht="12.75">
      <c r="A320" t="s">
        <v>38</v>
      </c>
    </row>
    <row r="321" ht="12.75">
      <c r="A321" t="s">
        <v>771</v>
      </c>
    </row>
    <row r="322" ht="12.75">
      <c r="A322" t="s">
        <v>772</v>
      </c>
    </row>
    <row r="323" ht="12.75">
      <c r="A323" t="s">
        <v>773</v>
      </c>
    </row>
    <row r="324" ht="12.75">
      <c r="A324" t="s">
        <v>774</v>
      </c>
    </row>
    <row r="325" ht="12.75">
      <c r="A325" t="s">
        <v>775</v>
      </c>
    </row>
    <row r="326" ht="12.75">
      <c r="A326" t="s">
        <v>776</v>
      </c>
    </row>
    <row r="327" ht="12.75">
      <c r="A327" t="s">
        <v>774</v>
      </c>
    </row>
    <row r="328" ht="12.75">
      <c r="A328" t="s">
        <v>775</v>
      </c>
    </row>
    <row r="329" ht="12.75">
      <c r="A329" t="s">
        <v>777</v>
      </c>
    </row>
    <row r="330" ht="12.75">
      <c r="A330" t="s">
        <v>778</v>
      </c>
    </row>
    <row r="331" ht="12.75">
      <c r="A331" t="s">
        <v>779</v>
      </c>
    </row>
    <row r="332" ht="12.75">
      <c r="A332" t="s">
        <v>780</v>
      </c>
    </row>
    <row r="333" ht="12.75">
      <c r="A333" t="s">
        <v>781</v>
      </c>
    </row>
    <row r="334" ht="12.75">
      <c r="A334" t="s">
        <v>782</v>
      </c>
    </row>
    <row r="335" ht="12.75">
      <c r="A335" t="s">
        <v>783</v>
      </c>
    </row>
    <row r="336" ht="12.75">
      <c r="A336" t="s">
        <v>784</v>
      </c>
    </row>
    <row r="337" ht="12.75">
      <c r="A337" t="s">
        <v>785</v>
      </c>
    </row>
    <row r="338" ht="12.75">
      <c r="A338" t="s">
        <v>786</v>
      </c>
    </row>
    <row r="339" ht="12.75">
      <c r="A339" t="s">
        <v>787</v>
      </c>
    </row>
    <row r="340" ht="12.75">
      <c r="A340" t="s">
        <v>788</v>
      </c>
    </row>
    <row r="341" ht="12.75">
      <c r="A341" t="s">
        <v>789</v>
      </c>
    </row>
    <row r="342" ht="12.75">
      <c r="A342" t="s">
        <v>790</v>
      </c>
    </row>
    <row r="343" ht="12.75">
      <c r="A343" t="s">
        <v>791</v>
      </c>
    </row>
    <row r="344" ht="12.75">
      <c r="A344" t="s">
        <v>792</v>
      </c>
    </row>
    <row r="345" ht="12.75">
      <c r="A345" t="s">
        <v>793</v>
      </c>
    </row>
    <row r="346" ht="12.75">
      <c r="A346" t="s">
        <v>794</v>
      </c>
    </row>
    <row r="347" ht="12.75">
      <c r="A347" t="s">
        <v>795</v>
      </c>
    </row>
    <row r="348" ht="12.75">
      <c r="A348" t="s">
        <v>796</v>
      </c>
    </row>
    <row r="349" ht="12.75">
      <c r="A349" t="s">
        <v>185</v>
      </c>
    </row>
    <row r="350" ht="12.75">
      <c r="A350" t="s">
        <v>797</v>
      </c>
    </row>
    <row r="351" ht="12.75">
      <c r="A351" t="s">
        <v>798</v>
      </c>
    </row>
    <row r="352" ht="12.75">
      <c r="A352" t="s">
        <v>799</v>
      </c>
    </row>
    <row r="353" ht="12.75">
      <c r="A353" t="s">
        <v>800</v>
      </c>
    </row>
    <row r="354" ht="12.75">
      <c r="A354" t="s">
        <v>117</v>
      </c>
    </row>
    <row r="355" ht="12.75">
      <c r="A355" t="s">
        <v>801</v>
      </c>
    </row>
    <row r="356" ht="12.75">
      <c r="A356" t="s">
        <v>798</v>
      </c>
    </row>
    <row r="357" ht="12.75">
      <c r="A357" t="s">
        <v>799</v>
      </c>
    </row>
    <row r="358" ht="12.75">
      <c r="A358" t="s">
        <v>802</v>
      </c>
    </row>
    <row r="359" ht="12.75">
      <c r="A359" t="s">
        <v>803</v>
      </c>
    </row>
    <row r="360" ht="12.75">
      <c r="A360" t="s">
        <v>804</v>
      </c>
    </row>
    <row r="361" ht="12.75">
      <c r="A361" t="s">
        <v>805</v>
      </c>
    </row>
    <row r="362" ht="12.75">
      <c r="A362" t="s">
        <v>806</v>
      </c>
    </row>
    <row r="363" ht="12.75">
      <c r="A363" t="s">
        <v>807</v>
      </c>
    </row>
    <row r="364" ht="12.75">
      <c r="A364" t="s">
        <v>808</v>
      </c>
    </row>
    <row r="365" ht="12.75">
      <c r="A365" t="s">
        <v>809</v>
      </c>
    </row>
    <row r="366" ht="12.75">
      <c r="A366" t="s">
        <v>810</v>
      </c>
    </row>
    <row r="367" ht="12.75">
      <c r="A367" t="s">
        <v>811</v>
      </c>
    </row>
    <row r="368" ht="12.75">
      <c r="A368" t="s">
        <v>189</v>
      </c>
    </row>
    <row r="369" ht="12.75">
      <c r="A369" t="s">
        <v>812</v>
      </c>
    </row>
    <row r="370" ht="12.75">
      <c r="A370" t="s">
        <v>813</v>
      </c>
    </row>
    <row r="371" ht="12.75">
      <c r="A371" t="s">
        <v>814</v>
      </c>
    </row>
    <row r="372" ht="12.75">
      <c r="A372" t="s">
        <v>815</v>
      </c>
    </row>
    <row r="373" ht="12.75">
      <c r="A373" t="s">
        <v>816</v>
      </c>
    </row>
    <row r="374" ht="12.75">
      <c r="A374" t="s">
        <v>817</v>
      </c>
    </row>
    <row r="375" ht="12.75">
      <c r="A375" t="s">
        <v>818</v>
      </c>
    </row>
    <row r="376" ht="12.75">
      <c r="A376" t="s">
        <v>819</v>
      </c>
    </row>
    <row r="377" ht="12.75">
      <c r="A377" t="s">
        <v>820</v>
      </c>
    </row>
    <row r="378" ht="12.75">
      <c r="A378" t="s">
        <v>821</v>
      </c>
    </row>
    <row r="379" ht="12.75">
      <c r="A379" t="s">
        <v>822</v>
      </c>
    </row>
    <row r="380" ht="12.75">
      <c r="A380" t="s">
        <v>823</v>
      </c>
    </row>
    <row r="381" ht="12.75">
      <c r="A381" t="s">
        <v>824</v>
      </c>
    </row>
    <row r="382" ht="12.75">
      <c r="A382" t="s">
        <v>825</v>
      </c>
    </row>
    <row r="383" ht="12.75">
      <c r="A383" t="s">
        <v>826</v>
      </c>
    </row>
    <row r="384" ht="12.75">
      <c r="A384" t="s">
        <v>827</v>
      </c>
    </row>
    <row r="385" ht="12.75">
      <c r="A385" t="s">
        <v>828</v>
      </c>
    </row>
    <row r="386" ht="12.75">
      <c r="A386" t="s">
        <v>829</v>
      </c>
    </row>
    <row r="387" ht="12.75">
      <c r="A387" t="s">
        <v>830</v>
      </c>
    </row>
    <row r="388" ht="12.75">
      <c r="A388" t="s">
        <v>831</v>
      </c>
    </row>
    <row r="389" ht="12.75">
      <c r="A389" t="s">
        <v>832</v>
      </c>
    </row>
    <row r="390" ht="12.75">
      <c r="A390" t="s">
        <v>833</v>
      </c>
    </row>
    <row r="391" ht="12.75">
      <c r="A391" t="s">
        <v>834</v>
      </c>
    </row>
    <row r="392" ht="12.75">
      <c r="A392" t="s">
        <v>835</v>
      </c>
    </row>
    <row r="393" ht="12.75">
      <c r="A393" t="s">
        <v>836</v>
      </c>
    </row>
    <row r="394" ht="12.75">
      <c r="A394" t="s">
        <v>837</v>
      </c>
    </row>
    <row r="395" ht="12.75">
      <c r="A395" t="s">
        <v>838</v>
      </c>
    </row>
    <row r="396" ht="12.75">
      <c r="A396" t="s">
        <v>839</v>
      </c>
    </row>
    <row r="397" ht="12.75">
      <c r="A397" t="s">
        <v>840</v>
      </c>
    </row>
    <row r="398" ht="12.75">
      <c r="A398" t="s">
        <v>841</v>
      </c>
    </row>
    <row r="399" ht="12.75">
      <c r="A399" t="s">
        <v>842</v>
      </c>
    </row>
    <row r="400" ht="12.75">
      <c r="A400" t="s">
        <v>843</v>
      </c>
    </row>
    <row r="401" ht="12.75">
      <c r="A401" t="s">
        <v>844</v>
      </c>
    </row>
    <row r="402" ht="12.75">
      <c r="A402" t="s">
        <v>845</v>
      </c>
    </row>
    <row r="403" ht="12.75">
      <c r="A403" t="s">
        <v>846</v>
      </c>
    </row>
    <row r="404" ht="12.75">
      <c r="A404" t="s">
        <v>847</v>
      </c>
    </row>
    <row r="405" ht="12.75">
      <c r="A405" t="s">
        <v>848</v>
      </c>
    </row>
    <row r="406" ht="12.75">
      <c r="A406" t="s">
        <v>849</v>
      </c>
    </row>
    <row r="407" ht="12.75">
      <c r="A407" t="s">
        <v>850</v>
      </c>
    </row>
    <row r="408" ht="12.75">
      <c r="A408" t="s">
        <v>851</v>
      </c>
    </row>
    <row r="409" ht="12.75">
      <c r="A409" t="s">
        <v>852</v>
      </c>
    </row>
    <row r="410" ht="12.75">
      <c r="A410" t="s">
        <v>853</v>
      </c>
    </row>
    <row r="411" ht="12.75">
      <c r="A411" t="s">
        <v>849</v>
      </c>
    </row>
    <row r="412" ht="12.75">
      <c r="A412" t="s">
        <v>850</v>
      </c>
    </row>
    <row r="413" ht="12.75">
      <c r="A413" t="s">
        <v>854</v>
      </c>
    </row>
    <row r="414" ht="12.75">
      <c r="A414" t="s">
        <v>855</v>
      </c>
    </row>
    <row r="415" ht="12.75">
      <c r="A415" t="s">
        <v>856</v>
      </c>
    </row>
    <row r="416" ht="12.75">
      <c r="A416" t="s">
        <v>857</v>
      </c>
    </row>
    <row r="417" ht="12.75">
      <c r="A417" t="s">
        <v>222</v>
      </c>
    </row>
    <row r="418" ht="12.75">
      <c r="A418" t="s">
        <v>223</v>
      </c>
    </row>
    <row r="419" ht="12.75">
      <c r="A419" t="s">
        <v>224</v>
      </c>
    </row>
    <row r="420" ht="12.75">
      <c r="A420" t="s">
        <v>858</v>
      </c>
    </row>
    <row r="421" ht="12.75">
      <c r="A421" t="s">
        <v>192</v>
      </c>
    </row>
    <row r="422" ht="12.75">
      <c r="A422" t="s">
        <v>193</v>
      </c>
    </row>
    <row r="423" ht="12.75">
      <c r="A423" t="s">
        <v>859</v>
      </c>
    </row>
    <row r="424" ht="12.75">
      <c r="A424" t="s">
        <v>860</v>
      </c>
    </row>
    <row r="425" ht="12.75">
      <c r="A425" t="s">
        <v>861</v>
      </c>
    </row>
    <row r="426" ht="12.75">
      <c r="A426" t="s">
        <v>862</v>
      </c>
    </row>
    <row r="427" ht="12.75">
      <c r="A427" t="s">
        <v>863</v>
      </c>
    </row>
    <row r="428" ht="12.75">
      <c r="A428" t="s">
        <v>864</v>
      </c>
    </row>
    <row r="429" ht="12.75">
      <c r="A429" t="s">
        <v>865</v>
      </c>
    </row>
    <row r="430" ht="12.75">
      <c r="A430" t="s">
        <v>866</v>
      </c>
    </row>
    <row r="431" ht="12.75">
      <c r="A431" t="s">
        <v>867</v>
      </c>
    </row>
    <row r="432" ht="12.75">
      <c r="A432" t="s">
        <v>868</v>
      </c>
    </row>
    <row r="433" ht="12.75">
      <c r="A433" t="s">
        <v>869</v>
      </c>
    </row>
    <row r="434" ht="12.75">
      <c r="A434" t="s">
        <v>870</v>
      </c>
    </row>
    <row r="435" ht="12.75">
      <c r="A435" t="s">
        <v>871</v>
      </c>
    </row>
    <row r="436" ht="12.75">
      <c r="A436" t="s">
        <v>872</v>
      </c>
    </row>
    <row r="437" ht="12.75">
      <c r="A437" t="s">
        <v>873</v>
      </c>
    </row>
    <row r="438" ht="12.75">
      <c r="A438" t="s">
        <v>874</v>
      </c>
    </row>
    <row r="439" ht="12.75">
      <c r="A439" t="s">
        <v>875</v>
      </c>
    </row>
    <row r="440" ht="12.75">
      <c r="A440" t="s">
        <v>876</v>
      </c>
    </row>
    <row r="441" ht="12.75">
      <c r="A441" t="s">
        <v>877</v>
      </c>
    </row>
    <row r="442" ht="12.75">
      <c r="A442" t="s">
        <v>321</v>
      </c>
    </row>
    <row r="443" ht="12.75">
      <c r="A443" t="s">
        <v>878</v>
      </c>
    </row>
    <row r="444" ht="12.75">
      <c r="A444" t="s">
        <v>879</v>
      </c>
    </row>
    <row r="445" ht="12.75">
      <c r="A445" t="s">
        <v>880</v>
      </c>
    </row>
    <row r="446" ht="12.75">
      <c r="A446" t="s">
        <v>881</v>
      </c>
    </row>
    <row r="447" ht="12.75">
      <c r="A447" t="s">
        <v>882</v>
      </c>
    </row>
    <row r="448" ht="12.75">
      <c r="A448" t="s">
        <v>883</v>
      </c>
    </row>
    <row r="449" ht="12.75">
      <c r="A449" t="s">
        <v>884</v>
      </c>
    </row>
    <row r="450" ht="12.75">
      <c r="A450" t="s">
        <v>885</v>
      </c>
    </row>
    <row r="451" ht="12.75">
      <c r="A451" t="s">
        <v>886</v>
      </c>
    </row>
    <row r="452" ht="12.75">
      <c r="A452" t="s">
        <v>887</v>
      </c>
    </row>
    <row r="453" ht="12.75">
      <c r="A453" t="s">
        <v>888</v>
      </c>
    </row>
    <row r="454" ht="12.75">
      <c r="A454" t="s">
        <v>889</v>
      </c>
    </row>
    <row r="455" ht="12.75">
      <c r="A455" t="s">
        <v>890</v>
      </c>
    </row>
    <row r="456" ht="12.75">
      <c r="A456" t="s">
        <v>891</v>
      </c>
    </row>
    <row r="457" ht="12.75">
      <c r="A457" t="s">
        <v>892</v>
      </c>
    </row>
    <row r="458" ht="12.75">
      <c r="A458" t="s">
        <v>893</v>
      </c>
    </row>
    <row r="459" ht="12.75">
      <c r="A459" t="s">
        <v>894</v>
      </c>
    </row>
    <row r="460" ht="12.75">
      <c r="A460" t="s">
        <v>895</v>
      </c>
    </row>
    <row r="461" ht="12.75">
      <c r="A461" t="s">
        <v>896</v>
      </c>
    </row>
    <row r="462" ht="12.75">
      <c r="A462" t="s">
        <v>897</v>
      </c>
    </row>
    <row r="463" ht="12.75">
      <c r="A463" t="s">
        <v>898</v>
      </c>
    </row>
    <row r="464" ht="12.75">
      <c r="A464" t="s">
        <v>899</v>
      </c>
    </row>
    <row r="465" ht="12.75">
      <c r="A465" t="s">
        <v>900</v>
      </c>
    </row>
    <row r="466" ht="12.75">
      <c r="A466" t="s">
        <v>901</v>
      </c>
    </row>
    <row r="467" ht="12.75">
      <c r="A467" t="s">
        <v>902</v>
      </c>
    </row>
    <row r="468" ht="12.75">
      <c r="A468" t="s">
        <v>230</v>
      </c>
    </row>
    <row r="469" ht="12.75">
      <c r="A469" t="s">
        <v>231</v>
      </c>
    </row>
    <row r="470" ht="12.75">
      <c r="A470" t="s">
        <v>903</v>
      </c>
    </row>
    <row r="471" ht="12.75">
      <c r="A471" t="s">
        <v>904</v>
      </c>
    </row>
    <row r="472" ht="12.75">
      <c r="A472" t="s">
        <v>905</v>
      </c>
    </row>
    <row r="473" ht="12.75">
      <c r="A473" t="s">
        <v>906</v>
      </c>
    </row>
    <row r="474" ht="12.75">
      <c r="A474" t="s">
        <v>907</v>
      </c>
    </row>
    <row r="475" ht="12.75">
      <c r="A475" t="s">
        <v>908</v>
      </c>
    </row>
    <row r="476" ht="12.75">
      <c r="A476" t="s">
        <v>909</v>
      </c>
    </row>
    <row r="477" ht="12.75">
      <c r="A477" t="s">
        <v>910</v>
      </c>
    </row>
    <row r="478" ht="12.75">
      <c r="A478" t="s">
        <v>911</v>
      </c>
    </row>
    <row r="479" ht="12.75">
      <c r="A479" t="s">
        <v>912</v>
      </c>
    </row>
    <row r="480" ht="12.75">
      <c r="A480" t="s">
        <v>913</v>
      </c>
    </row>
    <row r="481" ht="12.75">
      <c r="A481" t="s">
        <v>914</v>
      </c>
    </row>
    <row r="482" ht="12.75">
      <c r="A482" t="s">
        <v>915</v>
      </c>
    </row>
    <row r="483" ht="12.75">
      <c r="A483" t="s">
        <v>916</v>
      </c>
    </row>
    <row r="484" ht="12.75">
      <c r="A484" t="s">
        <v>233</v>
      </c>
    </row>
    <row r="485" ht="12.75">
      <c r="A485" t="s">
        <v>917</v>
      </c>
    </row>
    <row r="486" ht="12.75">
      <c r="A486" t="s">
        <v>918</v>
      </c>
    </row>
    <row r="487" ht="12.75">
      <c r="A487" t="s">
        <v>919</v>
      </c>
    </row>
    <row r="488" ht="12.75">
      <c r="A488" t="s">
        <v>920</v>
      </c>
    </row>
    <row r="489" ht="12.75">
      <c r="A489" t="s">
        <v>921</v>
      </c>
    </row>
    <row r="490" ht="12.75">
      <c r="A490" t="s">
        <v>922</v>
      </c>
    </row>
    <row r="491" ht="12.75">
      <c r="A491" t="s">
        <v>923</v>
      </c>
    </row>
    <row r="492" ht="12.75">
      <c r="A492" t="s">
        <v>924</v>
      </c>
    </row>
    <row r="493" ht="12.75">
      <c r="A493" t="s">
        <v>925</v>
      </c>
    </row>
    <row r="494" ht="12.75">
      <c r="A494" t="s">
        <v>926</v>
      </c>
    </row>
    <row r="495" ht="12.75">
      <c r="A495" t="s">
        <v>927</v>
      </c>
    </row>
    <row r="496" ht="12.75">
      <c r="A496" t="s">
        <v>928</v>
      </c>
    </row>
    <row r="497" ht="12.75">
      <c r="A497" t="s">
        <v>929</v>
      </c>
    </row>
    <row r="498" ht="12.75">
      <c r="A498" t="s">
        <v>930</v>
      </c>
    </row>
    <row r="499" ht="12.75">
      <c r="A499" t="s">
        <v>87</v>
      </c>
    </row>
    <row r="500" ht="12.75">
      <c r="A500" t="s">
        <v>88</v>
      </c>
    </row>
    <row r="501" ht="12.75">
      <c r="A501" t="s">
        <v>89</v>
      </c>
    </row>
    <row r="502" ht="12.75">
      <c r="A502" t="s">
        <v>90</v>
      </c>
    </row>
    <row r="503" ht="12.75">
      <c r="A503" t="s">
        <v>91</v>
      </c>
    </row>
    <row r="504" ht="12.75">
      <c r="A504" t="s">
        <v>92</v>
      </c>
    </row>
    <row r="505" ht="12.75">
      <c r="A505" t="s">
        <v>93</v>
      </c>
    </row>
    <row r="506" ht="12.75">
      <c r="A506" t="s">
        <v>94</v>
      </c>
    </row>
    <row r="507" ht="12.75">
      <c r="A507" t="s">
        <v>95</v>
      </c>
    </row>
    <row r="508" ht="12.75">
      <c r="A508" t="s">
        <v>96</v>
      </c>
    </row>
    <row r="509" ht="12.75">
      <c r="A509" t="s">
        <v>97</v>
      </c>
    </row>
    <row r="510" ht="12.75">
      <c r="A510" t="s">
        <v>98</v>
      </c>
    </row>
    <row r="511" ht="12.75">
      <c r="A511" t="s">
        <v>1001</v>
      </c>
    </row>
    <row r="512" ht="12.75">
      <c r="A512" t="s">
        <v>1002</v>
      </c>
    </row>
    <row r="513" ht="12.75">
      <c r="A513" t="s">
        <v>907</v>
      </c>
    </row>
    <row r="514" ht="12.75">
      <c r="A514" t="s">
        <v>1003</v>
      </c>
    </row>
    <row r="515" ht="12.75">
      <c r="A515" t="s">
        <v>1004</v>
      </c>
    </row>
    <row r="516" ht="12.75">
      <c r="A516" t="s">
        <v>1005</v>
      </c>
    </row>
    <row r="517" ht="12.75">
      <c r="A517" t="s">
        <v>1006</v>
      </c>
    </row>
    <row r="518" ht="12.75">
      <c r="A518" t="s">
        <v>237</v>
      </c>
    </row>
    <row r="519" ht="12.75">
      <c r="A519" t="s">
        <v>1007</v>
      </c>
    </row>
    <row r="520" ht="12.75">
      <c r="A520" t="s">
        <v>216</v>
      </c>
    </row>
    <row r="521" ht="12.75">
      <c r="A521" t="s">
        <v>212</v>
      </c>
    </row>
    <row r="522" ht="12.75">
      <c r="A522" t="s">
        <v>1008</v>
      </c>
    </row>
    <row r="523" ht="12.75">
      <c r="A523" t="s">
        <v>852</v>
      </c>
    </row>
    <row r="524" ht="12.75">
      <c r="A524" t="s">
        <v>1009</v>
      </c>
    </row>
    <row r="525" ht="12.75">
      <c r="A525" t="s">
        <v>317</v>
      </c>
    </row>
    <row r="526" ht="12.75">
      <c r="A526" t="s">
        <v>1010</v>
      </c>
    </row>
    <row r="527" ht="12.75">
      <c r="A527" t="s">
        <v>1011</v>
      </c>
    </row>
    <row r="528" ht="12.75">
      <c r="A528" t="s">
        <v>1012</v>
      </c>
    </row>
    <row r="529" ht="12.75">
      <c r="A529" t="s">
        <v>1013</v>
      </c>
    </row>
    <row r="530" ht="12.75">
      <c r="A530" t="s">
        <v>1014</v>
      </c>
    </row>
    <row r="531" ht="12.75">
      <c r="A531" t="s">
        <v>219</v>
      </c>
    </row>
    <row r="532" ht="12.75">
      <c r="A532" t="s">
        <v>1015</v>
      </c>
    </row>
    <row r="533" ht="12.75">
      <c r="A533" t="s">
        <v>1016</v>
      </c>
    </row>
    <row r="534" ht="12.75">
      <c r="A534" t="s">
        <v>1017</v>
      </c>
    </row>
    <row r="535" ht="12.75">
      <c r="A535" t="s">
        <v>1018</v>
      </c>
    </row>
    <row r="536" ht="12.75">
      <c r="A536" t="s">
        <v>1019</v>
      </c>
    </row>
    <row r="537" ht="12.75">
      <c r="A537" t="s">
        <v>1020</v>
      </c>
    </row>
    <row r="538" ht="12.75">
      <c r="A538" t="s">
        <v>1021</v>
      </c>
    </row>
    <row r="539" ht="12.75">
      <c r="A539" t="s">
        <v>1022</v>
      </c>
    </row>
    <row r="540" ht="12.75">
      <c r="A540" t="s">
        <v>1023</v>
      </c>
    </row>
    <row r="541" ht="12.75">
      <c r="A541" t="s">
        <v>1024</v>
      </c>
    </row>
    <row r="542" ht="12.75">
      <c r="A542" t="s">
        <v>1025</v>
      </c>
    </row>
    <row r="543" ht="12.75">
      <c r="A543" t="s">
        <v>1026</v>
      </c>
    </row>
    <row r="544" ht="12.75">
      <c r="A544" t="s">
        <v>1027</v>
      </c>
    </row>
    <row r="545" ht="12.75">
      <c r="A545" t="s">
        <v>1028</v>
      </c>
    </row>
    <row r="546" ht="12.75">
      <c r="A546" t="s">
        <v>1029</v>
      </c>
    </row>
    <row r="547" ht="12.75">
      <c r="A547" t="s">
        <v>1030</v>
      </c>
    </row>
    <row r="548" ht="12.75">
      <c r="A548" t="s">
        <v>1031</v>
      </c>
    </row>
    <row r="549" ht="12.75">
      <c r="A549" t="s">
        <v>1032</v>
      </c>
    </row>
    <row r="550" ht="12.75">
      <c r="A550" t="s">
        <v>1033</v>
      </c>
    </row>
    <row r="551" ht="12.75">
      <c r="A551" t="s">
        <v>1034</v>
      </c>
    </row>
    <row r="552" ht="12.75">
      <c r="A552" t="s">
        <v>1035</v>
      </c>
    </row>
    <row r="553" ht="12.75">
      <c r="A553" t="s">
        <v>1036</v>
      </c>
    </row>
    <row r="554" ht="12.75">
      <c r="A554" t="s">
        <v>1037</v>
      </c>
    </row>
    <row r="555" ht="12.75">
      <c r="A555" t="s">
        <v>334</v>
      </c>
    </row>
    <row r="556" ht="12.75">
      <c r="A556" t="s">
        <v>335</v>
      </c>
    </row>
    <row r="557" ht="12.75">
      <c r="A557" t="s">
        <v>1038</v>
      </c>
    </row>
    <row r="558" ht="12.75">
      <c r="A558" t="s">
        <v>1039</v>
      </c>
    </row>
    <row r="559" ht="12.75">
      <c r="A559" t="s">
        <v>1040</v>
      </c>
    </row>
    <row r="560" ht="12.75">
      <c r="A560" t="s">
        <v>267</v>
      </c>
    </row>
    <row r="561" ht="12.75">
      <c r="A561" t="s">
        <v>268</v>
      </c>
    </row>
    <row r="562" ht="12.75">
      <c r="A562" t="s">
        <v>1041</v>
      </c>
    </row>
    <row r="563" ht="12.75">
      <c r="A563" t="s">
        <v>1042</v>
      </c>
    </row>
    <row r="564" ht="12.75">
      <c r="A564" t="s">
        <v>1043</v>
      </c>
    </row>
    <row r="565" ht="12.75">
      <c r="A565" t="s">
        <v>267</v>
      </c>
    </row>
    <row r="566" ht="12.75">
      <c r="A566" t="s">
        <v>1041</v>
      </c>
    </row>
    <row r="567" ht="12.75">
      <c r="A567" t="s">
        <v>1042</v>
      </c>
    </row>
    <row r="568" ht="12.75">
      <c r="A568" t="s">
        <v>1044</v>
      </c>
    </row>
    <row r="569" ht="12.75">
      <c r="A569" t="s">
        <v>1045</v>
      </c>
    </row>
    <row r="570" ht="12.75">
      <c r="A570" t="s">
        <v>1046</v>
      </c>
    </row>
    <row r="571" ht="12.75">
      <c r="A571" t="s">
        <v>357</v>
      </c>
    </row>
    <row r="572" ht="12.75">
      <c r="A572" t="s">
        <v>1047</v>
      </c>
    </row>
    <row r="573" ht="12.75">
      <c r="A573" t="s">
        <v>168</v>
      </c>
    </row>
    <row r="574" ht="12.75">
      <c r="A574" t="s">
        <v>1048</v>
      </c>
    </row>
    <row r="575" ht="12.75">
      <c r="A575" t="s">
        <v>1049</v>
      </c>
    </row>
    <row r="576" ht="12.75">
      <c r="A576" t="s">
        <v>1050</v>
      </c>
    </row>
    <row r="577" ht="12.75">
      <c r="A577" t="s">
        <v>1051</v>
      </c>
    </row>
    <row r="578" ht="12.75">
      <c r="A578" t="s">
        <v>1052</v>
      </c>
    </row>
    <row r="579" ht="12.75">
      <c r="A579" t="s">
        <v>1050</v>
      </c>
    </row>
    <row r="580" ht="12.75">
      <c r="A580" t="s">
        <v>1051</v>
      </c>
    </row>
    <row r="581" ht="12.75">
      <c r="A581" t="s">
        <v>1053</v>
      </c>
    </row>
    <row r="582" ht="12.75">
      <c r="A582" t="s">
        <v>1054</v>
      </c>
    </row>
    <row r="583" ht="12.75">
      <c r="A583" t="s">
        <v>1055</v>
      </c>
    </row>
    <row r="584" ht="12.75">
      <c r="A584" t="s">
        <v>1050</v>
      </c>
    </row>
    <row r="585" ht="12.75">
      <c r="A585" t="s">
        <v>172</v>
      </c>
    </row>
    <row r="586" ht="12.75">
      <c r="A586" t="s">
        <v>1056</v>
      </c>
    </row>
    <row r="587" ht="12.75">
      <c r="A587" t="s">
        <v>150</v>
      </c>
    </row>
    <row r="588" ht="12.75">
      <c r="A588" t="s">
        <v>1057</v>
      </c>
    </row>
    <row r="589" ht="12.75">
      <c r="A589" t="s">
        <v>150</v>
      </c>
    </row>
    <row r="590" ht="12.75">
      <c r="A590" t="s">
        <v>172</v>
      </c>
    </row>
    <row r="591" ht="12.75">
      <c r="A591" t="s">
        <v>1058</v>
      </c>
    </row>
    <row r="592" ht="12.75">
      <c r="A592" t="s">
        <v>1059</v>
      </c>
    </row>
    <row r="593" ht="12.75">
      <c r="A593" t="s">
        <v>380</v>
      </c>
    </row>
    <row r="594" ht="12.75">
      <c r="A594" t="s">
        <v>1060</v>
      </c>
    </row>
    <row r="595" ht="12.75">
      <c r="A595" t="s">
        <v>1061</v>
      </c>
    </row>
    <row r="596" ht="12.75">
      <c r="A596" t="s">
        <v>1062</v>
      </c>
    </row>
    <row r="597" ht="12.75">
      <c r="A597" t="s">
        <v>1063</v>
      </c>
    </row>
    <row r="598" ht="12.75">
      <c r="A598" t="s">
        <v>1064</v>
      </c>
    </row>
    <row r="599" ht="12.75">
      <c r="A599" t="s">
        <v>1065</v>
      </c>
    </row>
    <row r="600" ht="12.75">
      <c r="A600" t="s">
        <v>1066</v>
      </c>
    </row>
    <row r="601" ht="12.75">
      <c r="A601" t="s">
        <v>1067</v>
      </c>
    </row>
    <row r="602" ht="12.75">
      <c r="A602" t="s">
        <v>1068</v>
      </c>
    </row>
    <row r="603" ht="12.75">
      <c r="A603" t="s">
        <v>1067</v>
      </c>
    </row>
    <row r="604" ht="12.75">
      <c r="A604" t="s">
        <v>172</v>
      </c>
    </row>
    <row r="605" ht="12.75">
      <c r="A605" t="s">
        <v>1069</v>
      </c>
    </row>
    <row r="606" ht="12.75">
      <c r="A606" t="s">
        <v>1070</v>
      </c>
    </row>
    <row r="607" ht="12.75">
      <c r="A607" t="s">
        <v>364</v>
      </c>
    </row>
    <row r="608" ht="12.75">
      <c r="A608" t="s">
        <v>365</v>
      </c>
    </row>
    <row r="609" ht="12.75">
      <c r="A609" t="s">
        <v>366</v>
      </c>
    </row>
    <row r="610" ht="12.75">
      <c r="A610" t="s">
        <v>367</v>
      </c>
    </row>
    <row r="611" ht="12.75">
      <c r="A611" t="s">
        <v>1071</v>
      </c>
    </row>
    <row r="612" ht="12.75">
      <c r="A612" t="s">
        <v>1072</v>
      </c>
    </row>
    <row r="613" ht="12.75">
      <c r="A613" t="s">
        <v>1073</v>
      </c>
    </row>
    <row r="614" ht="12.75">
      <c r="A614" t="s">
        <v>1074</v>
      </c>
    </row>
    <row r="615" ht="12.75">
      <c r="A615" t="s">
        <v>1075</v>
      </c>
    </row>
    <row r="616" ht="12.75">
      <c r="A616" t="s">
        <v>1076</v>
      </c>
    </row>
    <row r="617" ht="12.75">
      <c r="A617" t="s">
        <v>791</v>
      </c>
    </row>
    <row r="618" ht="12.75">
      <c r="A618" t="s">
        <v>792</v>
      </c>
    </row>
    <row r="619" ht="12.75">
      <c r="A619" t="s">
        <v>793</v>
      </c>
    </row>
    <row r="620" ht="12.75">
      <c r="A620" t="s">
        <v>1077</v>
      </c>
    </row>
    <row r="621" ht="12.75">
      <c r="A621" t="s">
        <v>1078</v>
      </c>
    </row>
    <row r="622" ht="12.75">
      <c r="A622" t="s">
        <v>1079</v>
      </c>
    </row>
    <row r="623" ht="12.75">
      <c r="A623" t="s">
        <v>791</v>
      </c>
    </row>
    <row r="624" ht="12.75">
      <c r="A624" t="s">
        <v>792</v>
      </c>
    </row>
    <row r="625" ht="12.75">
      <c r="A625" t="s">
        <v>793</v>
      </c>
    </row>
    <row r="626" ht="12.75">
      <c r="A626" t="s">
        <v>1080</v>
      </c>
    </row>
    <row r="627" ht="12.75">
      <c r="A627" t="s">
        <v>813</v>
      </c>
    </row>
    <row r="628" ht="12.75">
      <c r="A628" t="s">
        <v>814</v>
      </c>
    </row>
    <row r="629" ht="12.75">
      <c r="A629" t="s">
        <v>1081</v>
      </c>
    </row>
    <row r="630" ht="12.75">
      <c r="A630" t="s">
        <v>1082</v>
      </c>
    </row>
    <row r="631" ht="12.75">
      <c r="A631" t="s">
        <v>1078</v>
      </c>
    </row>
    <row r="632" ht="12.75">
      <c r="A632" t="s">
        <v>792</v>
      </c>
    </row>
    <row r="633" ht="12.75">
      <c r="A633" t="s">
        <v>793</v>
      </c>
    </row>
    <row r="634" ht="12.75">
      <c r="A634" t="s">
        <v>1083</v>
      </c>
    </row>
    <row r="635" ht="12.75">
      <c r="A635" t="s">
        <v>1084</v>
      </c>
    </row>
    <row r="636" ht="12.75">
      <c r="A636" t="s">
        <v>1085</v>
      </c>
    </row>
    <row r="637" ht="12.75">
      <c r="A637" t="s">
        <v>1086</v>
      </c>
    </row>
    <row r="638" ht="12.75">
      <c r="A638" t="s">
        <v>816</v>
      </c>
    </row>
    <row r="639" ht="12.75">
      <c r="A639" t="s">
        <v>1087</v>
      </c>
    </row>
    <row r="640" ht="12.75">
      <c r="A640" t="s">
        <v>185</v>
      </c>
    </row>
    <row r="641" ht="12.75">
      <c r="A641" t="s">
        <v>64</v>
      </c>
    </row>
    <row r="642" ht="12.75">
      <c r="A642" t="s">
        <v>1088</v>
      </c>
    </row>
    <row r="643" ht="12.75">
      <c r="A643" t="s">
        <v>66</v>
      </c>
    </row>
    <row r="644" ht="12.75">
      <c r="A644" t="s">
        <v>67</v>
      </c>
    </row>
    <row r="645" ht="12.75">
      <c r="A645" t="s">
        <v>1089</v>
      </c>
    </row>
    <row r="646" ht="12.75">
      <c r="A646" t="s">
        <v>117</v>
      </c>
    </row>
    <row r="647" ht="12.75">
      <c r="A647" t="s">
        <v>801</v>
      </c>
    </row>
    <row r="648" ht="12.75">
      <c r="A648" t="s">
        <v>799</v>
      </c>
    </row>
    <row r="649" ht="12.75">
      <c r="A649" t="s">
        <v>798</v>
      </c>
    </row>
    <row r="650" ht="12.75">
      <c r="A650" t="s">
        <v>1090</v>
      </c>
    </row>
    <row r="651" ht="12.75">
      <c r="A651" t="s">
        <v>852</v>
      </c>
    </row>
    <row r="652" ht="12.75">
      <c r="A652" t="s">
        <v>853</v>
      </c>
    </row>
    <row r="653" ht="12.75">
      <c r="A653" t="s">
        <v>849</v>
      </c>
    </row>
    <row r="654" ht="12.75">
      <c r="A654" t="s">
        <v>850</v>
      </c>
    </row>
    <row r="655" ht="12.75">
      <c r="A655" t="s">
        <v>1091</v>
      </c>
    </row>
    <row r="656" ht="12.75">
      <c r="A656" t="s">
        <v>1092</v>
      </c>
    </row>
    <row r="657" ht="12.75">
      <c r="A657" t="s">
        <v>1093</v>
      </c>
    </row>
    <row r="658" ht="12.75">
      <c r="A658" t="s">
        <v>920</v>
      </c>
    </row>
    <row r="659" ht="12.75">
      <c r="A659" t="s">
        <v>922</v>
      </c>
    </row>
    <row r="660" ht="12.75">
      <c r="A660" t="s">
        <v>1094</v>
      </c>
    </row>
    <row r="661" ht="12.75">
      <c r="A661" t="s">
        <v>1095</v>
      </c>
    </row>
    <row r="662" ht="12.75">
      <c r="A662" t="s">
        <v>1096</v>
      </c>
    </row>
    <row r="663" ht="12.75">
      <c r="A663" t="s">
        <v>49</v>
      </c>
    </row>
    <row r="664" ht="12.75">
      <c r="A664" t="s">
        <v>197</v>
      </c>
    </row>
    <row r="665" ht="12.75">
      <c r="A665" t="s">
        <v>1097</v>
      </c>
    </row>
    <row r="666" ht="12.75">
      <c r="A666" t="s">
        <v>814</v>
      </c>
    </row>
    <row r="667" ht="12.75">
      <c r="A667" t="s">
        <v>1098</v>
      </c>
    </row>
    <row r="668" ht="12.75">
      <c r="A668" t="s">
        <v>1080</v>
      </c>
    </row>
    <row r="669" ht="12.75">
      <c r="A669" t="s">
        <v>1001</v>
      </c>
    </row>
    <row r="670" ht="12.75">
      <c r="A670" t="s">
        <v>1099</v>
      </c>
    </row>
    <row r="671" ht="12.75">
      <c r="A671" t="s">
        <v>910</v>
      </c>
    </row>
    <row r="672" ht="12.75">
      <c r="A672" t="s">
        <v>911</v>
      </c>
    </row>
    <row r="673" ht="12.75">
      <c r="A673" t="s">
        <v>912</v>
      </c>
    </row>
    <row r="674" ht="12.75">
      <c r="A674" t="s">
        <v>1100</v>
      </c>
    </row>
    <row r="675" ht="12.75">
      <c r="A675" t="s">
        <v>52</v>
      </c>
    </row>
    <row r="676" ht="12.75">
      <c r="A676" t="s">
        <v>53</v>
      </c>
    </row>
    <row r="677" ht="12.75">
      <c r="A677" t="s">
        <v>54</v>
      </c>
    </row>
    <row r="678" ht="12.75">
      <c r="A678" t="s">
        <v>1101</v>
      </c>
    </row>
    <row r="679" ht="12.75">
      <c r="A679" t="s">
        <v>821</v>
      </c>
    </row>
    <row r="680" ht="12.75">
      <c r="A680" t="s">
        <v>822</v>
      </c>
    </row>
    <row r="681" ht="12.75">
      <c r="A681" t="s">
        <v>878</v>
      </c>
    </row>
    <row r="682" ht="12.75">
      <c r="A682" t="s">
        <v>321</v>
      </c>
    </row>
    <row r="683" ht="12.75">
      <c r="A683" t="s">
        <v>322</v>
      </c>
    </row>
    <row r="684" ht="12.75">
      <c r="A684" t="s">
        <v>1102</v>
      </c>
    </row>
    <row r="685" ht="12.75">
      <c r="A685" t="s">
        <v>1103</v>
      </c>
    </row>
    <row r="686" ht="12.75">
      <c r="A686" t="s">
        <v>1004</v>
      </c>
    </row>
    <row r="687" ht="12.75">
      <c r="A687" t="s">
        <v>1005</v>
      </c>
    </row>
    <row r="688" ht="12.75">
      <c r="A688" t="s">
        <v>1104</v>
      </c>
    </row>
    <row r="689" ht="12.75">
      <c r="A689" t="s">
        <v>1105</v>
      </c>
    </row>
    <row r="690" ht="12.75">
      <c r="A690" t="s">
        <v>1106</v>
      </c>
    </row>
    <row r="691" ht="12.75">
      <c r="A691" t="s">
        <v>213</v>
      </c>
    </row>
    <row r="692" ht="12.75">
      <c r="A692" t="s">
        <v>204</v>
      </c>
    </row>
    <row r="693" ht="12.75">
      <c r="A693" t="s">
        <v>184</v>
      </c>
    </row>
    <row r="694" ht="12.75">
      <c r="A694" t="s">
        <v>185</v>
      </c>
    </row>
    <row r="695" ht="12.75">
      <c r="A695" t="s">
        <v>64</v>
      </c>
    </row>
    <row r="696" ht="12.75">
      <c r="A696" t="s">
        <v>1107</v>
      </c>
    </row>
    <row r="697" ht="12.75">
      <c r="A697" t="s">
        <v>208</v>
      </c>
    </row>
    <row r="698" ht="12.75">
      <c r="A698" t="s">
        <v>206</v>
      </c>
    </row>
    <row r="699" ht="12.75">
      <c r="A699" t="s">
        <v>184</v>
      </c>
    </row>
    <row r="700" ht="12.75">
      <c r="A700" t="s">
        <v>185</v>
      </c>
    </row>
    <row r="701" ht="12.75">
      <c r="A701" t="s">
        <v>64</v>
      </c>
    </row>
    <row r="702" ht="12.75">
      <c r="A702" t="s">
        <v>1108</v>
      </c>
    </row>
    <row r="703" ht="12.75">
      <c r="A703" t="s">
        <v>216</v>
      </c>
    </row>
    <row r="704" ht="12.75">
      <c r="A704" t="s">
        <v>211</v>
      </c>
    </row>
    <row r="705" ht="12.75">
      <c r="A705" t="s">
        <v>184</v>
      </c>
    </row>
    <row r="706" ht="12.75">
      <c r="A706" t="s">
        <v>185</v>
      </c>
    </row>
    <row r="707" ht="12.75">
      <c r="A707" t="s">
        <v>64</v>
      </c>
    </row>
    <row r="708" ht="12.75">
      <c r="A708" t="s">
        <v>1109</v>
      </c>
    </row>
    <row r="709" ht="12.75">
      <c r="A709" t="s">
        <v>319</v>
      </c>
    </row>
    <row r="710" ht="12.75">
      <c r="A710" t="s">
        <v>1110</v>
      </c>
    </row>
    <row r="711" ht="12.75">
      <c r="A711" t="s">
        <v>830</v>
      </c>
    </row>
    <row r="712" ht="12.75">
      <c r="A712" t="s">
        <v>831</v>
      </c>
    </row>
    <row r="713" ht="12.75">
      <c r="A713" t="s">
        <v>1111</v>
      </c>
    </row>
    <row r="714" ht="12.75">
      <c r="A714" t="s">
        <v>1112</v>
      </c>
    </row>
    <row r="715" ht="12.75">
      <c r="A715" t="s">
        <v>223</v>
      </c>
    </row>
    <row r="716" ht="12.75">
      <c r="A716" t="s">
        <v>224</v>
      </c>
    </row>
    <row r="717" ht="12.75">
      <c r="A717" t="s">
        <v>1113</v>
      </c>
    </row>
    <row r="718" ht="12.75">
      <c r="A718" t="s">
        <v>830</v>
      </c>
    </row>
    <row r="719" ht="12.75">
      <c r="A719" t="s">
        <v>831</v>
      </c>
    </row>
    <row r="720" ht="12.75">
      <c r="A720" t="s">
        <v>1114</v>
      </c>
    </row>
    <row r="721" ht="12.75">
      <c r="A721" t="s">
        <v>76</v>
      </c>
    </row>
    <row r="722" ht="12.75">
      <c r="A722" t="s">
        <v>1115</v>
      </c>
    </row>
    <row r="723" ht="12.75">
      <c r="A723" t="s">
        <v>830</v>
      </c>
    </row>
    <row r="724" ht="12.75">
      <c r="A724" t="s">
        <v>831</v>
      </c>
    </row>
    <row r="725" ht="12.75">
      <c r="A725" t="s">
        <v>1116</v>
      </c>
    </row>
    <row r="726" ht="12.75">
      <c r="A726" t="s">
        <v>1117</v>
      </c>
    </row>
    <row r="727" ht="12.75">
      <c r="A727" t="s">
        <v>837</v>
      </c>
    </row>
    <row r="728" ht="12.75">
      <c r="A728" t="s">
        <v>838</v>
      </c>
    </row>
    <row r="729" ht="12.75">
      <c r="A729" t="s">
        <v>839</v>
      </c>
    </row>
    <row r="730" ht="12.75">
      <c r="A730" t="s">
        <v>840</v>
      </c>
    </row>
    <row r="731" ht="12.75">
      <c r="A731" t="s">
        <v>841</v>
      </c>
    </row>
    <row r="732" ht="12.75">
      <c r="A732" t="s">
        <v>842</v>
      </c>
    </row>
    <row r="733" ht="12.75">
      <c r="A733" t="s">
        <v>1118</v>
      </c>
    </row>
    <row r="734" ht="12.75">
      <c r="A734" t="s">
        <v>872</v>
      </c>
    </row>
    <row r="735" ht="12.75">
      <c r="A735" t="s">
        <v>873</v>
      </c>
    </row>
    <row r="736" ht="12.75">
      <c r="A736" t="s">
        <v>874</v>
      </c>
    </row>
    <row r="737" ht="12.75">
      <c r="A737" t="s">
        <v>875</v>
      </c>
    </row>
    <row r="738" ht="12.75">
      <c r="A738" t="s">
        <v>876</v>
      </c>
    </row>
    <row r="739" ht="12.75">
      <c r="A739" t="s">
        <v>1119</v>
      </c>
    </row>
    <row r="740" ht="12.75">
      <c r="A740" t="s">
        <v>855</v>
      </c>
    </row>
    <row r="741" ht="12.75">
      <c r="A741" t="s">
        <v>856</v>
      </c>
    </row>
    <row r="742" ht="12.75">
      <c r="A742" t="s">
        <v>283</v>
      </c>
    </row>
    <row r="743" ht="12.75">
      <c r="A743" t="s">
        <v>192</v>
      </c>
    </row>
    <row r="744" ht="12.75">
      <c r="A744" t="s">
        <v>193</v>
      </c>
    </row>
    <row r="745" ht="12.75">
      <c r="A745" t="s">
        <v>1120</v>
      </c>
    </row>
    <row r="746" ht="12.75">
      <c r="A746" t="s">
        <v>192</v>
      </c>
    </row>
    <row r="747" ht="12.75">
      <c r="A747" t="s">
        <v>193</v>
      </c>
    </row>
    <row r="748" ht="12.75">
      <c r="A748" t="s">
        <v>1121</v>
      </c>
    </row>
    <row r="749" ht="12.75">
      <c r="A749" t="s">
        <v>863</v>
      </c>
    </row>
    <row r="750" ht="12.75">
      <c r="A750" t="s">
        <v>864</v>
      </c>
    </row>
    <row r="751" ht="12.75">
      <c r="A751" t="s">
        <v>1122</v>
      </c>
    </row>
    <row r="752" ht="12.75">
      <c r="A752" t="s">
        <v>192</v>
      </c>
    </row>
    <row r="753" ht="12.75">
      <c r="A753" t="s">
        <v>193</v>
      </c>
    </row>
    <row r="754" ht="12.75">
      <c r="A754" t="s">
        <v>1123</v>
      </c>
    </row>
    <row r="755" ht="12.75">
      <c r="A755" t="s">
        <v>1124</v>
      </c>
    </row>
    <row r="756" ht="12.75">
      <c r="A756" t="s">
        <v>863</v>
      </c>
    </row>
    <row r="757" ht="12.75">
      <c r="A757" t="s">
        <v>864</v>
      </c>
    </row>
    <row r="758" ht="12.75">
      <c r="A758" t="s">
        <v>1125</v>
      </c>
    </row>
    <row r="759" ht="12.75">
      <c r="A759" t="s">
        <v>1126</v>
      </c>
    </row>
    <row r="760" ht="12.75">
      <c r="A760" t="s">
        <v>1127</v>
      </c>
    </row>
    <row r="761" ht="12.75">
      <c r="A761" t="s">
        <v>1012</v>
      </c>
    </row>
    <row r="762" ht="12.75">
      <c r="A762" t="s">
        <v>1013</v>
      </c>
    </row>
    <row r="763" ht="12.75">
      <c r="A763" t="s">
        <v>1128</v>
      </c>
    </row>
    <row r="764" ht="12.75">
      <c r="A764" t="s">
        <v>1121</v>
      </c>
    </row>
    <row r="765" ht="12.75">
      <c r="A765" t="s">
        <v>863</v>
      </c>
    </row>
    <row r="766" ht="12.75">
      <c r="A766" t="s">
        <v>864</v>
      </c>
    </row>
    <row r="767" ht="12.75">
      <c r="A767" t="s">
        <v>1126</v>
      </c>
    </row>
    <row r="768" ht="12.75">
      <c r="A768" t="s">
        <v>1129</v>
      </c>
    </row>
    <row r="769" ht="12.75">
      <c r="A769" t="s">
        <v>1130</v>
      </c>
    </row>
    <row r="770" ht="12.75">
      <c r="A770" t="s">
        <v>1131</v>
      </c>
    </row>
    <row r="771" ht="12.75">
      <c r="A771" t="s">
        <v>1132</v>
      </c>
    </row>
    <row r="772" ht="12.75">
      <c r="A772" t="s">
        <v>1133</v>
      </c>
    </row>
    <row r="773" ht="12.75">
      <c r="A773" t="s">
        <v>199</v>
      </c>
    </row>
    <row r="774" ht="12.75">
      <c r="A774" t="s">
        <v>1134</v>
      </c>
    </row>
    <row r="775" ht="12.75">
      <c r="A775" t="s">
        <v>1135</v>
      </c>
    </row>
    <row r="776" ht="12.75">
      <c r="A776" t="s">
        <v>1136</v>
      </c>
    </row>
    <row r="777" ht="12.75">
      <c r="A777" t="s">
        <v>238</v>
      </c>
    </row>
    <row r="778" ht="12.75">
      <c r="A778" t="s">
        <v>1137</v>
      </c>
    </row>
    <row r="779" ht="12.75">
      <c r="A779" t="s">
        <v>881</v>
      </c>
    </row>
    <row r="780" ht="12.75">
      <c r="A780" t="s">
        <v>1138</v>
      </c>
    </row>
    <row r="781" ht="12.75">
      <c r="A781" t="s">
        <v>76</v>
      </c>
    </row>
    <row r="782" ht="12.75">
      <c r="A782" t="s">
        <v>1116</v>
      </c>
    </row>
    <row r="783" ht="12.75">
      <c r="A783" t="s">
        <v>1139</v>
      </c>
    </row>
    <row r="784" ht="12.75">
      <c r="A784" t="s">
        <v>1140</v>
      </c>
    </row>
    <row r="785" ht="12.75">
      <c r="A785" t="s">
        <v>891</v>
      </c>
    </row>
    <row r="786" ht="12.75">
      <c r="A786" t="s">
        <v>1141</v>
      </c>
    </row>
    <row r="787" ht="12.75">
      <c r="A787" t="s">
        <v>190</v>
      </c>
    </row>
    <row r="788" ht="12.75">
      <c r="A788" t="s">
        <v>1142</v>
      </c>
    </row>
    <row r="789" ht="12.75">
      <c r="A789" t="s">
        <v>886</v>
      </c>
    </row>
    <row r="790" ht="12.75">
      <c r="A790" t="s">
        <v>887</v>
      </c>
    </row>
    <row r="791" ht="12.75">
      <c r="A791" t="s">
        <v>1143</v>
      </c>
    </row>
    <row r="792" ht="12.75">
      <c r="A792" t="s">
        <v>1144</v>
      </c>
    </row>
    <row r="793" ht="12.75">
      <c r="A793" t="s">
        <v>886</v>
      </c>
    </row>
    <row r="794" ht="12.75">
      <c r="A794" t="s">
        <v>887</v>
      </c>
    </row>
    <row r="795" ht="12.75">
      <c r="A795" t="s">
        <v>1145</v>
      </c>
    </row>
    <row r="796" ht="12.75">
      <c r="A796" t="s">
        <v>1146</v>
      </c>
    </row>
    <row r="797" ht="12.75">
      <c r="A797" t="s">
        <v>898</v>
      </c>
    </row>
    <row r="798" ht="12.75">
      <c r="A798" t="s">
        <v>899</v>
      </c>
    </row>
    <row r="799" ht="12.75">
      <c r="A799" t="s">
        <v>1147</v>
      </c>
    </row>
    <row r="800" ht="12.75">
      <c r="A800" t="s">
        <v>1148</v>
      </c>
    </row>
    <row r="801" ht="12.75">
      <c r="A801" t="s">
        <v>230</v>
      </c>
    </row>
    <row r="802" ht="12.75">
      <c r="A802" t="s">
        <v>231</v>
      </c>
    </row>
    <row r="803" ht="12.75">
      <c r="A803" t="s">
        <v>1149</v>
      </c>
    </row>
    <row r="804" ht="12.75">
      <c r="A804" t="s">
        <v>1150</v>
      </c>
    </row>
    <row r="805" ht="12.75">
      <c r="A805" t="s">
        <v>238</v>
      </c>
    </row>
    <row r="806" ht="12.75">
      <c r="A806" t="s">
        <v>1151</v>
      </c>
    </row>
    <row r="807" ht="12.75">
      <c r="A807" t="s">
        <v>233</v>
      </c>
    </row>
    <row r="808" ht="12.75">
      <c r="A808" t="s">
        <v>1152</v>
      </c>
    </row>
    <row r="809" ht="12.75">
      <c r="A809" t="s">
        <v>235</v>
      </c>
    </row>
    <row r="810" ht="12.75">
      <c r="A810" t="s">
        <v>1153</v>
      </c>
    </row>
    <row r="811" ht="12.75">
      <c r="A811" t="s">
        <v>88</v>
      </c>
    </row>
    <row r="812" ht="12.75">
      <c r="A812" t="s">
        <v>89</v>
      </c>
    </row>
    <row r="813" ht="12.75">
      <c r="A813" t="s">
        <v>1154</v>
      </c>
    </row>
    <row r="814" ht="12.75">
      <c r="A814" t="s">
        <v>91</v>
      </c>
    </row>
    <row r="815" ht="12.75">
      <c r="A815" t="s">
        <v>92</v>
      </c>
    </row>
    <row r="816" ht="12.75">
      <c r="A816" t="s">
        <v>1155</v>
      </c>
    </row>
    <row r="817" ht="12.75">
      <c r="A817" t="s">
        <v>88</v>
      </c>
    </row>
    <row r="818" ht="12.75">
      <c r="A818" t="s">
        <v>89</v>
      </c>
    </row>
    <row r="819" ht="12.75">
      <c r="A819" t="s">
        <v>1156</v>
      </c>
    </row>
    <row r="820" ht="12.75">
      <c r="A820" t="s">
        <v>1157</v>
      </c>
    </row>
    <row r="821" ht="12.75">
      <c r="A821" t="s">
        <v>1154</v>
      </c>
    </row>
    <row r="822" ht="12.75">
      <c r="A822" t="s">
        <v>91</v>
      </c>
    </row>
    <row r="823" ht="12.75">
      <c r="A823" t="s">
        <v>1156</v>
      </c>
    </row>
    <row r="824" ht="12.75">
      <c r="A824" t="s">
        <v>1158</v>
      </c>
    </row>
    <row r="825" ht="12.75">
      <c r="A825" t="s">
        <v>317</v>
      </c>
    </row>
    <row r="826" ht="12.75">
      <c r="A826" t="s">
        <v>318</v>
      </c>
    </row>
    <row r="827" ht="12.75">
      <c r="A827" t="s">
        <v>205</v>
      </c>
    </row>
    <row r="828" ht="12.75">
      <c r="A828" t="s">
        <v>213</v>
      </c>
    </row>
    <row r="829" ht="12.75">
      <c r="A829" t="s">
        <v>204</v>
      </c>
    </row>
    <row r="830" ht="12.75">
      <c r="A830" t="s">
        <v>1159</v>
      </c>
    </row>
    <row r="831" ht="12.75">
      <c r="A831" t="s">
        <v>317</v>
      </c>
    </row>
    <row r="832" ht="12.75">
      <c r="A832" t="s">
        <v>318</v>
      </c>
    </row>
    <row r="833" ht="12.75">
      <c r="A833" t="s">
        <v>207</v>
      </c>
    </row>
    <row r="834" ht="12.75">
      <c r="A834" t="s">
        <v>208</v>
      </c>
    </row>
    <row r="835" ht="12.75">
      <c r="A835" t="s">
        <v>206</v>
      </c>
    </row>
    <row r="836" ht="12.75">
      <c r="A836" t="s">
        <v>1160</v>
      </c>
    </row>
    <row r="837" ht="12.75">
      <c r="A837" t="s">
        <v>317</v>
      </c>
    </row>
    <row r="838" ht="12.75">
      <c r="A838" t="s">
        <v>318</v>
      </c>
    </row>
    <row r="839" ht="12.75">
      <c r="A839" t="s">
        <v>212</v>
      </c>
    </row>
    <row r="840" ht="12.75">
      <c r="A840" t="s">
        <v>216</v>
      </c>
    </row>
    <row r="841" ht="12.75">
      <c r="A841" t="s">
        <v>211</v>
      </c>
    </row>
    <row r="842" ht="12.75">
      <c r="A842" t="s">
        <v>1161</v>
      </c>
    </row>
    <row r="843" ht="12.75">
      <c r="A843" t="s">
        <v>339</v>
      </c>
    </row>
    <row r="844" ht="12.75">
      <c r="A844" t="s">
        <v>1162</v>
      </c>
    </row>
    <row r="845" ht="12.75">
      <c r="A845" t="s">
        <v>1163</v>
      </c>
    </row>
    <row r="846" ht="12.75">
      <c r="A846" t="s">
        <v>364</v>
      </c>
    </row>
    <row r="847" ht="12.75">
      <c r="A847" t="s">
        <v>1164</v>
      </c>
    </row>
    <row r="848" ht="12.75">
      <c r="A848" t="s">
        <v>365</v>
      </c>
    </row>
    <row r="849" ht="12.75">
      <c r="A849" t="s">
        <v>1165</v>
      </c>
    </row>
    <row r="850" ht="12.75">
      <c r="A850" t="s">
        <v>321</v>
      </c>
    </row>
    <row r="851" ht="12.75">
      <c r="A851" t="s">
        <v>878</v>
      </c>
    </row>
    <row r="852" ht="12.75">
      <c r="A852" t="s">
        <v>1166</v>
      </c>
    </row>
    <row r="853" ht="12.75">
      <c r="A853" t="s">
        <v>1167</v>
      </c>
    </row>
    <row r="854" ht="12.75">
      <c r="A854" t="s">
        <v>1168</v>
      </c>
    </row>
    <row r="855" ht="12.75">
      <c r="A855" t="s">
        <v>1169</v>
      </c>
    </row>
    <row r="856" ht="12.75">
      <c r="A856" t="s">
        <v>1170</v>
      </c>
    </row>
    <row r="857" ht="12.75">
      <c r="A857" t="s">
        <v>1171</v>
      </c>
    </row>
    <row r="858" ht="12.75">
      <c r="A858" t="s">
        <v>1172</v>
      </c>
    </row>
    <row r="859" ht="12.75">
      <c r="A859" t="s">
        <v>1173</v>
      </c>
    </row>
    <row r="860" ht="12.75">
      <c r="A860" t="s">
        <v>1174</v>
      </c>
    </row>
    <row r="861" ht="12.75">
      <c r="A861" t="s">
        <v>1175</v>
      </c>
    </row>
    <row r="862" ht="12.75">
      <c r="A862" t="s">
        <v>1176</v>
      </c>
    </row>
    <row r="863" ht="12.75">
      <c r="A863" t="s">
        <v>1177</v>
      </c>
    </row>
    <row r="864" ht="12.75">
      <c r="A864" t="s">
        <v>1178</v>
      </c>
    </row>
    <row r="865" ht="12.75">
      <c r="A865" t="s">
        <v>1179</v>
      </c>
    </row>
    <row r="866" ht="12.75">
      <c r="A866" t="s">
        <v>140</v>
      </c>
    </row>
    <row r="867" ht="12.75">
      <c r="A867" t="s">
        <v>1088</v>
      </c>
    </row>
    <row r="868" ht="12.75">
      <c r="A868" t="s">
        <v>1180</v>
      </c>
    </row>
    <row r="869" ht="12.75">
      <c r="A869" t="s">
        <v>310</v>
      </c>
    </row>
    <row r="870" ht="12.75">
      <c r="A870" t="s">
        <v>311</v>
      </c>
    </row>
    <row r="871" ht="12.75">
      <c r="A871" t="s">
        <v>1181</v>
      </c>
    </row>
    <row r="872" ht="12.75">
      <c r="A872" t="s">
        <v>1032</v>
      </c>
    </row>
    <row r="873" ht="12.75">
      <c r="A873" t="s">
        <v>1182</v>
      </c>
    </row>
    <row r="874" ht="12.75">
      <c r="A874" t="s">
        <v>1183</v>
      </c>
    </row>
    <row r="875" ht="12.75">
      <c r="A875" t="s">
        <v>881</v>
      </c>
    </row>
    <row r="876" ht="12.75">
      <c r="A876" t="s">
        <v>1151</v>
      </c>
    </row>
    <row r="877" ht="12.75">
      <c r="A877" t="s">
        <v>233</v>
      </c>
    </row>
    <row r="878" ht="12.75">
      <c r="A878" t="s">
        <v>1184</v>
      </c>
    </row>
    <row r="879" ht="12.75">
      <c r="A879" t="s">
        <v>1185</v>
      </c>
    </row>
    <row r="880" ht="12.75">
      <c r="A880" t="s">
        <v>1186</v>
      </c>
    </row>
    <row r="881" ht="12.75">
      <c r="A881" t="s">
        <v>1187</v>
      </c>
    </row>
    <row r="882" ht="12.75">
      <c r="A882" t="s">
        <v>1188</v>
      </c>
    </row>
    <row r="883" ht="12.75">
      <c r="A883" t="s">
        <v>1189</v>
      </c>
    </row>
    <row r="884" ht="12.75">
      <c r="A884" t="s">
        <v>1190</v>
      </c>
    </row>
    <row r="885" ht="12.75">
      <c r="A885" t="s">
        <v>1191</v>
      </c>
    </row>
    <row r="886" ht="12.75">
      <c r="A886" t="s">
        <v>1192</v>
      </c>
    </row>
    <row r="887" ht="12.75">
      <c r="A887" t="s">
        <v>1193</v>
      </c>
    </row>
    <row r="888" ht="12.75">
      <c r="A888" t="s">
        <v>1194</v>
      </c>
    </row>
    <row r="889" ht="12.75">
      <c r="A889" t="s">
        <v>1195</v>
      </c>
    </row>
    <row r="890" ht="12.75">
      <c r="A890" t="s">
        <v>1196</v>
      </c>
    </row>
    <row r="891" ht="12.75">
      <c r="A891" t="s">
        <v>1197</v>
      </c>
    </row>
    <row r="892" ht="12.75">
      <c r="A892" t="s">
        <v>1198</v>
      </c>
    </row>
    <row r="893" ht="12.75">
      <c r="A893" t="s">
        <v>1164</v>
      </c>
    </row>
    <row r="894" ht="12.75">
      <c r="A894" t="s">
        <v>1199</v>
      </c>
    </row>
    <row r="895" ht="12.75">
      <c r="A895" t="s">
        <v>328</v>
      </c>
    </row>
    <row r="896" ht="12.75">
      <c r="A896" t="s">
        <v>1200</v>
      </c>
    </row>
    <row r="897" ht="12.75">
      <c r="A897" t="s">
        <v>863</v>
      </c>
    </row>
    <row r="898" ht="12.75">
      <c r="A898" t="s">
        <v>864</v>
      </c>
    </row>
    <row r="899" ht="12.75">
      <c r="A899" t="s">
        <v>1126</v>
      </c>
    </row>
    <row r="900" ht="12.75">
      <c r="A900" t="s">
        <v>1201</v>
      </c>
    </row>
    <row r="901" ht="12.75">
      <c r="A901" t="s">
        <v>1202</v>
      </c>
    </row>
    <row r="902" ht="12.75">
      <c r="A902" t="s">
        <v>274</v>
      </c>
    </row>
    <row r="903" ht="12.75">
      <c r="A903" t="s">
        <v>189</v>
      </c>
    </row>
    <row r="904" ht="12.75">
      <c r="A904" t="s">
        <v>1203</v>
      </c>
    </row>
    <row r="905" ht="12.75">
      <c r="A905" t="s">
        <v>821</v>
      </c>
    </row>
    <row r="906" ht="12.75">
      <c r="A906" t="s">
        <v>822</v>
      </c>
    </row>
    <row r="907" ht="12.75">
      <c r="A907" t="s">
        <v>1204</v>
      </c>
    </row>
    <row r="908" ht="12.75">
      <c r="A908" t="s">
        <v>1205</v>
      </c>
    </row>
    <row r="909" ht="12.75">
      <c r="A909" t="s">
        <v>317</v>
      </c>
    </row>
    <row r="910" ht="12.75">
      <c r="A910" t="s">
        <v>1010</v>
      </c>
    </row>
    <row r="911" ht="12.75">
      <c r="A911" t="s">
        <v>1206</v>
      </c>
    </row>
    <row r="912" ht="12.75">
      <c r="A912" t="s">
        <v>64</v>
      </c>
    </row>
    <row r="913" ht="12.75">
      <c r="A913" t="s">
        <v>184</v>
      </c>
    </row>
    <row r="914" ht="12.75">
      <c r="A914" t="s">
        <v>1207</v>
      </c>
    </row>
    <row r="915" ht="12.75">
      <c r="A915" t="s">
        <v>192</v>
      </c>
    </row>
    <row r="916" ht="12.75">
      <c r="A916" t="s">
        <v>193</v>
      </c>
    </row>
    <row r="917" ht="12.75">
      <c r="A917" t="s">
        <v>1208</v>
      </c>
    </row>
    <row r="918" ht="12.75">
      <c r="A918" t="s">
        <v>1209</v>
      </c>
    </row>
    <row r="919" ht="12.75">
      <c r="A919" t="s">
        <v>1123</v>
      </c>
    </row>
    <row r="920" ht="12.75">
      <c r="A920" t="s">
        <v>1210</v>
      </c>
    </row>
    <row r="921" ht="12.75">
      <c r="A921" t="s">
        <v>268</v>
      </c>
    </row>
    <row r="922" ht="12.75">
      <c r="A922" t="s">
        <v>1211</v>
      </c>
    </row>
    <row r="923" ht="12.75">
      <c r="A923" t="s">
        <v>1212</v>
      </c>
    </row>
    <row r="924" ht="12.75">
      <c r="A924" t="s">
        <v>1213</v>
      </c>
    </row>
    <row r="925" ht="12.75">
      <c r="A925" t="s">
        <v>1095</v>
      </c>
    </row>
    <row r="926" ht="12.75">
      <c r="A926" t="s">
        <v>1214</v>
      </c>
    </row>
    <row r="927" ht="12.75">
      <c r="A927" t="s">
        <v>1032</v>
      </c>
    </row>
    <row r="928" ht="12.75">
      <c r="A928" t="s">
        <v>292</v>
      </c>
    </row>
    <row r="929" ht="12.75">
      <c r="A929" t="s">
        <v>1026</v>
      </c>
    </row>
    <row r="930" ht="12.75">
      <c r="A930" t="s">
        <v>1027</v>
      </c>
    </row>
    <row r="931" ht="12.75">
      <c r="A931" t="s">
        <v>1028</v>
      </c>
    </row>
    <row r="932" ht="12.75">
      <c r="A932" t="s">
        <v>1215</v>
      </c>
    </row>
    <row r="933" ht="12.75">
      <c r="A933" t="s">
        <v>267</v>
      </c>
    </row>
    <row r="934" ht="12.75">
      <c r="A934" t="s">
        <v>268</v>
      </c>
    </row>
    <row r="935" ht="12.75">
      <c r="A935" t="s">
        <v>1216</v>
      </c>
    </row>
    <row r="936" ht="12.75">
      <c r="A936" t="s">
        <v>334</v>
      </c>
    </row>
    <row r="937" ht="12.75">
      <c r="A937" t="s">
        <v>1217</v>
      </c>
    </row>
    <row r="938" ht="12.75">
      <c r="A938" t="s">
        <v>267</v>
      </c>
    </row>
    <row r="939" ht="12.75">
      <c r="A939" t="s">
        <v>268</v>
      </c>
    </row>
    <row r="940" ht="12.75">
      <c r="A940" t="s">
        <v>335</v>
      </c>
    </row>
    <row r="941" ht="12.75">
      <c r="A941" t="s">
        <v>1218</v>
      </c>
    </row>
    <row r="942" ht="12.75">
      <c r="A942" t="s">
        <v>1026</v>
      </c>
    </row>
    <row r="943" ht="12.75">
      <c r="A943" t="s">
        <v>1027</v>
      </c>
    </row>
    <row r="944" ht="12.75">
      <c r="A944" t="s">
        <v>1028</v>
      </c>
    </row>
    <row r="945" ht="12.75">
      <c r="A945" t="s">
        <v>1219</v>
      </c>
    </row>
    <row r="946" ht="12.75">
      <c r="A946" t="s">
        <v>1220</v>
      </c>
    </row>
    <row r="947" ht="12.75">
      <c r="A947" t="s">
        <v>1221</v>
      </c>
    </row>
    <row r="948" ht="12.75">
      <c r="A948" t="s">
        <v>1222</v>
      </c>
    </row>
    <row r="949" ht="12.75">
      <c r="A949" t="s">
        <v>113</v>
      </c>
    </row>
    <row r="950" ht="12.75">
      <c r="A950" t="s">
        <v>114</v>
      </c>
    </row>
    <row r="951" ht="12.75">
      <c r="A951" t="s">
        <v>1223</v>
      </c>
    </row>
    <row r="952" ht="12.75">
      <c r="A952" t="s">
        <v>1224</v>
      </c>
    </row>
    <row r="953" ht="12.75">
      <c r="A953" t="s">
        <v>117</v>
      </c>
    </row>
    <row r="954" ht="12.75">
      <c r="A954" t="s">
        <v>801</v>
      </c>
    </row>
    <row r="955" ht="12.75">
      <c r="A955" t="s">
        <v>798</v>
      </c>
    </row>
    <row r="956" ht="12.75">
      <c r="A956" t="s">
        <v>799</v>
      </c>
    </row>
    <row r="957" ht="12.75">
      <c r="A957" t="s">
        <v>1225</v>
      </c>
    </row>
    <row r="958" ht="12.75">
      <c r="A958" t="s">
        <v>807</v>
      </c>
    </row>
    <row r="959" ht="12.75">
      <c r="A959" t="s">
        <v>1090</v>
      </c>
    </row>
    <row r="960" ht="12.75">
      <c r="A960" t="s">
        <v>852</v>
      </c>
    </row>
    <row r="961" ht="12.75">
      <c r="A961" t="s">
        <v>853</v>
      </c>
    </row>
    <row r="962" ht="12.75">
      <c r="A962" t="s">
        <v>849</v>
      </c>
    </row>
    <row r="963" ht="12.75">
      <c r="A963" t="s">
        <v>850</v>
      </c>
    </row>
    <row r="964" ht="12.75">
      <c r="A964" t="s">
        <v>1226</v>
      </c>
    </row>
    <row r="965" ht="12.75">
      <c r="A965" t="s">
        <v>1227</v>
      </c>
    </row>
    <row r="966" ht="12.75">
      <c r="A966" t="s">
        <v>1012</v>
      </c>
    </row>
    <row r="967" ht="12.75">
      <c r="A967" t="s">
        <v>1013</v>
      </c>
    </row>
    <row r="968" ht="12.75">
      <c r="A968" t="s">
        <v>1128</v>
      </c>
    </row>
    <row r="969" ht="12.75">
      <c r="A969" t="s">
        <v>1228</v>
      </c>
    </row>
    <row r="970" ht="12.75">
      <c r="A970" t="s">
        <v>1103</v>
      </c>
    </row>
    <row r="971" ht="12.75">
      <c r="A971" t="s">
        <v>1004</v>
      </c>
    </row>
    <row r="972" ht="12.75">
      <c r="A972" t="s">
        <v>1005</v>
      </c>
    </row>
    <row r="973" ht="12.75">
      <c r="A973" t="s">
        <v>1229</v>
      </c>
    </row>
    <row r="974" ht="12.75">
      <c r="A974" t="s">
        <v>1230</v>
      </c>
    </row>
    <row r="975" ht="12.75">
      <c r="A975" t="s">
        <v>216</v>
      </c>
    </row>
    <row r="976" ht="12.75">
      <c r="A976" t="s">
        <v>212</v>
      </c>
    </row>
    <row r="977" ht="12.75">
      <c r="A977" t="s">
        <v>1231</v>
      </c>
    </row>
    <row r="978" ht="12.75">
      <c r="A978" t="s">
        <v>219</v>
      </c>
    </row>
    <row r="979" ht="12.75">
      <c r="A979" t="s">
        <v>1232</v>
      </c>
    </row>
    <row r="980" ht="12.75">
      <c r="A980" t="s">
        <v>1233</v>
      </c>
    </row>
    <row r="981" ht="12.75">
      <c r="A981" t="s">
        <v>1234</v>
      </c>
    </row>
    <row r="982" ht="12.75">
      <c r="A982" t="s">
        <v>1235</v>
      </c>
    </row>
    <row r="983" ht="12.75">
      <c r="A983" t="s">
        <v>220</v>
      </c>
    </row>
    <row r="984" ht="12.75">
      <c r="A984" t="s">
        <v>1236</v>
      </c>
    </row>
    <row r="985" ht="12.75">
      <c r="A985" t="s">
        <v>1197</v>
      </c>
    </row>
    <row r="986" ht="12.75">
      <c r="A986" t="s">
        <v>1237</v>
      </c>
    </row>
    <row r="987" ht="12.75">
      <c r="A987" t="s">
        <v>1238</v>
      </c>
    </row>
    <row r="988" ht="12.75">
      <c r="A988" t="s">
        <v>1239</v>
      </c>
    </row>
    <row r="989" ht="12.75">
      <c r="A989" t="s">
        <v>1240</v>
      </c>
    </row>
    <row r="990" ht="12.75">
      <c r="A990" t="s">
        <v>1241</v>
      </c>
    </row>
    <row r="991" ht="12.75">
      <c r="A991" t="s">
        <v>1242</v>
      </c>
    </row>
    <row r="992" ht="12.75">
      <c r="A992" t="s">
        <v>321</v>
      </c>
    </row>
    <row r="993" ht="12.75">
      <c r="A993" t="s">
        <v>322</v>
      </c>
    </row>
    <row r="994" ht="12.75">
      <c r="A994" t="s">
        <v>1212</v>
      </c>
    </row>
    <row r="995" ht="12.75">
      <c r="A995" t="s">
        <v>1243</v>
      </c>
    </row>
    <row r="996" ht="12.75">
      <c r="A996" t="s">
        <v>1234</v>
      </c>
    </row>
    <row r="997" ht="12.75">
      <c r="A997" t="s">
        <v>1244</v>
      </c>
    </row>
    <row r="998" ht="12.75">
      <c r="A998" t="s">
        <v>1245</v>
      </c>
    </row>
    <row r="999" ht="12.75">
      <c r="A999" t="s">
        <v>1246</v>
      </c>
    </row>
    <row r="1000" ht="12.75">
      <c r="A1000" t="s">
        <v>1247</v>
      </c>
    </row>
    <row r="1001" ht="12.75">
      <c r="A1001" t="s">
        <v>1248</v>
      </c>
    </row>
    <row r="1002" ht="12.75">
      <c r="A1002" t="s">
        <v>1249</v>
      </c>
    </row>
    <row r="1003" ht="12.75">
      <c r="A1003" t="s">
        <v>1250</v>
      </c>
    </row>
    <row r="1004" ht="12.75">
      <c r="A1004" t="s">
        <v>321</v>
      </c>
    </row>
    <row r="1005" ht="12.75">
      <c r="A1005" t="s">
        <v>322</v>
      </c>
    </row>
    <row r="1006" ht="12.75">
      <c r="A1006" t="s">
        <v>1251</v>
      </c>
    </row>
    <row r="1007" ht="12.75">
      <c r="A1007" t="s">
        <v>127</v>
      </c>
    </row>
    <row r="1008" ht="12.75">
      <c r="A1008" t="s">
        <v>1252</v>
      </c>
    </row>
    <row r="1009" ht="12.75">
      <c r="A1009" t="s">
        <v>1253</v>
      </c>
    </row>
    <row r="1010" ht="12.75">
      <c r="A1010" t="s">
        <v>1254</v>
      </c>
    </row>
    <row r="1011" ht="12.75">
      <c r="A1011" t="s">
        <v>1255</v>
      </c>
    </row>
    <row r="1012" ht="12.75">
      <c r="A1012" t="s">
        <v>1256</v>
      </c>
    </row>
    <row r="1013" ht="12.75">
      <c r="A1013" t="s">
        <v>1257</v>
      </c>
    </row>
    <row r="1014" ht="12.75">
      <c r="A1014" t="s">
        <v>1258</v>
      </c>
    </row>
    <row r="1015" ht="12.75">
      <c r="A1015" t="s">
        <v>884</v>
      </c>
    </row>
    <row r="1016" ht="12.75">
      <c r="A1016" t="s">
        <v>1259</v>
      </c>
    </row>
    <row r="1017" ht="12.75">
      <c r="A1017" t="s">
        <v>1260</v>
      </c>
    </row>
    <row r="1018" ht="12.75">
      <c r="A1018" t="s">
        <v>1261</v>
      </c>
    </row>
    <row r="1019" ht="12.75">
      <c r="A1019" t="s">
        <v>1262</v>
      </c>
    </row>
    <row r="1020" ht="12.75">
      <c r="A1020" t="s">
        <v>1263</v>
      </c>
    </row>
    <row r="1021" ht="12.75">
      <c r="A1021" t="s">
        <v>1264</v>
      </c>
    </row>
    <row r="1022" ht="12.75">
      <c r="A1022" t="s">
        <v>1265</v>
      </c>
    </row>
    <row r="1023" ht="12.75">
      <c r="A1023" t="s">
        <v>207</v>
      </c>
    </row>
    <row r="1024" ht="12.75">
      <c r="A1024" t="s">
        <v>208</v>
      </c>
    </row>
    <row r="1025" ht="12.75">
      <c r="A1025" t="s">
        <v>1266</v>
      </c>
    </row>
    <row r="1026" ht="12.75">
      <c r="A1026" t="s">
        <v>1114</v>
      </c>
    </row>
    <row r="1027" ht="12.75">
      <c r="A1027" t="s">
        <v>1267</v>
      </c>
    </row>
    <row r="1028" ht="12.75">
      <c r="A1028" t="s">
        <v>1241</v>
      </c>
    </row>
    <row r="1029" ht="12.75">
      <c r="A1029" t="s">
        <v>1268</v>
      </c>
    </row>
    <row r="1030" ht="12.75">
      <c r="A1030" t="s">
        <v>81</v>
      </c>
    </row>
    <row r="1031" ht="12.75">
      <c r="A1031" t="s">
        <v>196</v>
      </c>
    </row>
    <row r="1032" ht="12.75">
      <c r="A1032" t="s">
        <v>1269</v>
      </c>
    </row>
    <row r="1033" ht="12.75">
      <c r="A1033" t="s">
        <v>1111</v>
      </c>
    </row>
    <row r="1034" ht="12.75">
      <c r="A1034" t="s">
        <v>1112</v>
      </c>
    </row>
    <row r="1035" ht="12.75">
      <c r="A1035" t="s">
        <v>223</v>
      </c>
    </row>
    <row r="1036" ht="12.75">
      <c r="A1036" t="s">
        <v>830</v>
      </c>
    </row>
    <row r="1037" ht="12.75">
      <c r="A1037" t="s">
        <v>1270</v>
      </c>
    </row>
    <row r="1038" ht="12.75">
      <c r="A1038" t="s">
        <v>1151</v>
      </c>
    </row>
    <row r="1039" ht="12.75">
      <c r="A1039" t="s">
        <v>233</v>
      </c>
    </row>
    <row r="1040" ht="12.75">
      <c r="A1040" t="s">
        <v>1271</v>
      </c>
    </row>
    <row r="1041" ht="12.75">
      <c r="A1041" t="s">
        <v>1272</v>
      </c>
    </row>
    <row r="1042" ht="12.75">
      <c r="A1042" t="s">
        <v>907</v>
      </c>
    </row>
    <row r="1043" ht="12.75">
      <c r="A1043" t="s">
        <v>908</v>
      </c>
    </row>
    <row r="1044" ht="12.75">
      <c r="A1044" t="s">
        <v>1273</v>
      </c>
    </row>
    <row r="1045" ht="12.75">
      <c r="A1045" t="s">
        <v>1112</v>
      </c>
    </row>
    <row r="1046" ht="12.75">
      <c r="A1046" t="s">
        <v>222</v>
      </c>
    </row>
    <row r="1047" ht="12.75">
      <c r="A1047" t="s">
        <v>223</v>
      </c>
    </row>
    <row r="1048" ht="12.75">
      <c r="A1048" t="s">
        <v>1274</v>
      </c>
    </row>
    <row r="1049" ht="12.75">
      <c r="A1049" t="s">
        <v>1275</v>
      </c>
    </row>
    <row r="1050" ht="12.75">
      <c r="A1050" t="s">
        <v>1276</v>
      </c>
    </row>
    <row r="1051" ht="12.75">
      <c r="A1051" t="s">
        <v>1277</v>
      </c>
    </row>
    <row r="1052" ht="12.75">
      <c r="A1052" t="s">
        <v>1278</v>
      </c>
    </row>
    <row r="1053" ht="12.75">
      <c r="A1053" t="s">
        <v>1251</v>
      </c>
    </row>
    <row r="1054" ht="12.75">
      <c r="A1054" t="s">
        <v>127</v>
      </c>
    </row>
    <row r="1055" ht="12.75">
      <c r="A1055" t="s">
        <v>1279</v>
      </c>
    </row>
    <row r="1056" ht="12.75">
      <c r="A1056" t="s">
        <v>66</v>
      </c>
    </row>
    <row r="1057" ht="12.75">
      <c r="A1057" t="s">
        <v>67</v>
      </c>
    </row>
    <row r="1058" ht="12.75">
      <c r="A1058" t="s">
        <v>1230</v>
      </c>
    </row>
    <row r="1059" ht="12.75">
      <c r="A1059" t="s">
        <v>216</v>
      </c>
    </row>
    <row r="1060" ht="12.75">
      <c r="A1060" t="s">
        <v>212</v>
      </c>
    </row>
    <row r="1061" ht="12.75">
      <c r="A1061" t="s">
        <v>1280</v>
      </c>
    </row>
    <row r="1062" ht="12.75">
      <c r="A1062" t="s">
        <v>881</v>
      </c>
    </row>
    <row r="1063" ht="12.75">
      <c r="A1063" t="s">
        <v>1281</v>
      </c>
    </row>
    <row r="1064" ht="12.75">
      <c r="A1064" t="s">
        <v>237</v>
      </c>
    </row>
    <row r="1065" ht="12.75">
      <c r="A1065" t="s">
        <v>1282</v>
      </c>
    </row>
    <row r="1066" ht="12.75">
      <c r="A1066" t="s">
        <v>901</v>
      </c>
    </row>
    <row r="1067" ht="12.75">
      <c r="A1067" t="s">
        <v>1010</v>
      </c>
    </row>
    <row r="1068" ht="12.75">
      <c r="A1068" t="s">
        <v>317</v>
      </c>
    </row>
    <row r="1069" ht="12.75">
      <c r="A1069" t="s">
        <v>318</v>
      </c>
    </row>
    <row r="1070" ht="12.75">
      <c r="A1070" t="s">
        <v>1283</v>
      </c>
    </row>
    <row r="1071" ht="12.75">
      <c r="A1071" t="s">
        <v>1130</v>
      </c>
    </row>
    <row r="1072" ht="12.75">
      <c r="A1072" t="s">
        <v>1131</v>
      </c>
    </row>
    <row r="1073" ht="12.75">
      <c r="A1073" t="s">
        <v>1132</v>
      </c>
    </row>
    <row r="1074" ht="12.75">
      <c r="A1074" t="s">
        <v>1284</v>
      </c>
    </row>
    <row r="1075" ht="12.75">
      <c r="A1075" t="s">
        <v>821</v>
      </c>
    </row>
    <row r="1076" ht="12.75">
      <c r="A1076" t="s">
        <v>822</v>
      </c>
    </row>
    <row r="1077" ht="12.75">
      <c r="A1077" t="s">
        <v>878</v>
      </c>
    </row>
    <row r="1078" ht="12.75">
      <c r="A1078" t="s">
        <v>321</v>
      </c>
    </row>
    <row r="1079" ht="12.75">
      <c r="A1079" t="s">
        <v>322</v>
      </c>
    </row>
    <row r="1080" ht="12.75">
      <c r="A1080" t="s">
        <v>1285</v>
      </c>
    </row>
    <row r="1081" ht="12.75">
      <c r="A1081" t="s">
        <v>380</v>
      </c>
    </row>
    <row r="1082" ht="12.75">
      <c r="A1082" t="s">
        <v>1286</v>
      </c>
    </row>
    <row r="1083" ht="12.75">
      <c r="A1083" t="s">
        <v>886</v>
      </c>
    </row>
    <row r="1084" ht="12.75">
      <c r="A1084" t="s">
        <v>887</v>
      </c>
    </row>
    <row r="1085" ht="12.75">
      <c r="A1085" t="s">
        <v>1143</v>
      </c>
    </row>
    <row r="1086" ht="12.75">
      <c r="A1086" t="s">
        <v>1287</v>
      </c>
    </row>
    <row r="1087" ht="12.75">
      <c r="A1087" t="s">
        <v>886</v>
      </c>
    </row>
    <row r="1088" ht="12.75">
      <c r="A1088" t="s">
        <v>887</v>
      </c>
    </row>
    <row r="1089" ht="12.75">
      <c r="A1089" t="s">
        <v>1145</v>
      </c>
    </row>
    <row r="1090" ht="12.75">
      <c r="A1090" t="s">
        <v>1288</v>
      </c>
    </row>
    <row r="1091" ht="12.75">
      <c r="A1091" t="s">
        <v>821</v>
      </c>
    </row>
    <row r="1092" ht="12.75">
      <c r="A1092" t="s">
        <v>822</v>
      </c>
    </row>
    <row r="1093" ht="12.75">
      <c r="A1093" t="s">
        <v>380</v>
      </c>
    </row>
    <row r="1094" ht="12.75">
      <c r="A1094" t="s">
        <v>1289</v>
      </c>
    </row>
    <row r="1095" ht="12.75">
      <c r="A1095" t="s">
        <v>372</v>
      </c>
    </row>
    <row r="1096" ht="12.75">
      <c r="A1096" t="s">
        <v>1290</v>
      </c>
    </row>
    <row r="1097" ht="12.75">
      <c r="A1097" t="s">
        <v>88</v>
      </c>
    </row>
    <row r="1098" ht="12.75">
      <c r="A1098" t="s">
        <v>89</v>
      </c>
    </row>
    <row r="1099" ht="12.75">
      <c r="A1099" t="s">
        <v>1291</v>
      </c>
    </row>
    <row r="1100" ht="12.75">
      <c r="A1100" t="s">
        <v>1292</v>
      </c>
    </row>
    <row r="1101" ht="12.75">
      <c r="A1101" t="s">
        <v>88</v>
      </c>
    </row>
    <row r="1102" ht="12.75">
      <c r="A1102" t="s">
        <v>89</v>
      </c>
    </row>
    <row r="1103" ht="12.75">
      <c r="A1103" t="s">
        <v>1154</v>
      </c>
    </row>
    <row r="1104" ht="12.75">
      <c r="A1104" t="s">
        <v>91</v>
      </c>
    </row>
    <row r="1105" ht="12.75">
      <c r="A1105" t="s">
        <v>92</v>
      </c>
    </row>
    <row r="1106" ht="12.75">
      <c r="A1106" t="s">
        <v>1293</v>
      </c>
    </row>
    <row r="1107" ht="12.75">
      <c r="A1107" t="s">
        <v>1154</v>
      </c>
    </row>
    <row r="1108" ht="12.75">
      <c r="A1108" t="s">
        <v>91</v>
      </c>
    </row>
    <row r="1109" ht="12.75">
      <c r="A1109" t="s">
        <v>92</v>
      </c>
    </row>
    <row r="1110" ht="12.75">
      <c r="A1110" t="s">
        <v>1294</v>
      </c>
    </row>
    <row r="1111" ht="12.75">
      <c r="A1111" t="s">
        <v>117</v>
      </c>
    </row>
    <row r="1112" ht="12.75">
      <c r="A1112" t="s">
        <v>801</v>
      </c>
    </row>
    <row r="1113" ht="12.75">
      <c r="A1113" t="s">
        <v>798</v>
      </c>
    </row>
    <row r="1114" ht="12.75">
      <c r="A1114" t="s">
        <v>799</v>
      </c>
    </row>
    <row r="1115" ht="12.75">
      <c r="A1115" t="s">
        <v>1295</v>
      </c>
    </row>
    <row r="1116" ht="12.75">
      <c r="A1116" t="s">
        <v>117</v>
      </c>
    </row>
    <row r="1117" ht="12.75">
      <c r="A1117" t="s">
        <v>801</v>
      </c>
    </row>
    <row r="1118" ht="12.75">
      <c r="A1118" t="s">
        <v>799</v>
      </c>
    </row>
    <row r="1119" ht="12.75">
      <c r="A1119" t="s">
        <v>798</v>
      </c>
    </row>
    <row r="1120" ht="12.75">
      <c r="A1120" t="s">
        <v>1090</v>
      </c>
    </row>
    <row r="1121" ht="12.75">
      <c r="A1121" t="s">
        <v>852</v>
      </c>
    </row>
    <row r="1122" ht="12.75">
      <c r="A1122" t="s">
        <v>853</v>
      </c>
    </row>
    <row r="1123" ht="12.75">
      <c r="A1123" t="s">
        <v>849</v>
      </c>
    </row>
    <row r="1124" ht="12.75">
      <c r="A1124" t="s">
        <v>850</v>
      </c>
    </row>
    <row r="1125" ht="12.75">
      <c r="A1125" t="s">
        <v>1296</v>
      </c>
    </row>
    <row r="1126" ht="12.75">
      <c r="A1126" t="s">
        <v>907</v>
      </c>
    </row>
    <row r="1127" ht="12.75">
      <c r="A1127" t="s">
        <v>908</v>
      </c>
    </row>
    <row r="1128" ht="12.75">
      <c r="A1128" t="s">
        <v>1227</v>
      </c>
    </row>
    <row r="1129" ht="12.75">
      <c r="A1129" t="s">
        <v>1012</v>
      </c>
    </row>
    <row r="1130" ht="12.75">
      <c r="A1130" t="s">
        <v>1013</v>
      </c>
    </row>
    <row r="1131" ht="12.75">
      <c r="A1131" t="s">
        <v>1297</v>
      </c>
    </row>
    <row r="1132" ht="12.75">
      <c r="A1132" t="s">
        <v>1298</v>
      </c>
    </row>
    <row r="1133" ht="12.75">
      <c r="A1133" t="s">
        <v>1299</v>
      </c>
    </row>
    <row r="1134" ht="12.75">
      <c r="A1134" t="s">
        <v>1300</v>
      </c>
    </row>
    <row r="1135" ht="12.75">
      <c r="A1135" t="s">
        <v>233</v>
      </c>
    </row>
    <row r="1136" ht="12.75">
      <c r="A1136" t="s">
        <v>1281</v>
      </c>
    </row>
    <row r="1137" ht="12.75">
      <c r="A1137" t="s">
        <v>237</v>
      </c>
    </row>
    <row r="1138" ht="12.75">
      <c r="A1138" t="s">
        <v>1301</v>
      </c>
    </row>
    <row r="1139" ht="12.75">
      <c r="A1139" t="s">
        <v>1302</v>
      </c>
    </row>
    <row r="1140" ht="12.75">
      <c r="A1140" t="s">
        <v>855</v>
      </c>
    </row>
    <row r="1141" ht="12.75">
      <c r="A1141" t="s">
        <v>856</v>
      </c>
    </row>
    <row r="1142" ht="12.75">
      <c r="A1142" t="s">
        <v>1303</v>
      </c>
    </row>
    <row r="1143" ht="12.75">
      <c r="A1143" t="s">
        <v>44</v>
      </c>
    </row>
    <row r="1144" ht="12.75">
      <c r="A1144" t="s">
        <v>1073</v>
      </c>
    </row>
    <row r="1145" ht="12.75">
      <c r="A1145" t="s">
        <v>786</v>
      </c>
    </row>
    <row r="1146" ht="12.75">
      <c r="A1146" t="s">
        <v>1304</v>
      </c>
    </row>
    <row r="1147" ht="12.75">
      <c r="A1147" t="s">
        <v>44</v>
      </c>
    </row>
    <row r="1148" ht="12.75">
      <c r="A1148" t="s">
        <v>1305</v>
      </c>
    </row>
    <row r="1149" ht="12.75">
      <c r="A1149" t="s">
        <v>818</v>
      </c>
    </row>
    <row r="1150" ht="12.75">
      <c r="A1150" t="s">
        <v>1306</v>
      </c>
    </row>
    <row r="1151" ht="12.75">
      <c r="A1151" t="s">
        <v>786</v>
      </c>
    </row>
    <row r="1152" ht="12.75">
      <c r="A1152" t="s">
        <v>1305</v>
      </c>
    </row>
    <row r="1153" ht="12.75">
      <c r="A1153" t="s">
        <v>818</v>
      </c>
    </row>
    <row r="1154" ht="12.75">
      <c r="A1154" t="s">
        <v>1307</v>
      </c>
    </row>
    <row r="1155" ht="12.75">
      <c r="A1155" t="s">
        <v>1308</v>
      </c>
    </row>
    <row r="1156" ht="12.75">
      <c r="A1156" t="s">
        <v>884</v>
      </c>
    </row>
    <row r="1157" ht="12.75">
      <c r="A1157" t="s">
        <v>1309</v>
      </c>
    </row>
    <row r="1158" ht="12.75">
      <c r="A1158" t="s">
        <v>1310</v>
      </c>
    </row>
    <row r="1159" ht="12.75">
      <c r="A1159" t="s">
        <v>884</v>
      </c>
    </row>
    <row r="1160" ht="12.75">
      <c r="A1160" t="s">
        <v>1311</v>
      </c>
    </row>
    <row r="1161" ht="12.75">
      <c r="A1161" t="s">
        <v>1312</v>
      </c>
    </row>
    <row r="1162" ht="12.75">
      <c r="A1162" t="s">
        <v>326</v>
      </c>
    </row>
    <row r="1163" ht="12.75">
      <c r="A1163" t="s">
        <v>1313</v>
      </c>
    </row>
    <row r="1164" ht="12.75">
      <c r="A1164" t="s">
        <v>1314</v>
      </c>
    </row>
    <row r="1165" ht="12.75">
      <c r="A1165" t="s">
        <v>1313</v>
      </c>
    </row>
    <row r="1166" ht="12.75">
      <c r="A1166" t="s">
        <v>1315</v>
      </c>
    </row>
    <row r="1167" ht="12.75">
      <c r="A1167" t="s">
        <v>1316</v>
      </c>
    </row>
    <row r="1168" ht="12.75">
      <c r="A1168" t="s">
        <v>1317</v>
      </c>
    </row>
    <row r="1169" ht="12.75">
      <c r="A1169" t="s">
        <v>1318</v>
      </c>
    </row>
    <row r="1170" ht="12.75">
      <c r="A1170" t="s">
        <v>1319</v>
      </c>
    </row>
    <row r="1171" ht="12.75">
      <c r="A1171" t="s">
        <v>1281</v>
      </c>
    </row>
    <row r="1172" ht="12.75">
      <c r="A1172" t="s">
        <v>237</v>
      </c>
    </row>
    <row r="1173" ht="12.75">
      <c r="A1173" t="s">
        <v>1320</v>
      </c>
    </row>
    <row r="1174" ht="12.75">
      <c r="A1174" t="s">
        <v>1114</v>
      </c>
    </row>
    <row r="1175" ht="12.75">
      <c r="A1175" t="s">
        <v>1321</v>
      </c>
    </row>
    <row r="1176" ht="12.75">
      <c r="A1176" t="s">
        <v>1322</v>
      </c>
    </row>
    <row r="1177" ht="12.75">
      <c r="A1177" t="s">
        <v>262</v>
      </c>
    </row>
    <row r="1178" ht="12.75">
      <c r="A1178" t="s">
        <v>1323</v>
      </c>
    </row>
    <row r="1179" ht="12.75">
      <c r="A1179" t="s">
        <v>292</v>
      </c>
    </row>
    <row r="1180" ht="12.75">
      <c r="A1180" t="s">
        <v>1026</v>
      </c>
    </row>
    <row r="1181" ht="12.75">
      <c r="A1181" t="s">
        <v>1027</v>
      </c>
    </row>
    <row r="1182" ht="12.75">
      <c r="A1182" t="s">
        <v>1028</v>
      </c>
    </row>
    <row r="1183" ht="12.75">
      <c r="A1183" t="s">
        <v>1324</v>
      </c>
    </row>
    <row r="1184" ht="12.75">
      <c r="A1184" t="s">
        <v>1050</v>
      </c>
    </row>
    <row r="1185" ht="12.75">
      <c r="A1185" t="s">
        <v>1054</v>
      </c>
    </row>
    <row r="1186" ht="12.75">
      <c r="A1186" t="s">
        <v>1055</v>
      </c>
    </row>
    <row r="1187" ht="12.75">
      <c r="A1187" t="s">
        <v>1325</v>
      </c>
    </row>
    <row r="1188" ht="12.75">
      <c r="A1188" t="s">
        <v>1067</v>
      </c>
    </row>
    <row r="1189" ht="12.75">
      <c r="A1189" t="s">
        <v>1326</v>
      </c>
    </row>
    <row r="1190" ht="12.75">
      <c r="A1190" t="s">
        <v>1050</v>
      </c>
    </row>
    <row r="1191" ht="12.75">
      <c r="A1191" t="s">
        <v>1054</v>
      </c>
    </row>
    <row r="1192" ht="12.75">
      <c r="A1192" t="s">
        <v>1055</v>
      </c>
    </row>
    <row r="1193" ht="12.75">
      <c r="A1193" t="s">
        <v>1325</v>
      </c>
    </row>
    <row r="1194" ht="12.75">
      <c r="A1194" t="s">
        <v>1067</v>
      </c>
    </row>
    <row r="1195" ht="12.75">
      <c r="A1195" t="s">
        <v>172</v>
      </c>
    </row>
    <row r="1196" ht="12.75">
      <c r="A1196" t="s">
        <v>1327</v>
      </c>
    </row>
    <row r="1197" ht="12.75">
      <c r="A1197" t="s">
        <v>380</v>
      </c>
    </row>
    <row r="1198" ht="12.75">
      <c r="A1198" t="s">
        <v>372</v>
      </c>
    </row>
    <row r="1199" ht="12.75">
      <c r="A1199" t="s">
        <v>1328</v>
      </c>
    </row>
    <row r="1200" ht="12.75">
      <c r="A1200" t="s">
        <v>76</v>
      </c>
    </row>
    <row r="1201" ht="12.75">
      <c r="A1201" t="s">
        <v>206</v>
      </c>
    </row>
    <row r="1202" ht="12.75">
      <c r="A1202" t="s">
        <v>207</v>
      </c>
    </row>
    <row r="1203" ht="12.75">
      <c r="A1203" t="s">
        <v>208</v>
      </c>
    </row>
    <row r="1204" ht="12.75">
      <c r="A1204" t="s">
        <v>1329</v>
      </c>
    </row>
    <row r="1205" ht="12.75">
      <c r="A1205" t="s">
        <v>1330</v>
      </c>
    </row>
    <row r="1206" ht="12.75">
      <c r="A1206" t="s">
        <v>1331</v>
      </c>
    </row>
    <row r="1207" ht="12.75">
      <c r="A1207" t="s">
        <v>1332</v>
      </c>
    </row>
    <row r="1208" ht="12.75">
      <c r="A1208" t="s">
        <v>1333</v>
      </c>
    </row>
    <row r="1209" ht="12.75">
      <c r="A1209" t="s">
        <v>317</v>
      </c>
    </row>
    <row r="1210" ht="12.75">
      <c r="A1210" t="s">
        <v>1010</v>
      </c>
    </row>
    <row r="1211" ht="12.75">
      <c r="A1211" t="s">
        <v>318</v>
      </c>
    </row>
    <row r="1212" ht="12.75">
      <c r="A1212" t="s">
        <v>1334</v>
      </c>
    </row>
    <row r="1213" ht="12.75">
      <c r="A1213" t="s">
        <v>391</v>
      </c>
    </row>
    <row r="1214" ht="12.75">
      <c r="A1214" t="s">
        <v>319</v>
      </c>
    </row>
    <row r="1215" ht="12.75">
      <c r="A1215" t="s">
        <v>1335</v>
      </c>
    </row>
    <row r="1216" ht="12.75">
      <c r="A1216" t="s">
        <v>391</v>
      </c>
    </row>
    <row r="1217" ht="12.75">
      <c r="A1217" t="s">
        <v>1336</v>
      </c>
    </row>
    <row r="1218" ht="12.75">
      <c r="A1218" t="s">
        <v>1337</v>
      </c>
    </row>
    <row r="1219" ht="12.75">
      <c r="A1219" t="s">
        <v>391</v>
      </c>
    </row>
    <row r="1220" ht="12.75">
      <c r="A1220" t="s">
        <v>389</v>
      </c>
    </row>
    <row r="1221" ht="12.75">
      <c r="A1221" t="s">
        <v>1338</v>
      </c>
    </row>
    <row r="1222" ht="12.75">
      <c r="A1222" t="s">
        <v>113</v>
      </c>
    </row>
    <row r="1223" ht="12.75">
      <c r="A1223" t="s">
        <v>206</v>
      </c>
    </row>
    <row r="1224" ht="12.75">
      <c r="A1224" t="s">
        <v>207</v>
      </c>
    </row>
    <row r="1225" ht="12.75">
      <c r="A1225" t="s">
        <v>208</v>
      </c>
    </row>
    <row r="1226" ht="12.75">
      <c r="A1226" t="s">
        <v>1339</v>
      </c>
    </row>
    <row r="1227" ht="12.75">
      <c r="A1227" t="s">
        <v>113</v>
      </c>
    </row>
    <row r="1228" ht="12.75">
      <c r="A1228" t="s">
        <v>216</v>
      </c>
    </row>
    <row r="1229" ht="12.75">
      <c r="A1229" t="s">
        <v>211</v>
      </c>
    </row>
    <row r="1230" ht="12.75">
      <c r="A1230" t="s">
        <v>212</v>
      </c>
    </row>
    <row r="1231" ht="12.75">
      <c r="A1231" t="s">
        <v>1340</v>
      </c>
    </row>
    <row r="1232" ht="12.75">
      <c r="A1232" t="s">
        <v>206</v>
      </c>
    </row>
    <row r="1233" ht="12.75">
      <c r="A1233" t="s">
        <v>207</v>
      </c>
    </row>
    <row r="1234" ht="12.75">
      <c r="A1234" t="s">
        <v>208</v>
      </c>
    </row>
    <row r="1235" ht="12.75">
      <c r="A1235" t="s">
        <v>460</v>
      </c>
    </row>
    <row r="1236" ht="12.75">
      <c r="A1236" t="s">
        <v>216</v>
      </c>
    </row>
    <row r="1237" ht="12.75">
      <c r="A1237" t="s">
        <v>211</v>
      </c>
    </row>
    <row r="1238" ht="12.75">
      <c r="A1238" t="s">
        <v>212</v>
      </c>
    </row>
    <row r="1239" ht="12.75">
      <c r="A1239" t="s">
        <v>461</v>
      </c>
    </row>
    <row r="1240" ht="12.75">
      <c r="A1240" t="s">
        <v>462</v>
      </c>
    </row>
    <row r="1241" ht="12.75">
      <c r="A1241" t="s">
        <v>463</v>
      </c>
    </row>
    <row r="1242" ht="12.75">
      <c r="A1242" t="s">
        <v>464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WHQUAINT</dc:creator>
  <cp:keywords/>
  <dc:description/>
  <cp:lastModifiedBy>Andrew Hanson</cp:lastModifiedBy>
  <dcterms:created xsi:type="dcterms:W3CDTF">2004-08-14T15:34:07Z</dcterms:created>
  <dcterms:modified xsi:type="dcterms:W3CDTF">2004-09-17T15:10:22Z</dcterms:modified>
  <cp:category/>
  <cp:version/>
  <cp:contentType/>
  <cp:contentStatus/>
</cp:coreProperties>
</file>