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ctgovexec-my.sharepoint.com/personal/joshua_goldberg_ct_gov/Documents/Desktop/"/>
    </mc:Choice>
  </mc:AlternateContent>
  <xr:revisionPtr revIDLastSave="800" documentId="13_ncr:1_{55F43321-4D9E-43F0-A1B6-FC054E0FE573}" xr6:coauthVersionLast="47" xr6:coauthVersionMax="47" xr10:uidLastSave="{2F27BE43-B729-4276-B5B5-718F243F22BC}"/>
  <bookViews>
    <workbookView xWindow="-108" yWindow="-108" windowWidth="23256" windowHeight="12456" tabRatio="605" xr2:uid="{00000000-000D-0000-FFFF-FFFF00000000}"/>
  </bookViews>
  <sheets>
    <sheet name="State Agency Summaries-CHRO" sheetId="1" r:id="rId1"/>
  </sheets>
  <definedNames>
    <definedName name="_xlnm.Print_Area" localSheetId="0">'State Agency Summaries-CHRO'!$A$1:$P$74</definedName>
    <definedName name="_xlnm.Print_Titles" localSheetId="0">'State Agency Summaries-CHRO'!$1:$2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4" i="1" l="1"/>
  <c r="K74" i="1"/>
  <c r="J74" i="1"/>
  <c r="I74" i="1"/>
  <c r="H74" i="1"/>
  <c r="G74" i="1"/>
  <c r="D74" i="1"/>
  <c r="C74" i="1"/>
  <c r="P74" i="1" l="1"/>
  <c r="O74" i="1"/>
</calcChain>
</file>

<file path=xl/sharedStrings.xml><?xml version="1.0" encoding="utf-8"?>
<sst xmlns="http://schemas.openxmlformats.org/spreadsheetml/2006/main" count="127" uniqueCount="88">
  <si>
    <t>State Agency</t>
  </si>
  <si>
    <t>Secretary of State</t>
  </si>
  <si>
    <t>Attorney General</t>
  </si>
  <si>
    <t>State Library</t>
  </si>
  <si>
    <t>Office of State Treasurer</t>
  </si>
  <si>
    <t>$ Amount of SBE Goal</t>
  </si>
  <si>
    <t>$ Amount of MBE Goal</t>
  </si>
  <si>
    <t>% SBE Achieved YTD</t>
  </si>
  <si>
    <t>% MBE Achieved YTD</t>
  </si>
  <si>
    <t>First Quarter</t>
  </si>
  <si>
    <t>Second Quarter</t>
  </si>
  <si>
    <t>Third Quarter</t>
  </si>
  <si>
    <t>Fourth Quarter</t>
  </si>
  <si>
    <t>SBE</t>
  </si>
  <si>
    <t>MBE</t>
  </si>
  <si>
    <t>YTD Total Expenditures</t>
  </si>
  <si>
    <t>Connecticut Siting Council</t>
  </si>
  <si>
    <t>Workers' Compensation Commission</t>
  </si>
  <si>
    <t xml:space="preserve"> </t>
  </si>
  <si>
    <t>Agency</t>
  </si>
  <si>
    <t>#</t>
  </si>
  <si>
    <t>TOTALS</t>
  </si>
  <si>
    <t>Connecticut Agriculture Experimental Station</t>
  </si>
  <si>
    <t>Department of Children &amp; Families</t>
  </si>
  <si>
    <t>Department of Consumer Protection</t>
  </si>
  <si>
    <t>Department of  Motor Vehicles</t>
  </si>
  <si>
    <t>Department of Banking</t>
  </si>
  <si>
    <t>Department of Veterans Affairs</t>
  </si>
  <si>
    <t>Division of Criminal Justice</t>
  </si>
  <si>
    <t>Military Department</t>
  </si>
  <si>
    <t xml:space="preserve">Department of Housing </t>
  </si>
  <si>
    <t xml:space="preserve">Department of Agriculture                </t>
  </si>
  <si>
    <t xml:space="preserve">Office of the Lieutenant Governor </t>
  </si>
  <si>
    <t xml:space="preserve">Office of Governor </t>
  </si>
  <si>
    <t xml:space="preserve">Board of Regents for Higher Education </t>
  </si>
  <si>
    <t>Department of Insurance</t>
  </si>
  <si>
    <t xml:space="preserve">Department of Labor </t>
  </si>
  <si>
    <t>Department of Revenue Services</t>
  </si>
  <si>
    <t>Probate Court Administration</t>
  </si>
  <si>
    <t>Office of the Chief Medical Examiner</t>
  </si>
  <si>
    <t>Department of Social Services</t>
  </si>
  <si>
    <t>Central Connecticut State University - Agency</t>
  </si>
  <si>
    <t>Central Connecticut State University - Capital Improvement Funds</t>
  </si>
  <si>
    <t>Central Connecticut State University</t>
  </si>
  <si>
    <t>Department of Correction</t>
  </si>
  <si>
    <t>Office of Early Childhood Education</t>
  </si>
  <si>
    <t>Department of Emergency Services &amp; Public Protection</t>
  </si>
  <si>
    <t>Department of Energy &amp; Environmental Protection</t>
  </si>
  <si>
    <t>Department of Public Health - Agency</t>
  </si>
  <si>
    <t>Department of Transportation</t>
  </si>
  <si>
    <t>Judicial Branch</t>
  </si>
  <si>
    <t>Metropolitan District Commission</t>
  </si>
  <si>
    <t>Office Policy &amp; Management</t>
  </si>
  <si>
    <t>Office Policy &amp; Management - Agency</t>
  </si>
  <si>
    <t>Office Policy &amp; Management - Rentschler Field</t>
  </si>
  <si>
    <t>Office of the Victim Advocate</t>
  </si>
  <si>
    <t xml:space="preserve">Judical Selection Commission </t>
  </si>
  <si>
    <t xml:space="preserve">Judicial Review Council </t>
  </si>
  <si>
    <t>Southern Connecticut State University</t>
  </si>
  <si>
    <t>University of Connecticut</t>
  </si>
  <si>
    <t>Western Connecticut State University</t>
  </si>
  <si>
    <t>Connecticut State Universities System Office</t>
  </si>
  <si>
    <t>Commission on  Human Rights &amp; Opportunities</t>
  </si>
  <si>
    <t>Dept. of Mental Health &amp; Addiction Services - Agency</t>
  </si>
  <si>
    <t xml:space="preserve">Board of Firearms Permit Examiners    </t>
  </si>
  <si>
    <t xml:space="preserve">Contracting Standards Board  </t>
  </si>
  <si>
    <t>Metropolitan District Commission - Agency</t>
  </si>
  <si>
    <t>Office of State Ethics</t>
  </si>
  <si>
    <t>Freedom of Information Commission</t>
  </si>
  <si>
    <t xml:space="preserve">State Elections Enforcement Commission </t>
  </si>
  <si>
    <t xml:space="preserve">Office of Child Advocate </t>
  </si>
  <si>
    <t>Department of Aging &amp; Disability</t>
  </si>
  <si>
    <t>Office of Higher Education</t>
  </si>
  <si>
    <t>Connecticut State Community Colleges</t>
  </si>
  <si>
    <t>Teacher's Retirement Board</t>
  </si>
  <si>
    <t>University of Connecticut Capital Improvement Fund</t>
  </si>
  <si>
    <t>University of Connecticut Health Center</t>
  </si>
  <si>
    <t>University of Connecticut Health Center Capital Improvement Funds</t>
  </si>
  <si>
    <t>Office of Health Strategy</t>
  </si>
  <si>
    <t xml:space="preserve">Department of Administrative Services </t>
  </si>
  <si>
    <t xml:space="preserve">Department of Developmental Services </t>
  </si>
  <si>
    <t xml:space="preserve">Department of Education  </t>
  </si>
  <si>
    <t xml:space="preserve">Dept. of Economic Community Development </t>
  </si>
  <si>
    <t xml:space="preserve">Eastern Connecticut State University </t>
  </si>
  <si>
    <t xml:space="preserve">Office of State Comptroller </t>
  </si>
  <si>
    <t xml:space="preserve">Office of Governmental Accountability Central Administration </t>
  </si>
  <si>
    <t>CT State Colleges &amp; Univerities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</si>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</sst>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 Black"/>
      <family val="2"/>
    </font>
    <font>
      <b/>
      <sz val="14"/>
      <name val="Arial"/>
      <family val="2"/>
    </font>
    <font>
      <sz val="12"/>
      <name val="Tahoma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9">
    <xf numFmtId="0" fontId="0" fillId="0" borderId="0" xfId="0"/>
    <xf numFmtId="42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6" fontId="3" fillId="2" borderId="3" xfId="0" applyNumberFormat="1" applyFont="1" applyFill="1" applyBorder="1" applyAlignment="1">
      <alignment horizontal="center" vertical="center" wrapText="1"/>
    </xf>
    <xf numFmtId="6" fontId="3" fillId="2" borderId="4" xfId="0" applyNumberFormat="1" applyFont="1" applyFill="1" applyBorder="1" applyAlignment="1">
      <alignment horizontal="center" vertical="center" wrapText="1"/>
    </xf>
    <xf numFmtId="6" fontId="3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164" fontId="2" fillId="0" borderId="0" xfId="0" applyNumberFormat="1" applyFont="1"/>
    <xf numFmtId="164" fontId="4" fillId="0" borderId="0" xfId="0" applyNumberFormat="1" applyFont="1"/>
    <xf numFmtId="164" fontId="3" fillId="0" borderId="0" xfId="0" applyNumberFormat="1" applyFont="1"/>
    <xf numFmtId="0" fontId="6" fillId="0" borderId="12" xfId="0" applyFont="1" applyBorder="1"/>
    <xf numFmtId="164" fontId="6" fillId="0" borderId="12" xfId="0" applyNumberFormat="1" applyFont="1" applyBorder="1"/>
    <xf numFmtId="0" fontId="7" fillId="0" borderId="12" xfId="0" applyFont="1" applyBorder="1" applyAlignment="1">
      <alignment horizontal="left" indent="1"/>
    </xf>
    <xf numFmtId="0" fontId="8" fillId="0" borderId="12" xfId="0" applyFont="1" applyBorder="1" applyAlignment="1">
      <alignment horizontal="center"/>
    </xf>
    <xf numFmtId="0" fontId="8" fillId="0" borderId="12" xfId="0" applyFont="1" applyBorder="1"/>
    <xf numFmtId="0" fontId="8" fillId="0" borderId="12" xfId="0" applyFont="1" applyBorder="1" applyAlignment="1">
      <alignment vertical="center"/>
    </xf>
    <xf numFmtId="164" fontId="6" fillId="3" borderId="12" xfId="0" applyNumberFormat="1" applyFont="1" applyFill="1" applyBorder="1" applyAlignment="1">
      <alignment horizontal="left" indent="1"/>
    </xf>
    <xf numFmtId="164" fontId="8" fillId="3" borderId="12" xfId="0" applyNumberFormat="1" applyFont="1" applyFill="1" applyBorder="1"/>
    <xf numFmtId="0" fontId="1" fillId="3" borderId="0" xfId="0" applyFont="1" applyFill="1" applyAlignment="1">
      <alignment vertical="center"/>
    </xf>
    <xf numFmtId="0" fontId="0" fillId="3" borderId="0" xfId="0" applyFill="1"/>
    <xf numFmtId="164" fontId="6" fillId="3" borderId="12" xfId="0" applyNumberFormat="1" applyFont="1" applyFill="1" applyBorder="1" applyAlignment="1">
      <alignment horizontal="left" vertical="center"/>
    </xf>
    <xf numFmtId="0" fontId="6" fillId="3" borderId="12" xfId="0" applyFont="1" applyFill="1" applyBorder="1"/>
    <xf numFmtId="0" fontId="8" fillId="3" borderId="12" xfId="0" applyFont="1" applyFill="1" applyBorder="1" applyAlignment="1">
      <alignment horizontal="center"/>
    </xf>
    <xf numFmtId="0" fontId="8" fillId="3" borderId="12" xfId="0" applyFont="1" applyFill="1" applyBorder="1" applyAlignment="1">
      <alignment vertical="center"/>
    </xf>
    <xf numFmtId="164" fontId="7" fillId="3" borderId="12" xfId="0" applyNumberFormat="1" applyFont="1" applyFill="1" applyBorder="1" applyAlignment="1">
      <alignment horizontal="left" indent="1"/>
    </xf>
    <xf numFmtId="0" fontId="7" fillId="3" borderId="12" xfId="0" applyFont="1" applyFill="1" applyBorder="1" applyAlignment="1">
      <alignment horizontal="left" indent="1"/>
    </xf>
    <xf numFmtId="0" fontId="8" fillId="3" borderId="12" xfId="0" applyFont="1" applyFill="1" applyBorder="1"/>
    <xf numFmtId="164" fontId="6" fillId="3" borderId="12" xfId="0" applyNumberFormat="1" applyFont="1" applyFill="1" applyBorder="1"/>
    <xf numFmtId="0" fontId="6" fillId="3" borderId="12" xfId="0" applyFont="1" applyFill="1" applyBorder="1" applyAlignment="1">
      <alignment horizontal="left"/>
    </xf>
    <xf numFmtId="0" fontId="10" fillId="0" borderId="12" xfId="0" applyFont="1" applyBorder="1"/>
    <xf numFmtId="0" fontId="6" fillId="0" borderId="12" xfId="0" applyFont="1" applyBorder="1" applyAlignment="1">
      <alignment horizontal="left" inden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9" fontId="2" fillId="0" borderId="12" xfId="0" applyNumberFormat="1" applyFont="1" applyBorder="1"/>
    <xf numFmtId="9" fontId="2" fillId="4" borderId="12" xfId="0" applyNumberFormat="1" applyFont="1" applyFill="1" applyBorder="1"/>
    <xf numFmtId="164" fontId="2" fillId="0" borderId="12" xfId="0" applyNumberFormat="1" applyFont="1" applyBorder="1" applyAlignment="1">
      <alignment horizontal="center"/>
    </xf>
    <xf numFmtId="9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right"/>
    </xf>
    <xf numFmtId="164" fontId="2" fillId="4" borderId="12" xfId="0" applyNumberFormat="1" applyFont="1" applyFill="1" applyBorder="1" applyAlignment="1">
      <alignment horizontal="right"/>
    </xf>
    <xf numFmtId="164" fontId="2" fillId="3" borderId="12" xfId="0" applyNumberFormat="1" applyFont="1" applyFill="1" applyBorder="1" applyAlignment="1">
      <alignment horizontal="right"/>
    </xf>
    <xf numFmtId="164" fontId="2" fillId="3" borderId="12" xfId="2" applyNumberFormat="1" applyFont="1" applyFill="1" applyBorder="1" applyAlignment="1">
      <alignment horizontal="right"/>
    </xf>
    <xf numFmtId="164" fontId="2" fillId="0" borderId="12" xfId="1" applyNumberFormat="1" applyFont="1" applyBorder="1" applyAlignment="1">
      <alignment horizontal="right"/>
    </xf>
    <xf numFmtId="164" fontId="2" fillId="0" borderId="12" xfId="2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3" borderId="0" xfId="2" applyNumberFormat="1" applyFont="1" applyFill="1" applyAlignment="1">
      <alignment horizontal="right"/>
    </xf>
    <xf numFmtId="0" fontId="6" fillId="0" borderId="14" xfId="0" applyFont="1" applyBorder="1"/>
    <xf numFmtId="0" fontId="5" fillId="0" borderId="14" xfId="0" applyFont="1" applyBorder="1"/>
    <xf numFmtId="164" fontId="2" fillId="0" borderId="14" xfId="0" applyNumberFormat="1" applyFont="1" applyBorder="1" applyAlignment="1">
      <alignment horizontal="right"/>
    </xf>
    <xf numFmtId="0" fontId="6" fillId="0" borderId="13" xfId="0" applyFont="1" applyBorder="1"/>
    <xf numFmtId="0" fontId="8" fillId="0" borderId="13" xfId="0" applyFont="1" applyBorder="1" applyAlignment="1">
      <alignment horizontal="center"/>
    </xf>
    <xf numFmtId="164" fontId="2" fillId="0" borderId="13" xfId="0" applyNumberFormat="1" applyFont="1" applyBorder="1" applyAlignment="1">
      <alignment horizontal="right"/>
    </xf>
    <xf numFmtId="9" fontId="2" fillId="0" borderId="13" xfId="0" applyNumberFormat="1" applyFont="1" applyBorder="1"/>
    <xf numFmtId="164" fontId="2" fillId="3" borderId="13" xfId="0" applyNumberFormat="1" applyFont="1" applyFill="1" applyBorder="1" applyAlignment="1">
      <alignment horizontal="right"/>
    </xf>
    <xf numFmtId="6" fontId="3" fillId="2" borderId="3" xfId="0" applyNumberFormat="1" applyFont="1" applyFill="1" applyBorder="1" applyAlignment="1">
      <alignment horizontal="center" vertical="center"/>
    </xf>
    <xf numFmtId="6" fontId="3" fillId="2" borderId="4" xfId="0" applyNumberFormat="1" applyFont="1" applyFill="1" applyBorder="1" applyAlignment="1">
      <alignment horizontal="center" vertical="center"/>
    </xf>
    <xf numFmtId="6" fontId="3" fillId="2" borderId="6" xfId="0" applyNumberFormat="1" applyFont="1" applyFill="1" applyBorder="1" applyAlignment="1">
      <alignment horizontal="center" vertical="center"/>
    </xf>
    <xf numFmtId="6" fontId="3" fillId="2" borderId="7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9" fontId="3" fillId="2" borderId="8" xfId="0" applyNumberFormat="1" applyFont="1" applyFill="1" applyBorder="1" applyAlignment="1">
      <alignment horizontal="center" vertical="center" wrapText="1"/>
    </xf>
    <xf numFmtId="9" fontId="3" fillId="2" borderId="9" xfId="0" applyNumberFormat="1" applyFont="1" applyFill="1" applyBorder="1" applyAlignment="1">
      <alignment horizontal="center" vertical="center" wrapText="1"/>
    </xf>
    <xf numFmtId="9" fontId="3" fillId="2" borderId="10" xfId="0" applyNumberFormat="1" applyFont="1" applyFill="1" applyBorder="1" applyAlignment="1">
      <alignment horizontal="center" vertical="center" wrapText="1"/>
    </xf>
    <xf numFmtId="9" fontId="3" fillId="2" borderId="11" xfId="0" applyNumberFormat="1" applyFont="1" applyFill="1" applyBorder="1" applyAlignment="1">
      <alignment horizontal="center" vertical="center" wrapText="1"/>
    </xf>
    <xf numFmtId="42" fontId="3" fillId="2" borderId="1" xfId="0" applyNumberFormat="1" applyFont="1" applyFill="1" applyBorder="1" applyAlignment="1">
      <alignment horizontal="center" vertical="center" wrapText="1"/>
    </xf>
    <xf numFmtId="42" fontId="3" fillId="2" borderId="2" xfId="0" applyNumberFormat="1" applyFont="1" applyFill="1" applyBorder="1" applyAlignment="1">
      <alignment horizontal="center" vertical="center" wrapText="1"/>
    </xf>
  </cellXfs>
  <cellStyles count="3">
    <cellStyle name="Comma [0]" xfId="1" builtinId="6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74"/>
  <sheetViews>
    <sheetView showZeros="0" tabSelected="1" zoomScale="70" zoomScaleNormal="70" zoomScaleSheetLayoutView="140" workbookViewId="0">
      <pane ySplit="1" topLeftCell="A11" activePane="bottomLeft" state="frozen"/>
      <selection pane="bottomLeft" activeCell="L33" sqref="L33"/>
    </sheetView>
  </sheetViews>
  <sheetFormatPr defaultRowHeight="13.2" x14ac:dyDescent="0.25"/>
  <cols>
    <col min="1" max="1" width="80.5546875" bestFit="1" customWidth="1"/>
    <col min="2" max="2" width="8.33203125" customWidth="1"/>
    <col min="3" max="3" width="15.33203125" style="1" customWidth="1"/>
    <col min="4" max="4" width="14.33203125" style="1" customWidth="1"/>
    <col min="5" max="5" width="12.88671875" bestFit="1" customWidth="1"/>
    <col min="6" max="6" width="13.6640625" bestFit="1" customWidth="1"/>
    <col min="7" max="7" width="16.33203125" customWidth="1"/>
    <col min="8" max="8" width="15.33203125" customWidth="1"/>
    <col min="9" max="9" width="16.44140625" customWidth="1"/>
    <col min="10" max="10" width="12.6640625" customWidth="1"/>
    <col min="11" max="11" width="14.44140625" customWidth="1"/>
    <col min="12" max="12" width="13.6640625" customWidth="1"/>
    <col min="13" max="13" width="12.6640625" customWidth="1"/>
    <col min="14" max="14" width="15.88671875" customWidth="1"/>
    <col min="15" max="15" width="18.44140625" customWidth="1"/>
    <col min="16" max="16" width="18.21875" bestFit="1" customWidth="1"/>
    <col min="17" max="17" width="14.109375" bestFit="1" customWidth="1"/>
    <col min="18" max="18" width="12.6640625" bestFit="1" customWidth="1"/>
  </cols>
  <sheetData>
    <row r="1" spans="1:18" ht="25.5" customHeight="1" thickBot="1" x14ac:dyDescent="0.3">
      <c r="A1" s="61" t="s">
        <v>0</v>
      </c>
      <c r="B1" s="4" t="s">
        <v>19</v>
      </c>
      <c r="C1" s="67" t="s">
        <v>5</v>
      </c>
      <c r="D1" s="67" t="s">
        <v>6</v>
      </c>
      <c r="E1" s="63" t="s">
        <v>7</v>
      </c>
      <c r="F1" s="65" t="s">
        <v>8</v>
      </c>
      <c r="G1" s="59" t="s">
        <v>9</v>
      </c>
      <c r="H1" s="59"/>
      <c r="I1" s="59" t="s">
        <v>10</v>
      </c>
      <c r="J1" s="60"/>
      <c r="K1" s="59" t="s">
        <v>11</v>
      </c>
      <c r="L1" s="59"/>
      <c r="M1" s="59" t="s">
        <v>12</v>
      </c>
      <c r="N1" s="60"/>
      <c r="O1" s="57" t="s">
        <v>15</v>
      </c>
      <c r="P1" s="58"/>
    </row>
    <row r="2" spans="1:18" s="2" customFormat="1" ht="25.5" customHeight="1" thickBot="1" x14ac:dyDescent="0.3">
      <c r="A2" s="62"/>
      <c r="B2" s="5" t="s">
        <v>20</v>
      </c>
      <c r="C2" s="68"/>
      <c r="D2" s="68"/>
      <c r="E2" s="64"/>
      <c r="F2" s="66"/>
      <c r="G2" s="6" t="s">
        <v>13</v>
      </c>
      <c r="H2" s="7" t="s">
        <v>14</v>
      </c>
      <c r="I2" s="6" t="s">
        <v>13</v>
      </c>
      <c r="J2" s="7" t="s">
        <v>14</v>
      </c>
      <c r="K2" s="6" t="s">
        <v>13</v>
      </c>
      <c r="L2" s="7" t="s">
        <v>14</v>
      </c>
      <c r="M2" s="6" t="s">
        <v>13</v>
      </c>
      <c r="N2" s="8" t="s">
        <v>14</v>
      </c>
      <c r="O2" s="6" t="s">
        <v>13</v>
      </c>
      <c r="P2" s="7" t="s">
        <v>14</v>
      </c>
    </row>
    <row r="3" spans="1:18" s="3" customFormat="1" ht="20.100000000000001" customHeight="1" x14ac:dyDescent="0.3">
      <c r="A3" s="14" t="s">
        <v>2</v>
      </c>
      <c r="B3" s="17">
        <v>1501</v>
      </c>
      <c r="C3" s="41"/>
      <c r="D3" s="41"/>
      <c r="E3" s="37"/>
      <c r="F3" s="37"/>
      <c r="G3" s="41"/>
      <c r="H3" s="41"/>
      <c r="I3" s="41"/>
      <c r="J3" s="41"/>
      <c r="K3" s="41"/>
      <c r="L3" s="41"/>
      <c r="M3" s="41"/>
      <c r="N3" s="41"/>
      <c r="O3" s="41"/>
      <c r="P3" s="41"/>
      <c r="Q3" s="9"/>
    </row>
    <row r="4" spans="1:18" s="3" customFormat="1" ht="20.100000000000001" customHeight="1" x14ac:dyDescent="0.3">
      <c r="A4" s="15" t="s">
        <v>34</v>
      </c>
      <c r="B4" s="24"/>
      <c r="C4" s="42"/>
      <c r="D4" s="42"/>
      <c r="E4" s="38"/>
      <c r="F4" s="38"/>
      <c r="G4" s="42"/>
      <c r="H4" s="42"/>
      <c r="I4" s="42"/>
      <c r="J4" s="42"/>
      <c r="K4" s="42"/>
      <c r="L4" s="42"/>
      <c r="M4" s="42"/>
      <c r="N4" s="42"/>
      <c r="O4" s="42"/>
      <c r="P4" s="42"/>
      <c r="Q4" s="13"/>
      <c r="R4" s="13"/>
    </row>
    <row r="5" spans="1:18" s="3" customFormat="1" ht="20.100000000000001" customHeight="1" x14ac:dyDescent="0.3">
      <c r="A5" s="16" t="s">
        <v>61</v>
      </c>
      <c r="B5" s="17">
        <v>7801</v>
      </c>
      <c r="C5" s="41">
        <v>685717</v>
      </c>
      <c r="D5" s="41">
        <v>171429</v>
      </c>
      <c r="E5" s="37"/>
      <c r="F5" s="37"/>
      <c r="G5" s="41">
        <v>1</v>
      </c>
      <c r="H5" s="41">
        <v>33200</v>
      </c>
      <c r="I5" s="41"/>
      <c r="J5" s="41"/>
      <c r="K5" s="41"/>
      <c r="L5" s="41"/>
      <c r="M5" s="43"/>
      <c r="N5" s="43"/>
      <c r="O5" s="41"/>
      <c r="P5" s="41"/>
      <c r="Q5" s="9"/>
    </row>
    <row r="6" spans="1:18" s="3" customFormat="1" ht="20.100000000000001" customHeight="1" x14ac:dyDescent="0.3">
      <c r="A6" s="16" t="s">
        <v>86</v>
      </c>
      <c r="B6" s="17"/>
      <c r="C6" s="41">
        <v>366048</v>
      </c>
      <c r="D6" s="41">
        <v>91512</v>
      </c>
      <c r="E6" s="37">
        <v>1</v>
      </c>
      <c r="F6" s="37">
        <v>1</v>
      </c>
      <c r="G6" s="41">
        <v>3981696</v>
      </c>
      <c r="H6" s="41">
        <v>182233</v>
      </c>
      <c r="I6" s="41">
        <v>1088415</v>
      </c>
      <c r="J6" s="41">
        <v>511919</v>
      </c>
      <c r="K6" s="41"/>
      <c r="L6" s="41"/>
      <c r="M6" s="43"/>
      <c r="N6" s="43"/>
      <c r="O6" s="41">
        <v>5070111</v>
      </c>
      <c r="P6" s="41">
        <v>694152</v>
      </c>
      <c r="Q6" s="9"/>
    </row>
    <row r="7" spans="1:18" s="3" customFormat="1" ht="20.100000000000001" customHeight="1" x14ac:dyDescent="0.3">
      <c r="A7" s="14" t="s">
        <v>43</v>
      </c>
      <c r="B7" s="17">
        <v>7802</v>
      </c>
      <c r="C7" s="42"/>
      <c r="D7" s="42"/>
      <c r="E7" s="38"/>
      <c r="F7" s="38"/>
      <c r="G7" s="42"/>
      <c r="H7" s="42"/>
      <c r="I7" s="42"/>
      <c r="J7" s="42"/>
      <c r="K7" s="42"/>
      <c r="L7" s="42"/>
      <c r="M7" s="42"/>
      <c r="N7" s="42"/>
      <c r="O7" s="42"/>
      <c r="P7" s="42"/>
      <c r="Q7" s="9"/>
    </row>
    <row r="8" spans="1:18" s="3" customFormat="1" ht="20.100000000000001" customHeight="1" x14ac:dyDescent="0.3">
      <c r="A8" s="16" t="s">
        <v>41</v>
      </c>
      <c r="B8" s="17">
        <v>7802</v>
      </c>
      <c r="C8" s="46">
        <v>2941799</v>
      </c>
      <c r="D8" s="46">
        <v>735450</v>
      </c>
      <c r="E8" s="37">
        <v>0.9</v>
      </c>
      <c r="F8" s="37">
        <v>1</v>
      </c>
      <c r="G8" s="41">
        <v>1741039</v>
      </c>
      <c r="H8" s="41">
        <v>872280</v>
      </c>
      <c r="I8" s="41">
        <v>906388</v>
      </c>
      <c r="J8" s="41">
        <v>628320</v>
      </c>
      <c r="K8" s="45"/>
      <c r="L8" s="46"/>
      <c r="M8" s="44"/>
      <c r="N8" s="44"/>
      <c r="O8" s="41">
        <v>2647427</v>
      </c>
      <c r="P8" s="41">
        <v>1500600</v>
      </c>
      <c r="Q8" s="9"/>
    </row>
    <row r="9" spans="1:18" s="3" customFormat="1" ht="20.100000000000001" customHeight="1" x14ac:dyDescent="0.3">
      <c r="A9" s="16" t="s">
        <v>42</v>
      </c>
      <c r="B9" s="17">
        <v>7802</v>
      </c>
      <c r="C9" s="39" t="s">
        <v>87</v>
      </c>
      <c r="D9" s="39" t="s">
        <v>87</v>
      </c>
      <c r="E9" s="40" t="s">
        <v>87</v>
      </c>
      <c r="F9" s="40" t="s">
        <v>87</v>
      </c>
      <c r="G9" s="41">
        <v>1</v>
      </c>
      <c r="H9" s="41">
        <v>1</v>
      </c>
      <c r="I9" s="41">
        <v>1</v>
      </c>
      <c r="J9" s="41">
        <v>1</v>
      </c>
      <c r="K9" s="47"/>
      <c r="L9" s="41"/>
      <c r="M9" s="43"/>
      <c r="N9" s="43"/>
      <c r="O9" s="41">
        <v>1</v>
      </c>
      <c r="P9" s="41">
        <v>1</v>
      </c>
      <c r="Q9" s="9"/>
    </row>
    <row r="10" spans="1:18" s="9" customFormat="1" ht="18" customHeight="1" x14ac:dyDescent="0.3">
      <c r="A10" s="14" t="s">
        <v>62</v>
      </c>
      <c r="B10" s="17">
        <v>2901</v>
      </c>
      <c r="C10" s="41">
        <v>31255</v>
      </c>
      <c r="D10" s="41">
        <v>7814</v>
      </c>
      <c r="E10" s="37">
        <v>0.77</v>
      </c>
      <c r="F10" s="37">
        <v>1</v>
      </c>
      <c r="G10" s="41">
        <v>16230</v>
      </c>
      <c r="H10" s="41">
        <v>12583</v>
      </c>
      <c r="I10" s="41">
        <v>7739</v>
      </c>
      <c r="J10" s="41">
        <v>4711</v>
      </c>
      <c r="K10" s="41"/>
      <c r="L10" s="41"/>
      <c r="M10" s="43"/>
      <c r="N10" s="43"/>
      <c r="O10" s="41">
        <v>23968</v>
      </c>
      <c r="P10" s="41">
        <v>17293</v>
      </c>
    </row>
    <row r="11" spans="1:18" s="9" customFormat="1" ht="18" customHeight="1" x14ac:dyDescent="0.3">
      <c r="A11" s="14" t="s">
        <v>73</v>
      </c>
      <c r="B11" s="17"/>
      <c r="C11" s="41">
        <v>4843143</v>
      </c>
      <c r="D11" s="41">
        <v>1210786</v>
      </c>
      <c r="E11" s="37"/>
      <c r="F11" s="37"/>
      <c r="G11" s="41">
        <v>900830</v>
      </c>
      <c r="H11" s="41">
        <v>642040</v>
      </c>
      <c r="I11" s="41"/>
      <c r="J11" s="41"/>
      <c r="K11" s="41"/>
      <c r="L11" s="41"/>
      <c r="M11" s="43"/>
      <c r="N11" s="43"/>
      <c r="O11" s="41"/>
      <c r="P11" s="41"/>
    </row>
    <row r="12" spans="1:18" s="9" customFormat="1" ht="20.100000000000001" customHeight="1" x14ac:dyDescent="0.3">
      <c r="A12" s="14" t="s">
        <v>16</v>
      </c>
      <c r="B12" s="17">
        <v>2405</v>
      </c>
      <c r="C12" s="43">
        <v>14442</v>
      </c>
      <c r="D12" s="43">
        <v>3611</v>
      </c>
      <c r="E12" s="37">
        <v>0.88</v>
      </c>
      <c r="F12" s="37">
        <v>1</v>
      </c>
      <c r="G12" s="41">
        <v>9543</v>
      </c>
      <c r="H12" s="41">
        <v>8158</v>
      </c>
      <c r="I12" s="41">
        <v>5432</v>
      </c>
      <c r="J12" s="41">
        <v>4018</v>
      </c>
      <c r="K12" s="41"/>
      <c r="L12" s="41"/>
      <c r="M12" s="41"/>
      <c r="N12" s="41"/>
      <c r="O12" s="41">
        <v>12722</v>
      </c>
      <c r="P12" s="41">
        <v>9924</v>
      </c>
    </row>
    <row r="13" spans="1:18" s="9" customFormat="1" ht="20.100000000000001" customHeight="1" x14ac:dyDescent="0.3">
      <c r="A13" s="14" t="s">
        <v>22</v>
      </c>
      <c r="B13" s="17">
        <v>3601</v>
      </c>
      <c r="C13" s="41">
        <v>191588</v>
      </c>
      <c r="D13" s="41">
        <v>47897</v>
      </c>
      <c r="E13" s="37">
        <v>0.16</v>
      </c>
      <c r="F13" s="37">
        <v>0.44</v>
      </c>
      <c r="G13" s="41">
        <v>31312</v>
      </c>
      <c r="H13" s="41">
        <v>20959</v>
      </c>
      <c r="I13" s="41"/>
      <c r="J13" s="41"/>
      <c r="K13" s="41"/>
      <c r="L13" s="41"/>
      <c r="M13" s="43"/>
      <c r="N13" s="43"/>
      <c r="O13" s="41"/>
      <c r="P13" s="41"/>
    </row>
    <row r="14" spans="1:18" s="9" customFormat="1" ht="20.100000000000001" customHeight="1" x14ac:dyDescent="0.3">
      <c r="A14" s="34" t="s">
        <v>79</v>
      </c>
      <c r="B14" s="17">
        <v>1320</v>
      </c>
      <c r="C14" s="41">
        <v>21486217</v>
      </c>
      <c r="D14" s="41">
        <v>5371554</v>
      </c>
      <c r="E14" s="37">
        <v>0.65</v>
      </c>
      <c r="F14" s="37">
        <v>0.5</v>
      </c>
      <c r="G14" s="41">
        <v>4456743</v>
      </c>
      <c r="H14" s="41">
        <v>362487</v>
      </c>
      <c r="I14" s="41">
        <v>8907969</v>
      </c>
      <c r="J14" s="41">
        <v>2055979</v>
      </c>
      <c r="K14" s="41"/>
      <c r="L14" s="41"/>
      <c r="M14" s="43"/>
      <c r="N14" s="43"/>
      <c r="O14" s="41">
        <v>13915311</v>
      </c>
      <c r="P14" s="41">
        <v>2677309</v>
      </c>
    </row>
    <row r="15" spans="1:18" s="9" customFormat="1" ht="20.100000000000001" customHeight="1" x14ac:dyDescent="0.3">
      <c r="A15" s="14" t="s">
        <v>31</v>
      </c>
      <c r="B15" s="17">
        <v>3002</v>
      </c>
      <c r="C15" s="41">
        <v>153266</v>
      </c>
      <c r="D15" s="41">
        <v>38316</v>
      </c>
      <c r="E15" s="37">
        <v>0.19</v>
      </c>
      <c r="F15" s="37">
        <v>0.08</v>
      </c>
      <c r="G15" s="41">
        <v>4549</v>
      </c>
      <c r="H15" s="41">
        <v>1209</v>
      </c>
      <c r="I15" s="41">
        <v>5255</v>
      </c>
      <c r="J15" s="41">
        <v>1831</v>
      </c>
      <c r="K15" s="41"/>
      <c r="L15" s="41"/>
      <c r="M15" s="41"/>
      <c r="N15" s="41"/>
      <c r="O15" s="41">
        <v>28688</v>
      </c>
      <c r="P15" s="41">
        <v>3039</v>
      </c>
    </row>
    <row r="16" spans="1:18" s="9" customFormat="1" ht="18.75" customHeight="1" x14ac:dyDescent="0.3">
      <c r="A16" s="14" t="s">
        <v>26</v>
      </c>
      <c r="B16" s="17">
        <v>2402</v>
      </c>
      <c r="C16" s="41">
        <v>6797</v>
      </c>
      <c r="D16" s="41">
        <v>1699</v>
      </c>
      <c r="E16" s="37">
        <v>1</v>
      </c>
      <c r="F16" s="37">
        <v>1</v>
      </c>
      <c r="G16" s="41">
        <v>1217</v>
      </c>
      <c r="H16" s="41">
        <v>6278</v>
      </c>
      <c r="I16" s="41">
        <v>3097</v>
      </c>
      <c r="J16" s="41">
        <v>454</v>
      </c>
      <c r="K16" s="41"/>
      <c r="L16" s="41"/>
      <c r="M16" s="43"/>
      <c r="N16" s="43"/>
      <c r="O16" s="41">
        <v>10658</v>
      </c>
      <c r="P16" s="41">
        <v>2643</v>
      </c>
    </row>
    <row r="17" spans="1:19" s="3" customFormat="1" ht="20.100000000000001" customHeight="1" x14ac:dyDescent="0.3">
      <c r="A17" s="14" t="s">
        <v>23</v>
      </c>
      <c r="B17" s="17">
        <v>8100</v>
      </c>
      <c r="C17" s="41">
        <v>1181931</v>
      </c>
      <c r="D17" s="41">
        <v>295483</v>
      </c>
      <c r="E17" s="37">
        <v>1</v>
      </c>
      <c r="F17" s="37">
        <v>1</v>
      </c>
      <c r="G17" s="41">
        <v>559723</v>
      </c>
      <c r="H17" s="41">
        <v>261008</v>
      </c>
      <c r="I17" s="41">
        <v>829265</v>
      </c>
      <c r="J17" s="41">
        <v>232098</v>
      </c>
      <c r="K17" s="41"/>
      <c r="L17" s="41"/>
      <c r="M17" s="43"/>
      <c r="N17" s="43"/>
      <c r="O17" s="41">
        <v>2842131</v>
      </c>
      <c r="P17" s="41">
        <v>1447456</v>
      </c>
      <c r="Q17" s="9"/>
      <c r="R17" s="9"/>
    </row>
    <row r="18" spans="1:19" s="3" customFormat="1" ht="20.100000000000001" customHeight="1" x14ac:dyDescent="0.3">
      <c r="A18" s="14" t="s">
        <v>24</v>
      </c>
      <c r="B18" s="17">
        <v>2500</v>
      </c>
      <c r="C18" s="41">
        <v>59837</v>
      </c>
      <c r="D18" s="41">
        <v>14959</v>
      </c>
      <c r="E18" s="37">
        <v>1</v>
      </c>
      <c r="F18" s="37">
        <v>0.06</v>
      </c>
      <c r="G18" s="41">
        <v>2260</v>
      </c>
      <c r="H18" s="41">
        <v>282</v>
      </c>
      <c r="I18" s="41">
        <v>87229</v>
      </c>
      <c r="J18" s="41">
        <v>605</v>
      </c>
      <c r="K18" s="41"/>
      <c r="L18" s="41"/>
      <c r="M18" s="41"/>
      <c r="N18" s="41"/>
      <c r="O18" s="41">
        <v>89489</v>
      </c>
      <c r="P18" s="41">
        <v>886</v>
      </c>
      <c r="Q18" s="9"/>
      <c r="R18" s="9"/>
    </row>
    <row r="19" spans="1:19" s="3" customFormat="1" ht="21.6" customHeight="1" x14ac:dyDescent="0.3">
      <c r="A19" s="14" t="s">
        <v>44</v>
      </c>
      <c r="B19" s="17">
        <v>8000</v>
      </c>
      <c r="C19" s="41">
        <v>5313601</v>
      </c>
      <c r="D19" s="41">
        <v>1328400</v>
      </c>
      <c r="E19" s="37">
        <v>0.81</v>
      </c>
      <c r="F19" s="37">
        <v>1</v>
      </c>
      <c r="G19" s="41">
        <v>1939599</v>
      </c>
      <c r="H19" s="41">
        <v>1505980</v>
      </c>
      <c r="I19" s="41">
        <v>2199736</v>
      </c>
      <c r="J19" s="41">
        <v>1642022</v>
      </c>
      <c r="K19" s="43"/>
      <c r="L19" s="43"/>
      <c r="M19" s="43"/>
      <c r="N19" s="43"/>
      <c r="O19" s="41">
        <v>4314222</v>
      </c>
      <c r="P19" s="41">
        <v>3197643</v>
      </c>
      <c r="Q19" s="9"/>
      <c r="R19" s="9"/>
      <c r="S19" s="9"/>
    </row>
    <row r="20" spans="1:19" s="9" customFormat="1" ht="20.100000000000001" customHeight="1" x14ac:dyDescent="0.3">
      <c r="A20" s="34" t="s">
        <v>80</v>
      </c>
      <c r="B20" s="17">
        <v>4100</v>
      </c>
      <c r="C20" s="41"/>
      <c r="D20" s="41"/>
      <c r="E20" s="37"/>
      <c r="F20" s="37"/>
      <c r="G20" s="41"/>
      <c r="H20" s="41"/>
      <c r="I20" s="41"/>
      <c r="J20" s="41"/>
      <c r="K20" s="41"/>
      <c r="L20" s="41"/>
      <c r="M20" s="43"/>
      <c r="N20" s="43"/>
      <c r="O20" s="41"/>
      <c r="P20" s="41"/>
      <c r="R20" s="3"/>
    </row>
    <row r="21" spans="1:19" s="36" customFormat="1" ht="20.100000000000001" customHeight="1" x14ac:dyDescent="0.3">
      <c r="A21" s="34" t="s">
        <v>82</v>
      </c>
      <c r="B21" s="17">
        <v>3500</v>
      </c>
      <c r="C21" s="41">
        <v>54491</v>
      </c>
      <c r="D21" s="41">
        <v>13623</v>
      </c>
      <c r="E21" s="37">
        <v>1</v>
      </c>
      <c r="F21" s="37">
        <v>1</v>
      </c>
      <c r="G21" s="41">
        <v>187529</v>
      </c>
      <c r="H21" s="41">
        <v>58916</v>
      </c>
      <c r="I21" s="41">
        <v>11281</v>
      </c>
      <c r="J21" s="41">
        <v>1469189</v>
      </c>
      <c r="K21" s="41"/>
      <c r="L21" s="41"/>
      <c r="M21" s="41"/>
      <c r="N21" s="41"/>
      <c r="O21" s="41">
        <v>198810</v>
      </c>
      <c r="P21" s="41">
        <v>1520155</v>
      </c>
      <c r="Q21" s="35"/>
    </row>
    <row r="22" spans="1:19" s="3" customFormat="1" ht="20.100000000000001" customHeight="1" x14ac:dyDescent="0.3">
      <c r="A22" s="34" t="s">
        <v>81</v>
      </c>
      <c r="B22" s="17">
        <v>7001</v>
      </c>
      <c r="C22" s="41">
        <v>1548483</v>
      </c>
      <c r="D22" s="41">
        <v>387121</v>
      </c>
      <c r="E22" s="37">
        <v>0.4</v>
      </c>
      <c r="F22" s="37">
        <v>1</v>
      </c>
      <c r="G22" s="41">
        <v>169162</v>
      </c>
      <c r="H22" s="41">
        <v>20807</v>
      </c>
      <c r="I22" s="41">
        <v>414454</v>
      </c>
      <c r="J22" s="41">
        <v>412618</v>
      </c>
      <c r="K22" s="41"/>
      <c r="L22" s="41"/>
      <c r="M22" s="43"/>
      <c r="N22" s="43"/>
      <c r="O22" s="41">
        <v>617542</v>
      </c>
      <c r="P22" s="41">
        <v>433425</v>
      </c>
      <c r="Q22" s="9"/>
    </row>
    <row r="23" spans="1:19" s="9" customFormat="1" ht="20.100000000000001" customHeight="1" x14ac:dyDescent="0.3">
      <c r="A23" s="14" t="s">
        <v>45</v>
      </c>
      <c r="B23" s="18"/>
      <c r="C23" s="41"/>
      <c r="D23" s="41"/>
      <c r="E23" s="37"/>
      <c r="F23" s="37"/>
      <c r="G23" s="41"/>
      <c r="H23" s="41"/>
      <c r="I23" s="41"/>
      <c r="J23" s="41"/>
      <c r="K23" s="43"/>
      <c r="L23" s="43"/>
      <c r="M23" s="43"/>
      <c r="N23" s="43"/>
      <c r="O23" s="41"/>
      <c r="P23" s="41"/>
      <c r="Q23" s="10"/>
      <c r="R23"/>
      <c r="S23" s="3"/>
    </row>
    <row r="24" spans="1:19" s="3" customFormat="1" ht="20.100000000000001" customHeight="1" x14ac:dyDescent="0.3">
      <c r="A24" s="14" t="s">
        <v>46</v>
      </c>
      <c r="B24" s="17">
        <v>2000</v>
      </c>
      <c r="C24" s="41">
        <v>2175698</v>
      </c>
      <c r="D24" s="41">
        <v>543924</v>
      </c>
      <c r="E24" s="37">
        <v>1</v>
      </c>
      <c r="F24" s="37">
        <v>1</v>
      </c>
      <c r="G24" s="41">
        <v>2093069</v>
      </c>
      <c r="H24" s="41">
        <v>279752</v>
      </c>
      <c r="I24" s="41">
        <v>657649</v>
      </c>
      <c r="J24" s="41">
        <v>141519</v>
      </c>
      <c r="K24" s="43"/>
      <c r="L24" s="43"/>
      <c r="M24" s="43"/>
      <c r="N24" s="43"/>
      <c r="O24" s="41">
        <v>3316396</v>
      </c>
      <c r="P24" s="41">
        <v>621525</v>
      </c>
      <c r="Q24" s="9"/>
      <c r="R24" s="9"/>
      <c r="S24" s="9"/>
    </row>
    <row r="25" spans="1:19" s="9" customFormat="1" ht="20.100000000000001" customHeight="1" x14ac:dyDescent="0.3">
      <c r="A25" s="14" t="s">
        <v>47</v>
      </c>
      <c r="B25" s="17">
        <v>3100</v>
      </c>
      <c r="C25" s="43">
        <v>3288472</v>
      </c>
      <c r="D25" s="43">
        <v>822188</v>
      </c>
      <c r="E25" s="37">
        <v>1</v>
      </c>
      <c r="F25" s="37">
        <v>0.82</v>
      </c>
      <c r="G25" s="41">
        <v>2133345</v>
      </c>
      <c r="H25" s="41">
        <v>392686</v>
      </c>
      <c r="I25" s="41">
        <v>1630161</v>
      </c>
      <c r="J25" s="41">
        <v>279676</v>
      </c>
      <c r="K25" s="43"/>
      <c r="L25" s="43"/>
      <c r="M25" s="43"/>
      <c r="N25" s="43"/>
      <c r="O25" s="41">
        <v>3763506</v>
      </c>
      <c r="P25" s="41">
        <v>672506</v>
      </c>
      <c r="Q25" s="11"/>
    </row>
    <row r="26" spans="1:19" s="9" customFormat="1" ht="20.100000000000001" customHeight="1" x14ac:dyDescent="0.3">
      <c r="A26" s="14" t="s">
        <v>30</v>
      </c>
      <c r="B26" s="18"/>
      <c r="C26" s="41">
        <v>27160</v>
      </c>
      <c r="D26" s="41">
        <v>6790</v>
      </c>
      <c r="E26" s="37">
        <v>1</v>
      </c>
      <c r="F26" s="37">
        <v>1</v>
      </c>
      <c r="G26" s="41">
        <v>889</v>
      </c>
      <c r="H26" s="41">
        <v>136</v>
      </c>
      <c r="I26" s="41">
        <v>843265</v>
      </c>
      <c r="J26" s="41">
        <v>842528</v>
      </c>
      <c r="K26" s="41"/>
      <c r="L26" s="41"/>
      <c r="M26" s="43"/>
      <c r="N26" s="43"/>
      <c r="O26" s="41">
        <v>844154</v>
      </c>
      <c r="P26" s="41">
        <v>842665</v>
      </c>
      <c r="Q26" s="10"/>
      <c r="R26"/>
    </row>
    <row r="27" spans="1:19" s="9" customFormat="1" ht="20.100000000000001" customHeight="1" x14ac:dyDescent="0.3">
      <c r="A27" s="14" t="s">
        <v>35</v>
      </c>
      <c r="B27" s="17">
        <v>2403</v>
      </c>
      <c r="C27" s="41">
        <v>7845</v>
      </c>
      <c r="D27" s="41">
        <v>1961</v>
      </c>
      <c r="E27" s="37">
        <v>1</v>
      </c>
      <c r="F27" s="37">
        <v>1</v>
      </c>
      <c r="G27" s="41">
        <v>10773</v>
      </c>
      <c r="H27" s="41">
        <v>8916</v>
      </c>
      <c r="I27" s="41">
        <v>21812</v>
      </c>
      <c r="J27" s="41">
        <v>20773</v>
      </c>
      <c r="K27" s="41"/>
      <c r="L27" s="41"/>
      <c r="M27" s="43"/>
      <c r="N27" s="43"/>
      <c r="O27" s="41">
        <v>32585</v>
      </c>
      <c r="P27" s="41">
        <v>29689</v>
      </c>
      <c r="S27" s="3"/>
    </row>
    <row r="28" spans="1:19" s="9" customFormat="1" ht="20.100000000000001" customHeight="1" x14ac:dyDescent="0.3">
      <c r="A28" s="14" t="s">
        <v>36</v>
      </c>
      <c r="B28" s="17">
        <v>2610</v>
      </c>
      <c r="C28" s="41">
        <v>2503325</v>
      </c>
      <c r="D28" s="41">
        <v>625831</v>
      </c>
      <c r="E28" s="37">
        <v>0.31</v>
      </c>
      <c r="F28" s="37">
        <v>0.33</v>
      </c>
      <c r="G28" s="41">
        <v>273768</v>
      </c>
      <c r="H28" s="41">
        <v>172370</v>
      </c>
      <c r="I28" s="41">
        <v>353921</v>
      </c>
      <c r="J28" s="41">
        <v>36386</v>
      </c>
      <c r="K28" s="41"/>
      <c r="L28" s="41"/>
      <c r="M28" s="43"/>
      <c r="N28" s="43"/>
      <c r="O28" s="41">
        <v>770505</v>
      </c>
      <c r="P28" s="41">
        <v>208756</v>
      </c>
      <c r="R28" s="3"/>
    </row>
    <row r="29" spans="1:19" s="3" customFormat="1" ht="20.100000000000001" customHeight="1" x14ac:dyDescent="0.3">
      <c r="A29" s="34" t="s">
        <v>63</v>
      </c>
      <c r="B29" s="17">
        <v>4400</v>
      </c>
      <c r="C29" s="41">
        <v>5385745</v>
      </c>
      <c r="D29" s="41">
        <v>1346436</v>
      </c>
      <c r="E29" s="37">
        <v>0.77</v>
      </c>
      <c r="F29" s="37">
        <v>1</v>
      </c>
      <c r="G29" s="41">
        <v>1896436</v>
      </c>
      <c r="H29" s="41">
        <v>654856</v>
      </c>
      <c r="I29" s="41">
        <v>1956254</v>
      </c>
      <c r="J29" s="41">
        <v>1109079</v>
      </c>
      <c r="K29" s="41"/>
      <c r="L29" s="41"/>
      <c r="M29" s="41"/>
      <c r="N29" s="41"/>
      <c r="O29" s="41">
        <v>4140817</v>
      </c>
      <c r="P29" s="41">
        <v>1888604</v>
      </c>
      <c r="Q29" s="9"/>
      <c r="S29" s="9"/>
    </row>
    <row r="30" spans="1:19" s="9" customFormat="1" ht="20.100000000000001" customHeight="1" x14ac:dyDescent="0.3">
      <c r="A30" s="14" t="s">
        <v>25</v>
      </c>
      <c r="B30" s="17">
        <v>2101</v>
      </c>
      <c r="C30" s="41">
        <v>2373033</v>
      </c>
      <c r="D30" s="41">
        <v>593258</v>
      </c>
      <c r="E30" s="37">
        <v>0.42</v>
      </c>
      <c r="F30" s="37">
        <v>1</v>
      </c>
      <c r="G30" s="41">
        <v>150085</v>
      </c>
      <c r="H30" s="41">
        <v>48375</v>
      </c>
      <c r="I30" s="41">
        <v>439206</v>
      </c>
      <c r="J30" s="41">
        <v>360642</v>
      </c>
      <c r="K30" s="41"/>
      <c r="L30" s="41"/>
      <c r="M30" s="43"/>
      <c r="N30" s="43"/>
      <c r="O30" s="41">
        <v>991628</v>
      </c>
      <c r="P30" s="41">
        <v>811113</v>
      </c>
    </row>
    <row r="31" spans="1:19" s="9" customFormat="1" ht="20.25" customHeight="1" x14ac:dyDescent="0.3">
      <c r="A31" s="34" t="s">
        <v>48</v>
      </c>
      <c r="B31" s="17">
        <v>4001</v>
      </c>
      <c r="C31" s="41">
        <v>204618</v>
      </c>
      <c r="D31" s="41">
        <v>51555</v>
      </c>
      <c r="E31" s="37">
        <v>1</v>
      </c>
      <c r="F31" s="37">
        <v>1</v>
      </c>
      <c r="G31" s="41">
        <v>705810</v>
      </c>
      <c r="H31" s="41">
        <v>336893</v>
      </c>
      <c r="I31" s="41">
        <v>46980</v>
      </c>
      <c r="J31" s="41">
        <v>42746</v>
      </c>
      <c r="K31" s="41"/>
      <c r="L31" s="41"/>
      <c r="M31" s="43"/>
      <c r="N31" s="43"/>
      <c r="O31" s="41">
        <v>752790</v>
      </c>
      <c r="P31" s="41">
        <v>379639</v>
      </c>
    </row>
    <row r="32" spans="1:19" s="9" customFormat="1" ht="20.100000000000001" customHeight="1" x14ac:dyDescent="0.3">
      <c r="A32" s="14" t="s">
        <v>71</v>
      </c>
      <c r="B32" s="17">
        <v>7101</v>
      </c>
      <c r="C32" s="41">
        <v>46551</v>
      </c>
      <c r="D32" s="41">
        <v>11638</v>
      </c>
      <c r="E32" s="37">
        <v>1</v>
      </c>
      <c r="F32" s="37">
        <v>1</v>
      </c>
      <c r="G32" s="41">
        <v>224725</v>
      </c>
      <c r="H32" s="41">
        <v>5418</v>
      </c>
      <c r="I32" s="41">
        <v>204418</v>
      </c>
      <c r="J32" s="41">
        <v>10506</v>
      </c>
      <c r="K32" s="41"/>
      <c r="L32" s="41"/>
      <c r="M32" s="43"/>
      <c r="N32" s="43"/>
      <c r="O32" s="41">
        <v>515482</v>
      </c>
      <c r="P32" s="41">
        <v>15924</v>
      </c>
      <c r="S32"/>
    </row>
    <row r="33" spans="1:20" s="9" customFormat="1" ht="20.100000000000001" customHeight="1" x14ac:dyDescent="0.3">
      <c r="A33" s="14" t="s">
        <v>37</v>
      </c>
      <c r="B33" s="17">
        <v>1203</v>
      </c>
      <c r="C33" s="41">
        <v>109224</v>
      </c>
      <c r="D33" s="41">
        <v>27306</v>
      </c>
      <c r="E33" s="37">
        <v>0.9</v>
      </c>
      <c r="F33" s="37">
        <v>1</v>
      </c>
      <c r="G33" s="41">
        <v>51133</v>
      </c>
      <c r="H33" s="41">
        <v>43127</v>
      </c>
      <c r="I33" s="41">
        <v>47035</v>
      </c>
      <c r="J33" s="41">
        <v>35952</v>
      </c>
      <c r="K33" s="41"/>
      <c r="L33" s="41"/>
      <c r="M33" s="41"/>
      <c r="N33" s="41"/>
      <c r="O33" s="41">
        <v>98168</v>
      </c>
      <c r="P33" s="41">
        <v>79079</v>
      </c>
    </row>
    <row r="34" spans="1:20" s="9" customFormat="1" ht="20.100000000000001" customHeight="1" x14ac:dyDescent="0.3">
      <c r="A34" s="14" t="s">
        <v>40</v>
      </c>
      <c r="B34" s="17">
        <v>6100</v>
      </c>
      <c r="C34" s="44">
        <v>3024904</v>
      </c>
      <c r="D34" s="43">
        <v>756226</v>
      </c>
      <c r="E34" s="37">
        <v>0.01</v>
      </c>
      <c r="F34" s="37">
        <v>0.44</v>
      </c>
      <c r="G34" s="43">
        <v>670287</v>
      </c>
      <c r="H34" s="43">
        <v>79404</v>
      </c>
      <c r="I34" s="43">
        <v>587603</v>
      </c>
      <c r="J34" s="43">
        <v>110134</v>
      </c>
      <c r="K34" s="43"/>
      <c r="L34" s="43"/>
      <c r="M34" s="43"/>
      <c r="N34" s="43"/>
      <c r="O34" s="41">
        <v>2034138</v>
      </c>
      <c r="P34" s="41">
        <v>336462</v>
      </c>
      <c r="R34" s="3"/>
    </row>
    <row r="35" spans="1:20" s="3" customFormat="1" ht="19.2" customHeight="1" x14ac:dyDescent="0.3">
      <c r="A35" s="14" t="s">
        <v>49</v>
      </c>
      <c r="B35" s="17">
        <v>5000</v>
      </c>
      <c r="C35" s="43">
        <v>29683445</v>
      </c>
      <c r="D35" s="43">
        <v>7420861</v>
      </c>
      <c r="E35" s="37">
        <v>0.94</v>
      </c>
      <c r="F35" s="37">
        <v>1</v>
      </c>
      <c r="G35" s="41">
        <v>13927915</v>
      </c>
      <c r="H35" s="41">
        <v>4511935</v>
      </c>
      <c r="I35" s="41">
        <v>14038123</v>
      </c>
      <c r="J35" s="41">
        <v>3879029</v>
      </c>
      <c r="K35" s="43"/>
      <c r="L35" s="43"/>
      <c r="M35" s="43"/>
      <c r="N35" s="43"/>
      <c r="O35" s="41">
        <v>27966037</v>
      </c>
      <c r="P35" s="41">
        <v>8390964</v>
      </c>
      <c r="Q35" s="9"/>
      <c r="S35" s="9"/>
      <c r="T35" s="9"/>
    </row>
    <row r="36" spans="1:20" s="3" customFormat="1" ht="18.75" customHeight="1" x14ac:dyDescent="0.3">
      <c r="A36" s="14" t="s">
        <v>27</v>
      </c>
      <c r="B36" s="17">
        <v>1312</v>
      </c>
      <c r="C36" s="41">
        <v>235876</v>
      </c>
      <c r="D36" s="41">
        <v>58969</v>
      </c>
      <c r="E36" s="37">
        <v>1</v>
      </c>
      <c r="F36" s="37">
        <v>1</v>
      </c>
      <c r="G36" s="41">
        <v>183082</v>
      </c>
      <c r="H36" s="41">
        <v>42596</v>
      </c>
      <c r="I36" s="41">
        <v>228724</v>
      </c>
      <c r="J36" s="41">
        <v>46963</v>
      </c>
      <c r="K36" s="41"/>
      <c r="L36" s="41"/>
      <c r="M36" s="43"/>
      <c r="N36" s="43"/>
      <c r="O36" s="41">
        <v>411806</v>
      </c>
      <c r="P36" s="41">
        <v>89560</v>
      </c>
      <c r="Q36" s="9"/>
      <c r="R36" s="9"/>
      <c r="S36" s="9"/>
    </row>
    <row r="37" spans="1:20" s="3" customFormat="1" ht="20.100000000000001" customHeight="1" x14ac:dyDescent="0.3">
      <c r="A37" s="14" t="s">
        <v>28</v>
      </c>
      <c r="B37" s="17">
        <v>1504</v>
      </c>
      <c r="C37" s="41">
        <v>250712</v>
      </c>
      <c r="D37" s="41">
        <v>62678</v>
      </c>
      <c r="E37" s="37">
        <v>0.43</v>
      </c>
      <c r="F37" s="37">
        <v>0.41</v>
      </c>
      <c r="G37" s="41">
        <v>46963</v>
      </c>
      <c r="H37" s="41">
        <v>11039</v>
      </c>
      <c r="I37" s="41">
        <v>60819</v>
      </c>
      <c r="J37" s="41">
        <v>14745</v>
      </c>
      <c r="K37" s="41"/>
      <c r="L37" s="41"/>
      <c r="M37" s="43"/>
      <c r="N37" s="43"/>
      <c r="O37" s="41">
        <v>107782</v>
      </c>
      <c r="P37" s="41">
        <v>25784</v>
      </c>
      <c r="Q37" s="9"/>
      <c r="R37" s="9"/>
      <c r="S37" s="9"/>
    </row>
    <row r="38" spans="1:20" s="9" customFormat="1" ht="19.8" customHeight="1" x14ac:dyDescent="0.3">
      <c r="A38" s="34" t="s">
        <v>83</v>
      </c>
      <c r="B38" s="17">
        <v>7805</v>
      </c>
      <c r="C38" s="41">
        <v>3262544</v>
      </c>
      <c r="D38" s="41">
        <v>815636</v>
      </c>
      <c r="E38" s="37">
        <v>0.15</v>
      </c>
      <c r="F38" s="37">
        <v>1</v>
      </c>
      <c r="G38" s="41">
        <v>423259</v>
      </c>
      <c r="H38" s="41">
        <v>590115</v>
      </c>
      <c r="I38" s="41">
        <v>126926</v>
      </c>
      <c r="J38" s="41">
        <v>269465</v>
      </c>
      <c r="K38" s="41"/>
      <c r="L38" s="41"/>
      <c r="M38" s="41"/>
      <c r="N38" s="41"/>
      <c r="O38" s="41">
        <v>550185</v>
      </c>
      <c r="P38" s="41">
        <v>859580</v>
      </c>
      <c r="T38" s="3"/>
    </row>
    <row r="39" spans="1:20" s="3" customFormat="1" ht="20.100000000000001" customHeight="1" x14ac:dyDescent="0.3">
      <c r="A39" s="32" t="s">
        <v>68</v>
      </c>
      <c r="B39" s="26"/>
      <c r="C39" s="43">
        <v>5921</v>
      </c>
      <c r="D39" s="43">
        <v>1480</v>
      </c>
      <c r="E39" s="37">
        <v>0.06</v>
      </c>
      <c r="F39" s="37">
        <v>0.01</v>
      </c>
      <c r="G39" s="43">
        <v>1</v>
      </c>
      <c r="H39" s="43">
        <v>1</v>
      </c>
      <c r="I39" s="43">
        <v>407</v>
      </c>
      <c r="J39" s="43">
        <v>1</v>
      </c>
      <c r="K39" s="43"/>
      <c r="L39" s="43"/>
      <c r="M39" s="48"/>
      <c r="N39" s="43"/>
      <c r="O39" s="41">
        <v>407</v>
      </c>
      <c r="P39" s="41">
        <v>1</v>
      </c>
      <c r="Q39" s="10"/>
      <c r="R39"/>
      <c r="S39" s="9"/>
      <c r="T39" s="9"/>
    </row>
    <row r="40" spans="1:20" s="3" customFormat="1" ht="20.100000000000001" customHeight="1" x14ac:dyDescent="0.3">
      <c r="A40" s="14" t="s">
        <v>50</v>
      </c>
      <c r="B40" s="17">
        <v>9001</v>
      </c>
      <c r="C40" s="41">
        <v>3554167</v>
      </c>
      <c r="D40" s="41">
        <v>888542</v>
      </c>
      <c r="E40" s="37">
        <v>1</v>
      </c>
      <c r="F40" s="37">
        <v>1</v>
      </c>
      <c r="G40" s="41">
        <v>5144657</v>
      </c>
      <c r="H40" s="41">
        <v>1941097</v>
      </c>
      <c r="I40" s="41">
        <v>5630682</v>
      </c>
      <c r="J40" s="41">
        <v>2208751</v>
      </c>
      <c r="K40" s="43"/>
      <c r="L40" s="43"/>
      <c r="M40" s="43"/>
      <c r="N40" s="43"/>
      <c r="O40" s="41">
        <v>10775339</v>
      </c>
      <c r="P40" s="41">
        <v>4149848</v>
      </c>
      <c r="Q40" s="11"/>
      <c r="R40" s="11"/>
    </row>
    <row r="41" spans="1:20" ht="20.100000000000001" customHeight="1" x14ac:dyDescent="0.3">
      <c r="A41" s="14" t="s">
        <v>51</v>
      </c>
      <c r="B41" s="18"/>
      <c r="C41" s="42"/>
      <c r="D41" s="42"/>
      <c r="E41" s="38"/>
      <c r="F41" s="38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12"/>
      <c r="R41" s="12"/>
      <c r="S41" s="12"/>
    </row>
    <row r="42" spans="1:20" ht="20.100000000000001" customHeight="1" x14ac:dyDescent="0.3">
      <c r="A42" s="16" t="s">
        <v>66</v>
      </c>
      <c r="B42" s="18"/>
      <c r="C42" s="41"/>
      <c r="D42" s="41"/>
      <c r="E42" s="37"/>
      <c r="F42" s="37"/>
      <c r="G42" s="41">
        <v>170329</v>
      </c>
      <c r="H42" s="41">
        <v>352446</v>
      </c>
      <c r="I42" s="41">
        <v>7405081</v>
      </c>
      <c r="J42" s="41">
        <v>11088444</v>
      </c>
      <c r="K42" s="41"/>
      <c r="L42" s="41"/>
      <c r="M42" s="43"/>
      <c r="N42" s="43"/>
      <c r="O42" s="41"/>
      <c r="P42" s="41"/>
      <c r="Q42" s="9"/>
      <c r="R42" s="3"/>
      <c r="S42" s="3"/>
    </row>
    <row r="43" spans="1:20" ht="20.100000000000001" customHeight="1" x14ac:dyDescent="0.3">
      <c r="A43" s="14" t="s">
        <v>29</v>
      </c>
      <c r="B43" s="17">
        <v>2201</v>
      </c>
      <c r="C43" s="41">
        <v>328352</v>
      </c>
      <c r="D43" s="41">
        <v>82088</v>
      </c>
      <c r="E43" s="37">
        <v>0.77</v>
      </c>
      <c r="F43" s="37">
        <v>0.52</v>
      </c>
      <c r="G43" s="41">
        <v>144663</v>
      </c>
      <c r="H43" s="41">
        <v>17975</v>
      </c>
      <c r="I43" s="41">
        <v>109779</v>
      </c>
      <c r="J43" s="41">
        <v>25102</v>
      </c>
      <c r="K43" s="41"/>
      <c r="L43" s="41"/>
      <c r="M43" s="43"/>
      <c r="N43" s="43"/>
      <c r="O43" s="41">
        <v>254443</v>
      </c>
      <c r="P43" s="41">
        <v>43077</v>
      </c>
      <c r="Q43" s="9"/>
      <c r="R43" s="9"/>
      <c r="S43" s="3"/>
    </row>
    <row r="44" spans="1:20" ht="20.100000000000001" customHeight="1" x14ac:dyDescent="0.3">
      <c r="A44" s="25" t="s">
        <v>85</v>
      </c>
      <c r="B44" s="30"/>
      <c r="C44" s="42"/>
      <c r="D44" s="42"/>
      <c r="E44" s="38"/>
      <c r="F44" s="38"/>
      <c r="G44" s="42"/>
      <c r="H44" s="42"/>
      <c r="I44" s="42"/>
      <c r="J44" s="42"/>
      <c r="K44" s="42"/>
      <c r="L44" s="42"/>
      <c r="M44" s="42"/>
      <c r="N44" s="42"/>
      <c r="O44" s="42"/>
      <c r="P44" s="42"/>
    </row>
    <row r="45" spans="1:20" ht="20.100000000000001" customHeight="1" x14ac:dyDescent="0.3">
      <c r="A45" s="28" t="s">
        <v>64</v>
      </c>
      <c r="B45" s="31"/>
      <c r="C45" s="43" t="s">
        <v>87</v>
      </c>
      <c r="D45" s="43" t="s">
        <v>87</v>
      </c>
      <c r="E45" s="37" t="s">
        <v>87</v>
      </c>
      <c r="F45" s="37" t="s">
        <v>87</v>
      </c>
      <c r="G45" s="43">
        <v>1</v>
      </c>
      <c r="H45" s="43">
        <v>53</v>
      </c>
      <c r="I45" s="43">
        <v>1</v>
      </c>
      <c r="J45" s="43">
        <v>56</v>
      </c>
      <c r="K45" s="43"/>
      <c r="L45" s="43"/>
      <c r="M45" s="43"/>
      <c r="N45" s="43"/>
      <c r="O45" s="41">
        <v>1</v>
      </c>
      <c r="P45" s="41">
        <v>109</v>
      </c>
      <c r="Q45" s="13"/>
      <c r="R45" s="13"/>
      <c r="S45" s="3"/>
    </row>
    <row r="46" spans="1:20" ht="20.100000000000001" customHeight="1" x14ac:dyDescent="0.3">
      <c r="A46" s="28" t="s">
        <v>65</v>
      </c>
      <c r="B46" s="21"/>
      <c r="C46" s="43" t="s">
        <v>87</v>
      </c>
      <c r="D46" s="43" t="s">
        <v>87</v>
      </c>
      <c r="E46" s="37" t="s">
        <v>87</v>
      </c>
      <c r="F46" s="37" t="s">
        <v>87</v>
      </c>
      <c r="G46" s="43">
        <v>1934</v>
      </c>
      <c r="H46" s="43">
        <v>1</v>
      </c>
      <c r="I46" s="43">
        <v>730</v>
      </c>
      <c r="J46" s="43">
        <v>1</v>
      </c>
      <c r="K46" s="43"/>
      <c r="L46" s="43"/>
      <c r="M46" s="43"/>
      <c r="N46" s="43"/>
      <c r="O46" s="41">
        <v>2664</v>
      </c>
      <c r="P46" s="41">
        <v>1</v>
      </c>
      <c r="Q46" s="9"/>
      <c r="R46" s="9"/>
    </row>
    <row r="47" spans="1:20" ht="20.100000000000001" customHeight="1" x14ac:dyDescent="0.3">
      <c r="A47" s="29" t="s">
        <v>57</v>
      </c>
      <c r="B47" s="26"/>
      <c r="C47" s="43" t="s">
        <v>87</v>
      </c>
      <c r="D47" s="43" t="s">
        <v>87</v>
      </c>
      <c r="E47" s="37" t="s">
        <v>87</v>
      </c>
      <c r="F47" s="37" t="s">
        <v>87</v>
      </c>
      <c r="G47" s="43">
        <v>1</v>
      </c>
      <c r="H47" s="43">
        <v>186</v>
      </c>
      <c r="I47" s="43">
        <v>1</v>
      </c>
      <c r="J47" s="43">
        <v>112</v>
      </c>
      <c r="K47" s="43"/>
      <c r="L47" s="43"/>
      <c r="M47" s="43"/>
      <c r="N47" s="43"/>
      <c r="O47" s="41">
        <v>1</v>
      </c>
      <c r="P47" s="41">
        <v>298</v>
      </c>
      <c r="Q47" s="9"/>
      <c r="R47" s="9"/>
    </row>
    <row r="48" spans="1:20" ht="20.100000000000001" customHeight="1" x14ac:dyDescent="0.3">
      <c r="A48" s="29" t="s">
        <v>56</v>
      </c>
      <c r="B48" s="26"/>
      <c r="C48" s="43" t="s">
        <v>87</v>
      </c>
      <c r="D48" s="43" t="s">
        <v>87</v>
      </c>
      <c r="E48" s="37" t="s">
        <v>87</v>
      </c>
      <c r="F48" s="37" t="s">
        <v>87</v>
      </c>
      <c r="G48" s="43">
        <v>1</v>
      </c>
      <c r="H48" s="43">
        <v>1</v>
      </c>
      <c r="I48" s="43">
        <v>1</v>
      </c>
      <c r="J48" s="43">
        <v>1</v>
      </c>
      <c r="K48" s="43"/>
      <c r="L48" s="43"/>
      <c r="M48" s="43"/>
      <c r="N48" s="43"/>
      <c r="O48" s="41">
        <v>1</v>
      </c>
      <c r="P48" s="41">
        <v>1</v>
      </c>
      <c r="Q48" s="9"/>
      <c r="R48" s="9"/>
    </row>
    <row r="49" spans="1:20" ht="20.100000000000001" customHeight="1" x14ac:dyDescent="0.3">
      <c r="A49" s="29" t="s">
        <v>70</v>
      </c>
      <c r="B49" s="30" t="s">
        <v>18</v>
      </c>
      <c r="C49" s="43" t="s">
        <v>87</v>
      </c>
      <c r="D49" s="43" t="s">
        <v>87</v>
      </c>
      <c r="E49" s="37" t="s">
        <v>87</v>
      </c>
      <c r="F49" s="37" t="s">
        <v>87</v>
      </c>
      <c r="G49" s="43">
        <v>1</v>
      </c>
      <c r="H49" s="43">
        <v>53</v>
      </c>
      <c r="I49" s="43">
        <v>1</v>
      </c>
      <c r="J49" s="43">
        <v>27</v>
      </c>
      <c r="K49" s="43"/>
      <c r="L49" s="43"/>
      <c r="M49" s="43"/>
      <c r="N49" s="43"/>
      <c r="O49" s="41">
        <v>1</v>
      </c>
      <c r="P49" s="41">
        <v>80</v>
      </c>
    </row>
    <row r="50" spans="1:20" ht="20.100000000000001" customHeight="1" x14ac:dyDescent="0.3">
      <c r="A50" s="28" t="s">
        <v>55</v>
      </c>
      <c r="B50" s="21"/>
      <c r="C50" s="43" t="s">
        <v>87</v>
      </c>
      <c r="D50" s="43" t="s">
        <v>87</v>
      </c>
      <c r="E50" s="37" t="s">
        <v>87</v>
      </c>
      <c r="F50" s="37" t="s">
        <v>87</v>
      </c>
      <c r="G50" s="43">
        <v>1</v>
      </c>
      <c r="H50" s="43">
        <v>1</v>
      </c>
      <c r="I50" s="43">
        <v>1</v>
      </c>
      <c r="J50" s="43">
        <v>1</v>
      </c>
      <c r="K50" s="43"/>
      <c r="L50" s="43"/>
      <c r="M50" s="43"/>
      <c r="N50" s="43"/>
      <c r="O50" s="41">
        <v>1</v>
      </c>
      <c r="P50" s="41">
        <v>1</v>
      </c>
      <c r="Q50" s="9"/>
      <c r="R50" s="9"/>
    </row>
    <row r="51" spans="1:20" ht="20.100000000000001" customHeight="1" x14ac:dyDescent="0.3">
      <c r="A51" s="20" t="s">
        <v>78</v>
      </c>
      <c r="B51" s="21"/>
      <c r="C51" s="43"/>
      <c r="D51" s="43"/>
      <c r="E51" s="37"/>
      <c r="F51" s="37"/>
      <c r="G51" s="43">
        <v>22266</v>
      </c>
      <c r="H51" s="43">
        <v>20588</v>
      </c>
      <c r="I51" s="43">
        <v>11639</v>
      </c>
      <c r="J51" s="43">
        <v>9487</v>
      </c>
      <c r="K51" s="43"/>
      <c r="L51" s="43"/>
      <c r="M51" s="43"/>
      <c r="N51" s="43"/>
      <c r="O51" s="41">
        <v>33905</v>
      </c>
      <c r="P51" s="41">
        <v>30076</v>
      </c>
      <c r="Q51" s="9"/>
      <c r="R51" s="9"/>
    </row>
    <row r="52" spans="1:20" s="23" customFormat="1" ht="20.100000000000001" customHeight="1" x14ac:dyDescent="0.3">
      <c r="A52" s="20" t="s">
        <v>72</v>
      </c>
      <c r="B52" s="21"/>
      <c r="C52" s="43">
        <v>2081256</v>
      </c>
      <c r="D52" s="43">
        <v>523314</v>
      </c>
      <c r="E52" s="37">
        <v>0.01</v>
      </c>
      <c r="F52" s="37">
        <v>0.01</v>
      </c>
      <c r="G52" s="43">
        <v>1</v>
      </c>
      <c r="H52" s="43">
        <v>2167</v>
      </c>
      <c r="I52" s="43">
        <v>766</v>
      </c>
      <c r="J52" s="43">
        <v>435</v>
      </c>
      <c r="K52" s="43"/>
      <c r="L52" s="43"/>
      <c r="M52" s="43"/>
      <c r="N52" s="43"/>
      <c r="O52" s="41">
        <v>2933</v>
      </c>
      <c r="P52" s="41">
        <v>435</v>
      </c>
      <c r="Q52" s="22"/>
      <c r="R52" s="22"/>
    </row>
    <row r="53" spans="1:20" ht="20.100000000000001" customHeight="1" x14ac:dyDescent="0.3">
      <c r="A53" s="14" t="s">
        <v>32</v>
      </c>
      <c r="B53" s="17">
        <v>1103</v>
      </c>
      <c r="C53" s="41">
        <v>260</v>
      </c>
      <c r="D53" s="41">
        <v>65</v>
      </c>
      <c r="E53" s="37">
        <v>0.61</v>
      </c>
      <c r="F53" s="37">
        <v>0.01</v>
      </c>
      <c r="G53" s="41">
        <v>1</v>
      </c>
      <c r="H53" s="41">
        <v>1</v>
      </c>
      <c r="I53" s="41">
        <v>157</v>
      </c>
      <c r="J53" s="41">
        <v>1</v>
      </c>
      <c r="K53" s="41"/>
      <c r="L53" s="41"/>
      <c r="M53" s="43"/>
      <c r="N53" s="43"/>
      <c r="O53" s="41">
        <v>157</v>
      </c>
      <c r="P53" s="41">
        <v>1</v>
      </c>
      <c r="Q53" s="9"/>
      <c r="R53" s="9"/>
    </row>
    <row r="54" spans="1:20" ht="17.399999999999999" x14ac:dyDescent="0.3">
      <c r="A54" s="34" t="s">
        <v>84</v>
      </c>
      <c r="B54" s="17">
        <v>1202</v>
      </c>
      <c r="C54" s="41">
        <v>5255117</v>
      </c>
      <c r="D54" s="41">
        <v>1313779</v>
      </c>
      <c r="E54" s="37">
        <v>0.09</v>
      </c>
      <c r="F54" s="37">
        <v>0.04</v>
      </c>
      <c r="G54" s="41">
        <v>29013</v>
      </c>
      <c r="H54" s="41">
        <v>28247</v>
      </c>
      <c r="I54" s="41">
        <v>22508</v>
      </c>
      <c r="J54" s="41">
        <v>20972</v>
      </c>
      <c r="K54" s="41"/>
      <c r="L54" s="41"/>
      <c r="M54" s="43"/>
      <c r="N54" s="43"/>
      <c r="O54" s="41">
        <v>486573</v>
      </c>
      <c r="P54" s="41">
        <v>49219</v>
      </c>
      <c r="Q54" s="9"/>
      <c r="R54" s="9"/>
    </row>
    <row r="55" spans="1:20" ht="20.100000000000001" customHeight="1" x14ac:dyDescent="0.3">
      <c r="A55" s="14" t="s">
        <v>33</v>
      </c>
      <c r="B55" s="17">
        <v>1101</v>
      </c>
      <c r="C55" s="41">
        <v>5171</v>
      </c>
      <c r="D55" s="41">
        <v>1293</v>
      </c>
      <c r="E55" s="37">
        <v>0.05</v>
      </c>
      <c r="F55" s="37">
        <v>0.01</v>
      </c>
      <c r="G55" s="41">
        <v>231</v>
      </c>
      <c r="H55" s="41">
        <v>1</v>
      </c>
      <c r="I55" s="41">
        <v>39</v>
      </c>
      <c r="J55" s="41">
        <v>1</v>
      </c>
      <c r="K55" s="41"/>
      <c r="L55" s="41"/>
      <c r="M55" s="43"/>
      <c r="N55" s="43"/>
      <c r="O55" s="41">
        <v>270</v>
      </c>
      <c r="P55" s="41">
        <v>1</v>
      </c>
      <c r="Q55" s="9"/>
      <c r="R55" s="9"/>
    </row>
    <row r="56" spans="1:20" ht="20.100000000000001" customHeight="1" x14ac:dyDescent="0.3">
      <c r="A56" s="14" t="s">
        <v>4</v>
      </c>
      <c r="B56" s="17">
        <v>1201</v>
      </c>
      <c r="C56" s="41">
        <v>97788</v>
      </c>
      <c r="D56" s="41">
        <v>24447</v>
      </c>
      <c r="E56" s="37">
        <v>1</v>
      </c>
      <c r="F56" s="37">
        <v>1</v>
      </c>
      <c r="G56" s="41">
        <v>55222</v>
      </c>
      <c r="H56" s="41">
        <v>49026</v>
      </c>
      <c r="I56" s="41">
        <v>141058</v>
      </c>
      <c r="J56" s="41">
        <v>135098</v>
      </c>
      <c r="K56" s="41"/>
      <c r="L56" s="41"/>
      <c r="M56" s="43"/>
      <c r="N56" s="43"/>
      <c r="O56" s="41">
        <v>196280</v>
      </c>
      <c r="P56" s="41">
        <v>184123</v>
      </c>
      <c r="Q56" s="9"/>
      <c r="R56" s="9"/>
    </row>
    <row r="57" spans="1:20" ht="20.100000000000001" customHeight="1" x14ac:dyDescent="0.3">
      <c r="A57" s="14" t="s">
        <v>52</v>
      </c>
      <c r="B57" s="17">
        <v>1310</v>
      </c>
      <c r="C57" s="42"/>
      <c r="D57" s="42"/>
      <c r="E57" s="38"/>
      <c r="F57" s="38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11"/>
      <c r="R57" s="11"/>
    </row>
    <row r="58" spans="1:20" ht="20.100000000000001" customHeight="1" x14ac:dyDescent="0.3">
      <c r="A58" s="16" t="s">
        <v>53</v>
      </c>
      <c r="B58" s="17">
        <v>1310</v>
      </c>
      <c r="C58" s="41">
        <v>174145</v>
      </c>
      <c r="D58" s="41">
        <v>45536</v>
      </c>
      <c r="E58" s="37">
        <v>0.46</v>
      </c>
      <c r="F58" s="37">
        <v>1</v>
      </c>
      <c r="G58" s="41">
        <v>72079</v>
      </c>
      <c r="H58" s="41">
        <v>64457</v>
      </c>
      <c r="I58" s="41">
        <v>8001</v>
      </c>
      <c r="J58" s="41">
        <v>1291</v>
      </c>
      <c r="K58" s="41"/>
      <c r="L58" s="41"/>
      <c r="M58" s="43"/>
      <c r="N58" s="43"/>
      <c r="O58" s="41">
        <v>80080</v>
      </c>
      <c r="P58" s="41">
        <v>65748</v>
      </c>
      <c r="Q58" s="9"/>
      <c r="R58" s="9"/>
    </row>
    <row r="59" spans="1:20" ht="20.100000000000001" customHeight="1" x14ac:dyDescent="0.25">
      <c r="A59" s="16" t="s">
        <v>54</v>
      </c>
      <c r="B59" s="19"/>
      <c r="C59" s="39">
        <v>536124</v>
      </c>
      <c r="D59" s="39">
        <v>134031</v>
      </c>
      <c r="E59" s="40">
        <v>1</v>
      </c>
      <c r="F59" s="40">
        <v>0.54</v>
      </c>
      <c r="G59" s="41">
        <v>223756</v>
      </c>
      <c r="H59" s="41">
        <v>15065</v>
      </c>
      <c r="I59" s="41">
        <v>316521</v>
      </c>
      <c r="J59" s="41">
        <v>56808</v>
      </c>
      <c r="K59" s="41"/>
      <c r="L59" s="41"/>
      <c r="M59" s="43"/>
      <c r="N59" s="43"/>
      <c r="O59" s="41">
        <v>540277</v>
      </c>
      <c r="P59" s="41">
        <v>71873</v>
      </c>
      <c r="Q59" s="9"/>
      <c r="R59" s="9"/>
    </row>
    <row r="60" spans="1:20" ht="20.100000000000001" customHeight="1" x14ac:dyDescent="0.3">
      <c r="A60" s="25" t="s">
        <v>67</v>
      </c>
      <c r="B60" s="27"/>
      <c r="C60" s="43">
        <v>1712</v>
      </c>
      <c r="D60" s="43">
        <v>428</v>
      </c>
      <c r="E60" s="37">
        <v>0.43</v>
      </c>
      <c r="F60" s="37">
        <v>0.01</v>
      </c>
      <c r="G60" s="43">
        <v>369</v>
      </c>
      <c r="H60" s="43">
        <v>1</v>
      </c>
      <c r="I60" s="43">
        <v>371</v>
      </c>
      <c r="J60" s="43">
        <v>1</v>
      </c>
      <c r="K60" s="43"/>
      <c r="L60" s="43"/>
      <c r="M60" s="43"/>
      <c r="N60" s="43"/>
      <c r="O60" s="41">
        <v>740</v>
      </c>
      <c r="P60" s="41">
        <v>1</v>
      </c>
      <c r="Q60" s="9"/>
      <c r="R60" s="9"/>
    </row>
    <row r="61" spans="1:20" ht="20.100000000000001" customHeight="1" x14ac:dyDescent="0.3">
      <c r="A61" s="14" t="s">
        <v>38</v>
      </c>
      <c r="B61" s="17">
        <v>9003</v>
      </c>
      <c r="C61" s="41">
        <v>570200</v>
      </c>
      <c r="D61" s="41">
        <v>142550</v>
      </c>
      <c r="E61" s="37">
        <v>0.84</v>
      </c>
      <c r="F61" s="37">
        <v>1</v>
      </c>
      <c r="G61" s="41">
        <v>101215</v>
      </c>
      <c r="H61" s="41">
        <v>100286</v>
      </c>
      <c r="I61" s="41">
        <v>379274</v>
      </c>
      <c r="J61" s="41">
        <v>100702</v>
      </c>
      <c r="K61" s="41"/>
      <c r="L61" s="41"/>
      <c r="M61" s="43"/>
      <c r="N61" s="43"/>
      <c r="O61" s="41">
        <v>480489</v>
      </c>
      <c r="P61" s="41">
        <v>200988</v>
      </c>
      <c r="Q61" s="9"/>
      <c r="R61" s="9"/>
    </row>
    <row r="62" spans="1:20" ht="20.100000000000001" customHeight="1" x14ac:dyDescent="0.3">
      <c r="A62" s="14" t="s">
        <v>1</v>
      </c>
      <c r="B62" s="17">
        <v>1102</v>
      </c>
      <c r="C62" s="41">
        <v>420529</v>
      </c>
      <c r="D62" s="41">
        <v>105132</v>
      </c>
      <c r="E62" s="37">
        <v>0.78</v>
      </c>
      <c r="F62" s="37">
        <v>1</v>
      </c>
      <c r="G62" s="41">
        <v>78504</v>
      </c>
      <c r="H62" s="41">
        <v>18216</v>
      </c>
      <c r="I62" s="41">
        <v>243925</v>
      </c>
      <c r="J62" s="41">
        <v>212971</v>
      </c>
      <c r="K62" s="43"/>
      <c r="L62" s="43"/>
      <c r="M62" s="43"/>
      <c r="N62" s="43"/>
      <c r="O62" s="41">
        <v>326117</v>
      </c>
      <c r="P62" s="41">
        <v>231187</v>
      </c>
      <c r="Q62" s="9"/>
      <c r="R62" s="9"/>
    </row>
    <row r="63" spans="1:20" ht="20.100000000000001" customHeight="1" x14ac:dyDescent="0.3">
      <c r="A63" s="14" t="s">
        <v>58</v>
      </c>
      <c r="B63" s="17">
        <v>7804</v>
      </c>
      <c r="C63" s="43"/>
      <c r="D63" s="43"/>
      <c r="E63" s="37"/>
      <c r="F63" s="37"/>
      <c r="G63" s="43"/>
      <c r="H63" s="43"/>
      <c r="I63" s="43"/>
      <c r="J63" s="43"/>
      <c r="K63" s="43"/>
      <c r="L63" s="43"/>
      <c r="M63" s="43"/>
      <c r="N63" s="43"/>
      <c r="O63" s="41"/>
      <c r="P63" s="41"/>
      <c r="Q63" s="11"/>
      <c r="R63" s="11"/>
      <c r="S63" s="11"/>
      <c r="T63" s="11"/>
    </row>
    <row r="64" spans="1:20" ht="20.100000000000001" customHeight="1" x14ac:dyDescent="0.3">
      <c r="A64" s="25" t="s">
        <v>69</v>
      </c>
      <c r="B64" s="26"/>
      <c r="C64" s="43">
        <v>9224</v>
      </c>
      <c r="D64" s="43">
        <v>2306</v>
      </c>
      <c r="E64" s="37">
        <v>0.21</v>
      </c>
      <c r="F64" s="37">
        <v>0.02</v>
      </c>
      <c r="G64" s="43">
        <v>153</v>
      </c>
      <c r="H64" s="43">
        <v>1</v>
      </c>
      <c r="I64" s="43">
        <v>1854</v>
      </c>
      <c r="J64" s="43">
        <v>38</v>
      </c>
      <c r="K64" s="43"/>
      <c r="L64" s="43"/>
      <c r="M64" s="43"/>
      <c r="N64" s="43"/>
      <c r="O64" s="41">
        <v>2007</v>
      </c>
      <c r="P64" s="41">
        <v>38</v>
      </c>
      <c r="Q64" s="9"/>
      <c r="R64" s="9"/>
    </row>
    <row r="65" spans="1:18" ht="20.100000000000001" customHeight="1" x14ac:dyDescent="0.3">
      <c r="A65" s="14" t="s">
        <v>3</v>
      </c>
      <c r="B65" s="17">
        <v>7104</v>
      </c>
      <c r="C65" s="41">
        <v>139036</v>
      </c>
      <c r="D65" s="41">
        <v>34759</v>
      </c>
      <c r="E65" s="37">
        <v>0.21</v>
      </c>
      <c r="F65" s="37">
        <v>0.12</v>
      </c>
      <c r="G65" s="41">
        <v>12058</v>
      </c>
      <c r="H65" s="41">
        <v>2771</v>
      </c>
      <c r="I65" s="41">
        <v>17483</v>
      </c>
      <c r="J65" s="41">
        <v>1565</v>
      </c>
      <c r="K65" s="41"/>
      <c r="L65" s="41"/>
      <c r="M65" s="41"/>
      <c r="N65" s="41"/>
      <c r="O65" s="41">
        <v>29541</v>
      </c>
      <c r="P65" s="41">
        <v>4337</v>
      </c>
      <c r="Q65" s="9"/>
      <c r="R65" s="9"/>
    </row>
    <row r="66" spans="1:18" ht="20.100000000000001" customHeight="1" x14ac:dyDescent="0.3">
      <c r="A66" s="14" t="s">
        <v>74</v>
      </c>
      <c r="B66" s="17"/>
      <c r="C66" s="41"/>
      <c r="D66" s="41"/>
      <c r="E66" s="37"/>
      <c r="F66" s="37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9"/>
      <c r="R66" s="9"/>
    </row>
    <row r="67" spans="1:18" ht="20.100000000000001" customHeight="1" x14ac:dyDescent="0.3">
      <c r="A67" s="14" t="s">
        <v>39</v>
      </c>
      <c r="B67" s="17">
        <v>4090</v>
      </c>
      <c r="C67" s="41">
        <v>29728</v>
      </c>
      <c r="D67" s="41">
        <v>7432</v>
      </c>
      <c r="E67" s="37">
        <v>0.77</v>
      </c>
      <c r="F67" s="37">
        <v>0.86</v>
      </c>
      <c r="G67" s="41">
        <v>5964</v>
      </c>
      <c r="H67" s="41">
        <v>1437</v>
      </c>
      <c r="I67" s="41">
        <v>9364</v>
      </c>
      <c r="J67" s="41">
        <v>4933</v>
      </c>
      <c r="K67" s="41"/>
      <c r="L67" s="41"/>
      <c r="M67" s="41"/>
      <c r="N67" s="41"/>
      <c r="O67" s="41">
        <v>16573</v>
      </c>
      <c r="P67" s="41">
        <v>6371</v>
      </c>
      <c r="Q67" s="9"/>
      <c r="R67" s="3"/>
    </row>
    <row r="68" spans="1:18" ht="20.100000000000001" customHeight="1" x14ac:dyDescent="0.3">
      <c r="A68" s="14" t="s">
        <v>59</v>
      </c>
      <c r="B68" s="17">
        <v>7301</v>
      </c>
      <c r="C68" s="41">
        <v>39206990</v>
      </c>
      <c r="D68" s="41">
        <v>9801748</v>
      </c>
      <c r="E68" s="37"/>
      <c r="F68" s="37"/>
      <c r="G68" s="41">
        <v>2509264</v>
      </c>
      <c r="H68" s="41">
        <v>2740813</v>
      </c>
      <c r="I68" s="41"/>
      <c r="J68" s="41"/>
      <c r="K68" s="43"/>
      <c r="L68" s="43"/>
      <c r="M68" s="43"/>
      <c r="N68" s="43"/>
      <c r="O68" s="41"/>
      <c r="P68" s="41"/>
      <c r="Q68" s="11"/>
      <c r="R68" s="3"/>
    </row>
    <row r="69" spans="1:18" ht="20.100000000000001" customHeight="1" x14ac:dyDescent="0.3">
      <c r="A69" s="33" t="s">
        <v>75</v>
      </c>
      <c r="B69" s="17"/>
      <c r="C69" s="41" t="s">
        <v>87</v>
      </c>
      <c r="D69" s="41" t="s">
        <v>87</v>
      </c>
      <c r="E69" s="37" t="s">
        <v>87</v>
      </c>
      <c r="F69" s="37" t="s">
        <v>87</v>
      </c>
      <c r="G69" s="41">
        <v>840942</v>
      </c>
      <c r="H69" s="41">
        <v>2304592</v>
      </c>
      <c r="I69" s="41">
        <v>6828506</v>
      </c>
      <c r="J69" s="41">
        <v>2810046</v>
      </c>
      <c r="K69" s="43"/>
      <c r="L69" s="43"/>
      <c r="M69" s="43"/>
      <c r="N69" s="43"/>
      <c r="O69" s="41">
        <v>7669448</v>
      </c>
      <c r="P69" s="41">
        <v>5114638</v>
      </c>
      <c r="Q69" s="11"/>
      <c r="R69" s="3"/>
    </row>
    <row r="70" spans="1:18" ht="20.100000000000001" customHeight="1" x14ac:dyDescent="0.3">
      <c r="A70" s="14" t="s">
        <v>76</v>
      </c>
      <c r="B70" s="17"/>
      <c r="C70" s="41">
        <v>43177563</v>
      </c>
      <c r="D70" s="41">
        <v>10794391</v>
      </c>
      <c r="E70" s="37">
        <v>7</v>
      </c>
      <c r="F70" s="37">
        <v>0.32</v>
      </c>
      <c r="G70" s="41">
        <v>1141202</v>
      </c>
      <c r="H70" s="41">
        <v>1220617</v>
      </c>
      <c r="I70" s="41">
        <v>1790558</v>
      </c>
      <c r="J70" s="41">
        <v>2188637</v>
      </c>
      <c r="K70" s="43"/>
      <c r="L70" s="43"/>
      <c r="M70" s="43"/>
      <c r="N70" s="43"/>
      <c r="O70" s="41">
        <v>2931760</v>
      </c>
      <c r="P70" s="41">
        <v>3409254</v>
      </c>
      <c r="Q70" s="11"/>
      <c r="R70" s="3"/>
    </row>
    <row r="71" spans="1:18" ht="20.100000000000001" customHeight="1" x14ac:dyDescent="0.3">
      <c r="A71" s="33" t="s">
        <v>77</v>
      </c>
      <c r="B71" s="17"/>
      <c r="C71" s="41"/>
      <c r="D71" s="41"/>
      <c r="E71" s="37"/>
      <c r="F71" s="37"/>
      <c r="G71" s="41">
        <v>1700942</v>
      </c>
      <c r="H71" s="41">
        <v>2304592</v>
      </c>
      <c r="I71" s="41"/>
      <c r="J71" s="41"/>
      <c r="K71" s="43"/>
      <c r="L71" s="43"/>
      <c r="M71" s="43"/>
      <c r="N71" s="43"/>
      <c r="O71" s="41"/>
      <c r="P71" s="41"/>
      <c r="Q71" s="11"/>
      <c r="R71" s="3"/>
    </row>
    <row r="72" spans="1:18" ht="20.100000000000001" customHeight="1" x14ac:dyDescent="0.3">
      <c r="A72" s="14" t="s">
        <v>60</v>
      </c>
      <c r="B72" s="17">
        <v>7803</v>
      </c>
      <c r="C72" s="41"/>
      <c r="D72" s="41"/>
      <c r="E72" s="37"/>
      <c r="F72" s="37"/>
      <c r="G72" s="41"/>
      <c r="H72" s="41"/>
      <c r="I72" s="41"/>
      <c r="J72" s="41"/>
      <c r="K72" s="43"/>
      <c r="L72" s="43"/>
      <c r="M72" s="43"/>
      <c r="N72" s="43"/>
      <c r="O72" s="41"/>
      <c r="P72" s="41"/>
      <c r="Q72" s="11"/>
      <c r="R72" s="11"/>
    </row>
    <row r="73" spans="1:18" ht="20.100000000000001" customHeight="1" thickBot="1" x14ac:dyDescent="0.35">
      <c r="A73" s="52" t="s">
        <v>17</v>
      </c>
      <c r="B73" s="53">
        <v>2904</v>
      </c>
      <c r="C73" s="54"/>
      <c r="D73" s="54"/>
      <c r="E73" s="55"/>
      <c r="F73" s="55"/>
      <c r="G73" s="54">
        <v>23008</v>
      </c>
      <c r="H73" s="54">
        <v>7766</v>
      </c>
      <c r="I73" s="54">
        <v>5374</v>
      </c>
      <c r="J73" s="54">
        <v>14757</v>
      </c>
      <c r="K73" s="54"/>
      <c r="L73" s="54"/>
      <c r="M73" s="56"/>
      <c r="N73" s="56"/>
      <c r="O73" s="54">
        <v>28382</v>
      </c>
      <c r="P73" s="54">
        <v>22523</v>
      </c>
      <c r="Q73" s="9"/>
      <c r="R73" s="9"/>
    </row>
    <row r="74" spans="1:18" ht="20.100000000000001" customHeight="1" thickTop="1" x14ac:dyDescent="0.4">
      <c r="A74" s="49" t="s">
        <v>21</v>
      </c>
      <c r="B74" s="50"/>
      <c r="C74" s="51">
        <f>SUM(C3:C73)</f>
        <v>187051050</v>
      </c>
      <c r="D74" s="51">
        <f>SUM(D3:D73)</f>
        <v>46768232</v>
      </c>
      <c r="E74" s="37"/>
      <c r="F74" s="37"/>
      <c r="G74" s="51">
        <f t="shared" ref="G74:L74" si="0">SUM(G3:G73)</f>
        <v>49070752</v>
      </c>
      <c r="H74" s="51">
        <f t="shared" si="0"/>
        <v>22358497</v>
      </c>
      <c r="I74" s="51">
        <f t="shared" si="0"/>
        <v>58633239</v>
      </c>
      <c r="J74" s="51">
        <f t="shared" si="0"/>
        <v>33044147</v>
      </c>
      <c r="K74" s="51">
        <f t="shared" si="0"/>
        <v>0</v>
      </c>
      <c r="L74" s="51">
        <f t="shared" si="0"/>
        <v>0</v>
      </c>
      <c r="M74" s="51"/>
      <c r="N74" s="51"/>
      <c r="O74" s="51">
        <f t="shared" ref="O74" si="1">G74+I74+K74+M74</f>
        <v>107703991</v>
      </c>
      <c r="P74" s="51">
        <f t="shared" ref="P74" si="2">H74+J74+L74+N74</f>
        <v>55402644</v>
      </c>
      <c r="Q74" s="3"/>
    </row>
  </sheetData>
  <mergeCells count="10">
    <mergeCell ref="A1:A2"/>
    <mergeCell ref="E1:E2"/>
    <mergeCell ref="F1:F2"/>
    <mergeCell ref="C1:C2"/>
    <mergeCell ref="D1:D2"/>
    <mergeCell ref="O1:P1"/>
    <mergeCell ref="M1:N1"/>
    <mergeCell ref="G1:H1"/>
    <mergeCell ref="I1:J1"/>
    <mergeCell ref="K1:L1"/>
  </mergeCells>
  <phoneticPr fontId="0" type="noConversion"/>
  <printOptions horizontalCentered="1" gridLines="1"/>
  <pageMargins left="0" right="0" top="1" bottom="1" header="0.5" footer="0.5"/>
  <pageSetup paperSize="5" scale="60" fitToHeight="0" orientation="landscape" cellComments="asDisplayed" r:id="rId1"/>
  <headerFooter>
    <oddHeader xml:space="preserve">&amp;C&amp;"Arial,Bold"&amp;12STATE AGENCY SBE/MBE GOALS – FY25 
Q3 Report 
(07/01/2024–04/30/2025)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18" ma:contentTypeDescription="Create a new document." ma:contentTypeScope="" ma:versionID="9e3e3014b60d62ca2d9fb9de9d511176">
  <xsd:schema xmlns:xsd="http://www.w3.org/2001/XMLSchema" xmlns:xs="http://www.w3.org/2001/XMLSchema" xmlns:p="http://schemas.microsoft.com/office/2006/metadata/properties" xmlns:ns1="http://schemas.microsoft.com/sharepoint/v3" xmlns:ns2="bd8f7d19-50dd-4ca5-833a-f68575fcf434" xmlns:ns3="3188db64-835f-49dd-a92e-b63c50075c64" targetNamespace="http://schemas.microsoft.com/office/2006/metadata/properties" ma:root="true" ma:fieldsID="e006894473074229bddaf25ac1b5957a" ns1:_="" ns2:_="" ns3:_="">
    <xsd:import namespace="http://schemas.microsoft.com/sharepoint/v3"/>
    <xsd:import namespace="bd8f7d19-50dd-4ca5-833a-f68575fcf434"/>
    <xsd:import namespace="3188db64-835f-49dd-a92e-b63c50075c6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c9d133d-8242-4b35-a26e-3a8d735fee79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95E505E-07D8-4181-B81D-1C40C4FB1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d8f7d19-50dd-4ca5-833a-f68575fcf434"/>
    <ds:schemaRef ds:uri="3188db64-835f-49dd-a92e-b63c50075c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24292C-9A9B-4EBF-8740-6AEC03E026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AB006E-0E8E-4165-9C08-4ACD17C7828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c25c043-95e0-4a8c-ac1a-96e4de341b99"/>
    <ds:schemaRef ds:uri="http://www.w3.org/XML/1998/namespace"/>
    <ds:schemaRef ds:uri="http://purl.org/dc/dcmitype/"/>
    <ds:schemaRef ds:uri="http://schemas.microsoft.com/sharepoint/v3"/>
    <ds:schemaRef ds:uri="bd8f7d19-50dd-4ca5-833a-f68575fcf434"/>
    <ds:schemaRef ds:uri="3188db64-835f-49dd-a92e-b63c50075c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 Agency Summaries-CHRO</vt:lpstr>
      <vt:lpstr>'State Agency Summaries-CHRO'!Print_Area</vt:lpstr>
      <vt:lpstr>'State Agency Summaries-CHRO'!Print_Titles</vt:lpstr>
    </vt:vector>
  </TitlesOfParts>
  <Company>State of Connecticut - CHRO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Fletcher</dc:creator>
  <cp:lastModifiedBy>Goldberg, Joshua</cp:lastModifiedBy>
  <cp:lastPrinted>2025-05-06T16:24:21Z</cp:lastPrinted>
  <dcterms:created xsi:type="dcterms:W3CDTF">2000-07-21T13:14:35Z</dcterms:created>
  <dcterms:modified xsi:type="dcterms:W3CDTF">2026-02-05T20:13:51Z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</Properties>
</file>