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60" windowHeight="12580" tabRatio="905" activeTab="0"/>
  </bookViews>
  <sheets>
    <sheet name="SID 16078 1-31-2024" sheetId="1" r:id="rId1"/>
    <sheet name="PO 360 #6838 " sheetId="2" state="hidden" r:id="rId2"/>
    <sheet name="BUDGET -PROJECT " sheetId="3" state="hidden" r:id="rId3"/>
    <sheet name="BUDGET -PROJECT WTH PDF" sheetId="4" state="hidden" r:id="rId4"/>
  </sheets>
  <definedNames/>
  <calcPr fullCalcOnLoad="1"/>
</workbook>
</file>

<file path=xl/sharedStrings.xml><?xml version="1.0" encoding="utf-8"?>
<sst xmlns="http://schemas.openxmlformats.org/spreadsheetml/2006/main" count="230" uniqueCount="79">
  <si>
    <t>Account</t>
  </si>
  <si>
    <t>Fund</t>
  </si>
  <si>
    <t>SID</t>
  </si>
  <si>
    <t>SDR63500</t>
  </si>
  <si>
    <t>Spec Train For The Deaf Blind</t>
  </si>
  <si>
    <t>Vendor Name</t>
  </si>
  <si>
    <t>Program</t>
  </si>
  <si>
    <t>SDR000000050505</t>
  </si>
  <si>
    <t xml:space="preserve">Run ID: BUDGET_STATUS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</si>
  <si>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Business Unit: STATE -- State of Connecticut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</si>
  <si>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Ledger Grp: KK_ALLOT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</si>
  <si>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Currency: USD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</si>
  <si>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Chartfields Criteria &gt;&gt;&gt;</t>
  </si>
  <si>
    <t>DEPTID: All values</t>
  </si>
  <si>
    <t>CLASS_FLD: 16078</t>
  </si>
  <si>
    <t>ACCOUNT: All values</t>
  </si>
  <si>
    <t>FUND_CODE: All values</t>
  </si>
  <si>
    <t>PROJECT_ID: All values</t>
  </si>
  <si>
    <t>BUDGET_PERIOD: 2023 to 2024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</si>
  <si>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</si>
  <si>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DEPTID</t>
  </si>
  <si>
    <t>DESCRIPTON</t>
  </si>
  <si>
    <t>CLASS_FLD</t>
  </si>
  <si>
    <t>ACCOUNT</t>
  </si>
  <si>
    <t>FUND_CODE</t>
  </si>
  <si>
    <t>PROJECT_ID</t>
  </si>
  <si>
    <t>BUDGET_PERIOD</t>
  </si>
  <si>
    <t>Budget</t>
  </si>
  <si>
    <t>Assoc_Revenue</t>
  </si>
  <si>
    <t>PreEncumbered</t>
  </si>
  <si>
    <t>Encumbered</t>
  </si>
  <si>
    <t>Expense</t>
  </si>
  <si>
    <t>Remaining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</si>
  <si>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</si>
  <si>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Dept of Rehabilitation Service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</si>
  <si>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</si>
  <si>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</si>
  <si>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</si>
  <si>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Grand Totals: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</si>
  <si>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</si>
  <si>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Ledger Grp: KK_PRJ1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</si>
  <si>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SDR63800</t>
  </si>
  <si>
    <t>Bureau of Ed Svcs Blind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</si>
  <si>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</si>
  <si>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DEAFBLIND GRANT</t>
  </si>
  <si>
    <t>Financial Report</t>
  </si>
  <si>
    <t>Grant Period</t>
  </si>
  <si>
    <t>Grant Total</t>
  </si>
  <si>
    <t>Financial Summary Period</t>
  </si>
  <si>
    <t>Amount Paid YTD</t>
  </si>
  <si>
    <t>American School for the Deaf</t>
  </si>
  <si>
    <t>Communication Advocacy Network</t>
  </si>
  <si>
    <t>Cosign CT LLC</t>
  </si>
  <si>
    <t>NWI Global</t>
  </si>
  <si>
    <t>CT Institute for the Blind</t>
  </si>
  <si>
    <t xml:space="preserve">United Cerebral Palsy Association </t>
  </si>
  <si>
    <t>New England Low Vision</t>
  </si>
  <si>
    <t>Elizabeth Hilton, Inc</t>
  </si>
  <si>
    <t>Total Expenses</t>
  </si>
  <si>
    <t>Remaining Grant Balance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</si>
  <si>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</si>
  <si>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</si>
  <si>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Dept</t>
  </si>
  <si>
    <t>Base Amount</t>
  </si>
  <si>
    <t>Base Currency</t>
  </si>
  <si>
    <t>Transaction Amount</t>
  </si>
  <si>
    <t>Currency</t>
  </si>
  <si>
    <t>Last Update DateTime</t>
  </si>
  <si>
    <t>Process Instance</t>
  </si>
  <si>
    <t>USD</t>
  </si>
  <si>
    <t>09/30/2023 3:47:38PM</t>
  </si>
  <si>
    <t>08/24/2023 4:30:22PM</t>
  </si>
  <si>
    <t>07/02/2023 1:54:16PM</t>
  </si>
  <si>
    <t xml:space="preserve">DIFFENCE </t>
  </si>
  <si>
    <t xml:space="preserve">paid out </t>
  </si>
  <si>
    <t>350522 Was Deleted</t>
  </si>
  <si>
    <t>This receipt #47916 not cancel?</t>
  </si>
  <si>
    <t>7/1/2023  -  06/30/2024</t>
  </si>
  <si>
    <t>Stephanie Sessions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</si>
</sst>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0">
    <font>
      <sz val="11"/>
      <color theme="1"/>
      <name val="Calibri"/>
      <family val="0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2"/>
      <color indexed="10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FF0000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43" fillId="0" borderId="0" xfId="57" applyFont="1" applyAlignment="1">
      <alignment horizontal="center" wrapText="1"/>
      <protection/>
    </xf>
    <xf numFmtId="0" fontId="38" fillId="0" borderId="0" xfId="57">
      <alignment/>
      <protection/>
    </xf>
    <xf numFmtId="0" fontId="43" fillId="0" borderId="0" xfId="57" applyFont="1" applyAlignment="1">
      <alignment horizontal="center"/>
      <protection/>
    </xf>
    <xf numFmtId="0" fontId="44" fillId="0" borderId="0" xfId="57" applyFont="1" applyAlignment="1">
      <alignment horizontal="center"/>
      <protection/>
    </xf>
    <xf numFmtId="0" fontId="45" fillId="0" borderId="0" xfId="57" applyFont="1" applyAlignment="1">
      <alignment horizontal="center"/>
      <protection/>
    </xf>
    <xf numFmtId="8" fontId="44" fillId="0" borderId="0" xfId="57" applyNumberFormat="1" applyFont="1" applyAlignment="1">
      <alignment horizontal="center" wrapText="1"/>
      <protection/>
    </xf>
    <xf numFmtId="164" fontId="38" fillId="0" borderId="0" xfId="57" applyNumberFormat="1">
      <alignment/>
      <protection/>
    </xf>
    <xf numFmtId="0" fontId="38" fillId="0" borderId="0" xfId="57" applyAlignment="1">
      <alignment horizontal="center"/>
      <protection/>
    </xf>
    <xf numFmtId="0" fontId="43" fillId="0" borderId="0" xfId="57" applyFont="1" applyAlignment="1">
      <alignment horizontal="center" vertical="top"/>
      <protection/>
    </xf>
    <xf numFmtId="0" fontId="38" fillId="0" borderId="0" xfId="57" applyAlignment="1">
      <alignment horizontal="right"/>
      <protection/>
    </xf>
    <xf numFmtId="0" fontId="44" fillId="0" borderId="0" xfId="57" applyFont="1" applyAlignment="1">
      <alignment horizontal="center" vertical="top"/>
      <protection/>
    </xf>
    <xf numFmtId="164" fontId="44" fillId="0" borderId="0" xfId="57" applyNumberFormat="1" applyFont="1" applyAlignment="1">
      <alignment horizontal="center"/>
      <protection/>
    </xf>
    <xf numFmtId="0" fontId="46" fillId="0" borderId="0" xfId="57" applyFont="1" applyAlignment="1">
      <alignment horizontal="center" wrapText="1"/>
      <protection/>
    </xf>
    <xf numFmtId="0" fontId="44" fillId="0" borderId="0" xfId="57" applyFont="1" applyAlignment="1">
      <alignment horizontal="right"/>
      <protection/>
    </xf>
    <xf numFmtId="164" fontId="44" fillId="0" borderId="0" xfId="57" applyNumberFormat="1" applyFont="1" applyAlignment="1">
      <alignment horizontal="center" vertical="center"/>
      <protection/>
    </xf>
    <xf numFmtId="0" fontId="44" fillId="0" borderId="0" xfId="57" applyFont="1" applyAlignment="1">
      <alignment horizontal="center" vertical="center"/>
      <protection/>
    </xf>
    <xf numFmtId="0" fontId="44" fillId="0" borderId="0" xfId="57" applyFont="1">
      <alignment/>
      <protection/>
    </xf>
    <xf numFmtId="8" fontId="44" fillId="0" borderId="0" xfId="57" applyNumberFormat="1" applyFont="1">
      <alignment/>
      <protection/>
    </xf>
    <xf numFmtId="8" fontId="44" fillId="0" borderId="0" xfId="57" applyNumberFormat="1" applyFont="1" applyAlignment="1">
      <alignment horizontal="center" vertical="center"/>
      <protection/>
    </xf>
    <xf numFmtId="0" fontId="0" fillId="0" borderId="0" xfId="58">
      <alignment/>
      <protection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58" applyAlignment="1">
      <alignment horizontal="center"/>
      <protection/>
    </xf>
    <xf numFmtId="164" fontId="0" fillId="0" borderId="0" xfId="58" applyNumberFormat="1">
      <alignment/>
      <protection/>
    </xf>
    <xf numFmtId="164" fontId="0" fillId="0" borderId="0" xfId="58" applyNumberFormat="1" applyAlignment="1">
      <alignment horizontal="center"/>
      <protection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wrapText="1"/>
    </xf>
    <xf numFmtId="0" fontId="0" fillId="0" borderId="0" xfId="60">
      <alignment/>
      <protection/>
    </xf>
    <xf numFmtId="164" fontId="0" fillId="33" borderId="0" xfId="0" applyNumberFormat="1" applyFill="1" applyAlignment="1">
      <alignment horizontal="center"/>
    </xf>
    <xf numFmtId="164" fontId="0" fillId="33" borderId="0" xfId="58" applyNumberFormat="1" applyFill="1">
      <alignment/>
      <protection/>
    </xf>
    <xf numFmtId="164" fontId="48" fillId="0" borderId="10" xfId="0" applyNumberFormat="1" applyFont="1" applyBorder="1" applyAlignment="1">
      <alignment wrapText="1"/>
    </xf>
    <xf numFmtId="0" fontId="0" fillId="0" borderId="0" xfId="60" applyAlignment="1">
      <alignment horizontal="center"/>
      <protection/>
    </xf>
    <xf numFmtId="164" fontId="0" fillId="0" borderId="0" xfId="60" applyNumberFormat="1" applyAlignment="1">
      <alignment horizontal="center"/>
      <protection/>
    </xf>
    <xf numFmtId="0" fontId="47" fillId="0" borderId="10" xfId="60" applyFont="1" applyBorder="1" applyAlignment="1">
      <alignment horizontal="center" vertical="center" wrapText="1"/>
      <protection/>
    </xf>
    <xf numFmtId="0" fontId="48" fillId="0" borderId="10" xfId="60" applyFont="1" applyBorder="1" applyAlignment="1">
      <alignment wrapText="1"/>
      <protection/>
    </xf>
    <xf numFmtId="8" fontId="0" fillId="0" borderId="0" xfId="60" applyNumberFormat="1">
      <alignment/>
      <protection/>
    </xf>
    <xf numFmtId="0" fontId="0" fillId="0" borderId="11" xfId="60" applyBorder="1">
      <alignment/>
      <protection/>
    </xf>
    <xf numFmtId="0" fontId="0" fillId="33" borderId="0" xfId="60" applyFill="1">
      <alignment/>
      <protection/>
    </xf>
    <xf numFmtId="0" fontId="49" fillId="33" borderId="0" xfId="60" applyFont="1" applyFill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rmal 4" xfId="58"/>
    <cellStyle name="Normal 4 2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Relationship Id="rId6" Type="http://schemas.openxmlformats.org/officeDocument/2006/relationships/image" Target="../media/image9.png" /><Relationship Id="rId7" Type="http://schemas.openxmlformats.org/officeDocument/2006/relationships/image" Target="../media/image10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5</xdr:row>
      <xdr:rowOff>152400</xdr:rowOff>
    </xdr:from>
    <xdr:to>
      <xdr:col>22</xdr:col>
      <xdr:colOff>142875</xdr:colOff>
      <xdr:row>49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76325"/>
          <a:ext cx="13563600" cy="830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</xdr:row>
      <xdr:rowOff>76200</xdr:rowOff>
    </xdr:from>
    <xdr:to>
      <xdr:col>16</xdr:col>
      <xdr:colOff>419100</xdr:colOff>
      <xdr:row>92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325100"/>
          <a:ext cx="10191750" cy="7343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100</xdr:row>
      <xdr:rowOff>95250</xdr:rowOff>
    </xdr:from>
    <xdr:to>
      <xdr:col>20</xdr:col>
      <xdr:colOff>314325</xdr:colOff>
      <xdr:row>124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9183350"/>
          <a:ext cx="12525375" cy="4572000"/>
        </a:xfrm>
        <a:prstGeom prst="rect">
          <a:avLst/>
        </a:prstGeom>
        <a:solidFill>
          <a:srgbClr val="C0504D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28</xdr:row>
      <xdr:rowOff>0</xdr:rowOff>
    </xdr:from>
    <xdr:to>
      <xdr:col>6</xdr:col>
      <xdr:colOff>1257300</xdr:colOff>
      <xdr:row>50</xdr:row>
      <xdr:rowOff>142875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76825"/>
          <a:ext cx="10020300" cy="433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</xdr:row>
      <xdr:rowOff>152400</xdr:rowOff>
    </xdr:from>
    <xdr:to>
      <xdr:col>6</xdr:col>
      <xdr:colOff>800100</xdr:colOff>
      <xdr:row>76</xdr:row>
      <xdr:rowOff>28575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182225"/>
          <a:ext cx="9563100" cy="406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7</xdr:col>
      <xdr:colOff>438150</xdr:colOff>
      <xdr:row>111</xdr:row>
      <xdr:rowOff>180975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4982825"/>
          <a:ext cx="10610850" cy="6086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125</xdr:row>
      <xdr:rowOff>190500</xdr:rowOff>
    </xdr:from>
    <xdr:to>
      <xdr:col>8</xdr:col>
      <xdr:colOff>438150</xdr:colOff>
      <xdr:row>159</xdr:row>
      <xdr:rowOff>85725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4288750"/>
          <a:ext cx="12087225" cy="637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163</xdr:row>
      <xdr:rowOff>38100</xdr:rowOff>
    </xdr:from>
    <xdr:to>
      <xdr:col>6</xdr:col>
      <xdr:colOff>228600</xdr:colOff>
      <xdr:row>180</xdr:row>
      <xdr:rowOff>95250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8600" y="31375350"/>
          <a:ext cx="8763000" cy="3295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181</xdr:row>
      <xdr:rowOff>190500</xdr:rowOff>
    </xdr:from>
    <xdr:to>
      <xdr:col>5</xdr:col>
      <xdr:colOff>1247775</xdr:colOff>
      <xdr:row>200</xdr:row>
      <xdr:rowOff>95250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575" y="34956750"/>
          <a:ext cx="8648700" cy="3524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205</xdr:row>
      <xdr:rowOff>0</xdr:rowOff>
    </xdr:from>
    <xdr:to>
      <xdr:col>6</xdr:col>
      <xdr:colOff>1304925</xdr:colOff>
      <xdr:row>235</xdr:row>
      <xdr:rowOff>38100</xdr:rowOff>
    </xdr:to>
    <xdr:pic>
      <xdr:nvPicPr>
        <xdr:cNvPr id="7" name="Picture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39338250"/>
          <a:ext cx="10067925" cy="5753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28</xdr:row>
      <xdr:rowOff>57150</xdr:rowOff>
    </xdr:from>
    <xdr:to>
      <xdr:col>6</xdr:col>
      <xdr:colOff>1257300</xdr:colOff>
      <xdr:row>51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33975"/>
          <a:ext cx="10020300" cy="433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</xdr:row>
      <xdr:rowOff>152400</xdr:rowOff>
    </xdr:from>
    <xdr:to>
      <xdr:col>6</xdr:col>
      <xdr:colOff>800100</xdr:colOff>
      <xdr:row>76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182225"/>
          <a:ext cx="9563100" cy="406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7</xdr:col>
      <xdr:colOff>438150</xdr:colOff>
      <xdr:row>111</xdr:row>
      <xdr:rowOff>180975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4982825"/>
          <a:ext cx="10610850" cy="6086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E26"/>
  <sheetViews>
    <sheetView tabSelected="1" zoomScalePageLayoutView="0" workbookViewId="0" topLeftCell="A1">
      <selection activeCell="C18" sqref="C18"/>
    </sheetView>
  </sheetViews>
  <sheetFormatPr defaultColWidth="8.8515625" defaultRowHeight="15"/>
  <cols>
    <col min="1" max="1" width="46.8515625" style="3" customWidth="1"/>
    <col min="2" max="2" width="59.140625" style="3" customWidth="1"/>
    <col min="3" max="3" width="41.421875" style="3" customWidth="1"/>
    <col min="4" max="4" width="23.140625" style="3" customWidth="1"/>
    <col min="5" max="5" width="15.8515625" style="3" customWidth="1"/>
    <col min="6" max="16384" width="8.8515625" style="3" customWidth="1"/>
  </cols>
  <sheetData>
    <row r="1" spans="1:3" ht="18">
      <c r="A1" s="2"/>
      <c r="B1" s="2" t="s">
        <v>44</v>
      </c>
      <c r="C1" s="2"/>
    </row>
    <row r="2" spans="1:3" ht="18">
      <c r="A2" s="2"/>
      <c r="B2" s="2" t="s">
        <v>45</v>
      </c>
      <c r="C2" s="2"/>
    </row>
    <row r="3" spans="1:3" ht="18">
      <c r="A3" s="2"/>
      <c r="B3" s="2"/>
      <c r="C3" s="2"/>
    </row>
    <row r="4" spans="1:4" ht="18">
      <c r="A4" s="4" t="s">
        <v>46</v>
      </c>
      <c r="B4" s="5" t="s">
        <v>77</v>
      </c>
      <c r="C4" s="5"/>
      <c r="D4" s="6"/>
    </row>
    <row r="5" spans="1:5" ht="18">
      <c r="A5" s="4" t="s">
        <v>47</v>
      </c>
      <c r="B5" s="7">
        <v>264045</v>
      </c>
      <c r="C5" s="7"/>
      <c r="D5" s="8"/>
      <c r="E5" s="8"/>
    </row>
    <row r="6" spans="1:3" ht="15">
      <c r="A6" s="9"/>
      <c r="B6" s="9"/>
      <c r="C6" s="9"/>
    </row>
    <row r="7" spans="1:3" ht="18">
      <c r="A7" s="10" t="s">
        <v>48</v>
      </c>
      <c r="B7" s="11"/>
      <c r="C7" s="11"/>
    </row>
    <row r="8" spans="1:3" ht="17.25">
      <c r="A8" s="5"/>
      <c r="B8" s="5"/>
      <c r="C8" s="5"/>
    </row>
    <row r="9" spans="1:3" ht="18">
      <c r="A9" s="10" t="s">
        <v>5</v>
      </c>
      <c r="B9" s="10" t="s">
        <v>49</v>
      </c>
      <c r="C9" s="10"/>
    </row>
    <row r="10" spans="1:3" ht="17.25">
      <c r="A10" s="12" t="s">
        <v>50</v>
      </c>
      <c r="B10" s="13">
        <v>2360</v>
      </c>
      <c r="C10" s="13"/>
    </row>
    <row r="11" spans="1:3" ht="17.25">
      <c r="A11" s="12" t="s">
        <v>51</v>
      </c>
      <c r="B11" s="13">
        <v>55917.009999999995</v>
      </c>
      <c r="C11" s="13"/>
    </row>
    <row r="12" spans="1:3" ht="17.25">
      <c r="A12" s="12" t="s">
        <v>52</v>
      </c>
      <c r="B12" s="13">
        <v>2020</v>
      </c>
      <c r="C12" s="13"/>
    </row>
    <row r="13" spans="1:3" ht="17.25">
      <c r="A13" s="12" t="s">
        <v>53</v>
      </c>
      <c r="B13" s="13">
        <v>0</v>
      </c>
      <c r="C13" s="13"/>
    </row>
    <row r="14" spans="1:3" ht="17.25">
      <c r="A14" s="12" t="s">
        <v>54</v>
      </c>
      <c r="B14" s="13">
        <v>1031</v>
      </c>
      <c r="C14" s="13"/>
    </row>
    <row r="15" spans="1:3" ht="17.25">
      <c r="A15" s="12" t="s">
        <v>55</v>
      </c>
      <c r="B15" s="13">
        <v>4927.35</v>
      </c>
      <c r="C15" s="13"/>
    </row>
    <row r="16" spans="1:3" ht="17.25">
      <c r="A16" s="5" t="s">
        <v>56</v>
      </c>
      <c r="B16" s="13">
        <v>0</v>
      </c>
      <c r="C16" s="13"/>
    </row>
    <row r="17" spans="1:3" ht="17.25">
      <c r="A17" s="5" t="s">
        <v>53</v>
      </c>
      <c r="B17" s="13">
        <v>1010.1</v>
      </c>
      <c r="C17" s="13"/>
    </row>
    <row r="18" spans="1:3" ht="17.25">
      <c r="A18" s="5" t="s">
        <v>57</v>
      </c>
      <c r="B18" s="13">
        <v>328.5</v>
      </c>
      <c r="C18" s="13"/>
    </row>
    <row r="19" spans="1:3" ht="17.25">
      <c r="A19" s="5" t="s">
        <v>78</v>
      </c>
      <c r="B19" s="13">
        <v>0</v>
      </c>
      <c r="C19" s="13"/>
    </row>
    <row r="20" spans="1:3" ht="17.25">
      <c r="A20" s="5"/>
      <c r="B20" s="5"/>
      <c r="C20" s="5"/>
    </row>
    <row r="21" spans="1:5" ht="19.5">
      <c r="A21" s="14" t="s">
        <v>58</v>
      </c>
      <c r="B21" s="13">
        <f>SUM(B10:B20)</f>
        <v>67593.96</v>
      </c>
      <c r="C21" s="5"/>
      <c r="D21" s="8"/>
      <c r="E21" s="8"/>
    </row>
    <row r="22" spans="1:3" ht="17.25">
      <c r="A22" s="12"/>
      <c r="B22" s="15"/>
      <c r="C22" s="15"/>
    </row>
    <row r="23" spans="1:3" ht="18">
      <c r="A23" s="10" t="s">
        <v>59</v>
      </c>
      <c r="B23" s="20">
        <f>B5-B21</f>
        <v>196451.03999999998</v>
      </c>
      <c r="C23" s="17"/>
    </row>
    <row r="24" spans="1:3" ht="18">
      <c r="A24" s="10"/>
      <c r="B24" s="16"/>
      <c r="C24" s="17"/>
    </row>
    <row r="25" spans="1:3" ht="17.25">
      <c r="A25" s="18"/>
      <c r="B25" s="18"/>
      <c r="C25" s="19"/>
    </row>
    <row r="26" spans="1:3" ht="17.25">
      <c r="A26" s="18"/>
      <c r="B26" s="18"/>
      <c r="C26" s="1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Q98"/>
  <sheetViews>
    <sheetView zoomScalePageLayoutView="0" workbookViewId="0" topLeftCell="A1">
      <selection activeCell="D98" sqref="D98:F98"/>
    </sheetView>
  </sheetViews>
  <sheetFormatPr defaultColWidth="9.140625" defaultRowHeight="15"/>
  <cols>
    <col min="1" max="13" width="9.140625" style="29" customWidth="1"/>
    <col min="14" max="14" width="8.7109375" style="29" customWidth="1"/>
    <col min="15" max="15" width="9.140625" style="29" customWidth="1"/>
    <col min="16" max="16" width="9.8515625" style="29" bestFit="1" customWidth="1"/>
    <col min="17" max="16384" width="9.140625" style="29" customWidth="1"/>
  </cols>
  <sheetData>
    <row r="3" ht="14.25">
      <c r="P3" s="37">
        <v>4564.19</v>
      </c>
    </row>
    <row r="4" ht="14.25">
      <c r="P4" s="38">
        <v>-808</v>
      </c>
    </row>
    <row r="5" spans="16:17" ht="14.25">
      <c r="P5" s="37">
        <f>SUM(P3:P4)</f>
        <v>3756.1899999999996</v>
      </c>
      <c r="Q5" s="29" t="s">
        <v>74</v>
      </c>
    </row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spans="2:3" ht="14.25">
      <c r="B51" s="39" t="s">
        <v>75</v>
      </c>
      <c r="C51" s="39"/>
    </row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8" spans="4:6" ht="21">
      <c r="D98" s="40" t="s">
        <v>76</v>
      </c>
      <c r="E98" s="40"/>
      <c r="F98" s="40"/>
    </row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20"/>
  <sheetViews>
    <sheetView zoomScalePageLayoutView="0" workbookViewId="0" topLeftCell="A164">
      <selection activeCell="E203" sqref="E203:E204"/>
    </sheetView>
  </sheetViews>
  <sheetFormatPr defaultColWidth="9.140625" defaultRowHeight="15"/>
  <cols>
    <col min="1" max="1" width="15.8515625" style="21" customWidth="1"/>
    <col min="2" max="2" width="29.7109375" style="21" customWidth="1"/>
    <col min="3" max="3" width="19.28125" style="21" customWidth="1"/>
    <col min="4" max="4" width="30.7109375" style="21" customWidth="1"/>
    <col min="5" max="5" width="15.8515625" style="21" customWidth="1"/>
    <col min="6" max="6" width="20.00390625" style="21" customWidth="1"/>
    <col min="7" max="7" width="21.140625" style="21" customWidth="1"/>
    <col min="8" max="8" width="22.140625" style="21" customWidth="1"/>
    <col min="9" max="9" width="16.7109375" style="21" customWidth="1"/>
    <col min="10" max="10" width="14.8515625" style="21" customWidth="1"/>
    <col min="11" max="11" width="9.28125" style="21" bestFit="1" customWidth="1"/>
    <col min="12" max="13" width="17.00390625" style="21" customWidth="1"/>
    <col min="14" max="14" width="16.00390625" style="21" customWidth="1"/>
    <col min="15" max="15" width="13.00390625" style="21" customWidth="1"/>
    <col min="16" max="16" width="10.140625" style="21" bestFit="1" customWidth="1"/>
    <col min="17" max="17" width="11.140625" style="21" bestFit="1" customWidth="1"/>
    <col min="18" max="18" width="10.140625" style="21" bestFit="1" customWidth="1"/>
    <col min="19" max="16384" width="9.140625" style="21" customWidth="1"/>
  </cols>
  <sheetData>
    <row r="1" spans="1:6" ht="14.25">
      <c r="A1" s="21" t="s">
        <v>8</v>
      </c>
      <c r="C1" s="24"/>
      <c r="E1" s="24"/>
      <c r="F1" s="24"/>
    </row>
    <row r="2" spans="1:8" ht="14.25">
      <c r="A2" s="21" t="s">
        <v>9</v>
      </c>
      <c r="C2" s="24"/>
      <c r="E2" s="24"/>
      <c r="F2" s="24"/>
      <c r="H2" s="24"/>
    </row>
    <row r="3" spans="1:8" ht="14.25">
      <c r="A3" s="21" t="s">
        <v>40</v>
      </c>
      <c r="C3" s="24"/>
      <c r="E3" s="24"/>
      <c r="F3" s="24"/>
      <c r="H3" s="24"/>
    </row>
    <row r="4" spans="1:8" ht="14.25">
      <c r="A4" s="21" t="s">
        <v>11</v>
      </c>
      <c r="C4" s="24"/>
      <c r="E4" s="24"/>
      <c r="F4" s="24"/>
      <c r="H4" s="24"/>
    </row>
    <row r="5" spans="1:12" ht="14.25">
      <c r="A5" s="21" t="s">
        <v>12</v>
      </c>
      <c r="B5" s="21" t="s">
        <v>13</v>
      </c>
      <c r="C5" s="24" t="s">
        <v>14</v>
      </c>
      <c r="D5" s="21" t="s">
        <v>15</v>
      </c>
      <c r="E5" s="24" t="s">
        <v>16</v>
      </c>
      <c r="F5" s="24" t="s">
        <v>17</v>
      </c>
      <c r="G5" s="21" t="s">
        <v>18</v>
      </c>
      <c r="H5" s="24" t="s">
        <v>19</v>
      </c>
      <c r="L5" s="24"/>
    </row>
    <row r="6" spans="1:15" ht="14.25">
      <c r="A6" s="21" t="s">
        <v>20</v>
      </c>
      <c r="B6" s="21" t="s">
        <v>21</v>
      </c>
      <c r="C6" s="24" t="s">
        <v>22</v>
      </c>
      <c r="D6" s="21" t="s">
        <v>21</v>
      </c>
      <c r="E6" s="24" t="s">
        <v>23</v>
      </c>
      <c r="F6" s="24" t="s">
        <v>24</v>
      </c>
      <c r="G6" s="21" t="s">
        <v>25</v>
      </c>
      <c r="H6" s="24" t="s">
        <v>26</v>
      </c>
      <c r="I6" s="21" t="s">
        <v>27</v>
      </c>
      <c r="J6" s="21" t="s">
        <v>28</v>
      </c>
      <c r="K6" s="21" t="s">
        <v>29</v>
      </c>
      <c r="L6" s="24" t="s">
        <v>30</v>
      </c>
      <c r="M6" s="21" t="s">
        <v>31</v>
      </c>
      <c r="N6" s="21" t="s">
        <v>32</v>
      </c>
      <c r="O6" s="21" t="s">
        <v>33</v>
      </c>
    </row>
    <row r="7" spans="1:15" ht="14.25">
      <c r="A7" s="21" t="s">
        <v>41</v>
      </c>
      <c r="B7" s="21" t="s">
        <v>42</v>
      </c>
      <c r="C7" s="24">
        <v>16078</v>
      </c>
      <c r="D7" s="21" t="s">
        <v>4</v>
      </c>
      <c r="E7" s="24">
        <v>50000</v>
      </c>
      <c r="F7" s="24">
        <v>11000</v>
      </c>
      <c r="G7" s="21" t="s">
        <v>7</v>
      </c>
      <c r="H7" s="24">
        <v>2023</v>
      </c>
      <c r="I7" s="25">
        <v>136142.93</v>
      </c>
      <c r="J7" s="25">
        <v>0</v>
      </c>
      <c r="K7" s="25">
        <v>0</v>
      </c>
      <c r="L7" s="26">
        <v>0</v>
      </c>
      <c r="M7" s="25">
        <v>136142.93</v>
      </c>
      <c r="N7" s="25">
        <v>0</v>
      </c>
      <c r="O7" s="21" t="s">
        <v>43</v>
      </c>
    </row>
    <row r="8" spans="1:15" ht="14.25">
      <c r="A8" s="21" t="s">
        <v>41</v>
      </c>
      <c r="B8" s="21" t="s">
        <v>42</v>
      </c>
      <c r="C8" s="24">
        <v>16078</v>
      </c>
      <c r="D8" s="21" t="s">
        <v>4</v>
      </c>
      <c r="E8" s="24">
        <v>50000</v>
      </c>
      <c r="F8" s="24">
        <v>11000</v>
      </c>
      <c r="G8" s="21" t="s">
        <v>7</v>
      </c>
      <c r="H8" s="24">
        <v>2024</v>
      </c>
      <c r="I8" s="31">
        <v>129413</v>
      </c>
      <c r="J8" s="25">
        <v>0</v>
      </c>
      <c r="K8" s="25">
        <v>0</v>
      </c>
      <c r="L8" s="26">
        <v>32411.76</v>
      </c>
      <c r="M8" s="25">
        <v>37669.03</v>
      </c>
      <c r="N8" s="25">
        <v>59332.21</v>
      </c>
      <c r="O8" s="21" t="s">
        <v>60</v>
      </c>
    </row>
    <row r="9" spans="1:14" ht="14.25">
      <c r="A9" s="21" t="s">
        <v>37</v>
      </c>
      <c r="C9" s="24"/>
      <c r="E9" s="24"/>
      <c r="F9" s="24"/>
      <c r="H9" s="24"/>
      <c r="I9" s="25"/>
      <c r="J9" s="25"/>
      <c r="K9" s="25"/>
      <c r="L9" s="26"/>
      <c r="M9" s="25"/>
      <c r="N9" s="25"/>
    </row>
    <row r="10" spans="3:15" ht="14.25">
      <c r="C10" s="24"/>
      <c r="E10" s="24"/>
      <c r="F10" s="24"/>
      <c r="H10" s="24" t="s">
        <v>38</v>
      </c>
      <c r="I10" s="25">
        <v>265555.93</v>
      </c>
      <c r="J10" s="25">
        <v>0</v>
      </c>
      <c r="K10" s="25">
        <v>0</v>
      </c>
      <c r="L10" s="26">
        <v>32411.76</v>
      </c>
      <c r="M10" s="25">
        <v>173811.96</v>
      </c>
      <c r="N10" s="25">
        <v>59332.21</v>
      </c>
      <c r="O10" s="21" t="s">
        <v>39</v>
      </c>
    </row>
    <row r="11" spans="3:12" ht="14.25">
      <c r="C11" s="24"/>
      <c r="E11" s="24"/>
      <c r="F11" s="24"/>
      <c r="H11" s="24"/>
      <c r="I11" s="25">
        <v>270775.93</v>
      </c>
      <c r="L11" s="24"/>
    </row>
    <row r="12" spans="3:9" ht="14.25">
      <c r="C12" s="24"/>
      <c r="E12" s="24"/>
      <c r="F12" s="24"/>
      <c r="I12" s="25">
        <f>I11-I10</f>
        <v>5220</v>
      </c>
    </row>
    <row r="14" spans="1:14" ht="14.25">
      <c r="A14" t="s">
        <v>8</v>
      </c>
      <c r="B14"/>
      <c r="C14"/>
      <c r="D14"/>
      <c r="E14"/>
      <c r="F14"/>
      <c r="G14"/>
      <c r="I14"/>
      <c r="J14"/>
      <c r="K14"/>
      <c r="L14"/>
      <c r="M14"/>
      <c r="N14"/>
    </row>
    <row r="15" spans="1:14" ht="14.25">
      <c r="A15" t="s">
        <v>9</v>
      </c>
      <c r="B15"/>
      <c r="C15"/>
      <c r="D15"/>
      <c r="E15"/>
      <c r="F15"/>
      <c r="G15"/>
      <c r="H15" s="22"/>
      <c r="I15"/>
      <c r="J15"/>
      <c r="K15"/>
      <c r="L15"/>
      <c r="M15"/>
      <c r="N15"/>
    </row>
    <row r="16" spans="1:14" ht="14.25">
      <c r="A16" t="s">
        <v>10</v>
      </c>
      <c r="B16"/>
      <c r="C16" s="22"/>
      <c r="D16"/>
      <c r="E16"/>
      <c r="F16"/>
      <c r="G16"/>
      <c r="H16" s="22"/>
      <c r="I16"/>
      <c r="J16"/>
      <c r="K16"/>
      <c r="L16"/>
      <c r="M16"/>
      <c r="N16"/>
    </row>
    <row r="17" spans="1:14" ht="14.25">
      <c r="A17" t="s">
        <v>11</v>
      </c>
      <c r="B17"/>
      <c r="C17" s="22"/>
      <c r="D17"/>
      <c r="E17"/>
      <c r="F17"/>
      <c r="G17"/>
      <c r="H17" s="22"/>
      <c r="I17"/>
      <c r="J17"/>
      <c r="K17"/>
      <c r="L17"/>
      <c r="M17"/>
      <c r="N17"/>
    </row>
    <row r="18" spans="1:14" ht="14.25">
      <c r="A18" t="s">
        <v>12</v>
      </c>
      <c r="B18" t="s">
        <v>13</v>
      </c>
      <c r="C18" s="22" t="s">
        <v>14</v>
      </c>
      <c r="D18" t="s">
        <v>15</v>
      </c>
      <c r="E18" t="s">
        <v>16</v>
      </c>
      <c r="F18" t="s">
        <v>17</v>
      </c>
      <c r="G18" t="s">
        <v>18</v>
      </c>
      <c r="H18" s="22"/>
      <c r="I18"/>
      <c r="J18"/>
      <c r="K18"/>
      <c r="L18"/>
      <c r="M18"/>
      <c r="N18"/>
    </row>
    <row r="19" spans="1:14" ht="14.25">
      <c r="A19" t="s">
        <v>20</v>
      </c>
      <c r="B19" t="s">
        <v>21</v>
      </c>
      <c r="C19" s="22" t="s">
        <v>22</v>
      </c>
      <c r="D19" t="s">
        <v>21</v>
      </c>
      <c r="E19" s="22" t="s">
        <v>23</v>
      </c>
      <c r="F19" t="s">
        <v>24</v>
      </c>
      <c r="G19" t="s">
        <v>25</v>
      </c>
      <c r="H19" s="22" t="s">
        <v>19</v>
      </c>
      <c r="I19" s="22" t="s">
        <v>27</v>
      </c>
      <c r="J19" s="22" t="s">
        <v>28</v>
      </c>
      <c r="K19" s="22" t="s">
        <v>29</v>
      </c>
      <c r="L19" s="22" t="s">
        <v>30</v>
      </c>
      <c r="M19" s="22" t="s">
        <v>31</v>
      </c>
      <c r="N19" s="22" t="s">
        <v>32</v>
      </c>
    </row>
    <row r="20" spans="1:14" ht="14.25">
      <c r="A20" t="s">
        <v>3</v>
      </c>
      <c r="B20" t="s">
        <v>34</v>
      </c>
      <c r="C20" s="22">
        <v>16078</v>
      </c>
      <c r="D20" t="s">
        <v>4</v>
      </c>
      <c r="E20" s="22">
        <v>50000</v>
      </c>
      <c r="F20" s="22">
        <v>11000</v>
      </c>
      <c r="G20" t="s">
        <v>35</v>
      </c>
      <c r="H20" s="22" t="s">
        <v>26</v>
      </c>
      <c r="I20" s="23">
        <v>136142.93</v>
      </c>
      <c r="J20" s="23">
        <v>0</v>
      </c>
      <c r="K20" s="23">
        <v>0</v>
      </c>
      <c r="L20" s="23">
        <v>0</v>
      </c>
      <c r="M20" s="23">
        <v>136142.93</v>
      </c>
      <c r="N20" s="23">
        <v>0</v>
      </c>
    </row>
    <row r="21" spans="1:14" ht="14.25">
      <c r="A21" t="s">
        <v>3</v>
      </c>
      <c r="B21" t="s">
        <v>34</v>
      </c>
      <c r="C21" s="22">
        <v>16078</v>
      </c>
      <c r="D21" t="s">
        <v>4</v>
      </c>
      <c r="E21" s="22">
        <v>50000</v>
      </c>
      <c r="F21" s="22">
        <v>11000</v>
      </c>
      <c r="G21" t="s">
        <v>35</v>
      </c>
      <c r="H21" s="22">
        <v>2023</v>
      </c>
      <c r="I21" s="30">
        <v>134633</v>
      </c>
      <c r="J21" s="23">
        <v>0</v>
      </c>
      <c r="K21" s="23">
        <v>0</v>
      </c>
      <c r="L21" s="23">
        <v>32411.76</v>
      </c>
      <c r="M21" s="23">
        <v>37669.03</v>
      </c>
      <c r="N21" s="23">
        <v>64552.21</v>
      </c>
    </row>
    <row r="22" spans="1:14" ht="14.25">
      <c r="A22" t="s">
        <v>37</v>
      </c>
      <c r="B22"/>
      <c r="C22" s="22"/>
      <c r="D22"/>
      <c r="E22" s="22"/>
      <c r="F22" s="22"/>
      <c r="G22"/>
      <c r="H22" s="22">
        <v>2024</v>
      </c>
      <c r="I22" s="23"/>
      <c r="J22" s="23"/>
      <c r="K22" s="23"/>
      <c r="L22" s="23"/>
      <c r="M22" s="23"/>
      <c r="N22" s="23"/>
    </row>
    <row r="23" spans="1:14" ht="14.25">
      <c r="A23"/>
      <c r="B23"/>
      <c r="C23" s="22"/>
      <c r="D23"/>
      <c r="E23"/>
      <c r="F23"/>
      <c r="G23"/>
      <c r="H23" t="s">
        <v>38</v>
      </c>
      <c r="I23" s="23">
        <v>270775.93</v>
      </c>
      <c r="J23" s="23">
        <v>0</v>
      </c>
      <c r="K23" s="23">
        <v>0</v>
      </c>
      <c r="L23" s="23">
        <v>32411.76</v>
      </c>
      <c r="M23" s="23">
        <v>173811.96</v>
      </c>
      <c r="N23" s="23">
        <v>64552.21</v>
      </c>
    </row>
    <row r="24" spans="1:14" ht="14.25">
      <c r="A24"/>
      <c r="B24"/>
      <c r="C24" s="22"/>
      <c r="D24"/>
      <c r="E24"/>
      <c r="F24"/>
      <c r="G24"/>
      <c r="H24" s="22"/>
      <c r="I24"/>
      <c r="J24"/>
      <c r="K24"/>
      <c r="L24"/>
      <c r="M24"/>
      <c r="N24"/>
    </row>
    <row r="25" ht="14.25">
      <c r="P25"/>
    </row>
    <row r="26" ht="14.25">
      <c r="P26"/>
    </row>
    <row r="27" spans="8:22" ht="14.25">
      <c r="H27" s="24" t="s">
        <v>73</v>
      </c>
      <c r="I27" s="25">
        <f>I21-I8</f>
        <v>5220</v>
      </c>
      <c r="P27"/>
      <c r="T27"/>
      <c r="U27"/>
      <c r="V27"/>
    </row>
    <row r="28" spans="16:22" ht="14.25">
      <c r="P28"/>
      <c r="T28"/>
      <c r="U28"/>
      <c r="V28"/>
    </row>
    <row r="29" spans="16:22" ht="15">
      <c r="P29"/>
      <c r="T29"/>
      <c r="U29"/>
      <c r="V29"/>
    </row>
    <row r="30" spans="20:22" ht="15">
      <c r="T30"/>
      <c r="U30"/>
      <c r="V30"/>
    </row>
    <row r="31" spans="20:22" ht="15">
      <c r="T31"/>
      <c r="U31"/>
      <c r="V31"/>
    </row>
    <row r="32" spans="20:22" ht="15">
      <c r="T32" t="s">
        <v>33</v>
      </c>
      <c r="U32"/>
      <c r="V32"/>
    </row>
    <row r="33" spans="20:22" ht="15">
      <c r="T33" t="s">
        <v>36</v>
      </c>
      <c r="U33"/>
      <c r="V33"/>
    </row>
    <row r="34" spans="20:22" ht="15">
      <c r="T34" t="s">
        <v>61</v>
      </c>
      <c r="U34"/>
      <c r="V34"/>
    </row>
    <row r="35" spans="16:22" ht="15">
      <c r="P35"/>
      <c r="T35"/>
      <c r="U35"/>
      <c r="V35"/>
    </row>
    <row r="36" spans="20:22" ht="15">
      <c r="T36" t="s">
        <v>39</v>
      </c>
      <c r="U36"/>
      <c r="V36"/>
    </row>
    <row r="37" spans="20:22" ht="15">
      <c r="T37"/>
      <c r="U37"/>
      <c r="V37"/>
    </row>
    <row r="38" spans="5:22" ht="15">
      <c r="E38"/>
      <c r="F38"/>
      <c r="G38"/>
      <c r="H38"/>
      <c r="I38"/>
      <c r="J38"/>
      <c r="K38"/>
      <c r="L38" s="22"/>
      <c r="M38"/>
      <c r="N38"/>
      <c r="O38"/>
      <c r="P38"/>
      <c r="Q38"/>
      <c r="R38"/>
      <c r="S38"/>
      <c r="T38"/>
      <c r="U38"/>
      <c r="V38"/>
    </row>
    <row r="39" spans="5:22" ht="15"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</row>
    <row r="40" spans="5:22" ht="15"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</row>
    <row r="41" spans="5:22" ht="15"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</row>
    <row r="42" ht="15"/>
    <row r="43" ht="15"/>
    <row r="44" ht="15"/>
    <row r="45" ht="15"/>
    <row r="46" ht="15"/>
    <row r="47" ht="15"/>
    <row r="48" ht="15"/>
    <row r="49" ht="15"/>
    <row r="50" ht="15"/>
    <row r="51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5" spans="1:12" ht="25.5">
      <c r="A115" s="27" t="s">
        <v>1</v>
      </c>
      <c r="B115" s="27" t="s">
        <v>62</v>
      </c>
      <c r="C115" s="27" t="s">
        <v>2</v>
      </c>
      <c r="D115" s="27" t="s">
        <v>6</v>
      </c>
      <c r="E115" s="27" t="s">
        <v>0</v>
      </c>
      <c r="F115" s="27" t="s">
        <v>63</v>
      </c>
      <c r="G115" s="27" t="s">
        <v>64</v>
      </c>
      <c r="H115" s="27" t="s">
        <v>65</v>
      </c>
      <c r="I115" s="27" t="s">
        <v>66</v>
      </c>
      <c r="J115" s="27" t="s">
        <v>67</v>
      </c>
      <c r="K115" s="27" t="s">
        <v>68</v>
      </c>
      <c r="L115"/>
    </row>
    <row r="116" spans="1:12" ht="26.25">
      <c r="A116" s="28">
        <v>11000</v>
      </c>
      <c r="B116" s="28" t="s">
        <v>3</v>
      </c>
      <c r="C116" s="28">
        <v>16078</v>
      </c>
      <c r="D116" s="28">
        <v>0</v>
      </c>
      <c r="E116" s="28">
        <v>50000</v>
      </c>
      <c r="F116" s="32">
        <v>64707</v>
      </c>
      <c r="G116" s="28" t="s">
        <v>69</v>
      </c>
      <c r="H116" s="28">
        <v>64707</v>
      </c>
      <c r="I116" s="28" t="s">
        <v>69</v>
      </c>
      <c r="J116" s="28" t="s">
        <v>70</v>
      </c>
      <c r="K116" s="28">
        <v>19792180</v>
      </c>
      <c r="L116"/>
    </row>
    <row r="117" spans="1:12" ht="26.25">
      <c r="A117" s="28">
        <v>11000</v>
      </c>
      <c r="B117" s="28" t="s">
        <v>3</v>
      </c>
      <c r="C117" s="28">
        <v>16078</v>
      </c>
      <c r="D117" s="28">
        <v>0</v>
      </c>
      <c r="E117" s="28">
        <v>50000</v>
      </c>
      <c r="F117" s="32">
        <v>5220</v>
      </c>
      <c r="G117" s="28" t="s">
        <v>69</v>
      </c>
      <c r="H117" s="28">
        <v>5220</v>
      </c>
      <c r="I117" s="28" t="s">
        <v>69</v>
      </c>
      <c r="J117" s="28" t="s">
        <v>71</v>
      </c>
      <c r="K117" s="28">
        <v>19672198</v>
      </c>
      <c r="L117"/>
    </row>
    <row r="118" spans="1:12" ht="26.25">
      <c r="A118" s="28">
        <v>11000</v>
      </c>
      <c r="B118" s="28" t="s">
        <v>3</v>
      </c>
      <c r="C118" s="28">
        <v>16078</v>
      </c>
      <c r="D118" s="28">
        <v>0</v>
      </c>
      <c r="E118" s="28">
        <v>50000</v>
      </c>
      <c r="F118" s="32">
        <v>64706</v>
      </c>
      <c r="G118" s="28" t="s">
        <v>69</v>
      </c>
      <c r="H118" s="28">
        <v>64706</v>
      </c>
      <c r="I118" s="28" t="s">
        <v>69</v>
      </c>
      <c r="J118" s="28" t="s">
        <v>72</v>
      </c>
      <c r="K118" s="28">
        <v>19505195</v>
      </c>
      <c r="L118"/>
    </row>
    <row r="119" spans="1:12" ht="14.25">
      <c r="A119"/>
      <c r="B119"/>
      <c r="C119"/>
      <c r="D119"/>
      <c r="E119"/>
      <c r="F119" s="1"/>
      <c r="G119"/>
      <c r="H119"/>
      <c r="I119"/>
      <c r="J119"/>
      <c r="K119"/>
      <c r="L119"/>
    </row>
    <row r="120" spans="1:12" ht="14.25">
      <c r="A120"/>
      <c r="B120"/>
      <c r="C120"/>
      <c r="D120"/>
      <c r="E120"/>
      <c r="F120" s="1">
        <f>SUM(F116:F119)</f>
        <v>134633</v>
      </c>
      <c r="G120"/>
      <c r="H120"/>
      <c r="I120"/>
      <c r="J120"/>
      <c r="K120"/>
      <c r="L120"/>
    </row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20"/>
  <sheetViews>
    <sheetView zoomScalePageLayoutView="0" workbookViewId="0" topLeftCell="A148">
      <selection activeCell="E166" sqref="E166"/>
    </sheetView>
  </sheetViews>
  <sheetFormatPr defaultColWidth="9.140625" defaultRowHeight="15"/>
  <cols>
    <col min="1" max="1" width="15.8515625" style="21" customWidth="1"/>
    <col min="2" max="2" width="29.7109375" style="21" customWidth="1"/>
    <col min="3" max="3" width="19.28125" style="21" customWidth="1"/>
    <col min="4" max="4" width="30.7109375" style="21" customWidth="1"/>
    <col min="5" max="5" width="15.8515625" style="21" customWidth="1"/>
    <col min="6" max="6" width="20.00390625" style="21" customWidth="1"/>
    <col min="7" max="7" width="21.140625" style="21" customWidth="1"/>
    <col min="8" max="8" width="22.140625" style="21" customWidth="1"/>
    <col min="9" max="9" width="16.7109375" style="21" customWidth="1"/>
    <col min="10" max="10" width="14.8515625" style="21" customWidth="1"/>
    <col min="11" max="11" width="9.28125" style="21" bestFit="1" customWidth="1"/>
    <col min="12" max="13" width="17.00390625" style="21" customWidth="1"/>
    <col min="14" max="14" width="16.00390625" style="21" customWidth="1"/>
    <col min="15" max="15" width="13.00390625" style="21" customWidth="1"/>
    <col min="16" max="16" width="10.140625" style="21" bestFit="1" customWidth="1"/>
    <col min="17" max="17" width="11.140625" style="21" bestFit="1" customWidth="1"/>
    <col min="18" max="18" width="10.140625" style="21" bestFit="1" customWidth="1"/>
    <col min="19" max="16384" width="9.140625" style="21" customWidth="1"/>
  </cols>
  <sheetData>
    <row r="1" spans="1:6" ht="14.25">
      <c r="A1" s="21" t="s">
        <v>8</v>
      </c>
      <c r="C1" s="24"/>
      <c r="E1" s="24"/>
      <c r="F1" s="24"/>
    </row>
    <row r="2" spans="1:8" ht="14.25">
      <c r="A2" s="21" t="s">
        <v>9</v>
      </c>
      <c r="C2" s="24"/>
      <c r="E2" s="24"/>
      <c r="F2" s="24"/>
      <c r="H2" s="24"/>
    </row>
    <row r="3" spans="1:8" ht="14.25">
      <c r="A3" s="21" t="s">
        <v>40</v>
      </c>
      <c r="C3" s="24"/>
      <c r="E3" s="24"/>
      <c r="F3" s="24"/>
      <c r="H3" s="24"/>
    </row>
    <row r="4" spans="1:8" ht="14.25">
      <c r="A4" s="21" t="s">
        <v>11</v>
      </c>
      <c r="C4" s="24"/>
      <c r="E4" s="24"/>
      <c r="F4" s="24"/>
      <c r="H4" s="24"/>
    </row>
    <row r="5" spans="1:12" ht="14.25">
      <c r="A5" s="21" t="s">
        <v>12</v>
      </c>
      <c r="B5" s="21" t="s">
        <v>13</v>
      </c>
      <c r="C5" s="24" t="s">
        <v>14</v>
      </c>
      <c r="D5" s="21" t="s">
        <v>15</v>
      </c>
      <c r="E5" s="24" t="s">
        <v>16</v>
      </c>
      <c r="F5" s="24" t="s">
        <v>17</v>
      </c>
      <c r="G5" s="21" t="s">
        <v>18</v>
      </c>
      <c r="H5" s="24" t="s">
        <v>19</v>
      </c>
      <c r="L5" s="24"/>
    </row>
    <row r="6" spans="1:15" ht="14.25">
      <c r="A6" s="21" t="s">
        <v>20</v>
      </c>
      <c r="B6" s="21" t="s">
        <v>21</v>
      </c>
      <c r="C6" s="24" t="s">
        <v>22</v>
      </c>
      <c r="D6" s="21" t="s">
        <v>21</v>
      </c>
      <c r="E6" s="24" t="s">
        <v>23</v>
      </c>
      <c r="F6" s="24" t="s">
        <v>24</v>
      </c>
      <c r="G6" s="21" t="s">
        <v>25</v>
      </c>
      <c r="H6" s="24" t="s">
        <v>26</v>
      </c>
      <c r="I6" s="21" t="s">
        <v>27</v>
      </c>
      <c r="J6" s="21" t="s">
        <v>28</v>
      </c>
      <c r="K6" s="21" t="s">
        <v>29</v>
      </c>
      <c r="L6" s="24" t="s">
        <v>30</v>
      </c>
      <c r="M6" s="21" t="s">
        <v>31</v>
      </c>
      <c r="N6" s="21" t="s">
        <v>32</v>
      </c>
      <c r="O6" s="21" t="s">
        <v>33</v>
      </c>
    </row>
    <row r="7" spans="1:15" ht="14.25">
      <c r="A7" s="21" t="s">
        <v>41</v>
      </c>
      <c r="B7" s="21" t="s">
        <v>42</v>
      </c>
      <c r="C7" s="24">
        <v>16078</v>
      </c>
      <c r="D7" s="21" t="s">
        <v>4</v>
      </c>
      <c r="E7" s="24">
        <v>50000</v>
      </c>
      <c r="F7" s="24">
        <v>11000</v>
      </c>
      <c r="G7" s="21" t="s">
        <v>7</v>
      </c>
      <c r="H7" s="24">
        <v>2023</v>
      </c>
      <c r="I7" s="25">
        <v>136142.93</v>
      </c>
      <c r="J7" s="25">
        <v>0</v>
      </c>
      <c r="K7" s="25">
        <v>0</v>
      </c>
      <c r="L7" s="26">
        <v>0</v>
      </c>
      <c r="M7" s="25">
        <v>136142.93</v>
      </c>
      <c r="N7" s="25">
        <v>0</v>
      </c>
      <c r="O7" s="21" t="s">
        <v>43</v>
      </c>
    </row>
    <row r="8" spans="1:15" ht="14.25">
      <c r="A8" s="21" t="s">
        <v>41</v>
      </c>
      <c r="B8" s="21" t="s">
        <v>42</v>
      </c>
      <c r="C8" s="24">
        <v>16078</v>
      </c>
      <c r="D8" s="21" t="s">
        <v>4</v>
      </c>
      <c r="E8" s="24">
        <v>50000</v>
      </c>
      <c r="F8" s="24">
        <v>11000</v>
      </c>
      <c r="G8" s="21" t="s">
        <v>7</v>
      </c>
      <c r="H8" s="24">
        <v>2024</v>
      </c>
      <c r="I8" s="25">
        <v>129413</v>
      </c>
      <c r="J8" s="25">
        <v>0</v>
      </c>
      <c r="K8" s="25">
        <v>0</v>
      </c>
      <c r="L8" s="26">
        <v>32411.76</v>
      </c>
      <c r="M8" s="25">
        <v>37669.03</v>
      </c>
      <c r="N8" s="25">
        <v>59332.21</v>
      </c>
      <c r="O8" s="21" t="s">
        <v>60</v>
      </c>
    </row>
    <row r="9" spans="1:14" ht="14.25">
      <c r="A9" s="21" t="s">
        <v>37</v>
      </c>
      <c r="C9" s="24"/>
      <c r="E9" s="24"/>
      <c r="F9" s="24"/>
      <c r="H9" s="24"/>
      <c r="I9" s="25"/>
      <c r="J9" s="25"/>
      <c r="K9" s="25"/>
      <c r="L9" s="26"/>
      <c r="M9" s="25"/>
      <c r="N9" s="25"/>
    </row>
    <row r="10" spans="3:15" ht="14.25">
      <c r="C10" s="24"/>
      <c r="E10" s="24"/>
      <c r="F10" s="24"/>
      <c r="H10" s="24" t="s">
        <v>38</v>
      </c>
      <c r="I10" s="25">
        <v>265555.93</v>
      </c>
      <c r="J10" s="25">
        <v>0</v>
      </c>
      <c r="K10" s="25">
        <v>0</v>
      </c>
      <c r="L10" s="26">
        <v>32411.76</v>
      </c>
      <c r="M10" s="25">
        <v>173811.96</v>
      </c>
      <c r="N10" s="25">
        <v>59332.21</v>
      </c>
      <c r="O10" s="21" t="s">
        <v>39</v>
      </c>
    </row>
    <row r="11" spans="3:12" ht="14.25">
      <c r="C11" s="24"/>
      <c r="E11" s="24"/>
      <c r="F11" s="24"/>
      <c r="H11" s="24"/>
      <c r="I11" s="25">
        <v>270775.93</v>
      </c>
      <c r="L11" s="24"/>
    </row>
    <row r="12" spans="3:9" ht="14.25">
      <c r="C12" s="24"/>
      <c r="E12" s="24"/>
      <c r="F12" s="24"/>
      <c r="I12" s="25">
        <f>I11-I10</f>
        <v>5220</v>
      </c>
    </row>
    <row r="14" spans="1:14" ht="14.25">
      <c r="A14" s="29" t="s">
        <v>8</v>
      </c>
      <c r="B14" s="29"/>
      <c r="C14" s="29"/>
      <c r="D14" s="29"/>
      <c r="E14" s="29"/>
      <c r="F14" s="29"/>
      <c r="G14" s="29"/>
      <c r="I14" s="29"/>
      <c r="J14" s="29"/>
      <c r="K14" s="29"/>
      <c r="L14" s="29"/>
      <c r="M14" s="29"/>
      <c r="N14" s="29"/>
    </row>
    <row r="15" spans="1:14" ht="14.25">
      <c r="A15" s="29" t="s">
        <v>9</v>
      </c>
      <c r="B15" s="29"/>
      <c r="C15" s="29"/>
      <c r="D15" s="29"/>
      <c r="E15" s="29"/>
      <c r="F15" s="29"/>
      <c r="G15" s="29"/>
      <c r="H15" s="33"/>
      <c r="I15" s="29"/>
      <c r="J15" s="29"/>
      <c r="K15" s="29"/>
      <c r="L15" s="29"/>
      <c r="M15" s="29"/>
      <c r="N15" s="29"/>
    </row>
    <row r="16" spans="1:14" ht="14.25">
      <c r="A16" s="29" t="s">
        <v>10</v>
      </c>
      <c r="B16" s="29"/>
      <c r="C16" s="33"/>
      <c r="D16" s="29"/>
      <c r="E16" s="29"/>
      <c r="F16" s="29"/>
      <c r="G16" s="29"/>
      <c r="H16" s="33"/>
      <c r="I16" s="29"/>
      <c r="J16" s="29"/>
      <c r="K16" s="29"/>
      <c r="L16" s="29"/>
      <c r="M16" s="29"/>
      <c r="N16" s="29"/>
    </row>
    <row r="17" spans="1:14" ht="14.25">
      <c r="A17" s="29" t="s">
        <v>11</v>
      </c>
      <c r="B17" s="29"/>
      <c r="C17" s="33"/>
      <c r="D17" s="29"/>
      <c r="E17" s="29"/>
      <c r="F17" s="29"/>
      <c r="G17" s="29"/>
      <c r="H17" s="33"/>
      <c r="I17" s="29"/>
      <c r="J17" s="29"/>
      <c r="K17" s="29"/>
      <c r="L17" s="29"/>
      <c r="M17" s="29"/>
      <c r="N17" s="29"/>
    </row>
    <row r="18" spans="1:14" ht="14.25">
      <c r="A18" s="29" t="s">
        <v>12</v>
      </c>
      <c r="B18" s="29" t="s">
        <v>13</v>
      </c>
      <c r="C18" s="33" t="s">
        <v>14</v>
      </c>
      <c r="D18" s="29" t="s">
        <v>15</v>
      </c>
      <c r="E18" s="29" t="s">
        <v>16</v>
      </c>
      <c r="F18" s="29" t="s">
        <v>17</v>
      </c>
      <c r="G18" s="29" t="s">
        <v>18</v>
      </c>
      <c r="H18" s="33"/>
      <c r="I18" s="29"/>
      <c r="J18" s="29"/>
      <c r="K18" s="29"/>
      <c r="L18" s="29"/>
      <c r="M18" s="29"/>
      <c r="N18" s="29"/>
    </row>
    <row r="19" spans="1:14" ht="14.25">
      <c r="A19" s="29" t="s">
        <v>20</v>
      </c>
      <c r="B19" s="29" t="s">
        <v>21</v>
      </c>
      <c r="C19" s="33" t="s">
        <v>22</v>
      </c>
      <c r="D19" s="29" t="s">
        <v>21</v>
      </c>
      <c r="E19" s="33" t="s">
        <v>23</v>
      </c>
      <c r="F19" s="29" t="s">
        <v>24</v>
      </c>
      <c r="G19" s="29" t="s">
        <v>25</v>
      </c>
      <c r="H19" s="33" t="s">
        <v>19</v>
      </c>
      <c r="I19" s="33" t="s">
        <v>27</v>
      </c>
      <c r="J19" s="33" t="s">
        <v>28</v>
      </c>
      <c r="K19" s="33" t="s">
        <v>29</v>
      </c>
      <c r="L19" s="33" t="s">
        <v>30</v>
      </c>
      <c r="M19" s="33" t="s">
        <v>31</v>
      </c>
      <c r="N19" s="33" t="s">
        <v>32</v>
      </c>
    </row>
    <row r="20" spans="1:14" ht="14.25">
      <c r="A20" s="29" t="s">
        <v>3</v>
      </c>
      <c r="B20" s="29" t="s">
        <v>34</v>
      </c>
      <c r="C20" s="33">
        <v>16078</v>
      </c>
      <c r="D20" s="29" t="s">
        <v>4</v>
      </c>
      <c r="E20" s="33">
        <v>50000</v>
      </c>
      <c r="F20" s="33">
        <v>11000</v>
      </c>
      <c r="G20" s="29" t="s">
        <v>35</v>
      </c>
      <c r="H20" s="33" t="s">
        <v>26</v>
      </c>
      <c r="I20" s="34">
        <v>136142.93</v>
      </c>
      <c r="J20" s="34">
        <v>0</v>
      </c>
      <c r="K20" s="34">
        <v>0</v>
      </c>
      <c r="L20" s="34">
        <v>0</v>
      </c>
      <c r="M20" s="34">
        <v>136142.93</v>
      </c>
      <c r="N20" s="34">
        <v>0</v>
      </c>
    </row>
    <row r="21" spans="1:14" ht="14.25">
      <c r="A21" s="29" t="s">
        <v>3</v>
      </c>
      <c r="B21" s="29" t="s">
        <v>34</v>
      </c>
      <c r="C21" s="33">
        <v>16078</v>
      </c>
      <c r="D21" s="29" t="s">
        <v>4</v>
      </c>
      <c r="E21" s="33">
        <v>50000</v>
      </c>
      <c r="F21" s="33">
        <v>11000</v>
      </c>
      <c r="G21" s="29" t="s">
        <v>35</v>
      </c>
      <c r="H21" s="33">
        <v>2023</v>
      </c>
      <c r="I21" s="34">
        <v>134633</v>
      </c>
      <c r="J21" s="34">
        <v>0</v>
      </c>
      <c r="K21" s="34">
        <v>0</v>
      </c>
      <c r="L21" s="34">
        <v>32411.76</v>
      </c>
      <c r="M21" s="34">
        <v>37669.03</v>
      </c>
      <c r="N21" s="34">
        <v>64552.21</v>
      </c>
    </row>
    <row r="22" spans="1:14" ht="14.25">
      <c r="A22" s="29" t="s">
        <v>37</v>
      </c>
      <c r="B22" s="29"/>
      <c r="C22" s="33"/>
      <c r="D22" s="29"/>
      <c r="E22" s="33"/>
      <c r="F22" s="33"/>
      <c r="G22" s="29"/>
      <c r="H22" s="33">
        <v>2024</v>
      </c>
      <c r="I22" s="34"/>
      <c r="J22" s="34"/>
      <c r="K22" s="34"/>
      <c r="L22" s="34"/>
      <c r="M22" s="34"/>
      <c r="N22" s="34"/>
    </row>
    <row r="23" spans="1:14" ht="14.25">
      <c r="A23" s="29"/>
      <c r="B23" s="29"/>
      <c r="C23" s="33"/>
      <c r="D23" s="29"/>
      <c r="E23" s="29"/>
      <c r="F23" s="29"/>
      <c r="G23" s="29"/>
      <c r="H23" s="29" t="s">
        <v>38</v>
      </c>
      <c r="I23" s="34">
        <v>270775.93</v>
      </c>
      <c r="J23" s="34">
        <v>0</v>
      </c>
      <c r="K23" s="34">
        <v>0</v>
      </c>
      <c r="L23" s="34">
        <v>32411.76</v>
      </c>
      <c r="M23" s="34">
        <v>173811.96</v>
      </c>
      <c r="N23" s="34">
        <v>64552.21</v>
      </c>
    </row>
    <row r="24" spans="1:14" ht="14.25">
      <c r="A24" s="29"/>
      <c r="B24" s="29"/>
      <c r="C24" s="33"/>
      <c r="D24" s="29"/>
      <c r="E24" s="29"/>
      <c r="F24" s="29"/>
      <c r="G24" s="29"/>
      <c r="H24" s="33"/>
      <c r="I24" s="29"/>
      <c r="J24" s="29"/>
      <c r="K24" s="29"/>
      <c r="L24" s="29"/>
      <c r="M24" s="29"/>
      <c r="N24" s="29"/>
    </row>
    <row r="25" ht="14.25">
      <c r="P25" s="29"/>
    </row>
    <row r="26" ht="14.25">
      <c r="P26" s="29"/>
    </row>
    <row r="27" spans="16:22" ht="14.25">
      <c r="P27" s="29"/>
      <c r="T27" s="29"/>
      <c r="U27" s="29"/>
      <c r="V27" s="29"/>
    </row>
    <row r="28" spans="16:22" ht="14.25">
      <c r="P28" s="29"/>
      <c r="T28" s="29"/>
      <c r="U28" s="29"/>
      <c r="V28" s="29"/>
    </row>
    <row r="29" spans="16:22" ht="15">
      <c r="P29" s="29"/>
      <c r="T29" s="29"/>
      <c r="U29" s="29"/>
      <c r="V29" s="29"/>
    </row>
    <row r="30" spans="20:22" ht="15">
      <c r="T30" s="29"/>
      <c r="U30" s="29"/>
      <c r="V30" s="29"/>
    </row>
    <row r="31" spans="20:22" ht="15">
      <c r="T31" s="29"/>
      <c r="U31" s="29"/>
      <c r="V31" s="29"/>
    </row>
    <row r="32" spans="20:22" ht="15">
      <c r="T32" s="29" t="s">
        <v>33</v>
      </c>
      <c r="U32" s="29"/>
      <c r="V32" s="29"/>
    </row>
    <row r="33" spans="20:22" ht="15">
      <c r="T33" s="29" t="s">
        <v>36</v>
      </c>
      <c r="U33" s="29"/>
      <c r="V33" s="29"/>
    </row>
    <row r="34" spans="20:22" ht="15">
      <c r="T34" s="29" t="s">
        <v>61</v>
      </c>
      <c r="U34" s="29"/>
      <c r="V34" s="29"/>
    </row>
    <row r="35" spans="16:22" ht="15">
      <c r="P35" s="29"/>
      <c r="T35" s="29"/>
      <c r="U35" s="29"/>
      <c r="V35" s="29"/>
    </row>
    <row r="36" spans="20:22" ht="15">
      <c r="T36" s="29" t="s">
        <v>39</v>
      </c>
      <c r="U36" s="29"/>
      <c r="V36" s="29"/>
    </row>
    <row r="37" spans="20:22" ht="15">
      <c r="T37" s="29"/>
      <c r="U37" s="29"/>
      <c r="V37" s="29"/>
    </row>
    <row r="38" spans="5:22" ht="15">
      <c r="E38" s="29"/>
      <c r="F38" s="29"/>
      <c r="G38" s="29"/>
      <c r="H38" s="29"/>
      <c r="I38" s="29"/>
      <c r="J38" s="29"/>
      <c r="K38" s="29"/>
      <c r="L38" s="33"/>
      <c r="M38" s="29"/>
      <c r="N38" s="29"/>
      <c r="O38" s="29"/>
      <c r="P38" s="29"/>
      <c r="Q38" s="29"/>
      <c r="R38" s="29"/>
      <c r="S38" s="29"/>
      <c r="T38" s="29"/>
      <c r="U38" s="29"/>
      <c r="V38" s="29"/>
    </row>
    <row r="39" spans="5:22" ht="15"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</row>
    <row r="40" spans="5:22" ht="15"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</row>
    <row r="41" spans="5:22" ht="15"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</row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5" spans="1:12" ht="25.5">
      <c r="A115" s="35" t="s">
        <v>1</v>
      </c>
      <c r="B115" s="35" t="s">
        <v>62</v>
      </c>
      <c r="C115" s="35" t="s">
        <v>2</v>
      </c>
      <c r="D115" s="35" t="s">
        <v>6</v>
      </c>
      <c r="E115" s="35" t="s">
        <v>0</v>
      </c>
      <c r="F115" s="35" t="s">
        <v>63</v>
      </c>
      <c r="G115" s="35" t="s">
        <v>64</v>
      </c>
      <c r="H115" s="35" t="s">
        <v>65</v>
      </c>
      <c r="I115" s="35" t="s">
        <v>66</v>
      </c>
      <c r="J115" s="35" t="s">
        <v>67</v>
      </c>
      <c r="K115" s="35" t="s">
        <v>68</v>
      </c>
      <c r="L115" s="29"/>
    </row>
    <row r="116" spans="1:12" ht="26.25">
      <c r="A116" s="36">
        <v>11000</v>
      </c>
      <c r="B116" s="36" t="s">
        <v>3</v>
      </c>
      <c r="C116" s="36">
        <v>16078</v>
      </c>
      <c r="D116" s="36">
        <v>0</v>
      </c>
      <c r="E116" s="36">
        <v>50000</v>
      </c>
      <c r="F116" s="36">
        <v>64707</v>
      </c>
      <c r="G116" s="36" t="s">
        <v>69</v>
      </c>
      <c r="H116" s="36">
        <v>64707</v>
      </c>
      <c r="I116" s="36" t="s">
        <v>69</v>
      </c>
      <c r="J116" s="36" t="s">
        <v>70</v>
      </c>
      <c r="K116" s="36">
        <v>19792180</v>
      </c>
      <c r="L116" s="29"/>
    </row>
    <row r="117" spans="1:12" ht="26.25">
      <c r="A117" s="36">
        <v>11000</v>
      </c>
      <c r="B117" s="36" t="s">
        <v>3</v>
      </c>
      <c r="C117" s="36">
        <v>16078</v>
      </c>
      <c r="D117" s="36">
        <v>0</v>
      </c>
      <c r="E117" s="36">
        <v>50000</v>
      </c>
      <c r="F117" s="36">
        <v>5220</v>
      </c>
      <c r="G117" s="36" t="s">
        <v>69</v>
      </c>
      <c r="H117" s="36">
        <v>5220</v>
      </c>
      <c r="I117" s="36" t="s">
        <v>69</v>
      </c>
      <c r="J117" s="36" t="s">
        <v>71</v>
      </c>
      <c r="K117" s="36">
        <v>19672198</v>
      </c>
      <c r="L117" s="29"/>
    </row>
    <row r="118" spans="1:12" ht="26.25">
      <c r="A118" s="36">
        <v>11000</v>
      </c>
      <c r="B118" s="36" t="s">
        <v>3</v>
      </c>
      <c r="C118" s="36">
        <v>16078</v>
      </c>
      <c r="D118" s="36">
        <v>0</v>
      </c>
      <c r="E118" s="36">
        <v>50000</v>
      </c>
      <c r="F118" s="36">
        <v>64706</v>
      </c>
      <c r="G118" s="36" t="s">
        <v>69</v>
      </c>
      <c r="H118" s="36">
        <v>64706</v>
      </c>
      <c r="I118" s="36" t="s">
        <v>69</v>
      </c>
      <c r="J118" s="36" t="s">
        <v>72</v>
      </c>
      <c r="K118" s="36">
        <v>19505195</v>
      </c>
      <c r="L118" s="29"/>
    </row>
    <row r="119" spans="1:12" ht="14.25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</row>
    <row r="120" spans="1:12" ht="14.25">
      <c r="A120" s="29"/>
      <c r="B120" s="29"/>
      <c r="C120" s="29"/>
      <c r="D120" s="29"/>
      <c r="E120" s="29"/>
      <c r="F120" s="29">
        <f>SUM(F116:F119)</f>
        <v>134633</v>
      </c>
      <c r="G120" s="29"/>
      <c r="H120" s="29"/>
      <c r="I120" s="29"/>
      <c r="J120" s="29"/>
      <c r="K120" s="29"/>
      <c r="L120" s="29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Sisco, Minerva</dc:creator>
  <cp:keywords/>
  <dc:description/>
  <cp:lastModifiedBy>St. Amand, Lori</cp:lastModifiedBy>
  <dcterms:created xsi:type="dcterms:W3CDTF">2023-08-14T20:56:51Z</dcterms:created>
  <dcterms:modified xsi:type="dcterms:W3CDTF">2024-02-23T17:35:40Z</dcterms:modified>
  <cp:category/>
  <cp:version/>
  <cp:contentType/>
  <cp:contentStatus/>
</cp:coreProperties>
</file>