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filterPrivacy="1" codeName="ThisWorkbook"/>
  <xr:revisionPtr revIDLastSave="4" documentId="8_{D74B13B3-4EEC-46DC-B99A-4A4BE8C14C45}" xr6:coauthVersionLast="46" xr6:coauthVersionMax="46" xr10:uidLastSave="{5E204E46-F559-478C-BDC9-CB1847471DE7}"/>
  <bookViews>
    <workbookView xWindow="-110" yWindow="-110" windowWidth="19420" windowHeight="10420" xr2:uid="{00000000-000D-0000-FFFF-FFFF00000000}"/>
  </bookViews>
  <sheets>
    <sheet name="ProjectSchedule" sheetId="11" r:id="rId1"/>
    <sheet name="About" sheetId="12" r:id="rId2"/>
  </sheets>
  <definedNames>
    <definedName name="Display_Week">ProjectSchedule!$F$3</definedName>
    <definedName name="_xlnm.Print_Area" localSheetId="0">ProjectSchedule!$A$1:$G$41</definedName>
    <definedName name="_xlnm.Print_Titles" localSheetId="0">ProjectSchedule!$3:$5</definedName>
    <definedName name="Project_Start">ProjectSchedule!#REF!</definedName>
    <definedName name="task_end" localSheetId="0">ProjectSchedule!#REF!</definedName>
    <definedName name="task_progress" localSheetId="0">ProjectSchedule!#REF!</definedName>
    <definedName name="task_start" localSheetId="0">ProjectSchedule!$F1</definedName>
    <definedName name="today" localSheetId="0">TODAY()</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11" l="1"/>
  <c r="D40" i="11" s="1"/>
  <c r="H6" i="11" l="1"/>
  <c r="H39" i="11" l="1"/>
  <c r="H38" i="11"/>
  <c r="H37" i="11"/>
  <c r="H33" i="11"/>
  <c r="H30" i="11"/>
  <c r="H7" i="11"/>
  <c r="F18" i="11" l="1"/>
  <c r="H8" i="11"/>
  <c r="H9" i="11"/>
  <c r="H32" i="11"/>
  <c r="H31" i="11" l="1"/>
  <c r="H12" i="11"/>
  <c r="H13" i="11"/>
  <c r="H10" i="11"/>
  <c r="H11" i="11"/>
  <c r="H27" i="11" l="1"/>
  <c r="H25" i="11"/>
  <c r="H14" i="11"/>
</calcChain>
</file>

<file path=xl/sharedStrings.xml><?xml version="1.0" encoding="utf-8"?>
<sst xmlns="http://schemas.openxmlformats.org/spreadsheetml/2006/main" count="125" uniqueCount="118">
  <si>
    <t>Project Management Templates</t>
  </si>
  <si>
    <t>More Project Management Templates</t>
  </si>
  <si>
    <t>About This Template</t>
  </si>
  <si>
    <t>SIMPLE GANTT CHART by Vertex42.com</t>
  </si>
  <si>
    <t>Additional Help</t>
  </si>
  <si>
    <t>About Vertex42</t>
  </si>
  <si>
    <t>Vertex42.com provides over 300 professionally designed spreadsheet templates for business, home, and education - most of which are free to download. Their collection includes a variety of calendars, planners, and schedules as well as personal finance spreadsheets for budgeting, debt reduction, and loan amortization.</t>
  </si>
  <si>
    <t>Businesses will find invoices, time sheets, inventory trackers, financial statements, and project planning templates. Teachers and students will find resources such as class schedules, grade books, and attendance sheets. Organize your family life with meal planners, checklists, and exercise logs. Each template is thoroughly researched, refined, and improved over time through feedback from thousands of users.</t>
  </si>
  <si>
    <t>https://www.vertex42.com/ExcelTemplates/simple-gantt-chart.html</t>
  </si>
  <si>
    <t>Visit Vertex42.com to download other project management templates, including different types of project schedules, Gantt charts, tasks lists, etc.</t>
  </si>
  <si>
    <t>How to Use the Simple Gantt Chart</t>
  </si>
  <si>
    <t>This template provides a simple way to create a Gantt chart to help visualize and track your project. Simply enter your tasks and start and end dates - no formulas required. The bars in the Gantt chart represent the duration of the task and are displayed using conditional formatting. Insert new tasks by inserting new rows.</t>
  </si>
  <si>
    <t>Click on the link below to visit vertex42.com and learn more about how to use this template, such as how to calculate days and work days, create task dependencies, change the colors of the bars, add a scroll bar to make it easier to change the display week, extend the date range displayed in the chart, etc.</t>
  </si>
  <si>
    <t>There are 2 worksheets in this workbook. 
TimeSheet
About
The instructions for each worksheet are in the A column starting in cell A1 of each worksheet. They are written with hidden text. Each step guides you through the information in that row. Each subsequent step continues in cell A2, A3, and so on, unless otherwise explicitly directed. For example, instruction text might say "continue to cell A6" for the next step. 
This hidden text will not print.
To remove these instructions from the worksheet, simply delete column A.</t>
  </si>
  <si>
    <t>Guide for Screen Readers</t>
  </si>
  <si>
    <t>Enter Company Name in cell B2.</t>
  </si>
  <si>
    <t>Sample phase title block</t>
  </si>
  <si>
    <t xml:space="preserve">Do not delete this row. This row is hidden to preserve a formula that is used to highlight the curren day within the project schedule. </t>
  </si>
  <si>
    <t>Create a Project Schedule in this worksheet.
Enter title of this project in cell B1. 
Information about how to use this worksheet, including instructions for screen readers and the author of this workbook is in the About worksheet.
Continue navigating down column A to hear further instructions.</t>
  </si>
  <si>
    <t>The Display Week in cell E4  represents the starting week to display in the project schedule in cell I4. The project start date is considered Week 1. To change the display week, simply enter a new week number in cell E4.
The starting date for each week, starting with the display week from cell E4, starts in cell I4 and is auto calculated. There are 8 weeks represented in this view from cell I4 through cell BF4.
You should not modify these cells.
Display Week: label is in cell C4.</t>
  </si>
  <si>
    <t>Cells I5 through BL5 contain the day number for the week represented in the cell block above each date cell and are auto calculated.
You should not modify these cells.
Today's date is outlined in Red (hex #AD3815) from today's date in row 5 through the entire date column to the end of the project schedule.</t>
  </si>
  <si>
    <t>This row contains headers for the project schedule that follows below them. 
Navigate from B6 through BL 6 to hear the content. The first letter of each day of the week for the date above that heading, starts in cell I6 and continues through cell BL6.
All project timeline charting is auto generated based on the start and end dates entered, using conditional formats.
Do not modify content in cells within columns after column I starting with cell I7.</t>
  </si>
  <si>
    <t>Cell B8 contains the Phase 1 sample title. 
Enter a new Title in cell B8.
Enter a name to assign the phase to, if it applies for your project, in cell C8.
Enter Progress for the entire phase, if it applies for your project, in cell D8.
Enter the start and end dates for the entire phase, if it applies for your project, in cells E8 and F8. 
The Gantt chart will automatically fill in the appropriate dates and shade according to the progress entered.
To delete the phase and work only from tasks, simply delete this row.</t>
  </si>
  <si>
    <t xml:space="preserve">Cell B9 contains the sample task "Task 1." 
Enter a new task name in cell B9.
Enter a person to assign the task to in cell C9.
Enter progres of the task in cell D9. A progress bar appears in the cell and is shaded according to the number in the cell. For example, 50 percent progress would shade half of the cell.
Enter task start date in cell E9.
Enter task end date in cell F9.
A status bar shaded for the dates entered appears in blocks starting from cell I9 through BL9. </t>
  </si>
  <si>
    <t>Rows 10 through 13 repeat the pattern from row 9. 
Repeat the instructions from cell A9 for all task rows in this worksheet. Overwrite any sample data.
A sample of another phase starts in cell A14. 
Continue entering tasks in cells A10 through A13 or go to cell A14 to learn more.</t>
  </si>
  <si>
    <t xml:space="preserve"> </t>
  </si>
  <si>
    <t xml:space="preserve">1. State Share  </t>
  </si>
  <si>
    <t>2. ECS Predictability</t>
  </si>
  <si>
    <t>3. ECS Improvements</t>
  </si>
  <si>
    <t xml:space="preserve">4.Special Education </t>
  </si>
  <si>
    <t>5. School Construction</t>
  </si>
  <si>
    <t xml:space="preserve">6. Adult Education </t>
  </si>
  <si>
    <t xml:space="preserve">7. English Language Learners </t>
  </si>
  <si>
    <t xml:space="preserve">8. Early Childhood </t>
  </si>
  <si>
    <t xml:space="preserve">9. Transportation </t>
  </si>
  <si>
    <t>10. Structural Racism</t>
  </si>
  <si>
    <t>11. Virtual Learning</t>
  </si>
  <si>
    <t>12. Student Assessment</t>
  </si>
  <si>
    <t>13. SDE Leadership</t>
  </si>
  <si>
    <t>14. Student Well Being</t>
  </si>
  <si>
    <t>15. Disengaged Youth</t>
  </si>
  <si>
    <t xml:space="preserve">16. Teacher Certification </t>
  </si>
  <si>
    <t>17. Federal Funds</t>
  </si>
  <si>
    <t>18. Municipal Overburden</t>
  </si>
  <si>
    <t>19.State and Local Debt</t>
  </si>
  <si>
    <t>20. Teacher Retirement System (TRB)</t>
  </si>
  <si>
    <t xml:space="preserve">21. State Grant Elimination </t>
  </si>
  <si>
    <t>22. MER (MBR)</t>
  </si>
  <si>
    <t xml:space="preserve">23. Regionalism </t>
  </si>
  <si>
    <t>24. Waivers</t>
  </si>
  <si>
    <t xml:space="preserve">25. School Improvement Grant </t>
  </si>
  <si>
    <t xml:space="preserve">26. Governance </t>
  </si>
  <si>
    <t>27. Public School Choice</t>
  </si>
  <si>
    <t xml:space="preserve">28. Measuring Succcess </t>
  </si>
  <si>
    <t>29. Health and Safety</t>
  </si>
  <si>
    <t xml:space="preserve">30. More Research Needed </t>
  </si>
  <si>
    <t>START</t>
  </si>
  <si>
    <t>BLUEPRINT RECOMMENDATIONS</t>
  </si>
  <si>
    <t>Eliminate eight small grants; repurpose funding to new School Improvement Grant</t>
  </si>
  <si>
    <t>TBD</t>
  </si>
  <si>
    <t xml:space="preserve">PROGRESS </t>
  </si>
  <si>
    <t>Fran Rabinowitz, Executive Director</t>
  </si>
  <si>
    <t>Project Start: 1/1/2021</t>
  </si>
  <si>
    <t>The State must spend considerably more to meet a goal that the State and towns will equally share K-12 spending.</t>
  </si>
  <si>
    <r>
      <t>Prohibit the Governor from making mid-year changes to ECS. The General Assembly will have a May 1 deadline for setting ECS final grant awards for the year beginning next July 1</t>
    </r>
    <r>
      <rPr>
        <vertAlign val="superscript"/>
        <sz val="8.5"/>
        <color theme="1"/>
        <rFont val="Calibri"/>
        <family val="2"/>
        <scheme val="minor"/>
      </rPr>
      <t>st</t>
    </r>
    <r>
      <rPr>
        <sz val="8.5"/>
        <color theme="1"/>
        <rFont val="Calibri"/>
        <family val="2"/>
        <scheme val="minor"/>
      </rPr>
      <t>.</t>
    </r>
  </si>
  <si>
    <t>Increase reimbursement (for most) to 10%-80% with stricter State project requirements.</t>
  </si>
  <si>
    <t>Mandate services be transferred to RESCs; enrichment classes remain where they are.</t>
  </si>
  <si>
    <t>Require schools to develop plans for ELLs; significant new State funding will be phased in to help pay for programming. Greater use of technology required.</t>
  </si>
  <si>
    <t>Adopt a goal of universal early childhood access for all underserved 3 and 4-year-olds with a first task of determining total level of need in each town. Strengthen the bonds of these early childhood programs with public kindergarten programs.</t>
  </si>
  <si>
    <t>Directly address structural racism and other forms of discrimination within classrooms, schools and districts and adopt practices that promote diversity. Examine and act upon data on enrollment in higher level courses, Special Education identification rates, discipline patterns, retentions, graduation rates, board and school policies and more with the goal of reducing/eliminating discriminatory practices toward students of color. Use new State funds for minority teacher recruitment, teacher training in and access to proven bias-free curriculum and materials.</t>
  </si>
  <si>
    <t>Rethink virtual learning by radically improving the technology, content, and the use of virtual learning. Assist teachers and families. Expect that some amount of virtual learning will be needed going forward.</t>
  </si>
  <si>
    <r>
      <t>State Department of Education must lead in advancing 21</t>
    </r>
    <r>
      <rPr>
        <vertAlign val="superscript"/>
        <sz val="8.5"/>
        <color theme="1"/>
        <rFont val="Calibri"/>
        <family val="2"/>
        <scheme val="minor"/>
      </rPr>
      <t>st</t>
    </r>
    <r>
      <rPr>
        <sz val="8.5"/>
        <color theme="1"/>
        <rFont val="Calibri"/>
        <family val="2"/>
        <scheme val="minor"/>
      </rPr>
      <t xml:space="preserve"> century learning skills (such as collaboration, problem solving, and nimbility), portrait of the graduate (with independent learning skills) with suggested, easily available, and aligned curricula and materials.</t>
    </r>
  </si>
  <si>
    <t>Provide new State aid for student safety, trauma, mental health and wellbeing, and improved networks of providers and services.</t>
  </si>
  <si>
    <t>The State must support schools in their outreach to disengaged/disenfranchised youth aimed at high school completion and career pathway programs.</t>
  </si>
  <si>
    <t>Eliminate barriers to teacher certification (including a review and updating of legal and regulatory requirements), creating new regional preparation programs for teachers and leaders with a renewed focus on quality preservice (student teaching) experiences. Clarify current requirements for evaluation and professional development.</t>
  </si>
  <si>
    <t>Encourage and provide funding to assist the Regional Educational Service Centers (RESCs) to facilitate the regionalization of services, especially for Students with Disabilities.</t>
  </si>
  <si>
    <t>Adopt a process for the Department of Education to waive certain non-health/safety mandates for districts demonstrating high growth, high achieving, and gap closing.</t>
  </si>
  <si>
    <t>Clarify State laws and regulations about the roles/responsibilities of superintendents, and local boards of education, as well as the State Board of Education in the takeover process.</t>
  </si>
  <si>
    <r>
      <t xml:space="preserve">Financially maintain high quality schools of choice with possible matching of the ECS Foundation level; acknowledge and address the inequities and long-term funding </t>
    </r>
    <r>
      <rPr>
        <sz val="8.5"/>
        <color rgb="FF000000"/>
        <rFont val="Calibri"/>
        <family val="2"/>
        <scheme val="minor"/>
      </rPr>
      <t>problems of magnet schools with goal driven solutions.</t>
    </r>
  </si>
  <si>
    <t>Commit an annual report on progress reducing inequalities and disparities in expenditures, programs, and achievements.</t>
  </si>
  <si>
    <t>Related to COVID-19, but also to potential future pandemics, require districts to conduct health and safety audits based on an SDE template and prepare comprehensive plans that show continuous readiness for future pandemics and other interruptions.</t>
  </si>
  <si>
    <t>The State Department of Education should extensively research pupil expenditures related to Special Education and programs for English Learners.</t>
  </si>
  <si>
    <t>Coordinate an effort to require the federal Department of Education to meet its fiscal promises, such as financing at least 40% of CT’s $2 billion annual Special Education bill.</t>
  </si>
  <si>
    <t>Reinstate a minimum expenditure requirement and faithfully execute its implementation.</t>
  </si>
  <si>
    <r>
      <t xml:space="preserve">Reinstitute over two years a wealth-based reimbursement grant for towns with the greatest (%) </t>
    </r>
    <r>
      <rPr>
        <sz val="8.5"/>
        <color rgb="FF000000"/>
        <rFont val="Calibri"/>
        <family val="2"/>
        <scheme val="minor"/>
      </rPr>
      <t>public transportation costs.</t>
    </r>
  </si>
  <si>
    <t>Seek federal waivers (if required) to drop the grades 4, 6, and 8 assessments; add State paid PSATs. Make statewide Smarter Balance/PSAT/SAT materials available at school and at home.</t>
  </si>
  <si>
    <t>Merge, simplify, and financially hold harmless non-State aid to towns.</t>
  </si>
  <si>
    <r>
      <t xml:space="preserve">Require an </t>
    </r>
    <r>
      <rPr>
        <u/>
        <sz val="8.5"/>
        <color theme="1"/>
        <rFont val="Calibri"/>
        <family val="2"/>
        <scheme val="minor"/>
      </rPr>
      <t>annual</t>
    </r>
    <r>
      <rPr>
        <sz val="8.5"/>
        <color theme="1"/>
        <rFont val="Calibri"/>
        <family val="2"/>
        <scheme val="minor"/>
      </rPr>
      <t xml:space="preserve"> accounting of all State and Local debt along with plans to pay off these debts (capital, pension, and non-pension retirement benefit debts).</t>
    </r>
  </si>
  <si>
    <t>Support continued changes that provide financial relief to the TRB, and consider the possibility of options for a choice of retirement plan for new hires.</t>
  </si>
  <si>
    <t xml:space="preserve">Display Years: 1,2,3 </t>
  </si>
  <si>
    <t xml:space="preserve">RECOMMENDED ACTIONS </t>
  </si>
  <si>
    <t>COVID ESSER ALLOWABLE USES</t>
  </si>
  <si>
    <t>CAPSS BLUEPRINT AND COVID RELIEF (ESSER) FUNDS FROM DECEMBER 2020</t>
  </si>
  <si>
    <t>Address learning losses, especially for those with disabilities</t>
  </si>
  <si>
    <t>Address learning losses, especially for those who are English Language Learners</t>
  </si>
  <si>
    <t>Address learning losses, especially for those who are disadvantaged</t>
  </si>
  <si>
    <t>Support for districts' preparedness, purchase needed software/hardware, and plan for future closures</t>
  </si>
  <si>
    <t>Address students' learning losses with evidence based approaches</t>
  </si>
  <si>
    <t>Provide services to promote students' mental health</t>
  </si>
  <si>
    <t>Support learning losses for disadvantaged students</t>
  </si>
  <si>
    <t>Improve coordination among state, local, and tribal entities to slow the spread of Covid-19</t>
  </si>
  <si>
    <t>Support school district efforts to improve preparedness for next emergency</t>
  </si>
  <si>
    <t>Repair school facilities, especially ventilation systems to avoid the spread of Covid-19</t>
  </si>
  <si>
    <t>Provide for additional costs of transportation (costs according to CDC estimated at $190 million)</t>
  </si>
  <si>
    <t>Administer high quality assessments to determine academic needs</t>
  </si>
  <si>
    <t>To address learning losses, especially for challenged communities, consider interventions like summer school/after school and monitor student progress to identify those who need help</t>
  </si>
  <si>
    <t>Address learning losses and monitor academic progress to identify students who need the most help</t>
  </si>
  <si>
    <r>
      <t>The plain language use of the December ESSER funding can be found in Georgetown University's FutureED site: h</t>
    </r>
    <r>
      <rPr>
        <u/>
        <sz val="11"/>
        <color theme="1"/>
        <rFont val="Calibri"/>
        <family val="2"/>
        <scheme val="minor"/>
      </rPr>
      <t>ttps://www.future-ed.org/what-congressional-covid-funding-means-for-k-12-schools/</t>
    </r>
  </si>
  <si>
    <t>Chart Updated: 3/1/2021</t>
  </si>
  <si>
    <t>Address learning losses, especially for those with disabilities and ELLs</t>
  </si>
  <si>
    <t>Address learning losses, especially for students who are disadvantaged</t>
  </si>
  <si>
    <t>NOTE: If the ESSER and other potential federal funding is not used to offset k-12 local Covid-19 costs, the funding disparity between the State and Towns will increase.</t>
  </si>
  <si>
    <t>BLUEPRINT FY 2021-22 COSTS</t>
  </si>
  <si>
    <t>Total Blueprint FY 2021-22 State costs</t>
  </si>
  <si>
    <r>
      <t xml:space="preserve">With the merger of five mostly Priority School District grants, (and the repurposing of eight smaller grants), these funds will financially hold harmless approximately half of the Alliance Districts that currently benefit from the PSD grants, and expand to </t>
    </r>
    <r>
      <rPr>
        <u/>
        <sz val="8.5"/>
        <color theme="1"/>
        <rFont val="Calibri"/>
        <family val="2"/>
        <scheme val="minor"/>
      </rPr>
      <t>al</t>
    </r>
    <r>
      <rPr>
        <sz val="8.5"/>
        <color theme="1"/>
        <rFont val="Calibri"/>
        <family val="2"/>
        <scheme val="minor"/>
      </rPr>
      <t>l of the Alliance Districts programs to improve student achievement.  Additional funding to SDE for intervention and support. (Roughly 30 to 40 districts total)</t>
    </r>
  </si>
  <si>
    <t xml:space="preserve">*PLEASE NOTE THIS ESTIMATE  IS SUBJECT TO ADJUSTMENT ONCE THE CURRENT (REQUESTED) DATA ARE RECEIVED. </t>
  </si>
  <si>
    <t>In a fifteen-year plan, beginning in FY 2022-23 ECS will grow annually until full funding. Annual ECS losses for over 90 towns will be eliminated. There will be equity driven phase-in of distributions and hold harmless provisions when appropriate.</t>
  </si>
  <si>
    <t>Support a four-year phase-in of Excess Cost grant full funding with State scrutiny of growing identification rates and rising costs. The Grant will be paid on a more timely basis with incentives to keep students in district/state.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</si>
</sst>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6" formatCode="&quot;$&quot;#,##0_);[Red]\(&quot;$&quot;#,##0\)"/>
    <numFmt numFmtId="43" formatCode="_(* #,##0.00_);_(* \(#,##0.00\);_(* &quot;-&quot;??_);_(@_)"/>
    <numFmt numFmtId="164" formatCode="m/d/yy;@"/>
    <numFmt numFmtId="165" formatCode="ddd\,\ m/d/yyyy"/>
    <numFmt numFmtId="166" formatCode="_(* #,##0_);_(* \(#,##0\);_(* &quot;-&quot;??_);_(@_)"/>
  </numFmts>
  <fonts count="29" x14ac:knownFonts="1">
    <font>
      <sz val="11"/>
      <color theme="1"/>
      <name val="Calibri"/>
      <family val="2"/>
      <scheme val="minor"/>
    </font>
    <font>
      <sz val="10"/>
      <name val="Calibri"/>
      <family val="2"/>
      <scheme val="minor"/>
    </font>
    <font>
      <u/>
      <sz val="11"/>
      <color indexed="12"/>
      <name val="Arial"/>
      <family val="2"/>
    </font>
    <font>
      <sz val="11"/>
      <name val="Calibri"/>
      <family val="2"/>
      <scheme val="minor"/>
    </font>
    <font>
      <b/>
      <sz val="11"/>
      <color theme="1"/>
      <name val="Calibri"/>
      <family val="2"/>
      <scheme val="minor"/>
    </font>
    <font>
      <b/>
      <sz val="9"/>
      <color theme="0"/>
      <name val="Calibri"/>
      <family val="2"/>
      <scheme val="minor"/>
    </font>
    <font>
      <sz val="11"/>
      <color theme="1"/>
      <name val="Calibri"/>
      <family val="2"/>
      <scheme val="minor"/>
    </font>
    <font>
      <sz val="14"/>
      <color theme="1"/>
      <name val="Calibri"/>
      <family val="2"/>
      <scheme val="minor"/>
    </font>
    <font>
      <b/>
      <sz val="22"/>
      <color theme="1" tint="0.34998626667073579"/>
      <name val="Calibri"/>
      <family val="2"/>
      <scheme val="major"/>
    </font>
    <font>
      <b/>
      <sz val="12"/>
      <color theme="1" tint="0.34998626667073579"/>
      <name val="Calibri"/>
      <family val="2"/>
      <scheme val="minor"/>
    </font>
    <font>
      <b/>
      <sz val="10"/>
      <name val="Calibri"/>
      <family val="2"/>
      <scheme val="minor"/>
    </font>
    <font>
      <sz val="11"/>
      <color theme="1" tint="0.499984740745262"/>
      <name val="Calibri"/>
      <family val="2"/>
      <scheme val="minor"/>
    </font>
    <font>
      <sz val="20"/>
      <name val="Calibri"/>
      <family val="2"/>
      <scheme val="major"/>
    </font>
    <font>
      <sz val="11"/>
      <color rgb="FF1D2129"/>
      <name val="Calibri"/>
      <family val="2"/>
      <scheme val="minor"/>
    </font>
    <font>
      <b/>
      <sz val="16"/>
      <color theme="4" tint="-0.249977111117893"/>
      <name val="Calibri"/>
      <family val="2"/>
      <scheme val="major"/>
    </font>
    <font>
      <sz val="11"/>
      <color theme="0"/>
      <name val="Calibri"/>
      <family val="2"/>
      <scheme val="minor"/>
    </font>
    <font>
      <b/>
      <sz val="11"/>
      <name val="Calibri"/>
      <family val="2"/>
      <scheme val="minor"/>
    </font>
    <font>
      <u/>
      <sz val="11"/>
      <color theme="11"/>
      <name val="Calibri"/>
      <family val="2"/>
      <scheme val="minor"/>
    </font>
    <font>
      <sz val="8.5"/>
      <color theme="1"/>
      <name val="Calibri"/>
      <family val="2"/>
      <scheme val="minor"/>
    </font>
    <font>
      <vertAlign val="superscript"/>
      <sz val="8.5"/>
      <color theme="1"/>
      <name val="Calibri"/>
      <family val="2"/>
      <scheme val="minor"/>
    </font>
    <font>
      <sz val="8.5"/>
      <color rgb="FF000000"/>
      <name val="Calibri"/>
      <family val="2"/>
      <scheme val="minor"/>
    </font>
    <font>
      <u/>
      <sz val="8.5"/>
      <color theme="1"/>
      <name val="Calibri"/>
      <family val="2"/>
      <scheme val="minor"/>
    </font>
    <font>
      <sz val="8.5"/>
      <name val="Calibri"/>
      <family val="2"/>
      <scheme val="minor"/>
    </font>
    <font>
      <b/>
      <sz val="16"/>
      <color theme="1" tint="0.34998626667073579"/>
      <name val="Calibri"/>
      <family val="2"/>
      <scheme val="major"/>
    </font>
    <font>
      <u/>
      <sz val="10"/>
      <color theme="11"/>
      <name val="Calibri"/>
      <family val="2"/>
      <scheme val="major"/>
    </font>
    <font>
      <u/>
      <sz val="10"/>
      <color indexed="12"/>
      <name val="Calibri"/>
      <family val="2"/>
      <scheme val="major"/>
    </font>
    <font>
      <b/>
      <sz val="10"/>
      <name val="Calibri"/>
      <family val="2"/>
      <scheme val="major"/>
    </font>
    <font>
      <u/>
      <sz val="11"/>
      <color theme="1"/>
      <name val="Calibri"/>
      <family val="2"/>
      <scheme val="minor"/>
    </font>
    <font>
      <sz val="10"/>
      <color indexed="12"/>
      <name val="Calibri"/>
      <family val="2"/>
      <scheme val="major"/>
    </font>
  </fonts>
  <fills count="10">
    <fill>
      <patternFill patternType="none"/>
    </fill>
    <fill>
      <patternFill patternType="gray125"/>
    </fill>
    <fill>
      <patternFill patternType="solid">
        <fgColor theme="1" tint="0.34998626667073579"/>
        <bgColor theme="4"/>
      </patternFill>
    </fill>
    <fill>
      <patternFill patternType="solid">
        <fgColor theme="4" tint="0.39997558519241921"/>
        <bgColor indexed="64"/>
      </patternFill>
    </fill>
    <fill>
      <patternFill patternType="solid">
        <fgColor theme="4" tint="0.39997558519241921"/>
        <bgColor theme="4" tint="0.79998168889431442"/>
      </patternFill>
    </fill>
    <fill>
      <patternFill patternType="solid">
        <fgColor theme="0"/>
        <bgColor indexed="64"/>
      </patternFill>
    </fill>
    <fill>
      <patternFill patternType="solid">
        <fgColor theme="6" tint="0.79998168889431442"/>
        <bgColor indexed="64"/>
      </patternFill>
    </fill>
    <fill>
      <patternFill patternType="solid">
        <fgColor theme="6" tint="0.79998168889431442"/>
        <bgColor theme="4" tint="0.79998168889431442"/>
      </patternFill>
    </fill>
    <fill>
      <patternFill patternType="solid">
        <fgColor theme="0"/>
        <bgColor theme="4" tint="0.79998168889431442"/>
      </patternFill>
    </fill>
    <fill>
      <patternFill patternType="solid">
        <fgColor rgb="FFFFFFFF"/>
        <bgColor indexed="64"/>
      </patternFill>
    </fill>
  </fills>
  <borders count="12">
    <border>
      <left/>
      <right/>
      <top/>
      <bottom/>
      <diagonal/>
    </border>
    <border>
      <left/>
      <right/>
      <top style="thin">
        <color theme="0" tint="-0.34998626667073579"/>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right/>
      <top style="medium">
        <color theme="0" tint="-0.14996795556505021"/>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4">
    <xf numFmtId="0" fontId="0" fillId="0" borderId="0"/>
    <xf numFmtId="0" fontId="2" fillId="0" borderId="0" applyNumberFormat="0" applyFill="0" applyBorder="0" applyAlignment="0" applyProtection="0">
      <alignment vertical="top"/>
      <protection locked="0"/>
    </xf>
    <xf numFmtId="0" fontId="15" fillId="0" borderId="0"/>
    <xf numFmtId="43" fontId="6" fillId="0" borderId="3" applyFont="0" applyFill="0" applyAlignment="0" applyProtection="0"/>
    <xf numFmtId="0" fontId="8" fillId="0" borderId="0" applyNumberFormat="0" applyFill="0" applyBorder="0" applyAlignment="0" applyProtection="0"/>
    <xf numFmtId="0" fontId="7" fillId="0" borderId="0" applyNumberFormat="0" applyFill="0" applyAlignment="0" applyProtection="0"/>
    <xf numFmtId="0" fontId="7" fillId="0" borderId="0" applyNumberFormat="0" applyFill="0" applyProtection="0">
      <alignment vertical="top"/>
    </xf>
    <xf numFmtId="0" fontId="6" fillId="0" borderId="0" applyNumberFormat="0" applyFill="0" applyProtection="0">
      <alignment horizontal="right" indent="1"/>
    </xf>
    <xf numFmtId="165" fontId="6" fillId="0" borderId="3">
      <alignment horizontal="center" vertical="center"/>
    </xf>
    <xf numFmtId="164" fontId="6" fillId="0" borderId="2" applyFill="0">
      <alignment horizontal="center" vertical="center"/>
    </xf>
    <xf numFmtId="0" fontId="6" fillId="0" borderId="2" applyFill="0">
      <alignment horizontal="center" vertical="center"/>
    </xf>
    <xf numFmtId="0" fontId="6" fillId="0" borderId="2" applyFill="0">
      <alignment horizontal="left" vertical="center" indent="2"/>
    </xf>
    <xf numFmtId="0" fontId="17" fillId="0" borderId="0" applyNumberFormat="0" applyFill="0" applyBorder="0" applyAlignment="0" applyProtection="0"/>
    <xf numFmtId="0" fontId="17" fillId="0" borderId="6">
      <alignment horizontal="right"/>
    </xf>
  </cellStyleXfs>
  <cellXfs count="79">
    <xf numFmtId="0" fontId="0" fillId="0" borderId="0" xfId="0"/>
    <xf numFmtId="0" fontId="1" fillId="0" borderId="0" xfId="0" applyFont="1"/>
    <xf numFmtId="0" fontId="0" fillId="0" borderId="0" xfId="0" applyAlignment="1">
      <alignment vertical="center"/>
    </xf>
    <xf numFmtId="0" fontId="0" fillId="0" borderId="0" xfId="0" applyAlignment="1">
      <alignment horizontal="center"/>
    </xf>
    <xf numFmtId="0" fontId="5" fillId="2" borderId="1" xfId="0" applyFont="1" applyFill="1" applyBorder="1" applyAlignment="1">
      <alignment horizontal="center" vertical="center" wrapText="1"/>
    </xf>
    <xf numFmtId="0" fontId="1" fillId="0" borderId="0" xfId="0" applyFont="1" applyAlignment="1">
      <alignment vertical="top"/>
    </xf>
    <xf numFmtId="0" fontId="9" fillId="0" borderId="0" xfId="0" applyFont="1" applyAlignment="1">
      <alignment horizontal="left" vertical="center"/>
    </xf>
    <xf numFmtId="0" fontId="10" fillId="0" borderId="0" xfId="0" applyFont="1" applyAlignment="1">
      <alignment horizontal="left" vertical="center"/>
    </xf>
    <xf numFmtId="0" fontId="12" fillId="0" borderId="0" xfId="0" applyFont="1"/>
    <xf numFmtId="0" fontId="14" fillId="0" borderId="0" xfId="0" applyFont="1" applyAlignment="1">
      <alignment vertical="center"/>
    </xf>
    <xf numFmtId="0" fontId="13" fillId="0" borderId="0" xfId="0" applyFont="1" applyAlignment="1">
      <alignment horizontal="left" vertical="top" wrapText="1" indent="1"/>
    </xf>
    <xf numFmtId="0" fontId="1" fillId="0" borderId="0" xfId="0" applyFont="1" applyAlignment="1">
      <alignment horizontal="left" vertical="top"/>
    </xf>
    <xf numFmtId="0" fontId="11" fillId="0" borderId="0" xfId="0" applyFont="1" applyAlignment="1">
      <alignment vertical="top"/>
    </xf>
    <xf numFmtId="0" fontId="2" fillId="0" borderId="0" xfId="1" applyAlignment="1" applyProtection="1">
      <alignment horizontal="left" vertical="top"/>
    </xf>
    <xf numFmtId="0" fontId="0" fillId="0" borderId="0" xfId="0" applyAlignment="1">
      <alignment vertical="top" wrapText="1"/>
    </xf>
    <xf numFmtId="0" fontId="15" fillId="0" borderId="0" xfId="2"/>
    <xf numFmtId="0" fontId="15" fillId="0" borderId="0" xfId="2" applyAlignment="1">
      <alignment wrapText="1"/>
    </xf>
    <xf numFmtId="0" fontId="3" fillId="0" borderId="5" xfId="0" applyFont="1" applyBorder="1" applyAlignment="1">
      <alignment horizontal="center" vertical="center"/>
    </xf>
    <xf numFmtId="0" fontId="3" fillId="0" borderId="4" xfId="0" applyFont="1" applyBorder="1"/>
    <xf numFmtId="0" fontId="3" fillId="5" borderId="4" xfId="0" applyFont="1" applyFill="1" applyBorder="1"/>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0" fillId="0" borderId="0" xfId="0" applyAlignment="1">
      <alignment horizontal="left" vertical="center"/>
    </xf>
    <xf numFmtId="0" fontId="0" fillId="0" borderId="0" xfId="7" applyFont="1">
      <alignment horizontal="right" indent="1"/>
    </xf>
    <xf numFmtId="0" fontId="3" fillId="6" borderId="4" xfId="0" applyFont="1" applyFill="1" applyBorder="1" applyAlignment="1">
      <alignment horizontal="center" vertical="center"/>
    </xf>
    <xf numFmtId="0" fontId="3" fillId="6" borderId="4" xfId="0" applyFont="1" applyFill="1" applyBorder="1" applyAlignment="1">
      <alignment horizontal="center"/>
    </xf>
    <xf numFmtId="0" fontId="3" fillId="5" borderId="4" xfId="0" applyFont="1" applyFill="1" applyBorder="1" applyAlignment="1">
      <alignment horizontal="center" vertical="center"/>
    </xf>
    <xf numFmtId="0" fontId="3" fillId="5" borderId="4" xfId="0" applyFont="1" applyFill="1" applyBorder="1" applyAlignment="1">
      <alignment horizontal="center"/>
    </xf>
    <xf numFmtId="0" fontId="3" fillId="6" borderId="4" xfId="0" applyFont="1" applyFill="1" applyBorder="1"/>
    <xf numFmtId="0" fontId="0" fillId="0" borderId="0" xfId="7" applyFont="1" applyAlignment="1">
      <alignment horizontal="left" indent="1"/>
    </xf>
    <xf numFmtId="0" fontId="18" fillId="9" borderId="4" xfId="0" applyFont="1" applyFill="1" applyBorder="1" applyAlignment="1">
      <alignment vertical="top" wrapText="1"/>
    </xf>
    <xf numFmtId="0" fontId="18" fillId="0" borderId="4" xfId="0" applyFont="1" applyBorder="1" applyAlignment="1">
      <alignment vertical="top" wrapText="1"/>
    </xf>
    <xf numFmtId="0" fontId="0" fillId="0" borderId="4" xfId="0" applyBorder="1" applyAlignment="1">
      <alignment wrapText="1"/>
    </xf>
    <xf numFmtId="0" fontId="18" fillId="6" borderId="4" xfId="0" applyFont="1" applyFill="1" applyBorder="1" applyAlignment="1">
      <alignment vertical="top" wrapText="1"/>
    </xf>
    <xf numFmtId="0" fontId="18" fillId="6" borderId="4" xfId="0" applyFont="1" applyFill="1" applyBorder="1" applyAlignment="1">
      <alignment horizontal="left" vertical="top" wrapText="1"/>
    </xf>
    <xf numFmtId="0" fontId="18" fillId="6" borderId="4" xfId="0" applyFont="1" applyFill="1" applyBorder="1" applyAlignment="1">
      <alignment horizontal="justify" vertical="top" wrapText="1"/>
    </xf>
    <xf numFmtId="0" fontId="22" fillId="5" borderId="4" xfId="0" applyFont="1" applyFill="1" applyBorder="1" applyAlignment="1">
      <alignment vertical="top" wrapText="1"/>
    </xf>
    <xf numFmtId="0" fontId="0" fillId="0" borderId="0" xfId="0" applyBorder="1" applyAlignment="1">
      <alignment horizontal="center" vertical="top"/>
    </xf>
    <xf numFmtId="0" fontId="0" fillId="0" borderId="0" xfId="0" applyBorder="1" applyAlignment="1">
      <alignment vertical="top" wrapText="1"/>
    </xf>
    <xf numFmtId="0" fontId="6" fillId="0" borderId="0" xfId="5" applyFont="1" applyAlignment="1">
      <alignment vertical="top"/>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5" fillId="2" borderId="4" xfId="0" applyFont="1" applyFill="1" applyBorder="1" applyAlignment="1">
      <alignment horizontal="center" vertical="center" wrapText="1"/>
    </xf>
    <xf numFmtId="0" fontId="0" fillId="0" borderId="4" xfId="0" applyBorder="1"/>
    <xf numFmtId="0" fontId="4" fillId="4" borderId="4" xfId="0" applyFont="1" applyFill="1" applyBorder="1" applyAlignment="1">
      <alignment horizontal="left" wrapText="1"/>
    </xf>
    <xf numFmtId="0" fontId="4" fillId="3" borderId="4" xfId="10" applyFont="1" applyFill="1" applyBorder="1">
      <alignment horizontal="center" vertical="center"/>
    </xf>
    <xf numFmtId="164" fontId="0" fillId="3" borderId="4" xfId="0" applyNumberFormat="1" applyFill="1" applyBorder="1" applyAlignment="1">
      <alignment horizontal="center" vertical="center"/>
    </xf>
    <xf numFmtId="0" fontId="3" fillId="3" borderId="4" xfId="0" applyFont="1" applyFill="1" applyBorder="1" applyAlignment="1">
      <alignment horizontal="center" vertical="center"/>
    </xf>
    <xf numFmtId="0" fontId="24" fillId="6" borderId="4" xfId="12" applyFont="1" applyFill="1" applyBorder="1" applyAlignment="1" applyProtection="1">
      <alignment horizontal="left" vertical="top"/>
    </xf>
    <xf numFmtId="0" fontId="25" fillId="6" borderId="4" xfId="1" applyFont="1" applyFill="1" applyBorder="1" applyAlignment="1" applyProtection="1">
      <alignment horizontal="left" vertical="top" wrapText="1"/>
    </xf>
    <xf numFmtId="164" fontId="3" fillId="6" borderId="4" xfId="9" applyFont="1" applyFill="1" applyBorder="1" applyAlignment="1">
      <alignment horizontal="center" vertical="top"/>
    </xf>
    <xf numFmtId="0" fontId="25" fillId="7" borderId="4" xfId="1" applyFont="1" applyFill="1" applyBorder="1" applyAlignment="1" applyProtection="1">
      <alignment horizontal="left" vertical="top" wrapText="1"/>
    </xf>
    <xf numFmtId="164" fontId="3" fillId="6" borderId="4" xfId="0" applyNumberFormat="1" applyFont="1" applyFill="1" applyBorder="1" applyAlignment="1">
      <alignment horizontal="center" vertical="top"/>
    </xf>
    <xf numFmtId="164" fontId="1" fillId="6" borderId="4" xfId="0" applyNumberFormat="1" applyFont="1" applyFill="1" applyBorder="1" applyAlignment="1">
      <alignment horizontal="center" vertical="top"/>
    </xf>
    <xf numFmtId="0" fontId="3" fillId="6" borderId="4" xfId="0" applyFont="1" applyFill="1" applyBorder="1" applyAlignment="1">
      <alignment horizontal="right" vertical="center"/>
    </xf>
    <xf numFmtId="0" fontId="26" fillId="4" borderId="4" xfId="0" applyFont="1" applyFill="1" applyBorder="1" applyAlignment="1">
      <alignment horizontal="right" vertical="top" wrapText="1"/>
    </xf>
    <xf numFmtId="0" fontId="16" fillId="3" borderId="4" xfId="10" applyFont="1" applyFill="1" applyBorder="1">
      <alignment horizontal="center" vertical="center"/>
    </xf>
    <xf numFmtId="164" fontId="3" fillId="3" borderId="4" xfId="9" applyFont="1" applyFill="1" applyBorder="1" applyAlignment="1">
      <alignment horizontal="center" vertical="top"/>
    </xf>
    <xf numFmtId="0" fontId="25" fillId="5" borderId="4" xfId="1" applyFont="1" applyFill="1" applyBorder="1" applyAlignment="1" applyProtection="1">
      <alignment horizontal="left" vertical="top" wrapText="1"/>
    </xf>
    <xf numFmtId="164" fontId="3" fillId="5" borderId="4" xfId="9" applyFont="1" applyFill="1" applyBorder="1" applyAlignment="1">
      <alignment horizontal="center" vertical="top"/>
    </xf>
    <xf numFmtId="0" fontId="25" fillId="8" borderId="4" xfId="1" applyFont="1" applyFill="1" applyBorder="1" applyAlignment="1" applyProtection="1">
      <alignment horizontal="left" vertical="top" wrapText="1"/>
    </xf>
    <xf numFmtId="164" fontId="3" fillId="3" borderId="4" xfId="0" applyNumberFormat="1" applyFont="1" applyFill="1" applyBorder="1" applyAlignment="1">
      <alignment horizontal="center" vertical="top"/>
    </xf>
    <xf numFmtId="164" fontId="3" fillId="5" borderId="4" xfId="0" applyNumberFormat="1" applyFont="1" applyFill="1" applyBorder="1" applyAlignment="1">
      <alignment horizontal="center" vertical="top"/>
    </xf>
    <xf numFmtId="0" fontId="24" fillId="6" borderId="4" xfId="12" applyFont="1" applyFill="1" applyBorder="1" applyAlignment="1" applyProtection="1">
      <alignment horizontal="left" vertical="top" wrapText="1"/>
    </xf>
    <xf numFmtId="0" fontId="25" fillId="8" borderId="0" xfId="1" applyFont="1" applyFill="1" applyBorder="1" applyAlignment="1" applyProtection="1">
      <alignment horizontal="left" vertical="top" wrapText="1"/>
    </xf>
    <xf numFmtId="0" fontId="18" fillId="0" borderId="0" xfId="0" applyFont="1" applyBorder="1" applyAlignment="1">
      <alignment vertical="top" wrapText="1"/>
    </xf>
    <xf numFmtId="164" fontId="3" fillId="5" borderId="0" xfId="9" applyFont="1" applyFill="1" applyBorder="1" applyAlignment="1">
      <alignment horizontal="center" vertical="top"/>
    </xf>
    <xf numFmtId="0" fontId="3" fillId="5" borderId="0" xfId="0" applyFont="1" applyFill="1" applyBorder="1" applyAlignment="1">
      <alignment horizontal="center" vertical="center"/>
    </xf>
    <xf numFmtId="6" fontId="25" fillId="6" borderId="4" xfId="1" applyNumberFormat="1" applyFont="1" applyFill="1" applyBorder="1" applyAlignment="1" applyProtection="1">
      <alignment horizontal="center" vertical="top" wrapText="1"/>
    </xf>
    <xf numFmtId="6" fontId="25" fillId="7" borderId="4" xfId="1" applyNumberFormat="1" applyFont="1" applyFill="1" applyBorder="1" applyAlignment="1" applyProtection="1">
      <alignment horizontal="center" vertical="top" wrapText="1"/>
    </xf>
    <xf numFmtId="166" fontId="28" fillId="7" borderId="4" xfId="3" applyNumberFormat="1" applyFont="1" applyFill="1" applyBorder="1" applyAlignment="1" applyProtection="1">
      <alignment horizontal="center" vertical="top" wrapText="1"/>
    </xf>
    <xf numFmtId="166" fontId="28" fillId="6" borderId="3" xfId="3" applyNumberFormat="1" applyFont="1" applyFill="1" applyAlignment="1" applyProtection="1">
      <alignment horizontal="center" vertical="top" wrapText="1"/>
    </xf>
    <xf numFmtId="166" fontId="28" fillId="7" borderId="3" xfId="3" applyNumberFormat="1" applyFont="1" applyFill="1" applyAlignment="1" applyProtection="1">
      <alignment horizontal="center" vertical="top" wrapText="1"/>
    </xf>
    <xf numFmtId="166" fontId="28" fillId="5" borderId="3" xfId="3" applyNumberFormat="1" applyFont="1" applyFill="1" applyAlignment="1" applyProtection="1">
      <alignment horizontal="center" vertical="top" wrapText="1"/>
    </xf>
    <xf numFmtId="166" fontId="28" fillId="8" borderId="3" xfId="3" applyNumberFormat="1" applyFont="1" applyFill="1" applyAlignment="1" applyProtection="1">
      <alignment horizontal="center" vertical="top" wrapText="1"/>
    </xf>
    <xf numFmtId="166" fontId="28" fillId="8" borderId="3" xfId="3" applyNumberFormat="1" applyFont="1" applyFill="1" applyAlignment="1" applyProtection="1">
      <alignment horizontal="left" vertical="top" wrapText="1"/>
    </xf>
    <xf numFmtId="0" fontId="23" fillId="0" borderId="0" xfId="4" applyFont="1" applyAlignment="1">
      <alignment horizontal="center"/>
    </xf>
    <xf numFmtId="0" fontId="0" fillId="0" borderId="0" xfId="0" applyBorder="1"/>
  </cellXfs>
  <cellStyles count="14">
    <cellStyle name="Comma" xfId="3" builtinId="3" customBuiltin="1"/>
    <cellStyle name="Date" xfId="9" xr:uid="{00000000-0005-0000-0000-000001000000}"/>
    <cellStyle name="Followed Hyperlink" xfId="12" builtinId="9"/>
    <cellStyle name="Heading 1" xfId="5" builtinId="16" customBuiltin="1"/>
    <cellStyle name="Heading 2" xfId="6" builtinId="17" customBuiltin="1"/>
    <cellStyle name="Heading 3" xfId="7" builtinId="18" customBuiltin="1"/>
    <cellStyle name="Hyperlink" xfId="1" builtinId="8" customBuiltin="1"/>
    <cellStyle name="Name" xfId="10" xr:uid="{00000000-0005-0000-0000-000006000000}"/>
    <cellStyle name="Normal" xfId="0" builtinId="0"/>
    <cellStyle name="Project Start" xfId="8" xr:uid="{00000000-0005-0000-0000-000009000000}"/>
    <cellStyle name="Style 1" xfId="13" xr:uid="{469202A8-2D33-4008-9FBA-5AE24AC3059D}"/>
    <cellStyle name="Task" xfId="11" xr:uid="{00000000-0005-0000-0000-00000A000000}"/>
    <cellStyle name="Title" xfId="4" builtinId="15" customBuiltin="1"/>
    <cellStyle name="zHiddenText" xfId="2" xr:uid="{00000000-0005-0000-0000-00000C000000}"/>
  </cellStyles>
  <dxfs count="9">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List" pivot="0" count="9" xr9:uid="{00000000-0011-0000-FFFF-FFFF00000000}">
      <tableStyleElement type="wholeTable" dxfId="8"/>
      <tableStyleElement type="headerRow" dxfId="7"/>
      <tableStyleElement type="totalRow" dxfId="6"/>
      <tableStyleElement type="firstColumn" dxfId="5"/>
      <tableStyleElement type="lastColumn" dxfId="4"/>
      <tableStyleElement type="firstRowStripe" dxfId="3"/>
      <tableStyleElement type="secondRowStripe" dxfId="2"/>
      <tableStyleElement type="firstColumnStripe" dxfId="1"/>
      <tableStyleElement type="secondColumnStripe" dxfId="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5881"/>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ExcelTemplates/simple-gantt-chart.html?utm_source=ms&amp;utm_medium=file&amp;utm_campaign=office&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0</xdr:col>
      <xdr:colOff>1905000</xdr:colOff>
      <xdr:row>0</xdr:row>
      <xdr:rowOff>523875</xdr:rowOff>
    </xdr:to>
    <xdr:pic>
      <xdr:nvPicPr>
        <xdr:cNvPr id="2" name="Picture 1" descr="Vertex42 logo">
          <a:hlinkClick xmlns:r="http://schemas.openxmlformats.org/officeDocument/2006/relationships" r:id="rId1"/>
          <a:extLst>
            <a:ext uri="{FF2B5EF4-FFF2-40B4-BE49-F238E27FC236}">
              <a16:creationId xmlns:a16="http://schemas.microsoft.com/office/drawing/2014/main" id="{F8638EF3-2DAE-40BC-A45A-2B8C536FAB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apss.org/capss-blueprint/recommendations/" TargetMode="External"/><Relationship Id="rId13" Type="http://schemas.openxmlformats.org/officeDocument/2006/relationships/hyperlink" Target="https://www.capss.org/capss-blueprint/recommendations/" TargetMode="External"/><Relationship Id="rId18" Type="http://schemas.openxmlformats.org/officeDocument/2006/relationships/hyperlink" Target="https://www.capss.org/capss-blueprint/recommendations/" TargetMode="External"/><Relationship Id="rId26" Type="http://schemas.openxmlformats.org/officeDocument/2006/relationships/hyperlink" Target="https://www.capss.org/capss-blueprint/recommendations/" TargetMode="External"/><Relationship Id="rId3" Type="http://schemas.openxmlformats.org/officeDocument/2006/relationships/hyperlink" Target="https://www.capss.org/capss-blueprint/recommendations/" TargetMode="External"/><Relationship Id="rId21" Type="http://schemas.openxmlformats.org/officeDocument/2006/relationships/hyperlink" Target="https://www.capss.org/capss-blueprint/recommendations/" TargetMode="External"/><Relationship Id="rId7" Type="http://schemas.openxmlformats.org/officeDocument/2006/relationships/hyperlink" Target="https://www.capss.org/capss-blueprint/recommendations/" TargetMode="External"/><Relationship Id="rId12" Type="http://schemas.openxmlformats.org/officeDocument/2006/relationships/hyperlink" Target="https://www.capss.org/capss-blueprint/recommendations/" TargetMode="External"/><Relationship Id="rId17" Type="http://schemas.openxmlformats.org/officeDocument/2006/relationships/hyperlink" Target="https://www.capss.org/capss-blueprint/recommendations/" TargetMode="External"/><Relationship Id="rId25" Type="http://schemas.openxmlformats.org/officeDocument/2006/relationships/hyperlink" Target="https://www.capss.org/capss-blueprint/recommendations/" TargetMode="External"/><Relationship Id="rId2" Type="http://schemas.openxmlformats.org/officeDocument/2006/relationships/hyperlink" Target="https://www.capss.org/capss-blueprint/recommendations/" TargetMode="External"/><Relationship Id="rId16" Type="http://schemas.openxmlformats.org/officeDocument/2006/relationships/hyperlink" Target="https://www.capss.org/capss-blueprint/recommendations/" TargetMode="External"/><Relationship Id="rId20" Type="http://schemas.openxmlformats.org/officeDocument/2006/relationships/hyperlink" Target="https://www.capss.org/capss-blueprint/recommendations/" TargetMode="External"/><Relationship Id="rId29" Type="http://schemas.openxmlformats.org/officeDocument/2006/relationships/hyperlink" Target="https://www.capss.org/capss-blueprint/recommendations/" TargetMode="External"/><Relationship Id="rId1" Type="http://schemas.openxmlformats.org/officeDocument/2006/relationships/hyperlink" Target="https://www.capss.org/capss-blueprint/recommendations/" TargetMode="External"/><Relationship Id="rId6" Type="http://schemas.openxmlformats.org/officeDocument/2006/relationships/hyperlink" Target="https://www.capss.org/capss-blueprint/recommendations/" TargetMode="External"/><Relationship Id="rId11" Type="http://schemas.openxmlformats.org/officeDocument/2006/relationships/hyperlink" Target="https://www.capss.org/capss-blueprint/recommendations/" TargetMode="External"/><Relationship Id="rId24" Type="http://schemas.openxmlformats.org/officeDocument/2006/relationships/hyperlink" Target="https://www.capss.org/capss-blueprint/recommendations/" TargetMode="External"/><Relationship Id="rId5" Type="http://schemas.openxmlformats.org/officeDocument/2006/relationships/hyperlink" Target="https://www.capss.org/capss-blueprint/recommendations/" TargetMode="External"/><Relationship Id="rId15" Type="http://schemas.openxmlformats.org/officeDocument/2006/relationships/hyperlink" Target="https://www.capss.org/capss-blueprint/recommendations/" TargetMode="External"/><Relationship Id="rId23" Type="http://schemas.openxmlformats.org/officeDocument/2006/relationships/hyperlink" Target="https://www.capss.org/capss-blueprint/recommendations/" TargetMode="External"/><Relationship Id="rId28" Type="http://schemas.openxmlformats.org/officeDocument/2006/relationships/hyperlink" Target="https://www.capss.org/capss-blueprint/recommendations/" TargetMode="External"/><Relationship Id="rId10" Type="http://schemas.openxmlformats.org/officeDocument/2006/relationships/hyperlink" Target="https://www.capss.org/capss-blueprint/recommendations/" TargetMode="External"/><Relationship Id="rId19" Type="http://schemas.openxmlformats.org/officeDocument/2006/relationships/hyperlink" Target="https://www.capss.org/capss-blueprint/recommendations/" TargetMode="External"/><Relationship Id="rId31" Type="http://schemas.openxmlformats.org/officeDocument/2006/relationships/printerSettings" Target="../printerSettings/printerSettings1.bin"/><Relationship Id="rId4" Type="http://schemas.openxmlformats.org/officeDocument/2006/relationships/hyperlink" Target="https://www.capss.org/capss-blueprint/recommendations/" TargetMode="External"/><Relationship Id="rId9" Type="http://schemas.openxmlformats.org/officeDocument/2006/relationships/hyperlink" Target="https://www.capss.org/capss-blueprint/recommendations/" TargetMode="External"/><Relationship Id="rId14" Type="http://schemas.openxmlformats.org/officeDocument/2006/relationships/hyperlink" Target="https://www.capss.org/capss-blueprint/recommendations/" TargetMode="External"/><Relationship Id="rId22" Type="http://schemas.openxmlformats.org/officeDocument/2006/relationships/hyperlink" Target="https://www.capss.org/capss-blueprint/recommendations/" TargetMode="External"/><Relationship Id="rId27" Type="http://schemas.openxmlformats.org/officeDocument/2006/relationships/hyperlink" Target="https://www.capss.org/capss-blueprint/recommendations/" TargetMode="External"/><Relationship Id="rId30" Type="http://schemas.openxmlformats.org/officeDocument/2006/relationships/hyperlink" Target="https://www.capss.org/capss-blueprint/recommendations/"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ExcelTemplates/simple-gantt-chart.html?utm_source=ms&amp;utm_medium=file&amp;utm_campaign=office&amp;utm_content=url" TargetMode="External"/><Relationship Id="rId2" Type="http://schemas.openxmlformats.org/officeDocument/2006/relationships/hyperlink" Target="https://www.vertex42.com/ExcelTemplates/simple-gantt-chart.html?utm_source=ms&amp;utm_medium=file&amp;utm_campaign=office&amp;utm_content=help" TargetMode="External"/><Relationship Id="rId1" Type="http://schemas.openxmlformats.org/officeDocument/2006/relationships/hyperlink" Target="https://www.vertex42.com/ExcelTemplates/excel-project-management.html?utm_source=ms&amp;utm_medium=file&amp;utm_campaign=office&amp;utm_content=text"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www.vertex42.com/ExcelTemplates/simple-gantt-chart.html?utm_source=ms&amp;utm_medium=file&amp;utm_campaign=office&amp;utm_content=tex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42"/>
  <sheetViews>
    <sheetView showGridLines="0" tabSelected="1" showRuler="0" topLeftCell="C1" zoomScaleNormal="100" zoomScalePageLayoutView="70" workbookViewId="0">
      <pane ySplit="5" topLeftCell="A12" activePane="bottomLeft" state="frozen"/>
      <selection pane="bottomLeft" activeCell="D11" sqref="D11"/>
    </sheetView>
  </sheetViews>
  <sheetFormatPr defaultRowHeight="30" customHeight="1" x14ac:dyDescent="0.35"/>
  <cols>
    <col min="1" max="1" width="1.81640625" style="15" customWidth="1"/>
    <col min="2" max="2" width="23.36328125" customWidth="1"/>
    <col min="3" max="4" width="24.7265625" customWidth="1"/>
    <col min="5" max="5" width="96.90625" customWidth="1"/>
    <col min="6" max="6" width="6.90625" style="3" customWidth="1"/>
    <col min="7" max="7" width="8.6328125" customWidth="1"/>
    <col min="8" max="8" width="6.1796875" hidden="1" customWidth="1"/>
    <col min="13" max="14" width="10.26953125"/>
  </cols>
  <sheetData>
    <row r="1" spans="1:17" ht="30" customHeight="1" x14ac:dyDescent="0.5">
      <c r="A1" s="16" t="s">
        <v>18</v>
      </c>
      <c r="B1" s="77" t="s">
        <v>92</v>
      </c>
      <c r="C1" s="77"/>
      <c r="D1" s="77"/>
      <c r="E1" s="77"/>
      <c r="F1" s="77"/>
      <c r="G1" s="77"/>
      <c r="H1" s="1"/>
    </row>
    <row r="2" spans="1:17" ht="20.5" customHeight="1" x14ac:dyDescent="0.35">
      <c r="A2" s="15" t="s">
        <v>15</v>
      </c>
      <c r="B2" s="39" t="s">
        <v>61</v>
      </c>
      <c r="C2" s="39"/>
      <c r="D2" s="39"/>
      <c r="E2" s="29"/>
      <c r="G2" s="23" t="s">
        <v>62</v>
      </c>
    </row>
    <row r="3" spans="1:17" ht="20.5" customHeight="1" x14ac:dyDescent="0.35">
      <c r="A3" s="16" t="s">
        <v>19</v>
      </c>
      <c r="B3" s="38" t="s">
        <v>108</v>
      </c>
      <c r="C3" s="38"/>
      <c r="D3" s="38"/>
      <c r="E3" s="23"/>
      <c r="F3" s="37"/>
      <c r="G3" s="23" t="s">
        <v>89</v>
      </c>
    </row>
    <row r="4" spans="1:17" ht="8" customHeight="1" x14ac:dyDescent="0.35">
      <c r="A4" s="16" t="s">
        <v>20</v>
      </c>
      <c r="B4" s="78"/>
      <c r="C4" s="78"/>
      <c r="D4" s="78"/>
      <c r="E4" s="78"/>
      <c r="F4" s="78"/>
      <c r="G4" s="78"/>
    </row>
    <row r="5" spans="1:17" ht="88" customHeight="1" thickBot="1" x14ac:dyDescent="0.4">
      <c r="A5" s="16" t="s">
        <v>21</v>
      </c>
      <c r="B5" s="43" t="s">
        <v>57</v>
      </c>
      <c r="C5" s="43" t="s">
        <v>91</v>
      </c>
      <c r="D5" s="43" t="s">
        <v>112</v>
      </c>
      <c r="E5" s="43" t="s">
        <v>90</v>
      </c>
      <c r="F5" s="43" t="s">
        <v>56</v>
      </c>
      <c r="G5" s="43" t="s">
        <v>60</v>
      </c>
      <c r="H5" s="4"/>
    </row>
    <row r="6" spans="1:17" ht="30" hidden="1" customHeight="1" thickBot="1" x14ac:dyDescent="0.4">
      <c r="A6" s="15" t="s">
        <v>17</v>
      </c>
      <c r="B6" s="44"/>
      <c r="C6" s="44"/>
      <c r="D6" s="44"/>
      <c r="E6" s="32"/>
      <c r="F6" s="44"/>
      <c r="G6" s="44"/>
      <c r="H6" t="str">
        <f>IF(OR(ISBLANK(task_start),ISBLANK(task_end)),"",task_end-task_start+1)</f>
        <v/>
      </c>
    </row>
    <row r="7" spans="1:17" s="2" customFormat="1" ht="20.5" customHeight="1" x14ac:dyDescent="0.35">
      <c r="A7" s="16" t="s">
        <v>22</v>
      </c>
      <c r="B7" s="45" t="s">
        <v>25</v>
      </c>
      <c r="C7" s="45"/>
      <c r="D7" s="45"/>
      <c r="E7" s="46">
        <v>2021</v>
      </c>
      <c r="F7" s="47"/>
      <c r="G7" s="48"/>
      <c r="H7" s="17" t="str">
        <f t="shared" ref="H7:H39" si="0">IF(OR(ISBLANK(task_start),ISBLANK(task_end)),"",task_end-task_start+1)</f>
        <v/>
      </c>
    </row>
    <row r="8" spans="1:17" s="2" customFormat="1" ht="88" customHeight="1" x14ac:dyDescent="0.35">
      <c r="A8" s="16" t="s">
        <v>23</v>
      </c>
      <c r="B8" s="49" t="s">
        <v>26</v>
      </c>
      <c r="C8" s="64" t="s">
        <v>111</v>
      </c>
      <c r="D8" s="64"/>
      <c r="E8" s="33" t="s">
        <v>63</v>
      </c>
      <c r="F8" s="51">
        <v>44197</v>
      </c>
      <c r="G8" s="24"/>
      <c r="H8" s="40" t="e">
        <f t="shared" si="0"/>
        <v>#REF!</v>
      </c>
    </row>
    <row r="9" spans="1:17" s="2" customFormat="1" ht="33" customHeight="1" x14ac:dyDescent="0.35">
      <c r="A9" s="16" t="s">
        <v>24</v>
      </c>
      <c r="B9" s="50" t="s">
        <v>27</v>
      </c>
      <c r="C9" s="50"/>
      <c r="D9" s="50"/>
      <c r="E9" s="33" t="s">
        <v>64</v>
      </c>
      <c r="F9" s="51">
        <v>44197</v>
      </c>
      <c r="G9" s="24"/>
      <c r="H9" s="40" t="e">
        <f t="shared" si="0"/>
        <v>#REF!</v>
      </c>
      <c r="Q9" s="22"/>
    </row>
    <row r="10" spans="1:17" s="2" customFormat="1" ht="56.5" customHeight="1" x14ac:dyDescent="0.35">
      <c r="A10" s="15"/>
      <c r="B10" s="50" t="s">
        <v>28</v>
      </c>
      <c r="C10" s="50"/>
      <c r="D10" s="69">
        <v>7200000</v>
      </c>
      <c r="E10" s="33" t="s">
        <v>116</v>
      </c>
      <c r="F10" s="51">
        <v>44197</v>
      </c>
      <c r="G10" s="24"/>
      <c r="H10" s="40" t="e">
        <f t="shared" si="0"/>
        <v>#REF!</v>
      </c>
    </row>
    <row r="11" spans="1:17" s="2" customFormat="1" ht="40" customHeight="1" x14ac:dyDescent="0.35">
      <c r="A11" s="15"/>
      <c r="B11" s="52" t="s">
        <v>29</v>
      </c>
      <c r="C11" s="52" t="s">
        <v>93</v>
      </c>
      <c r="D11" s="70">
        <f>70000000/4</f>
        <v>17500000</v>
      </c>
      <c r="E11" s="33" t="s">
        <v>117</v>
      </c>
      <c r="F11" s="51">
        <v>44197</v>
      </c>
      <c r="G11" s="24"/>
      <c r="H11" s="40" t="e">
        <f t="shared" si="0"/>
        <v>#REF!</v>
      </c>
    </row>
    <row r="12" spans="1:17" s="2" customFormat="1" ht="44" customHeight="1" x14ac:dyDescent="0.35">
      <c r="A12" s="16"/>
      <c r="B12" s="50" t="s">
        <v>32</v>
      </c>
      <c r="C12" s="52" t="s">
        <v>94</v>
      </c>
      <c r="D12" s="70">
        <v>3000000</v>
      </c>
      <c r="E12" s="33" t="s">
        <v>67</v>
      </c>
      <c r="F12" s="51">
        <v>44197</v>
      </c>
      <c r="G12" s="24"/>
      <c r="H12" s="40" t="e">
        <f t="shared" si="0"/>
        <v>#REF!</v>
      </c>
    </row>
    <row r="13" spans="1:17" s="2" customFormat="1" ht="103" customHeight="1" x14ac:dyDescent="0.35">
      <c r="A13" s="15"/>
      <c r="B13" s="50" t="s">
        <v>35</v>
      </c>
      <c r="C13" s="52" t="s">
        <v>95</v>
      </c>
      <c r="D13" s="70">
        <v>4500000</v>
      </c>
      <c r="E13" s="34" t="s">
        <v>69</v>
      </c>
      <c r="F13" s="51">
        <v>44197</v>
      </c>
      <c r="G13" s="24"/>
      <c r="H13" s="40" t="e">
        <f t="shared" si="0"/>
        <v>#REF!</v>
      </c>
    </row>
    <row r="14" spans="1:17" s="2" customFormat="1" ht="52.5" customHeight="1" x14ac:dyDescent="0.35">
      <c r="A14" s="15"/>
      <c r="B14" s="52" t="s">
        <v>36</v>
      </c>
      <c r="C14" s="52" t="s">
        <v>96</v>
      </c>
      <c r="D14" s="70">
        <v>2500000</v>
      </c>
      <c r="E14" s="33" t="s">
        <v>70</v>
      </c>
      <c r="F14" s="53">
        <v>44197</v>
      </c>
      <c r="G14" s="24"/>
      <c r="H14" s="40" t="e">
        <f t="shared" si="0"/>
        <v>#REF!</v>
      </c>
    </row>
    <row r="15" spans="1:17" s="2" customFormat="1" ht="40" customHeight="1" x14ac:dyDescent="0.35">
      <c r="A15" s="15"/>
      <c r="B15" s="52" t="s">
        <v>38</v>
      </c>
      <c r="C15" s="52" t="s">
        <v>97</v>
      </c>
      <c r="D15" s="71">
        <v>1000000</v>
      </c>
      <c r="E15" s="33" t="s">
        <v>71</v>
      </c>
      <c r="F15" s="51">
        <v>44197</v>
      </c>
      <c r="G15" s="24"/>
      <c r="H15" s="40"/>
    </row>
    <row r="16" spans="1:17" s="2" customFormat="1" ht="52.5" customHeight="1" x14ac:dyDescent="0.35">
      <c r="A16" s="15"/>
      <c r="B16" s="50" t="s">
        <v>39</v>
      </c>
      <c r="C16" s="50" t="s">
        <v>98</v>
      </c>
      <c r="D16" s="72">
        <v>5000000</v>
      </c>
      <c r="E16" s="33" t="s">
        <v>72</v>
      </c>
      <c r="F16" s="51">
        <v>44197</v>
      </c>
      <c r="G16" s="24"/>
      <c r="H16" s="40"/>
    </row>
    <row r="17" spans="1:8" s="2" customFormat="1" ht="93" customHeight="1" x14ac:dyDescent="0.35">
      <c r="A17" s="15"/>
      <c r="B17" s="52" t="s">
        <v>40</v>
      </c>
      <c r="C17" s="52" t="s">
        <v>99</v>
      </c>
      <c r="D17" s="52"/>
      <c r="E17" s="33" t="s">
        <v>73</v>
      </c>
      <c r="F17" s="51">
        <v>44197</v>
      </c>
      <c r="G17" s="24"/>
      <c r="H17" s="40"/>
    </row>
    <row r="18" spans="1:8" s="2" customFormat="1" ht="40.5" customHeight="1" x14ac:dyDescent="0.35">
      <c r="A18" s="15"/>
      <c r="B18" s="50" t="s">
        <v>41</v>
      </c>
      <c r="C18" s="50"/>
      <c r="D18" s="50"/>
      <c r="E18" s="35" t="s">
        <v>74</v>
      </c>
      <c r="F18" s="51">
        <f>F16</f>
        <v>44197</v>
      </c>
      <c r="G18" s="24"/>
      <c r="H18" s="40"/>
    </row>
    <row r="19" spans="1:8" s="2" customFormat="1" ht="74" customHeight="1" x14ac:dyDescent="0.35">
      <c r="A19" s="15"/>
      <c r="B19" s="50" t="s">
        <v>48</v>
      </c>
      <c r="C19" s="52" t="s">
        <v>93</v>
      </c>
      <c r="D19" s="72">
        <v>2500000</v>
      </c>
      <c r="E19" s="33" t="s">
        <v>75</v>
      </c>
      <c r="F19" s="54">
        <v>44197</v>
      </c>
      <c r="G19" s="24"/>
      <c r="H19" s="40"/>
    </row>
    <row r="20" spans="1:8" s="2" customFormat="1" ht="30" customHeight="1" x14ac:dyDescent="0.35">
      <c r="A20" s="15"/>
      <c r="B20" s="52" t="s">
        <v>49</v>
      </c>
      <c r="C20" s="52"/>
      <c r="D20" s="52"/>
      <c r="E20" s="33" t="s">
        <v>76</v>
      </c>
      <c r="F20" s="51">
        <v>44197</v>
      </c>
      <c r="G20" s="55"/>
      <c r="H20" s="41"/>
    </row>
    <row r="21" spans="1:8" s="2" customFormat="1" ht="44.5" customHeight="1" x14ac:dyDescent="0.35">
      <c r="A21" s="15"/>
      <c r="B21" s="50" t="s">
        <v>51</v>
      </c>
      <c r="C21" s="50" t="s">
        <v>100</v>
      </c>
      <c r="D21" s="50"/>
      <c r="E21" s="33" t="s">
        <v>77</v>
      </c>
      <c r="F21" s="51">
        <v>44197</v>
      </c>
      <c r="G21" s="28"/>
      <c r="H21" s="41"/>
    </row>
    <row r="22" spans="1:8" s="2" customFormat="1" ht="42" customHeight="1" x14ac:dyDescent="0.35">
      <c r="A22" s="15"/>
      <c r="B22" s="52" t="s">
        <v>52</v>
      </c>
      <c r="C22" s="52" t="s">
        <v>110</v>
      </c>
      <c r="D22" s="52"/>
      <c r="E22" s="33" t="s">
        <v>78</v>
      </c>
      <c r="F22" s="51">
        <v>44197</v>
      </c>
      <c r="G22" s="25"/>
      <c r="H22" s="41"/>
    </row>
    <row r="23" spans="1:8" s="2" customFormat="1" ht="45" customHeight="1" x14ac:dyDescent="0.35">
      <c r="A23" s="15"/>
      <c r="B23" s="52" t="s">
        <v>54</v>
      </c>
      <c r="C23" s="52" t="s">
        <v>101</v>
      </c>
      <c r="D23" s="52"/>
      <c r="E23" s="33" t="s">
        <v>80</v>
      </c>
      <c r="F23" s="54">
        <v>44197</v>
      </c>
      <c r="G23" s="28"/>
      <c r="H23" s="41"/>
    </row>
    <row r="24" spans="1:8" s="2" customFormat="1" ht="79" customHeight="1" x14ac:dyDescent="0.35">
      <c r="A24" s="15"/>
      <c r="B24" s="50" t="s">
        <v>55</v>
      </c>
      <c r="C24" s="52" t="s">
        <v>109</v>
      </c>
      <c r="D24" s="73">
        <v>1500000</v>
      </c>
      <c r="E24" s="33" t="s">
        <v>81</v>
      </c>
      <c r="F24" s="51">
        <v>44197</v>
      </c>
      <c r="G24" s="25"/>
      <c r="H24" s="41"/>
    </row>
    <row r="25" spans="1:8" s="2" customFormat="1" ht="23" customHeight="1" x14ac:dyDescent="0.35">
      <c r="A25" s="15"/>
      <c r="B25" s="56" t="s">
        <v>25</v>
      </c>
      <c r="C25" s="56"/>
      <c r="D25" s="56"/>
      <c r="E25" s="57">
        <v>2022</v>
      </c>
      <c r="F25" s="58" t="s">
        <v>25</v>
      </c>
      <c r="G25" s="48"/>
      <c r="H25" s="20" t="e">
        <f t="shared" si="0"/>
        <v>#REF!</v>
      </c>
    </row>
    <row r="26" spans="1:8" s="2" customFormat="1" ht="72" customHeight="1" x14ac:dyDescent="0.35">
      <c r="A26" s="15"/>
      <c r="B26" s="59" t="s">
        <v>30</v>
      </c>
      <c r="C26" s="59" t="s">
        <v>102</v>
      </c>
      <c r="D26" s="59"/>
      <c r="E26" s="31" t="s">
        <v>65</v>
      </c>
      <c r="F26" s="60">
        <v>44562</v>
      </c>
      <c r="G26" s="26"/>
      <c r="H26" s="42"/>
    </row>
    <row r="27" spans="1:8" s="2" customFormat="1" ht="31.5" customHeight="1" x14ac:dyDescent="0.35">
      <c r="A27" s="15"/>
      <c r="B27" s="61" t="s">
        <v>33</v>
      </c>
      <c r="C27" s="61"/>
      <c r="D27" s="76">
        <v>1000000</v>
      </c>
      <c r="E27" s="31" t="s">
        <v>68</v>
      </c>
      <c r="F27" s="60" t="s">
        <v>59</v>
      </c>
      <c r="G27" s="26"/>
      <c r="H27" s="40" t="e">
        <f t="shared" si="0"/>
        <v>#REF!</v>
      </c>
    </row>
    <row r="28" spans="1:8" s="2" customFormat="1" ht="30" customHeight="1" x14ac:dyDescent="0.35">
      <c r="A28" s="15"/>
      <c r="B28" s="59" t="s">
        <v>42</v>
      </c>
      <c r="C28" s="59"/>
      <c r="D28" s="59"/>
      <c r="E28" s="31" t="s">
        <v>82</v>
      </c>
      <c r="F28" s="60">
        <v>44743</v>
      </c>
      <c r="G28" s="26"/>
      <c r="H28" s="40"/>
    </row>
    <row r="29" spans="1:8" s="2" customFormat="1" ht="18.5" customHeight="1" x14ac:dyDescent="0.35">
      <c r="A29" s="15"/>
      <c r="B29" s="59" t="s">
        <v>46</v>
      </c>
      <c r="C29" s="59"/>
      <c r="D29" s="59"/>
      <c r="E29" s="36" t="s">
        <v>58</v>
      </c>
      <c r="F29" s="60">
        <v>44562</v>
      </c>
      <c r="G29" s="26"/>
      <c r="H29" s="40"/>
    </row>
    <row r="30" spans="1:8" s="2" customFormat="1" ht="22" customHeight="1" x14ac:dyDescent="0.35">
      <c r="A30" s="15" t="s">
        <v>16</v>
      </c>
      <c r="B30" s="61" t="s">
        <v>47</v>
      </c>
      <c r="C30" s="61"/>
      <c r="D30" s="61"/>
      <c r="E30" s="30" t="s">
        <v>83</v>
      </c>
      <c r="F30" s="60">
        <v>44743</v>
      </c>
      <c r="G30" s="26"/>
      <c r="H30" s="40" t="e">
        <f t="shared" si="0"/>
        <v>#REF!</v>
      </c>
    </row>
    <row r="31" spans="1:8" s="2" customFormat="1" ht="104" customHeight="1" x14ac:dyDescent="0.35">
      <c r="A31" s="15"/>
      <c r="B31" s="61" t="s">
        <v>50</v>
      </c>
      <c r="C31" s="61" t="s">
        <v>105</v>
      </c>
      <c r="D31" s="76">
        <v>1000000</v>
      </c>
      <c r="E31" s="31" t="s">
        <v>114</v>
      </c>
      <c r="F31" s="60">
        <v>44562</v>
      </c>
      <c r="G31" s="27"/>
      <c r="H31" s="40" t="e">
        <f t="shared" si="0"/>
        <v>#REF!</v>
      </c>
    </row>
    <row r="32" spans="1:8" s="2" customFormat="1" ht="62.5" customHeight="1" x14ac:dyDescent="0.35">
      <c r="A32" s="15"/>
      <c r="B32" s="59" t="s">
        <v>53</v>
      </c>
      <c r="C32" s="59" t="s">
        <v>106</v>
      </c>
      <c r="D32" s="59"/>
      <c r="E32" s="31" t="s">
        <v>79</v>
      </c>
      <c r="F32" s="60">
        <v>44562</v>
      </c>
      <c r="G32" s="19"/>
      <c r="H32" s="40" t="e">
        <f t="shared" si="0"/>
        <v>#REF!</v>
      </c>
    </row>
    <row r="33" spans="1:8" s="2" customFormat="1" ht="20.5" customHeight="1" x14ac:dyDescent="0.35">
      <c r="A33" s="15" t="s">
        <v>16</v>
      </c>
      <c r="B33" s="56" t="s">
        <v>25</v>
      </c>
      <c r="C33" s="56"/>
      <c r="D33" s="56"/>
      <c r="E33" s="57">
        <v>2023</v>
      </c>
      <c r="F33" s="62"/>
      <c r="G33" s="48"/>
      <c r="H33" s="20" t="str">
        <f t="shared" si="0"/>
        <v/>
      </c>
    </row>
    <row r="34" spans="1:8" s="2" customFormat="1" ht="21.5" customHeight="1" x14ac:dyDescent="0.35">
      <c r="A34" s="15"/>
      <c r="B34" s="61" t="s">
        <v>31</v>
      </c>
      <c r="C34" s="61"/>
      <c r="D34" s="76">
        <v>1000000</v>
      </c>
      <c r="E34" s="31" t="s">
        <v>66</v>
      </c>
      <c r="F34" s="63" t="s">
        <v>59</v>
      </c>
      <c r="G34" s="26"/>
      <c r="H34" s="21"/>
    </row>
    <row r="35" spans="1:8" s="2" customFormat="1" ht="55.5" customHeight="1" x14ac:dyDescent="0.35">
      <c r="A35" s="15"/>
      <c r="B35" s="59" t="s">
        <v>34</v>
      </c>
      <c r="C35" s="59" t="s">
        <v>103</v>
      </c>
      <c r="D35" s="74">
        <v>10000000</v>
      </c>
      <c r="E35" s="30" t="s">
        <v>84</v>
      </c>
      <c r="F35" s="60">
        <v>44927</v>
      </c>
      <c r="G35" s="26"/>
      <c r="H35" s="21"/>
    </row>
    <row r="36" spans="1:8" s="2" customFormat="1" ht="45.5" customHeight="1" x14ac:dyDescent="0.35">
      <c r="A36" s="15"/>
      <c r="B36" s="59" t="s">
        <v>37</v>
      </c>
      <c r="C36" s="59" t="s">
        <v>104</v>
      </c>
      <c r="D36" s="59"/>
      <c r="E36" s="31" t="s">
        <v>85</v>
      </c>
      <c r="F36" s="60">
        <v>44927</v>
      </c>
      <c r="G36" s="26"/>
      <c r="H36" s="21"/>
    </row>
    <row r="37" spans="1:8" s="2" customFormat="1" ht="18.5" customHeight="1" x14ac:dyDescent="0.35">
      <c r="A37" s="15"/>
      <c r="B37" s="61" t="s">
        <v>43</v>
      </c>
      <c r="C37" s="61"/>
      <c r="D37" s="61"/>
      <c r="E37" s="31" t="s">
        <v>86</v>
      </c>
      <c r="F37" s="60">
        <v>44927</v>
      </c>
      <c r="G37" s="26"/>
      <c r="H37" s="40" t="e">
        <f t="shared" si="0"/>
        <v>#REF!</v>
      </c>
    </row>
    <row r="38" spans="1:8" s="2" customFormat="1" ht="30" customHeight="1" x14ac:dyDescent="0.35">
      <c r="A38" s="15"/>
      <c r="B38" s="59" t="s">
        <v>44</v>
      </c>
      <c r="C38" s="59"/>
      <c r="D38" s="59"/>
      <c r="E38" s="31" t="s">
        <v>87</v>
      </c>
      <c r="F38" s="60">
        <v>45108</v>
      </c>
      <c r="G38" s="26"/>
      <c r="H38" s="40" t="e">
        <f t="shared" si="0"/>
        <v>#REF!</v>
      </c>
    </row>
    <row r="39" spans="1:8" s="2" customFormat="1" ht="29.5" customHeight="1" x14ac:dyDescent="0.35">
      <c r="A39" s="15"/>
      <c r="B39" s="61" t="s">
        <v>45</v>
      </c>
      <c r="C39" s="61"/>
      <c r="D39" s="61"/>
      <c r="E39" s="31" t="s">
        <v>88</v>
      </c>
      <c r="F39" s="60" t="s">
        <v>59</v>
      </c>
      <c r="G39" s="26"/>
      <c r="H39" s="40" t="e">
        <f t="shared" si="0"/>
        <v>#REF!</v>
      </c>
    </row>
    <row r="40" spans="1:8" s="2" customFormat="1" ht="29.5" customHeight="1" x14ac:dyDescent="0.35">
      <c r="A40" s="15"/>
      <c r="B40" s="65"/>
      <c r="C40" s="65" t="s">
        <v>113</v>
      </c>
      <c r="D40" s="75">
        <f>SUM(D8:D39)</f>
        <v>57700000</v>
      </c>
      <c r="E40" s="66"/>
      <c r="F40" s="67"/>
      <c r="G40" s="68"/>
      <c r="H40" s="40"/>
    </row>
    <row r="41" spans="1:8" ht="30" customHeight="1" x14ac:dyDescent="0.35">
      <c r="B41" t="s">
        <v>107</v>
      </c>
      <c r="H41" s="18"/>
    </row>
    <row r="42" spans="1:8" ht="30" customHeight="1" x14ac:dyDescent="0.35">
      <c r="B42" t="s">
        <v>115</v>
      </c>
    </row>
  </sheetData>
  <mergeCells count="2">
    <mergeCell ref="B1:G1"/>
    <mergeCell ref="B4:G4"/>
  </mergeCells>
  <dataValidations count="1">
    <dataValidation type="whole" operator="greaterThanOrEqual" allowBlank="1" showInputMessage="1" promptTitle="Display Week" prompt="Changing this number will scroll the Gantt Chart view." sqref="F3" xr:uid="{00000000-0002-0000-0000-000000000000}">
      <formula1>1</formula1>
    </dataValidation>
  </dataValidations>
  <hyperlinks>
    <hyperlink ref="B8" r:id="rId1" location="1" xr:uid="{3F8894C4-0176-4788-A4F9-1D53E1FA6E0E}"/>
    <hyperlink ref="B9" r:id="rId2" location="2" xr:uid="{17AED44A-5A00-4888-98FC-2B669C3BAB7E}"/>
    <hyperlink ref="B10" r:id="rId3" location="3" xr:uid="{D9DB7133-AB82-4004-969B-DD5E136D5F6A}"/>
    <hyperlink ref="B11" r:id="rId4" location="4" xr:uid="{F2297FAC-E103-4C5F-991F-D16BF37FDDAC}"/>
    <hyperlink ref="B26" r:id="rId5" location="5" xr:uid="{5BF722ED-1575-45D8-AE6B-1301E87BF106}"/>
    <hyperlink ref="B34" r:id="rId6" location="6" xr:uid="{D4964977-9732-4DF4-9E2B-74E896161CF9}"/>
    <hyperlink ref="B12" r:id="rId7" location="7" xr:uid="{3B5B7E22-03AA-4BC4-AA4B-40013F128C1D}"/>
    <hyperlink ref="B27" r:id="rId8" location="8" xr:uid="{A8371631-BF1D-42B6-B46D-C3D722178A33}"/>
    <hyperlink ref="B35" r:id="rId9" location="9" xr:uid="{A77DE9DD-B155-46DB-B7AB-83BDB3AB7512}"/>
    <hyperlink ref="B13" r:id="rId10" location="10" xr:uid="{7B7F4599-6A07-49FB-B6BE-F5BF52137FFD}"/>
    <hyperlink ref="B14" r:id="rId11" location="11" xr:uid="{872A475F-75D3-43BA-ADB1-8BE0E73F706B}"/>
    <hyperlink ref="B36" r:id="rId12" location="12" xr:uid="{9E1238D3-5637-4A78-9D7C-7DF9C6A76F29}"/>
    <hyperlink ref="B15" r:id="rId13" location="13" xr:uid="{F5F81F03-B3CF-41BC-8D9A-DA2726C58E2F}"/>
    <hyperlink ref="B16" r:id="rId14" location="14" xr:uid="{B47917DE-8F82-406C-A2CA-FB094A355DE3}"/>
    <hyperlink ref="B17" r:id="rId15" location="15" xr:uid="{8797A0AC-1FC8-4989-8273-119549A15BC0}"/>
    <hyperlink ref="B18" r:id="rId16" location="16" xr:uid="{A9B7744A-891B-4FC9-864C-08DF8ADAFC22}"/>
    <hyperlink ref="B28" r:id="rId17" location="17" xr:uid="{F54BB946-CDE3-4B61-88BA-9E465A4E02CD}"/>
    <hyperlink ref="B37" r:id="rId18" location="18" xr:uid="{F4155CB9-2BF2-491A-A845-83E3272AB056}"/>
    <hyperlink ref="B38" r:id="rId19" location="19" xr:uid="{B21B493F-FC36-477E-9955-F72908F2F716}"/>
    <hyperlink ref="B39" r:id="rId20" location="20" xr:uid="{759CAB43-1CCB-4993-A1EF-5CD36A81353A}"/>
    <hyperlink ref="B29" r:id="rId21" location="20" xr:uid="{13A825AB-F776-490E-8DE8-395445D01AAB}"/>
    <hyperlink ref="B30" r:id="rId22" location="21" xr:uid="{9585D9F7-7226-4FA3-B2CD-3BD91840CD46}"/>
    <hyperlink ref="B19" r:id="rId23" location="23" xr:uid="{47CC2C28-36FB-476A-B18D-4EFC39E58C6A}"/>
    <hyperlink ref="B31" r:id="rId24" location="25" xr:uid="{716AC0AA-31CC-4438-A6AD-BDA4C75F6DF2}"/>
    <hyperlink ref="B22" r:id="rId25" location="27" xr:uid="{8E20FFEE-D884-4C72-8F60-1EC337FD6FA0}"/>
    <hyperlink ref="B32" r:id="rId26" location="28" xr:uid="{206DE0A0-EFB0-4756-894F-C0FECFE77829}"/>
    <hyperlink ref="B23" r:id="rId27" location="29" xr:uid="{6860B6CD-10C3-4400-85D2-7006904FD72D}"/>
    <hyperlink ref="B24" r:id="rId28" location="30" xr:uid="{A6592153-F713-4F92-B31D-21E9B87E6F67}"/>
    <hyperlink ref="B20" r:id="rId29" location="24" xr:uid="{5E3DD6D3-11BF-4E06-A471-C539E4E1EFD1}"/>
    <hyperlink ref="B21" r:id="rId30" location="26" xr:uid="{730C91B2-512D-4738-82F3-99C83A1DFE74}"/>
  </hyperlinks>
  <printOptions horizontalCentered="1"/>
  <pageMargins left="0.1" right="0.1" top="0.35" bottom="0.25" header="0.3" footer="0.3"/>
  <pageSetup scale="72" fitToHeight="0" orientation="landscape" r:id="rId31"/>
  <headerFooter differentFirst="1" scaleWithDoc="0">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6"/>
  <sheetViews>
    <sheetView showGridLines="0" zoomScaleNormal="100" workbookViewId="0"/>
  </sheetViews>
  <sheetFormatPr defaultColWidth="9.1796875" defaultRowHeight="13" x14ac:dyDescent="0.3"/>
  <cols>
    <col min="1" max="1" width="87.1796875" style="5" customWidth="1"/>
    <col min="2" max="16384" width="9.1796875" style="1"/>
  </cols>
  <sheetData>
    <row r="1" spans="1:2" ht="46.5" customHeight="1" x14ac:dyDescent="0.3"/>
    <row r="2" spans="1:2" s="7" customFormat="1" ht="15.5" x14ac:dyDescent="0.35">
      <c r="A2" s="6" t="s">
        <v>3</v>
      </c>
      <c r="B2" s="6"/>
    </row>
    <row r="3" spans="1:2" s="11" customFormat="1" ht="27" customHeight="1" x14ac:dyDescent="0.35">
      <c r="A3" s="12" t="s">
        <v>8</v>
      </c>
      <c r="B3" s="12"/>
    </row>
    <row r="4" spans="1:2" s="8" customFormat="1" ht="26" x14ac:dyDescent="0.6">
      <c r="A4" s="9" t="s">
        <v>2</v>
      </c>
    </row>
    <row r="5" spans="1:2" ht="74.150000000000006" customHeight="1" x14ac:dyDescent="0.3">
      <c r="A5" s="10" t="s">
        <v>11</v>
      </c>
    </row>
    <row r="6" spans="1:2" ht="26.25" customHeight="1" x14ac:dyDescent="0.3">
      <c r="A6" s="9" t="s">
        <v>14</v>
      </c>
    </row>
    <row r="7" spans="1:2" s="5" customFormat="1" ht="205" customHeight="1" x14ac:dyDescent="0.35">
      <c r="A7" s="14" t="s">
        <v>13</v>
      </c>
    </row>
    <row r="8" spans="1:2" s="8" customFormat="1" ht="26" x14ac:dyDescent="0.6">
      <c r="A8" s="9" t="s">
        <v>4</v>
      </c>
    </row>
    <row r="9" spans="1:2" ht="58" x14ac:dyDescent="0.3">
      <c r="A9" s="10" t="s">
        <v>12</v>
      </c>
    </row>
    <row r="10" spans="1:2" s="5" customFormat="1" ht="28" customHeight="1" x14ac:dyDescent="0.35">
      <c r="A10" s="13" t="s">
        <v>10</v>
      </c>
    </row>
    <row r="11" spans="1:2" s="8" customFormat="1" ht="26" x14ac:dyDescent="0.6">
      <c r="A11" s="9" t="s">
        <v>1</v>
      </c>
    </row>
    <row r="12" spans="1:2" ht="29" x14ac:dyDescent="0.3">
      <c r="A12" s="10" t="s">
        <v>9</v>
      </c>
    </row>
    <row r="13" spans="1:2" s="5" customFormat="1" ht="28" customHeight="1" x14ac:dyDescent="0.35">
      <c r="A13" s="13" t="s">
        <v>0</v>
      </c>
    </row>
    <row r="14" spans="1:2" s="8" customFormat="1" ht="26" x14ac:dyDescent="0.6">
      <c r="A14" s="9" t="s">
        <v>5</v>
      </c>
    </row>
    <row r="15" spans="1:2" ht="75" customHeight="1" x14ac:dyDescent="0.3">
      <c r="A15" s="10" t="s">
        <v>6</v>
      </c>
    </row>
    <row r="16" spans="1:2" ht="72.5" x14ac:dyDescent="0.3">
      <c r="A16" s="10" t="s">
        <v>7</v>
      </c>
    </row>
  </sheetData>
  <hyperlinks>
    <hyperlink ref="A13" r:id="rId1" xr:uid="{00000000-0004-0000-0100-000000000000}"/>
    <hyperlink ref="A10" r:id="rId2" xr:uid="{00000000-0004-0000-0100-000001000000}"/>
    <hyperlink ref="A3" r:id="rId3" xr:uid="{00000000-0004-0000-0100-000002000000}"/>
    <hyperlink ref="A2" r:id="rId4" xr:uid="{00000000-0004-0000-0100-000003000000}"/>
  </hyperlinks>
  <pageMargins left="0.5" right="0.5" top="0.5" bottom="0.5" header="0.3" footer="0.3"/>
  <pageSetup orientation="portrait"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ProjectSchedule</vt:lpstr>
      <vt:lpstr>About</vt:lpstr>
      <vt:lpstr>Display_Week</vt:lpstr>
      <vt:lpstr>ProjectSchedule!Print_Area</vt:lpstr>
      <vt:lpstr>ProjectSchedule!Print_Titles</vt:lpstr>
      <vt:lpstr>ProjectSchedule!task_start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2019-03-19T17:17:03Z</dcterms:created>
  <dcterms:modified xsi:type="dcterms:W3CDTF">2021-03-02T20:30:19Z</dcterms:modified>
</cp:coreProperties>
</file>