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K:\SFIORE\Healthy Food Certification (HFC)\HFC Handouts\CNS Calculation Worksheets\"/>
    </mc:Choice>
  </mc:AlternateContent>
  <xr:revisionPtr revIDLastSave="0" documentId="13_ncr:1_{6B7AE7E6-7C2D-4F89-A8A6-F61AEA7EF956}" xr6:coauthVersionLast="47" xr6:coauthVersionMax="47" xr10:uidLastSave="{00000000-0000-0000-0000-000000000000}"/>
  <bookViews>
    <workbookView xWindow="-120" yWindow="-120" windowWidth="29040" windowHeight="15225" xr2:uid="{00000000-000D-0000-FFFF-FFFF00000000}"/>
  </bookViews>
  <sheets>
    <sheet name="Sheet1" sheetId="1" r:id="rId1"/>
  </sheets>
  <definedNames>
    <definedName name="_xlnm.Print_Area" localSheetId="0">Sheet1!$A$1:$AN$254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86" i="1" l="1"/>
  <c r="AL86" i="1"/>
  <c r="N125" i="1" l="1"/>
  <c r="T107" i="1"/>
  <c r="T105" i="1"/>
  <c r="T109" i="1" l="1"/>
  <c r="AI133" i="1"/>
  <c r="AI139" i="1" l="1"/>
  <c r="AL141" i="1"/>
  <c r="AI141" i="1"/>
  <c r="AC156" i="1"/>
  <c r="AL156" i="1" s="1"/>
  <c r="AL147" i="1"/>
  <c r="AI147" i="1"/>
  <c r="AL139" i="1"/>
  <c r="AL133" i="1"/>
  <c r="AC153" i="1"/>
  <c r="AI153" i="1" s="1"/>
  <c r="AC151" i="1"/>
  <c r="AL151" i="1" s="1"/>
  <c r="AL153" i="1" l="1"/>
  <c r="AI151" i="1"/>
  <c r="AI156" i="1"/>
  <c r="AI194" i="1" l="1"/>
  <c r="AI201" i="1" s="1"/>
  <c r="AL194" i="1"/>
  <c r="AL201" i="1" s="1"/>
</calcChain>
</file>

<file path=xl/sharedStrings.xml><?xml version="1.0" encoding="utf-8"?>
<sst xmlns="http://schemas.openxmlformats.org/spreadsheetml/2006/main" count="190" uniqueCount="113">
  <si>
    <t xml:space="preserve"> Yes</t>
  </si>
  <si>
    <t xml:space="preserve"> No</t>
  </si>
  <si>
    <t>g</t>
  </si>
  <si>
    <t>mg</t>
  </si>
  <si>
    <t>Calories</t>
  </si>
  <si>
    <t>Sodium (mg)</t>
  </si>
  <si>
    <t>·</t>
  </si>
  <si>
    <t>A</t>
  </si>
  <si>
    <t>B</t>
  </si>
  <si>
    <t>Connecticut Nutrition Standards</t>
  </si>
  <si>
    <t>CNS Worksheet 9: Nutrient Analysis of Recipes</t>
  </si>
  <si>
    <t>Name of product:</t>
  </si>
  <si>
    <t xml:space="preserve">Date reviewed:  </t>
  </si>
  <si>
    <t>Are package and  serving size the same?</t>
  </si>
  <si>
    <t>Package size</t>
  </si>
  <si>
    <t>Serving size</t>
  </si>
  <si>
    <t xml:space="preserve">Connecticut Nutrition Standards for Food in Schools </t>
  </si>
  <si>
    <t>Total fat (g)</t>
  </si>
  <si>
    <t>Saturated fat (g)</t>
  </si>
  <si>
    <t>Trans fat (g)</t>
  </si>
  <si>
    <t>Percentage of calories from fat</t>
  </si>
  <si>
    <t>Percentage of sugars by weight</t>
  </si>
  <si>
    <t>Percentage of calories from saturated fat</t>
  </si>
  <si>
    <t xml:space="preserve">Manufacturer or recipe:  </t>
  </si>
  <si>
    <t>CNS Nutrient Standards</t>
  </si>
  <si>
    <t>Does the product or recipe meet the nutrient standard?</t>
  </si>
  <si>
    <t>Healthy Food Certification</t>
  </si>
  <si>
    <t>HFC Coordinator</t>
  </si>
  <si>
    <t>For more information, visit the CSDE’s Healthy Food Certification and Connecticut Nutrition Standards webpages, or contact the coordinator of HFC at the Connecticut State Department of Education, Bureau of Health/Nutrition, Family Services and Adult Education, 450 Columbus Boulevard, Suite 504, Hartford, CT 06103-1841.</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</si>
  <si>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</si>
  <si>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</si>
  <si>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</si>
  <si>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</si>
  <si>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</si>
  <si>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t xml:space="preserve"> ounces (oz)</t>
  </si>
  <si>
    <t xml:space="preserve"> grams (g)</t>
  </si>
  <si>
    <t xml:space="preserve"> oz</t>
  </si>
  <si>
    <t xml:space="preserve"> g</t>
  </si>
  <si>
    <t>Part 1: General Standards</t>
  </si>
  <si>
    <t>List of Acceptable Foods and Beverages</t>
  </si>
  <si>
    <t>Submitting New Products for Approval</t>
  </si>
  <si>
    <t>CNS Worksheet 8: Page 1 of 5</t>
  </si>
  <si>
    <t>CNS Worksheet 8: Page 2 of 5</t>
  </si>
  <si>
    <t>CNS Worksheet 8: Page 3 of 5</t>
  </si>
  <si>
    <t>CNS Worksheet 8: Page 4 of 5</t>
  </si>
  <si>
    <t xml:space="preserve"> Does the product or recipe meet at least one general standard?</t>
  </si>
  <si>
    <t xml:space="preserve"> ounces =</t>
  </si>
  <si>
    <t>CNS Worksheet 8: Page 5 of 5</t>
  </si>
  <si>
    <t xml:space="preserve">Foods with trace amounts of naturally occurring caffeine and related substances are allowed if they meet all other standards. </t>
  </si>
  <si>
    <t>(The answers in steps 2 and 5 are "yes.")</t>
  </si>
  <si>
    <t>Does the product or recipe meet the CNS for non-entree combination foods?</t>
  </si>
  <si>
    <t>Nutrition Information per Serving</t>
  </si>
  <si>
    <t xml:space="preserve"> (one individual serving or package, including accompaniments)</t>
  </si>
  <si>
    <t xml:space="preserve">Part 2: Nutrient Standards for Non-entree Combination Foods </t>
  </si>
  <si>
    <r>
      <t xml:space="preserve">Part 2: Nutrient Standards for Non-entree Combination Foods, </t>
    </r>
    <r>
      <rPr>
        <b/>
        <i/>
        <sz val="14"/>
        <color theme="0"/>
        <rFont val="Arial Narrow"/>
        <family val="2"/>
      </rPr>
      <t>continued</t>
    </r>
  </si>
  <si>
    <t>Part 3: Compliance with CNS for Non-entree Combination Foods</t>
  </si>
  <si>
    <t>Does the product or recipe meet all nutrient standards for non-entree combination foods?</t>
  </si>
  <si>
    <t>Meeting the Whole Grain-rich Requirement for the NSLP and SBP Meal Patterns for Grades K-12</t>
  </si>
  <si>
    <t>Read the ingredients for the product or recipe. For questions A-F below, check (X) either "Yes" or "No" in the blue boxes. For more information on each requirement, refer to the CSDE's document below.</t>
  </si>
  <si>
    <t>This worksheet applies to the non-entree combination foods category of the Connecticut Nutrition Standards (CNS), including  commercial products and recipes for foods made from scratch. Examples of non-entree combination foods include whole grain-rich (WGR) vegetable egg rolls, carrot sticks with peanut butter, and vegetables with hummus dip. Foods in this category either do not meet the main dish entree criteria or do not provide the minimum meal pattern requirements for meat/meat alternates and grains, or meat/meat alternates alone. For the other CNS food categories, refer to CNS worksheets 1-7 and 9. The CNS worksheets are available on the Connecticut State Department of Education's (CSDE) webpage below.</t>
  </si>
  <si>
    <t>If the food is a commercial product that meets the CNS but is not listed on the CSDE's List of Acceptable Foods and Beverages webpage, e-mail the product's nutrition information to the CSDE. For information on approved products and submitting products to the CSDE, refer to the CSDE's resources below.</t>
  </si>
  <si>
    <t>This worksheet is available at https://portal.ct.gov/-/media/SDE/Nutrition/HFC/CNS/</t>
  </si>
  <si>
    <t>CNS_worksheet8_Nonentree_Combination_Food.xlsx.</t>
  </si>
  <si>
    <r>
      <rPr>
        <b/>
        <sz val="11"/>
        <rFont val="Garamond"/>
        <family val="1"/>
      </rPr>
      <t>Instructions:</t>
    </r>
    <r>
      <rPr>
        <sz val="11"/>
        <rFont val="Garamond"/>
        <family val="1"/>
      </rPr>
      <t xml:space="preserve"> Enter information in the </t>
    </r>
    <r>
      <rPr>
        <b/>
        <sz val="11"/>
        <rFont val="Garamond"/>
        <family val="1"/>
      </rPr>
      <t>blue boxes.</t>
    </r>
    <r>
      <rPr>
        <sz val="11"/>
        <rFont val="Garamond"/>
        <family val="1"/>
      </rPr>
      <t xml:space="preserve"> The yellow boxes will calculate automatically. . </t>
    </r>
  </si>
  <si>
    <r>
      <t xml:space="preserve">To comply with the CNS, the product or recipe must meet </t>
    </r>
    <r>
      <rPr>
        <b/>
        <sz val="11"/>
        <color rgb="FF000000"/>
        <rFont val="Garamond"/>
        <family val="1"/>
      </rPr>
      <t>at least one</t>
    </r>
    <r>
      <rPr>
        <sz val="11"/>
        <color rgb="FF000000"/>
        <rFont val="Garamond"/>
        <family val="1"/>
      </rPr>
      <t xml:space="preserve"> of the three general standards (part 1) and </t>
    </r>
    <r>
      <rPr>
        <b/>
        <sz val="11"/>
        <color rgb="FF000000"/>
        <rFont val="Garamond"/>
        <family val="1"/>
      </rPr>
      <t>all</t>
    </r>
    <r>
      <rPr>
        <sz val="11"/>
        <color rgb="FF000000"/>
        <rFont val="Garamond"/>
        <family val="1"/>
      </rPr>
      <t xml:space="preserve"> nutrient standards (part 2).  </t>
    </r>
    <r>
      <rPr>
        <b/>
        <sz val="11"/>
        <color rgb="FF000000"/>
        <rFont val="Garamond"/>
        <family val="1"/>
      </rPr>
      <t>If step 6 in part 3 indicates "yes," the product or recipe meets the CNS for the category of non-entree combination foods.</t>
    </r>
  </si>
  <si>
    <r>
      <t xml:space="preserve">The product or recipe must meet </t>
    </r>
    <r>
      <rPr>
        <b/>
        <sz val="11"/>
        <rFont val="Garamond"/>
        <family val="1"/>
      </rPr>
      <t>at least one</t>
    </r>
    <r>
      <rPr>
        <sz val="11"/>
        <rFont val="Garamond"/>
        <family val="1"/>
      </rPr>
      <t xml:space="preserve"> general standard. </t>
    </r>
  </si>
  <si>
    <r>
      <t>Review the</t>
    </r>
    <r>
      <rPr>
        <b/>
        <sz val="11"/>
        <color theme="1"/>
        <rFont val="Garamond"/>
        <family val="1"/>
      </rPr>
      <t xml:space="preserve"> ingredients statement</t>
    </r>
    <r>
      <rPr>
        <sz val="11"/>
        <color theme="1"/>
        <rFont val="Garamond"/>
        <family val="1"/>
      </rPr>
      <t xml:space="preserve"> (for commercial products) or </t>
    </r>
    <r>
      <rPr>
        <b/>
        <sz val="11"/>
        <color theme="1"/>
        <rFont val="Garamond"/>
        <family val="1"/>
      </rPr>
      <t>recipe</t>
    </r>
    <r>
      <rPr>
        <sz val="11"/>
        <color theme="1"/>
        <rFont val="Garamond"/>
        <family val="1"/>
      </rPr>
      <t xml:space="preserve"> (for foods made from scratch). </t>
    </r>
  </si>
  <si>
    <r>
      <t xml:space="preserve">List the </t>
    </r>
    <r>
      <rPr>
        <b/>
        <sz val="11"/>
        <color theme="1"/>
        <rFont val="Garamond"/>
        <family val="1"/>
      </rPr>
      <t>first ingredient</t>
    </r>
    <r>
      <rPr>
        <sz val="11"/>
        <color theme="1"/>
        <rFont val="Garamond"/>
        <family val="1"/>
      </rPr>
      <t xml:space="preserve"> (for commercial products) or the </t>
    </r>
    <r>
      <rPr>
        <b/>
        <sz val="11"/>
        <color theme="1"/>
        <rFont val="Garamond"/>
        <family val="1"/>
      </rPr>
      <t xml:space="preserve">greatest ingredient by weight </t>
    </r>
    <r>
      <rPr>
        <sz val="11"/>
        <color theme="1"/>
        <rFont val="Garamond"/>
        <family val="1"/>
      </rPr>
      <t>(for recipes ):</t>
    </r>
  </si>
  <si>
    <r>
      <t>Check (X) all general standards</t>
    </r>
    <r>
      <rPr>
        <sz val="11"/>
        <color theme="1"/>
        <rFont val="Garamond"/>
        <family val="1"/>
      </rPr>
      <t xml:space="preserve"> that the product or recipe meets.</t>
    </r>
  </si>
  <si>
    <r>
      <rPr>
        <b/>
        <sz val="11"/>
        <rFont val="Garamond"/>
        <family val="1"/>
      </rPr>
      <t xml:space="preserve">Standard 2 — Food group: </t>
    </r>
    <r>
      <rPr>
        <sz val="11"/>
        <rFont val="Garamond"/>
        <family val="1"/>
      </rPr>
      <t xml:space="preserve">One of the following food groups is the </t>
    </r>
    <r>
      <rPr>
        <b/>
        <sz val="11"/>
        <rFont val="Garamond"/>
        <family val="1"/>
      </rPr>
      <t>first ingredient</t>
    </r>
    <r>
      <rPr>
        <sz val="11"/>
        <rFont val="Garamond"/>
        <family val="1"/>
      </rPr>
      <t xml:space="preserve"> (for commercial products) or the </t>
    </r>
    <r>
      <rPr>
        <b/>
        <sz val="11"/>
        <rFont val="Garamond"/>
        <family val="1"/>
      </rPr>
      <t xml:space="preserve">greatest ingredient by weight </t>
    </r>
    <r>
      <rPr>
        <sz val="11"/>
        <rFont val="Garamond"/>
        <family val="1"/>
      </rPr>
      <t>(for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</si>
  <si>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rPr>
        <b/>
        <sz val="11"/>
        <rFont val="Garamond"/>
        <family val="1"/>
      </rPr>
      <t>Dried or dehydrated fruits</t>
    </r>
    <r>
      <rPr>
        <sz val="11"/>
        <rFont val="Garamond"/>
        <family val="1"/>
      </rPr>
      <t xml:space="preserve"> (e.g., dried cherries or fruit puree) meet the fruit food group general standard. </t>
    </r>
    <r>
      <rPr>
        <b/>
        <sz val="11"/>
        <color rgb="FFC00000"/>
        <rFont val="Garamond"/>
        <family val="1"/>
      </rPr>
      <t xml:space="preserve">Note: </t>
    </r>
    <r>
      <rPr>
        <sz val="11"/>
        <rFont val="Garamond"/>
        <family val="1"/>
      </rPr>
      <t xml:space="preserve">Dehydrated or concentrated juice or puree (such as juice from concentrates and apple puree concentrate) are added sugars and do not meet the fruit food group general standard. </t>
    </r>
    <r>
      <rPr>
        <b/>
        <sz val="11"/>
        <rFont val="Arial Narrow"/>
        <family val="2"/>
      </rPr>
      <t/>
    </r>
  </si>
  <si>
    <r>
      <rPr>
        <b/>
        <sz val="11"/>
        <rFont val="Garamond"/>
        <family val="1"/>
      </rPr>
      <t>Dried or dehydrated vegetables</t>
    </r>
    <r>
      <rPr>
        <sz val="11"/>
        <rFont val="Garamond"/>
        <family val="1"/>
      </rPr>
      <t xml:space="preserve"> meet the vegetable food group general standard.</t>
    </r>
  </si>
  <si>
    <r>
      <rPr>
        <b/>
        <sz val="11"/>
        <rFont val="Garamond"/>
        <family val="1"/>
      </rPr>
      <t>Tofu, textured vegetable protein (TVP), or soybean</t>
    </r>
    <r>
      <rPr>
        <sz val="11"/>
        <rFont val="Garamond"/>
        <family val="1"/>
      </rPr>
      <t xml:space="preserve"> meet the protein food group general standard, not the vegetable food group standard. </t>
    </r>
  </si>
  <si>
    <r>
      <rPr>
        <b/>
        <sz val="11"/>
        <rFont val="Garamond"/>
        <family val="1"/>
      </rPr>
      <t xml:space="preserve">Standard 3 — Combination food: </t>
    </r>
    <r>
      <rPr>
        <sz val="11"/>
        <rFont val="Garamond"/>
        <family val="1"/>
      </rPr>
      <t>The food item is a combination food that contains at least ¼ cup of fruit and/or vegetable. Combination foods contain two or more components representing two or more of the recommended food groups (fruits, vegetables, dairy, protein, and grains). Note: Combination foods that include grains must also meet the WGR standard (refer to standard 1 above). For example, the wrapper of a vegetable egg roll must be WGR.</t>
    </r>
  </si>
  <si>
    <r>
      <t xml:space="preserve">The product or recipe must meet </t>
    </r>
    <r>
      <rPr>
        <b/>
        <sz val="11"/>
        <color theme="1"/>
        <rFont val="Garamond"/>
        <family val="1"/>
      </rPr>
      <t>all nutrient standards for non-entree combination foods</t>
    </r>
    <r>
      <rPr>
        <sz val="11"/>
        <color theme="1"/>
        <rFont val="Garamond"/>
        <family val="1"/>
      </rPr>
      <t xml:space="preserve"> in steps 3 and 4 below. </t>
    </r>
  </si>
  <si>
    <r>
      <t xml:space="preserve">Determine the </t>
    </r>
    <r>
      <rPr>
        <b/>
        <sz val="11"/>
        <rFont val="Garamond"/>
        <family val="1"/>
      </rPr>
      <t>nutrition information per serving</t>
    </r>
    <r>
      <rPr>
        <sz val="11"/>
        <rFont val="Garamond"/>
        <family val="1"/>
      </rPr>
      <t xml:space="preserve"> for the product or recipe.</t>
    </r>
  </si>
  <si>
    <r>
      <rPr>
        <b/>
        <sz val="11"/>
        <rFont val="Garamond"/>
        <family val="1"/>
      </rPr>
      <t xml:space="preserve">For individually packaged foods only: </t>
    </r>
    <r>
      <rPr>
        <sz val="11"/>
        <rFont val="Garamond"/>
        <family val="1"/>
      </rPr>
      <t xml:space="preserve">Enter the </t>
    </r>
    <r>
      <rPr>
        <b/>
        <sz val="11"/>
        <rFont val="Garamond"/>
        <family val="1"/>
      </rPr>
      <t>package size</t>
    </r>
    <r>
      <rPr>
        <sz val="11"/>
        <rFont val="Garamond"/>
        <family val="1"/>
      </rPr>
      <t xml:space="preserve"> and </t>
    </r>
    <r>
      <rPr>
        <b/>
        <sz val="11"/>
        <rFont val="Garamond"/>
        <family val="1"/>
      </rPr>
      <t xml:space="preserve">serving size </t>
    </r>
    <r>
      <rPr>
        <sz val="11"/>
        <rFont val="Garamond"/>
        <family val="1"/>
      </rPr>
      <t xml:space="preserve">in the orange box below. If the package size and serving size are not the same, you must calculate the nutrition information for the </t>
    </r>
    <r>
      <rPr>
        <b/>
        <sz val="11"/>
        <rFont val="Garamond"/>
        <family val="1"/>
      </rPr>
      <t xml:space="preserve">entire package: </t>
    </r>
    <r>
      <rPr>
        <sz val="11"/>
        <rFont val="Garamond"/>
        <family val="1"/>
      </rPr>
      <t xml:space="preserve">Multiply the </t>
    </r>
    <r>
      <rPr>
        <b/>
        <sz val="11"/>
        <rFont val="Garamond"/>
        <family val="1"/>
      </rPr>
      <t>nutrients per serving</t>
    </r>
    <r>
      <rPr>
        <sz val="11"/>
        <rFont val="Garamond"/>
        <family val="1"/>
      </rPr>
      <t xml:space="preserve"> by the </t>
    </r>
    <r>
      <rPr>
        <b/>
        <sz val="11"/>
        <rFont val="Garamond"/>
        <family val="1"/>
      </rPr>
      <t>number of servings in the package</t>
    </r>
    <r>
      <rPr>
        <sz val="11"/>
        <rFont val="Garamond"/>
        <family val="1"/>
      </rPr>
      <t xml:space="preserve">. Enter this information in 3B below. </t>
    </r>
  </si>
  <si>
    <r>
      <t xml:space="preserve">Nutrition information per serving </t>
    </r>
    <r>
      <rPr>
        <sz val="11"/>
        <color theme="1"/>
        <rFont val="Garamond"/>
        <family val="1"/>
      </rPr>
      <t xml:space="preserve">(or </t>
    </r>
    <r>
      <rPr>
        <b/>
        <sz val="11"/>
        <color theme="1"/>
        <rFont val="Garamond"/>
        <family val="1"/>
      </rPr>
      <t xml:space="preserve">per package </t>
    </r>
    <r>
      <rPr>
        <sz val="11"/>
        <color theme="1"/>
        <rFont val="Garamond"/>
        <family val="1"/>
      </rPr>
      <t>if the package contains multiple servings):</t>
    </r>
  </si>
  <si>
    <r>
      <t xml:space="preserve">If the serving size is listed only in </t>
    </r>
    <r>
      <rPr>
        <b/>
        <sz val="11"/>
        <color theme="1"/>
        <rFont val="Garamond"/>
        <family val="1"/>
      </rPr>
      <t>ounces,</t>
    </r>
    <r>
      <rPr>
        <sz val="11"/>
        <color theme="1"/>
        <rFont val="Garamond"/>
        <family val="1"/>
      </rPr>
      <t xml:space="preserve"> enter ounces below to convert to </t>
    </r>
    <r>
      <rPr>
        <b/>
        <sz val="11"/>
        <color theme="1"/>
        <rFont val="Garamond"/>
        <family val="1"/>
      </rPr>
      <t>grams.</t>
    </r>
  </si>
  <si>
    <r>
      <t xml:space="preserve">Calories: </t>
    </r>
    <r>
      <rPr>
        <sz val="11"/>
        <rFont val="Garamond"/>
        <family val="1"/>
      </rPr>
      <t xml:space="preserve">200 or less </t>
    </r>
  </si>
  <si>
    <r>
      <t>Trans fat:</t>
    </r>
    <r>
      <rPr>
        <sz val="11"/>
        <rFont val="Garamond"/>
        <family val="1"/>
      </rPr>
      <t xml:space="preserve"> 0 g</t>
    </r>
  </si>
  <si>
    <r>
      <t xml:space="preserve">Sodium: </t>
    </r>
    <r>
      <rPr>
        <sz val="11"/>
        <rFont val="Garamond"/>
        <family val="1"/>
      </rPr>
      <t>200 milligrams (mg) or less</t>
    </r>
  </si>
  <si>
    <r>
      <t xml:space="preserve">Dietary fiber (g)  </t>
    </r>
    <r>
      <rPr>
        <sz val="11"/>
        <color theme="1"/>
        <rFont val="Garamond"/>
        <family val="1"/>
      </rPr>
      <t>E</t>
    </r>
    <r>
      <rPr>
        <sz val="11"/>
        <color indexed="8"/>
        <rFont val="Garamond"/>
        <family val="1"/>
      </rPr>
      <t>nte</t>
    </r>
    <r>
      <rPr>
        <i/>
        <sz val="11"/>
        <color indexed="8"/>
        <rFont val="Garamond"/>
        <family val="1"/>
      </rPr>
      <t xml:space="preserve">r 0 (zero) if the label or recipe's nutrient analysis states “less than 1g" or "&lt;1g." </t>
    </r>
  </si>
  <si>
    <r>
      <t xml:space="preserve">Sugars: </t>
    </r>
    <r>
      <rPr>
        <sz val="11"/>
        <rFont val="Garamond"/>
        <family val="1"/>
      </rPr>
      <t>15 grams or less</t>
    </r>
  </si>
  <si>
    <r>
      <t xml:space="preserve">Sugars (g)  </t>
    </r>
    <r>
      <rPr>
        <i/>
        <sz val="11"/>
        <color indexed="8"/>
        <rFont val="Garamond"/>
        <family val="1"/>
      </rPr>
      <t xml:space="preserve">Enter 0 (zero) if the label or recipe's nutrient analysis states “less than 1g" or "&lt;1g." </t>
    </r>
  </si>
  <si>
    <r>
      <t xml:space="preserve">Fat: </t>
    </r>
    <r>
      <rPr>
        <sz val="11"/>
        <rFont val="Garamond"/>
        <family val="1"/>
      </rPr>
      <t>35% of calories or less</t>
    </r>
  </si>
  <si>
    <r>
      <t xml:space="preserve">Saturated fat: </t>
    </r>
    <r>
      <rPr>
        <sz val="11"/>
        <rFont val="Garamond"/>
        <family val="1"/>
      </rPr>
      <t>Less than 10% of calories</t>
    </r>
  </si>
  <si>
    <r>
      <t xml:space="preserve">Sugars: </t>
    </r>
    <r>
      <rPr>
        <sz val="11"/>
        <rFont val="Garamond"/>
        <family val="1"/>
      </rPr>
      <t>35% or less by weight</t>
    </r>
  </si>
  <si>
    <r>
      <t xml:space="preserve">Does the product or recipe contain </t>
    </r>
    <r>
      <rPr>
        <b/>
        <sz val="11"/>
        <rFont val="Garamond"/>
        <family val="1"/>
      </rPr>
      <t>partially hydrogenated oils</t>
    </r>
    <r>
      <rPr>
        <sz val="11"/>
        <rFont val="Garamond"/>
        <family val="1"/>
      </rPr>
      <t>, e.g., partially hydrogenated cottonseed oil and partially hydrogenated soybean oil?</t>
    </r>
  </si>
  <si>
    <r>
      <t xml:space="preserve">Does the product or recipe contain </t>
    </r>
    <r>
      <rPr>
        <b/>
        <sz val="11"/>
        <rFont val="Garamond"/>
        <family val="1"/>
      </rPr>
      <t>added caffeine</t>
    </r>
    <r>
      <rPr>
        <sz val="11"/>
        <rFont val="Garamond"/>
        <family val="1"/>
      </rPr>
      <t>?</t>
    </r>
  </si>
  <si>
    <r>
      <t xml:space="preserve">Does the product or recipe contain </t>
    </r>
    <r>
      <rPr>
        <b/>
        <sz val="11"/>
        <rFont val="Garamond"/>
        <family val="1"/>
      </rPr>
      <t>nutrition supplements,</t>
    </r>
    <r>
      <rPr>
        <sz val="11"/>
        <rFont val="Garamond"/>
        <family val="1"/>
      </rPr>
      <t xml:space="preserve"> such as amino acids (e.g., taurine, glutamine, lysine, and arginine), extracts (e.g., green tea extract and gotu kola extract), and herbs or other botanicals (e.g., ginseng and gingko biloba)?</t>
    </r>
  </si>
  <si>
    <r>
      <t xml:space="preserve">Does the product or recipe contain </t>
    </r>
    <r>
      <rPr>
        <b/>
        <sz val="11"/>
        <rFont val="Garamond"/>
        <family val="1"/>
      </rPr>
      <t>significant fortification</t>
    </r>
    <r>
      <rPr>
        <sz val="11"/>
        <rFont val="Garamond"/>
        <family val="1"/>
      </rPr>
      <t>?</t>
    </r>
  </si>
  <si>
    <r>
      <rPr>
        <b/>
        <sz val="11"/>
        <color theme="1"/>
        <rFont val="Garamond"/>
        <family val="1"/>
      </rPr>
      <t xml:space="preserve">No artificial flavors or colors:  </t>
    </r>
    <r>
      <rPr>
        <sz val="11"/>
        <color theme="1"/>
        <rFont val="Garamond"/>
        <family val="1"/>
      </rPr>
      <t>Does the product or recipe meet this recommendation?</t>
    </r>
  </si>
  <si>
    <r>
      <rPr>
        <b/>
        <sz val="11"/>
        <color theme="1"/>
        <rFont val="Garamond"/>
        <family val="1"/>
      </rPr>
      <t xml:space="preserve">No high fructose corn syrup: </t>
    </r>
    <r>
      <rPr>
        <sz val="11"/>
        <color theme="1"/>
        <rFont val="Garamond"/>
        <family val="1"/>
      </rPr>
      <t xml:space="preserve"> Does the product or recipe meet this recommendation?</t>
    </r>
  </si>
  <si>
    <r>
      <rPr>
        <b/>
        <sz val="11"/>
        <color theme="1"/>
        <rFont val="Garamond"/>
        <family val="1"/>
      </rPr>
      <t xml:space="preserve">At least 2.5 grams of fiber:  </t>
    </r>
    <r>
      <rPr>
        <sz val="11"/>
        <color theme="1"/>
        <rFont val="Garamond"/>
        <family val="1"/>
      </rPr>
      <t>Does the product or recipe meet this recommendation?</t>
    </r>
  </si>
  <si>
    <r>
      <rPr>
        <b/>
        <sz val="11"/>
        <color theme="1"/>
        <rFont val="Garamond"/>
        <family val="1"/>
      </rPr>
      <t>100 percent whole grain:</t>
    </r>
    <r>
      <rPr>
        <sz val="11"/>
        <color theme="1"/>
        <rFont val="Garamond"/>
        <family val="1"/>
      </rPr>
      <t xml:space="preserve"> Does the product or recipe meet this recommendation? </t>
    </r>
    <r>
      <rPr>
        <b/>
        <sz val="11"/>
        <color rgb="FFFF0000"/>
        <rFont val="Arial Narrow"/>
        <family val="2"/>
      </rPr>
      <t/>
    </r>
  </si>
  <si>
    <r>
      <rPr>
        <b/>
        <sz val="11"/>
        <color rgb="FFC00000"/>
        <rFont val="Garamond"/>
        <family val="1"/>
      </rPr>
      <t>Note:</t>
    </r>
    <r>
      <rPr>
        <b/>
        <sz val="11"/>
        <color rgb="FFFF0000"/>
        <rFont val="Garamond"/>
        <family val="1"/>
      </rPr>
      <t xml:space="preserve"> </t>
    </r>
    <r>
      <rPr>
        <sz val="11"/>
        <rFont val="Garamond"/>
        <family val="1"/>
      </rPr>
      <t>This recommendation appli</t>
    </r>
    <r>
      <rPr>
        <sz val="11"/>
        <color theme="1"/>
        <rFont val="Garamond"/>
        <family val="1"/>
      </rPr>
      <t>es only to non-entree combination foods that contain a WGR grain food, such as the wrapper in a vegetable egg roll.</t>
    </r>
  </si>
  <si>
    <r>
      <t xml:space="preserve">In addition to meeting the CNS, the CSDE strongly encourages schools to choose foods that also meet the </t>
    </r>
    <r>
      <rPr>
        <b/>
        <sz val="11"/>
        <color theme="1"/>
        <rFont val="Garamond"/>
        <family val="1"/>
      </rPr>
      <t>Better Choice Recommendations.</t>
    </r>
    <r>
      <rPr>
        <sz val="11"/>
        <color theme="1"/>
        <rFont val="Garamond"/>
        <family val="1"/>
      </rPr>
      <t xml:space="preserve"> These additional recommendations are not required, but help identify foods that are even better choices. Read the </t>
    </r>
    <r>
      <rPr>
        <b/>
        <sz val="11"/>
        <color theme="1"/>
        <rFont val="Garamond"/>
        <family val="1"/>
      </rPr>
      <t>ingredients</t>
    </r>
    <r>
      <rPr>
        <sz val="11"/>
        <color theme="1"/>
        <rFont val="Garamond"/>
        <family val="1"/>
      </rPr>
      <t xml:space="preserve"> for the product or recipe. For each recommendation, </t>
    </r>
    <r>
      <rPr>
        <b/>
        <sz val="11"/>
        <color theme="1"/>
        <rFont val="Garamond"/>
        <family val="1"/>
      </rPr>
      <t>check (X) either "Yes" or "No"</t>
    </r>
    <r>
      <rPr>
        <sz val="11"/>
        <color theme="1"/>
        <rFont val="Garamond"/>
        <family val="1"/>
      </rPr>
      <t xml:space="preserve"> in the blue boxes below.</t>
    </r>
  </si>
  <si>
    <t>Guidance on Evaluating Recipes for Compliance with the CNS</t>
  </si>
  <si>
    <t>Enter the serving size weight (in grams) and nutrition information per serving from the product's Nutrition Facts label or the non-entree combination food recipe. Note: The nutrition information must be for the food item as served, including any added accompaniments such as butter, cream cheese, syrup, salsa, and condiments, e.g., ketchup, mustard, relish, mayonnaise, and salad dressing. For example, if a vegetable egg roll is served with duck sauce, enter the combined nutrition information for calories, fat, saturated fat, trans fat, sodium, fiber and sugars for both foods. To determine the nutrition information for recipes, refer to the CSDE's resources below.</t>
  </si>
  <si>
    <t xml:space="preserve">(All answers in step 3B are "yes" and all answers in step 4A-F are "no.") </t>
  </si>
  <si>
    <t>Part 4: Better Choice Recommendations for Non-entree Combination Foods</t>
  </si>
  <si>
    <r>
      <rPr>
        <b/>
        <sz val="11"/>
        <rFont val="Garamond"/>
        <family val="1"/>
      </rPr>
      <t xml:space="preserve">Standard 1 — Whole grain-rich (WGR) food: </t>
    </r>
    <r>
      <rPr>
        <sz val="11"/>
        <rFont val="Garamond"/>
        <family val="1"/>
      </rPr>
      <t>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refer to the CSDE's handouts below.</t>
    </r>
  </si>
  <si>
    <r>
      <t xml:space="preserve">Does the product or recipe contain </t>
    </r>
    <r>
      <rPr>
        <b/>
        <sz val="11"/>
        <rFont val="Garamond"/>
        <family val="1"/>
      </rPr>
      <t>chemically altered fat substitutes</t>
    </r>
    <r>
      <rPr>
        <sz val="11"/>
        <rFont val="Garamond"/>
        <family val="1"/>
      </rPr>
      <t>?</t>
    </r>
  </si>
  <si>
    <t>Examples include olestra (Olean) and microparticulated whey protein concentrate (Simplesse).</t>
  </si>
  <si>
    <r>
      <t xml:space="preserve">Does the product contain </t>
    </r>
    <r>
      <rPr>
        <b/>
        <sz val="11"/>
        <rFont val="Garamond"/>
        <family val="1"/>
      </rPr>
      <t>nonnutritive sweeteners or sugar alcohols</t>
    </r>
    <r>
      <rPr>
        <sz val="11"/>
        <rFont val="Garamond"/>
        <family val="1"/>
      </rPr>
      <t xml:space="preserve">? </t>
    </r>
  </si>
  <si>
    <t>Examples include artifical nonnutritive sweeteners (such as aspartame, acesulfame potassium, and sucralose) and plant-based nonnutritive sweeteners (such as stevia, monk fruit, and thaumatin). Examples of sugar alcohols include sorbitol, mannitol, maltitol, and erythritol.</t>
  </si>
  <si>
    <t>School Year 2023-24</t>
  </si>
  <si>
    <t>Using Product Formulation Statements in the School Nutrition Programs</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</si>
  <si>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</si>
  <si>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t>Keep completed worksheets on file for Healthy Food Certification (HFC) documentation (due November 30 of each year) and the CSDE's Administrative Review of the school nutrition programs. The CSDE recommends maintaining completed worksheets electronically in a computer folder.</t>
  </si>
  <si>
    <t xml:space="preserve">Connecticut Nutrition Standards (CNS) Worksheet 8: </t>
  </si>
  <si>
    <t>Evaluating Non-entree Combination Foods for CNS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</si>
</sst>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8" x14ac:knownFonts="1">
    <font>
      <sz val="11"/>
      <color theme="1"/>
      <name val="Calibri"/>
      <family val="2"/>
      <scheme val="minor"/>
    </font>
    <font>
      <sz val="14"/>
      <name val="Arial Narrow"/>
      <family val="2"/>
    </font>
    <font>
      <b/>
      <sz val="11"/>
      <name val="Arial Narrow"/>
      <family val="2"/>
    </font>
    <font>
      <sz val="11"/>
      <name val="Arial Narrow"/>
      <family val="2"/>
    </font>
    <font>
      <u/>
      <sz val="11"/>
      <color theme="10"/>
      <name val="Calibri"/>
      <family val="2"/>
      <scheme val="minor"/>
    </font>
    <font>
      <sz val="11"/>
      <color theme="1"/>
      <name val="Garamond"/>
      <family val="1"/>
    </font>
    <font>
      <sz val="8"/>
      <color theme="1"/>
      <name val="Arial Narrow"/>
      <family val="2"/>
    </font>
    <font>
      <sz val="10"/>
      <color theme="1"/>
      <name val="Arial Narrow"/>
      <family val="2"/>
    </font>
    <font>
      <sz val="14"/>
      <color theme="1"/>
      <name val="Arial Narrow"/>
      <family val="2"/>
    </font>
    <font>
      <sz val="11"/>
      <color theme="1"/>
      <name val="Arial Narrow"/>
      <family val="2"/>
    </font>
    <font>
      <b/>
      <sz val="11"/>
      <color rgb="FFFF0000"/>
      <name val="Arial Narrow"/>
      <family val="2"/>
    </font>
    <font>
      <sz val="11"/>
      <color theme="1"/>
      <name val="Symbol"/>
      <family val="1"/>
      <charset val="2"/>
    </font>
    <font>
      <sz val="11"/>
      <color theme="1"/>
      <name val="Arial"/>
      <family val="2"/>
    </font>
    <font>
      <b/>
      <sz val="14"/>
      <color theme="0"/>
      <name val="Arial Narrow"/>
      <family val="2"/>
    </font>
    <font>
      <b/>
      <sz val="11"/>
      <color rgb="FFC00000"/>
      <name val="Arial Narrow"/>
      <family val="2"/>
    </font>
    <font>
      <b/>
      <i/>
      <sz val="14"/>
      <color theme="0"/>
      <name val="Arial Narrow"/>
      <family val="2"/>
    </font>
    <font>
      <b/>
      <sz val="14"/>
      <name val="Arial Narrow"/>
      <family val="2"/>
    </font>
    <font>
      <u/>
      <sz val="11"/>
      <color theme="10"/>
      <name val="Garamond"/>
      <family val="1"/>
    </font>
    <font>
      <sz val="11"/>
      <name val="Garamond"/>
      <family val="1"/>
    </font>
    <font>
      <b/>
      <sz val="11"/>
      <name val="Garamond"/>
      <family val="1"/>
    </font>
    <font>
      <sz val="11"/>
      <color indexed="8"/>
      <name val="Garamond"/>
      <family val="1"/>
    </font>
    <font>
      <b/>
      <sz val="11"/>
      <color theme="1"/>
      <name val="Garamond"/>
      <family val="1"/>
    </font>
    <font>
      <sz val="11"/>
      <color rgb="FF000000"/>
      <name val="Garamond"/>
      <family val="1"/>
    </font>
    <font>
      <b/>
      <sz val="11"/>
      <color rgb="FF000000"/>
      <name val="Garamond"/>
      <family val="1"/>
    </font>
    <font>
      <sz val="8"/>
      <color theme="1"/>
      <name val="Garamond"/>
      <family val="1"/>
    </font>
    <font>
      <sz val="10"/>
      <color theme="1"/>
      <name val="Garamond"/>
      <family val="1"/>
    </font>
    <font>
      <sz val="14"/>
      <color theme="1"/>
      <name val="Garamond"/>
      <family val="1"/>
    </font>
    <font>
      <b/>
      <sz val="11"/>
      <color theme="0"/>
      <name val="Garamond"/>
      <family val="1"/>
    </font>
    <font>
      <b/>
      <sz val="11"/>
      <color rgb="FFC00000"/>
      <name val="Garamond"/>
      <family val="1"/>
    </font>
    <font>
      <b/>
      <sz val="10"/>
      <color theme="1"/>
      <name val="Garamond"/>
      <family val="1"/>
    </font>
    <font>
      <sz val="10"/>
      <name val="Garamond"/>
      <family val="1"/>
    </font>
    <font>
      <sz val="11"/>
      <color rgb="FFC00000"/>
      <name val="Garamond"/>
      <family val="1"/>
    </font>
    <font>
      <sz val="9"/>
      <color theme="1"/>
      <name val="Garamond"/>
      <family val="1"/>
    </font>
    <font>
      <b/>
      <sz val="10"/>
      <name val="Garamond"/>
      <family val="1"/>
    </font>
    <font>
      <b/>
      <u/>
      <sz val="10"/>
      <color theme="10"/>
      <name val="Garamond"/>
      <family val="1"/>
    </font>
    <font>
      <b/>
      <i/>
      <sz val="11"/>
      <color theme="1"/>
      <name val="Garamond"/>
      <family val="1"/>
    </font>
    <font>
      <b/>
      <sz val="7"/>
      <color theme="1"/>
      <name val="Garamond"/>
      <family val="1"/>
    </font>
    <font>
      <i/>
      <sz val="11"/>
      <color theme="1"/>
      <name val="Garamond"/>
      <family val="1"/>
    </font>
    <font>
      <b/>
      <sz val="9"/>
      <color theme="1"/>
      <name val="Garamond"/>
      <family val="1"/>
    </font>
    <font>
      <sz val="9"/>
      <color rgb="FF0000FF"/>
      <name val="Garamond"/>
      <family val="1"/>
    </font>
    <font>
      <b/>
      <sz val="11"/>
      <color rgb="FF0000FF"/>
      <name val="Garamond"/>
      <family val="1"/>
    </font>
    <font>
      <sz val="9"/>
      <name val="Garamond"/>
      <family val="1"/>
    </font>
    <font>
      <b/>
      <sz val="9"/>
      <color rgb="FFFF0000"/>
      <name val="Garamond"/>
      <family val="1"/>
    </font>
    <font>
      <b/>
      <sz val="10"/>
      <color theme="0"/>
      <name val="Garamond"/>
      <family val="1"/>
    </font>
    <font>
      <b/>
      <sz val="9"/>
      <name val="Garamond"/>
      <family val="1"/>
    </font>
    <font>
      <sz val="8"/>
      <name val="Garamond"/>
      <family val="1"/>
    </font>
    <font>
      <sz val="11"/>
      <color rgb="FF0000FF"/>
      <name val="Garamond"/>
      <family val="1"/>
    </font>
    <font>
      <sz val="11"/>
      <color rgb="FFFF0000"/>
      <name val="Garamond"/>
      <family val="1"/>
    </font>
    <font>
      <i/>
      <sz val="11"/>
      <color indexed="8"/>
      <name val="Garamond"/>
      <family val="1"/>
    </font>
    <font>
      <b/>
      <sz val="11"/>
      <color rgb="FFFF0000"/>
      <name val="Garamond"/>
      <family val="1"/>
    </font>
    <font>
      <i/>
      <sz val="11"/>
      <color rgb="FF0000FF"/>
      <name val="Garamond"/>
      <family val="1"/>
    </font>
    <font>
      <vertAlign val="superscript"/>
      <sz val="10"/>
      <color theme="1"/>
      <name val="Garamond"/>
      <family val="1"/>
    </font>
    <font>
      <sz val="10"/>
      <color rgb="FF000000"/>
      <name val="Garamond"/>
      <family val="1"/>
    </font>
    <font>
      <sz val="7"/>
      <color theme="1"/>
      <name val="Garamond"/>
      <family val="1"/>
    </font>
    <font>
      <sz val="7"/>
      <color rgb="FF000000"/>
      <name val="Garamond"/>
      <family val="1"/>
    </font>
    <font>
      <sz val="8"/>
      <color rgb="FF0000FF"/>
      <name val="Garamond"/>
      <family val="1"/>
    </font>
    <font>
      <b/>
      <sz val="8"/>
      <name val="Garamond"/>
      <family val="1"/>
    </font>
    <font>
      <sz val="7"/>
      <color rgb="FF000099"/>
      <name val="Garamond"/>
      <family val="1"/>
    </font>
  </fonts>
  <fills count="1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bgColor indexed="64"/>
      </patternFill>
    </fill>
    <fill>
      <patternFill patternType="solid">
        <fgColor rgb="FF006600"/>
        <bgColor indexed="64"/>
      </patternFill>
    </fill>
    <fill>
      <patternFill patternType="solid">
        <fgColor indexed="9"/>
        <bgColor indexed="26"/>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4" fillId="0" borderId="0" applyNumberFormat="0" applyFill="0" applyBorder="0" applyAlignment="0" applyProtection="0"/>
  </cellStyleXfs>
  <cellXfs count="278">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3" fillId="0" borderId="0" xfId="0" applyFont="1"/>
    <xf numFmtId="0" fontId="12" fillId="0" borderId="0" xfId="0" applyFont="1"/>
    <xf numFmtId="0" fontId="1" fillId="4" borderId="0" xfId="0" applyFont="1" applyFill="1"/>
    <xf numFmtId="0" fontId="14" fillId="4" borderId="0" xfId="0" applyFont="1" applyFill="1" applyAlignment="1">
      <alignment horizontal="center" wrapText="1"/>
    </xf>
    <xf numFmtId="0" fontId="3" fillId="4" borderId="0" xfId="0" applyFont="1" applyFill="1"/>
    <xf numFmtId="0" fontId="13" fillId="4" borderId="0" xfId="0" applyFont="1" applyFill="1" applyAlignment="1">
      <alignment horizontal="center" wrapText="1"/>
    </xf>
    <xf numFmtId="0" fontId="8" fillId="4" borderId="0" xfId="0" applyFont="1" applyFill="1"/>
    <xf numFmtId="0" fontId="11" fillId="3" borderId="0" xfId="0" applyFont="1" applyFill="1" applyAlignment="1">
      <alignment vertical="center"/>
    </xf>
    <xf numFmtId="0" fontId="11" fillId="0" borderId="0" xfId="0" applyFont="1" applyAlignment="1">
      <alignment vertical="center"/>
    </xf>
    <xf numFmtId="0" fontId="5" fillId="12" borderId="5" xfId="0" applyFont="1" applyFill="1" applyBorder="1"/>
    <xf numFmtId="0" fontId="5" fillId="12" borderId="0" xfId="0" applyFont="1" applyFill="1"/>
    <xf numFmtId="0" fontId="5" fillId="12" borderId="2" xfId="0" applyFont="1" applyFill="1" applyBorder="1"/>
    <xf numFmtId="0" fontId="5" fillId="12" borderId="4" xfId="0" applyFont="1" applyFill="1" applyBorder="1"/>
    <xf numFmtId="0" fontId="5" fillId="12" borderId="3" xfId="0" applyFont="1" applyFill="1" applyBorder="1"/>
    <xf numFmtId="0" fontId="5" fillId="12" borderId="6" xfId="0" applyFont="1" applyFill="1" applyBorder="1"/>
    <xf numFmtId="0" fontId="5" fillId="3" borderId="0" xfId="0" applyFont="1" applyFill="1" applyAlignment="1">
      <alignment vertical="top" wrapText="1"/>
    </xf>
    <xf numFmtId="0" fontId="18" fillId="0" borderId="0" xfId="0" applyFont="1" applyAlignment="1">
      <alignment vertical="center" wrapText="1"/>
    </xf>
    <xf numFmtId="0" fontId="18" fillId="0" borderId="0" xfId="0" applyFont="1" applyAlignment="1">
      <alignment vertical="top"/>
    </xf>
    <xf numFmtId="0" fontId="18" fillId="0" borderId="0" xfId="0" applyFont="1" applyAlignment="1">
      <alignment vertical="top" wrapText="1"/>
    </xf>
    <xf numFmtId="0" fontId="20" fillId="0" borderId="0" xfId="0" applyFont="1"/>
    <xf numFmtId="0" fontId="20" fillId="11" borderId="0" xfId="0" applyFont="1" applyFill="1"/>
    <xf numFmtId="0" fontId="5" fillId="0" borderId="0" xfId="0" applyFont="1" applyAlignment="1">
      <alignment vertical="center"/>
    </xf>
    <xf numFmtId="0" fontId="17" fillId="0" borderId="0" xfId="1" applyFont="1" applyFill="1" applyAlignment="1" applyProtection="1">
      <alignment horizontal="left" vertical="top" wrapText="1"/>
    </xf>
    <xf numFmtId="0" fontId="21" fillId="0" borderId="0" xfId="0" applyFont="1"/>
    <xf numFmtId="0" fontId="18" fillId="0" borderId="0" xfId="0" applyFont="1"/>
    <xf numFmtId="0" fontId="18" fillId="4" borderId="0" xfId="0" applyFont="1" applyFill="1"/>
    <xf numFmtId="164" fontId="19" fillId="6" borderId="1" xfId="0" applyNumberFormat="1" applyFont="1" applyFill="1" applyBorder="1"/>
    <xf numFmtId="0" fontId="22" fillId="8" borderId="0" xfId="0" applyFont="1" applyFill="1" applyAlignment="1">
      <alignment vertical="top" wrapText="1"/>
    </xf>
    <xf numFmtId="0" fontId="24" fillId="0" borderId="0" xfId="0" applyFont="1"/>
    <xf numFmtId="0" fontId="25" fillId="0" borderId="0" xfId="0" applyFont="1"/>
    <xf numFmtId="0" fontId="26" fillId="0" borderId="0" xfId="0" applyFont="1"/>
    <xf numFmtId="0" fontId="5" fillId="0" borderId="0" xfId="0" applyFont="1" applyAlignment="1">
      <alignment vertical="top" wrapText="1"/>
    </xf>
    <xf numFmtId="0" fontId="19" fillId="0" borderId="0" xfId="0" applyFont="1"/>
    <xf numFmtId="0" fontId="5" fillId="0" borderId="0" xfId="0" applyFont="1" applyAlignment="1">
      <alignment horizontal="left" indent="1"/>
    </xf>
    <xf numFmtId="0" fontId="27" fillId="9" borderId="0" xfId="0" applyFont="1" applyFill="1" applyAlignment="1">
      <alignment horizontal="center" vertical="center"/>
    </xf>
    <xf numFmtId="0" fontId="5" fillId="0" borderId="0" xfId="0" applyFont="1" applyAlignment="1">
      <alignment horizontal="left" vertical="top" wrapText="1" indent="1"/>
    </xf>
    <xf numFmtId="0" fontId="21" fillId="0" borderId="0" xfId="0" applyFont="1" applyAlignment="1">
      <alignment horizontal="left" vertical="top" wrapText="1" indent="1"/>
    </xf>
    <xf numFmtId="0" fontId="5" fillId="0" borderId="0" xfId="0" applyFont="1" applyAlignment="1">
      <alignment horizontal="left" vertical="top" wrapText="1"/>
    </xf>
    <xf numFmtId="0" fontId="21" fillId="0" borderId="0" xfId="0" applyFont="1" applyAlignment="1">
      <alignment vertical="top" wrapText="1"/>
    </xf>
    <xf numFmtId="0" fontId="21" fillId="0" borderId="0" xfId="0" applyFont="1" applyAlignment="1">
      <alignment horizontal="left" vertical="top" indent="1"/>
    </xf>
    <xf numFmtId="0" fontId="18" fillId="0" borderId="0" xfId="0" applyFont="1" applyAlignment="1">
      <alignment horizontal="left" vertical="top" wrapText="1" indent="1"/>
    </xf>
    <xf numFmtId="0" fontId="21" fillId="6" borderId="1" xfId="0" applyFont="1" applyFill="1" applyBorder="1" applyAlignment="1" applyProtection="1">
      <alignment horizontal="center"/>
      <protection locked="0"/>
    </xf>
    <xf numFmtId="0" fontId="21" fillId="0" borderId="0" xfId="0" applyFont="1" applyAlignment="1">
      <alignment horizontal="center"/>
    </xf>
    <xf numFmtId="0" fontId="18" fillId="0" borderId="0" xfId="0" applyFont="1" applyAlignment="1">
      <alignment horizontal="left" vertical="top" wrapText="1"/>
    </xf>
    <xf numFmtId="0" fontId="5" fillId="0" borderId="0" xfId="0" applyFont="1" applyAlignment="1">
      <alignment horizontal="right"/>
    </xf>
    <xf numFmtId="0" fontId="18" fillId="0" borderId="0" xfId="0" applyFont="1" applyAlignment="1">
      <alignment horizontal="left" vertical="top"/>
    </xf>
    <xf numFmtId="0" fontId="21" fillId="5" borderId="0" xfId="0" applyFont="1" applyFill="1" applyAlignment="1">
      <alignment horizontal="left"/>
    </xf>
    <xf numFmtId="0" fontId="5" fillId="5" borderId="0" xfId="0" applyFont="1" applyFill="1"/>
    <xf numFmtId="0" fontId="18" fillId="5" borderId="0" xfId="0" applyFont="1" applyFill="1"/>
    <xf numFmtId="0" fontId="19" fillId="5" borderId="0" xfId="0" applyFont="1" applyFill="1"/>
    <xf numFmtId="0" fontId="21" fillId="5" borderId="0" xfId="0" applyFont="1" applyFill="1"/>
    <xf numFmtId="0" fontId="18" fillId="5" borderId="0" xfId="0" applyFont="1" applyFill="1" applyAlignment="1">
      <alignment vertical="center" wrapText="1"/>
    </xf>
    <xf numFmtId="0" fontId="21" fillId="2" borderId="1" xfId="0" applyFont="1" applyFill="1" applyBorder="1" applyAlignment="1">
      <alignment horizontal="center"/>
    </xf>
    <xf numFmtId="0" fontId="28" fillId="2" borderId="1" xfId="0" applyFont="1" applyFill="1" applyBorder="1" applyAlignment="1">
      <alignment horizontal="center"/>
    </xf>
    <xf numFmtId="0" fontId="29" fillId="0" borderId="0" xfId="0" applyFont="1"/>
    <xf numFmtId="0" fontId="30" fillId="0" borderId="0" xfId="0" applyFont="1"/>
    <xf numFmtId="0" fontId="28" fillId="0" borderId="0" xfId="0" applyFont="1"/>
    <xf numFmtId="0" fontId="31" fillId="0" borderId="0" xfId="0" applyFont="1"/>
    <xf numFmtId="0" fontId="30" fillId="0" borderId="0" xfId="0" applyFont="1" applyAlignment="1">
      <alignment vertical="center" wrapText="1"/>
    </xf>
    <xf numFmtId="0" fontId="32" fillId="0" borderId="0" xfId="0" applyFont="1"/>
    <xf numFmtId="0" fontId="18" fillId="0" borderId="0" xfId="0" applyFont="1" applyAlignment="1">
      <alignment horizontal="left" indent="1"/>
    </xf>
    <xf numFmtId="0" fontId="33" fillId="0" borderId="0" xfId="0" applyFont="1"/>
    <xf numFmtId="0" fontId="34" fillId="4" borderId="0" xfId="1" applyFont="1" applyFill="1" applyAlignment="1" applyProtection="1"/>
    <xf numFmtId="0" fontId="29" fillId="0" borderId="0" xfId="0" applyFont="1" applyAlignment="1">
      <alignment vertical="center"/>
    </xf>
    <xf numFmtId="0" fontId="27" fillId="10" borderId="0" xfId="0" applyFont="1" applyFill="1" applyAlignment="1">
      <alignment horizontal="center" vertical="center"/>
    </xf>
    <xf numFmtId="0" fontId="21" fillId="0" borderId="0" xfId="0" applyFont="1" applyAlignment="1">
      <alignment horizontal="left" vertical="center" indent="1"/>
    </xf>
    <xf numFmtId="0" fontId="35" fillId="0" borderId="0" xfId="0" applyFont="1" applyAlignment="1">
      <alignment horizontal="left" vertical="center" indent="1"/>
    </xf>
    <xf numFmtId="0" fontId="21" fillId="0" borderId="0" xfId="0" applyFont="1" applyAlignment="1">
      <alignment horizontal="left" vertical="center"/>
    </xf>
    <xf numFmtId="0" fontId="5" fillId="5" borderId="0" xfId="0" applyFont="1" applyFill="1" applyAlignment="1">
      <alignment vertical="center"/>
    </xf>
    <xf numFmtId="2" fontId="21" fillId="5" borderId="0" xfId="0" applyNumberFormat="1" applyFont="1" applyFill="1" applyAlignment="1">
      <alignment horizontal="center" vertical="center"/>
    </xf>
    <xf numFmtId="0" fontId="21" fillId="0" borderId="0" xfId="0" applyFont="1" applyAlignment="1">
      <alignment horizontal="left" vertical="top" wrapText="1"/>
    </xf>
    <xf numFmtId="0" fontId="21" fillId="5" borderId="0" xfId="0" applyFont="1" applyFill="1" applyAlignment="1">
      <alignment horizontal="left" vertical="center"/>
    </xf>
    <xf numFmtId="2" fontId="5" fillId="5" borderId="0" xfId="0" applyNumberFormat="1" applyFont="1" applyFill="1" applyAlignment="1">
      <alignment vertical="center"/>
    </xf>
    <xf numFmtId="0" fontId="21" fillId="0" borderId="0" xfId="0" applyFont="1" applyAlignment="1">
      <alignment horizontal="center" vertical="center"/>
    </xf>
    <xf numFmtId="0" fontId="32" fillId="5" borderId="0" xfId="0" applyFont="1" applyFill="1"/>
    <xf numFmtId="0" fontId="5" fillId="5" borderId="0" xfId="0" applyFont="1" applyFill="1" applyAlignment="1">
      <alignment vertical="top"/>
    </xf>
    <xf numFmtId="0" fontId="36" fillId="5" borderId="0" xfId="0" applyFont="1" applyFill="1" applyAlignment="1">
      <alignment horizontal="right" vertical="center"/>
    </xf>
    <xf numFmtId="0" fontId="21" fillId="5" borderId="0" xfId="0" applyFont="1" applyFill="1" applyAlignment="1">
      <alignment vertical="center"/>
    </xf>
    <xf numFmtId="0" fontId="29" fillId="0" borderId="0" xfId="0" applyFont="1" applyAlignment="1">
      <alignment vertical="center" wrapText="1"/>
    </xf>
    <xf numFmtId="0" fontId="21" fillId="0" borderId="0" xfId="0" applyFont="1" applyAlignment="1">
      <alignment horizontal="left" indent="1"/>
    </xf>
    <xf numFmtId="0" fontId="27" fillId="0" borderId="0" xfId="0" applyFont="1" applyAlignment="1">
      <alignment horizontal="center" vertical="center"/>
    </xf>
    <xf numFmtId="0" fontId="30" fillId="0" borderId="0" xfId="0" applyFont="1" applyAlignment="1">
      <alignment vertical="center"/>
    </xf>
    <xf numFmtId="0" fontId="17" fillId="0" borderId="0" xfId="1" applyFont="1" applyAlignment="1" applyProtection="1"/>
    <xf numFmtId="0" fontId="17" fillId="0" borderId="0" xfId="1" applyFont="1" applyAlignment="1" applyProtection="1">
      <alignment horizontal="left"/>
    </xf>
    <xf numFmtId="0" fontId="5" fillId="0" borderId="0" xfId="0" applyFont="1" applyAlignment="1">
      <alignment horizontal="left" vertical="center" indent="1"/>
    </xf>
    <xf numFmtId="0" fontId="37" fillId="0" borderId="0" xfId="0" applyFont="1" applyAlignment="1">
      <alignment horizontal="left" vertical="center" indent="1"/>
    </xf>
    <xf numFmtId="49" fontId="5" fillId="5" borderId="0" xfId="0" applyNumberFormat="1" applyFont="1" applyFill="1"/>
    <xf numFmtId="0" fontId="24" fillId="0" borderId="0" xfId="0" applyFont="1" applyAlignment="1">
      <alignment vertical="center"/>
    </xf>
    <xf numFmtId="0" fontId="19" fillId="0" borderId="0" xfId="0" applyFont="1" applyAlignment="1">
      <alignment vertical="center" wrapText="1"/>
    </xf>
    <xf numFmtId="0" fontId="38" fillId="0" borderId="0" xfId="0" applyFont="1"/>
    <xf numFmtId="0" fontId="32" fillId="3" borderId="5" xfId="0" applyFont="1" applyFill="1" applyBorder="1"/>
    <xf numFmtId="0" fontId="21" fillId="3" borderId="0" xfId="0" applyFont="1" applyFill="1" applyAlignment="1">
      <alignment horizontal="left"/>
    </xf>
    <xf numFmtId="0" fontId="5" fillId="3" borderId="0" xfId="0" applyFont="1" applyFill="1"/>
    <xf numFmtId="0" fontId="5" fillId="3" borderId="0" xfId="0" applyFont="1" applyFill="1" applyAlignment="1">
      <alignment horizontal="left" vertical="top" wrapText="1"/>
    </xf>
    <xf numFmtId="0" fontId="21" fillId="3" borderId="0" xfId="0" applyFont="1" applyFill="1" applyAlignment="1">
      <alignment vertical="top" wrapText="1"/>
    </xf>
    <xf numFmtId="0" fontId="21" fillId="3" borderId="0" xfId="0" applyFont="1" applyFill="1"/>
    <xf numFmtId="0" fontId="21" fillId="3" borderId="2" xfId="0" applyFont="1" applyFill="1" applyBorder="1" applyAlignment="1">
      <alignment vertical="top" wrapText="1"/>
    </xf>
    <xf numFmtId="0" fontId="38" fillId="8" borderId="0" xfId="0" applyFont="1" applyFill="1"/>
    <xf numFmtId="0" fontId="38" fillId="8" borderId="0" xfId="0" applyFont="1" applyFill="1" applyAlignment="1">
      <alignment horizontal="left" vertical="top"/>
    </xf>
    <xf numFmtId="0" fontId="19" fillId="8" borderId="0" xfId="0" applyFont="1" applyFill="1"/>
    <xf numFmtId="0" fontId="32" fillId="8" borderId="0" xfId="0" applyFont="1" applyFill="1"/>
    <xf numFmtId="0" fontId="39" fillId="8" borderId="0" xfId="0" applyFont="1" applyFill="1"/>
    <xf numFmtId="0" fontId="40" fillId="3" borderId="0" xfId="0" applyFont="1" applyFill="1" applyAlignment="1">
      <alignment vertical="top"/>
    </xf>
    <xf numFmtId="0" fontId="32" fillId="3" borderId="0" xfId="0" applyFont="1" applyFill="1"/>
    <xf numFmtId="0" fontId="5" fillId="3" borderId="0" xfId="0" applyFont="1" applyFill="1" applyAlignment="1">
      <alignment horizontal="left"/>
    </xf>
    <xf numFmtId="2" fontId="19" fillId="3" borderId="0" xfId="0" applyNumberFormat="1" applyFont="1" applyFill="1" applyAlignment="1">
      <alignment horizontal="left" vertical="top"/>
    </xf>
    <xf numFmtId="0" fontId="21" fillId="3" borderId="0" xfId="0" applyFont="1" applyFill="1" applyAlignment="1">
      <alignment horizontal="right"/>
    </xf>
    <xf numFmtId="1" fontId="21" fillId="3" borderId="2" xfId="0" applyNumberFormat="1" applyFont="1" applyFill="1" applyBorder="1"/>
    <xf numFmtId="0" fontId="19" fillId="0" borderId="5" xfId="0" applyFont="1" applyBorder="1" applyAlignment="1">
      <alignment vertical="center" wrapText="1"/>
    </xf>
    <xf numFmtId="0" fontId="38" fillId="0" borderId="0" xfId="0" applyFont="1" applyAlignment="1">
      <alignment horizontal="left" vertical="top"/>
    </xf>
    <xf numFmtId="0" fontId="30" fillId="0" borderId="0" xfId="0" applyFont="1" applyAlignment="1">
      <alignment vertical="top"/>
    </xf>
    <xf numFmtId="0" fontId="19" fillId="0" borderId="0" xfId="0" applyFont="1" applyAlignment="1">
      <alignment vertical="top"/>
    </xf>
    <xf numFmtId="0" fontId="41" fillId="0" borderId="0" xfId="0" applyFont="1"/>
    <xf numFmtId="0" fontId="5" fillId="3" borderId="0" xfId="0" applyFont="1" applyFill="1" applyAlignment="1">
      <alignment horizontal="left" vertical="top"/>
    </xf>
    <xf numFmtId="2" fontId="21" fillId="3" borderId="0" xfId="0" applyNumberFormat="1" applyFont="1" applyFill="1"/>
    <xf numFmtId="0" fontId="42" fillId="0" borderId="0" xfId="0" applyFont="1" applyAlignment="1">
      <alignment vertical="top" wrapText="1"/>
    </xf>
    <xf numFmtId="0" fontId="32" fillId="0" borderId="0" xfId="0" applyFont="1" applyAlignment="1">
      <alignment vertical="top"/>
    </xf>
    <xf numFmtId="0" fontId="19" fillId="0" borderId="0" xfId="0" applyFont="1" applyAlignment="1">
      <alignment horizontal="left" vertical="center" wrapText="1"/>
    </xf>
    <xf numFmtId="0" fontId="21" fillId="3" borderId="0" xfId="0" applyFont="1" applyFill="1" applyAlignment="1">
      <alignment horizontal="left" vertical="top"/>
    </xf>
    <xf numFmtId="0" fontId="21" fillId="3" borderId="2" xfId="0" applyFont="1" applyFill="1" applyBorder="1"/>
    <xf numFmtId="0" fontId="43" fillId="4" borderId="0" xfId="0" applyFont="1" applyFill="1" applyAlignment="1">
      <alignment vertical="top"/>
    </xf>
    <xf numFmtId="0" fontId="44" fillId="0" borderId="0" xfId="0" applyFont="1"/>
    <xf numFmtId="0" fontId="21" fillId="3" borderId="0" xfId="0" applyFont="1" applyFill="1" applyAlignment="1">
      <alignment horizontal="left" vertical="top" wrapText="1"/>
    </xf>
    <xf numFmtId="0" fontId="38" fillId="4" borderId="0" xfId="0" applyFont="1" applyFill="1"/>
    <xf numFmtId="0" fontId="45" fillId="0" borderId="0" xfId="0" applyFont="1"/>
    <xf numFmtId="0" fontId="45" fillId="0" borderId="0" xfId="0" applyFont="1" applyAlignment="1">
      <alignment horizontal="left" indent="1"/>
    </xf>
    <xf numFmtId="0" fontId="46" fillId="3" borderId="0" xfId="0" applyFont="1" applyFill="1"/>
    <xf numFmtId="2" fontId="40" fillId="3" borderId="0" xfId="0" applyNumberFormat="1" applyFont="1" applyFill="1"/>
    <xf numFmtId="0" fontId="19" fillId="3" borderId="2" xfId="0" applyFont="1" applyFill="1" applyBorder="1"/>
    <xf numFmtId="0" fontId="32" fillId="4" borderId="0" xfId="0" applyFont="1" applyFill="1"/>
    <xf numFmtId="0" fontId="47" fillId="3" borderId="0" xfId="0" applyFont="1" applyFill="1" applyAlignment="1">
      <alignment horizontal="left" vertical="top" wrapText="1"/>
    </xf>
    <xf numFmtId="0" fontId="19" fillId="0" borderId="0" xfId="0" applyFont="1" applyAlignment="1">
      <alignment horizontal="left" vertical="top" wrapText="1"/>
    </xf>
    <xf numFmtId="2" fontId="21" fillId="3" borderId="0" xfId="0" applyNumberFormat="1" applyFont="1" applyFill="1" applyAlignment="1">
      <alignment horizontal="center"/>
    </xf>
    <xf numFmtId="0" fontId="21" fillId="3" borderId="5" xfId="0" applyFont="1" applyFill="1" applyBorder="1" applyAlignment="1">
      <alignment vertical="top" wrapText="1"/>
    </xf>
    <xf numFmtId="0" fontId="41" fillId="0" borderId="0" xfId="0" applyFont="1" applyAlignment="1">
      <alignment horizontal="left" indent="1"/>
    </xf>
    <xf numFmtId="0" fontId="28" fillId="0" borderId="0" xfId="0" applyFont="1" applyAlignment="1">
      <alignment horizontal="center"/>
    </xf>
    <xf numFmtId="0" fontId="44" fillId="0" borderId="0" xfId="0" applyFont="1" applyAlignment="1">
      <alignment horizontal="left" vertical="top"/>
    </xf>
    <xf numFmtId="0" fontId="21" fillId="3" borderId="5" xfId="0" applyFont="1" applyFill="1" applyBorder="1" applyAlignment="1">
      <alignment horizontal="left" indent="1"/>
    </xf>
    <xf numFmtId="0" fontId="49" fillId="3" borderId="0" xfId="0" applyFont="1" applyFill="1"/>
    <xf numFmtId="10" fontId="40" fillId="3" borderId="0" xfId="0" applyNumberFormat="1" applyFont="1" applyFill="1"/>
    <xf numFmtId="10" fontId="19" fillId="3" borderId="0" xfId="0" applyNumberFormat="1" applyFont="1" applyFill="1" applyAlignment="1">
      <alignment horizontal="center"/>
    </xf>
    <xf numFmtId="0" fontId="50" fillId="3" borderId="0" xfId="0" applyFont="1" applyFill="1"/>
    <xf numFmtId="0" fontId="32" fillId="3" borderId="4" xfId="0" applyFont="1" applyFill="1" applyBorder="1"/>
    <xf numFmtId="0" fontId="21" fillId="3" borderId="3" xfId="0" applyFont="1" applyFill="1" applyBorder="1" applyAlignment="1">
      <alignment horizontal="left"/>
    </xf>
    <xf numFmtId="0" fontId="5" fillId="3" borderId="3" xfId="0" applyFont="1" applyFill="1" applyBorder="1"/>
    <xf numFmtId="0" fontId="5" fillId="3" borderId="3" xfId="0" applyFont="1" applyFill="1" applyBorder="1" applyAlignment="1">
      <alignment horizontal="left" vertical="top" wrapText="1"/>
    </xf>
    <xf numFmtId="0" fontId="21" fillId="3" borderId="3" xfId="0" applyFont="1" applyFill="1" applyBorder="1" applyAlignment="1">
      <alignment vertical="top" wrapText="1"/>
    </xf>
    <xf numFmtId="0" fontId="21" fillId="3" borderId="3" xfId="0" applyFont="1" applyFill="1" applyBorder="1"/>
    <xf numFmtId="0" fontId="21" fillId="3" borderId="6" xfId="0" applyFont="1" applyFill="1" applyBorder="1" applyAlignment="1">
      <alignment vertical="top" wrapText="1"/>
    </xf>
    <xf numFmtId="0" fontId="21" fillId="0" borderId="0" xfId="0" applyFont="1" applyAlignment="1">
      <alignment horizontal="left"/>
    </xf>
    <xf numFmtId="0" fontId="24" fillId="0" borderId="0" xfId="0" applyFont="1" applyAlignment="1">
      <alignment horizontal="left"/>
    </xf>
    <xf numFmtId="0" fontId="43" fillId="0" borderId="0" xfId="0" applyFont="1" applyAlignment="1">
      <alignment horizontal="center" vertical="center"/>
    </xf>
    <xf numFmtId="0" fontId="51" fillId="0" borderId="0" xfId="0" applyFont="1"/>
    <xf numFmtId="0" fontId="52" fillId="0" borderId="0" xfId="0" applyFont="1"/>
    <xf numFmtId="0" fontId="53" fillId="0" borderId="0" xfId="0" applyFont="1" applyAlignment="1">
      <alignment horizontal="left" vertical="top"/>
    </xf>
    <xf numFmtId="0" fontId="22" fillId="0" borderId="0" xfId="0" applyFont="1"/>
    <xf numFmtId="0" fontId="54" fillId="0" borderId="0" xfId="0" applyFont="1"/>
    <xf numFmtId="0" fontId="24" fillId="0" borderId="0" xfId="0" applyFont="1" applyAlignment="1">
      <alignment horizontal="left" vertical="center" wrapText="1"/>
    </xf>
    <xf numFmtId="0" fontId="18" fillId="0" borderId="0" xfId="0" applyFont="1" applyAlignment="1">
      <alignment horizontal="left" wrapText="1"/>
    </xf>
    <xf numFmtId="0" fontId="24" fillId="0" borderId="0" xfId="0" applyFont="1" applyAlignment="1">
      <alignment horizontal="left" wrapText="1"/>
    </xf>
    <xf numFmtId="0" fontId="32" fillId="0" borderId="0" xfId="0" applyFont="1" applyAlignment="1">
      <alignment horizontal="left" wrapText="1"/>
    </xf>
    <xf numFmtId="0" fontId="41" fillId="0" borderId="0" xfId="0" applyFont="1" applyAlignment="1">
      <alignment vertical="center" wrapText="1"/>
    </xf>
    <xf numFmtId="0" fontId="27" fillId="10" borderId="0" xfId="0" applyFont="1" applyFill="1" applyAlignment="1">
      <alignment horizontal="center" vertical="top"/>
    </xf>
    <xf numFmtId="0" fontId="55" fillId="0" borderId="0" xfId="0" applyFont="1" applyAlignment="1">
      <alignment horizontal="left"/>
    </xf>
    <xf numFmtId="0" fontId="55" fillId="0" borderId="0" xfId="0" applyFont="1" applyAlignment="1">
      <alignment horizontal="left" wrapText="1"/>
    </xf>
    <xf numFmtId="0" fontId="55" fillId="0" borderId="0" xfId="0" applyFont="1"/>
    <xf numFmtId="0" fontId="41" fillId="0" borderId="0" xfId="0" applyFont="1" applyAlignment="1">
      <alignment wrapText="1"/>
    </xf>
    <xf numFmtId="0" fontId="56" fillId="0" borderId="0" xfId="0" applyFont="1" applyAlignment="1">
      <alignment vertical="center"/>
    </xf>
    <xf numFmtId="0" fontId="38" fillId="0" borderId="0" xfId="0" applyFont="1" applyAlignment="1">
      <alignment horizontal="center"/>
    </xf>
    <xf numFmtId="0" fontId="42" fillId="0" borderId="0" xfId="0" applyFont="1" applyAlignment="1">
      <alignment horizontal="center"/>
    </xf>
    <xf numFmtId="0" fontId="27" fillId="0" borderId="0" xfId="0" applyFont="1" applyAlignment="1">
      <alignment horizontal="center" vertical="top"/>
    </xf>
    <xf numFmtId="0" fontId="46" fillId="0" borderId="0" xfId="0" applyFont="1" applyAlignment="1">
      <alignment horizontal="left"/>
    </xf>
    <xf numFmtId="0" fontId="46" fillId="0" borderId="0" xfId="0" applyFont="1"/>
    <xf numFmtId="0" fontId="5" fillId="0" borderId="0" xfId="0" applyFont="1" applyAlignment="1">
      <alignment horizontal="left"/>
    </xf>
    <xf numFmtId="2" fontId="5" fillId="0" borderId="0" xfId="0" applyNumberFormat="1" applyFont="1"/>
    <xf numFmtId="0" fontId="21" fillId="0" borderId="0" xfId="0" applyFont="1" applyAlignment="1">
      <alignment wrapText="1"/>
    </xf>
    <xf numFmtId="0" fontId="5" fillId="0" borderId="0" xfId="0" applyFont="1" applyAlignment="1">
      <alignment horizontal="left" vertical="top"/>
    </xf>
    <xf numFmtId="0" fontId="51" fillId="0" borderId="0" xfId="0" applyFont="1" applyAlignment="1">
      <alignment vertical="center"/>
    </xf>
    <xf numFmtId="0" fontId="5" fillId="0" borderId="0" xfId="0" applyFont="1" applyAlignment="1">
      <alignment horizontal="left" vertical="center"/>
    </xf>
    <xf numFmtId="0" fontId="53" fillId="0" borderId="0" xfId="0" applyFont="1" applyAlignment="1">
      <alignment horizontal="left" vertical="center"/>
    </xf>
    <xf numFmtId="0" fontId="57" fillId="0" borderId="0" xfId="0" applyFont="1" applyAlignment="1">
      <alignment horizontal="left" vertical="center"/>
    </xf>
    <xf numFmtId="0" fontId="21" fillId="5" borderId="0" xfId="0" applyFont="1" applyFill="1" applyAlignment="1">
      <alignment horizontal="left" vertical="top" indent="1"/>
    </xf>
    <xf numFmtId="0" fontId="21" fillId="5" borderId="0" xfId="0" applyFont="1" applyFill="1" applyAlignment="1">
      <alignment vertical="top" wrapText="1"/>
    </xf>
    <xf numFmtId="0" fontId="5" fillId="0" borderId="0" xfId="0" applyFont="1" applyAlignment="1">
      <alignment horizontal="left" wrapText="1"/>
    </xf>
    <xf numFmtId="0" fontId="5" fillId="7" borderId="13" xfId="0" applyFont="1" applyFill="1" applyBorder="1"/>
    <xf numFmtId="0" fontId="5" fillId="7" borderId="14" xfId="0" applyFont="1" applyFill="1" applyBorder="1"/>
    <xf numFmtId="0" fontId="5" fillId="7" borderId="0" xfId="0" applyFont="1" applyFill="1" applyAlignment="1">
      <alignment horizontal="left"/>
    </xf>
    <xf numFmtId="0" fontId="21" fillId="7" borderId="0" xfId="0" applyFont="1" applyFill="1" applyAlignment="1">
      <alignment horizontal="left"/>
    </xf>
    <xf numFmtId="0" fontId="5" fillId="7" borderId="0" xfId="0" applyFont="1" applyFill="1" applyAlignment="1">
      <alignment horizontal="left" wrapText="1"/>
    </xf>
    <xf numFmtId="0" fontId="21" fillId="7" borderId="0" xfId="0" applyFont="1" applyFill="1"/>
    <xf numFmtId="0" fontId="5" fillId="3" borderId="17" xfId="0" applyFont="1" applyFill="1" applyBorder="1" applyAlignment="1">
      <alignment horizontal="left" wrapText="1"/>
    </xf>
    <xf numFmtId="0" fontId="27" fillId="7" borderId="0" xfId="0" applyFont="1" applyFill="1" applyAlignment="1">
      <alignment horizontal="center" vertical="center"/>
    </xf>
    <xf numFmtId="0" fontId="21" fillId="7" borderId="0" xfId="0" applyFont="1" applyFill="1" applyAlignment="1">
      <alignment horizontal="left" indent="1"/>
    </xf>
    <xf numFmtId="0" fontId="21" fillId="7" borderId="0" xfId="0" applyFont="1" applyFill="1" applyAlignment="1">
      <alignment horizontal="center"/>
    </xf>
    <xf numFmtId="0" fontId="28" fillId="7" borderId="0" xfId="0" applyFont="1" applyFill="1" applyAlignment="1">
      <alignment horizontal="center"/>
    </xf>
    <xf numFmtId="0" fontId="27" fillId="7" borderId="15" xfId="0" applyFont="1" applyFill="1" applyBorder="1" applyAlignment="1">
      <alignment horizontal="center"/>
    </xf>
    <xf numFmtId="0" fontId="5" fillId="7" borderId="15" xfId="0" applyFont="1" applyFill="1" applyBorder="1" applyAlignment="1">
      <alignment horizontal="left"/>
    </xf>
    <xf numFmtId="0" fontId="21" fillId="7" borderId="15" xfId="0" applyFont="1" applyFill="1" applyBorder="1" applyAlignment="1">
      <alignment horizontal="left"/>
    </xf>
    <xf numFmtId="0" fontId="5" fillId="7" borderId="15" xfId="0" applyFont="1" applyFill="1" applyBorder="1" applyAlignment="1">
      <alignment horizontal="left" wrapText="1"/>
    </xf>
    <xf numFmtId="0" fontId="21" fillId="7" borderId="15" xfId="0" applyFont="1" applyFill="1" applyBorder="1" applyAlignment="1">
      <alignment horizontal="center"/>
    </xf>
    <xf numFmtId="0" fontId="21" fillId="7" borderId="15" xfId="0" applyFont="1" applyFill="1" applyBorder="1"/>
    <xf numFmtId="0" fontId="49" fillId="7" borderId="15" xfId="0" applyFont="1" applyFill="1" applyBorder="1" applyAlignment="1">
      <alignment horizontal="center"/>
    </xf>
    <xf numFmtId="0" fontId="5" fillId="7" borderId="16" xfId="0" applyFont="1" applyFill="1" applyBorder="1" applyAlignment="1">
      <alignment horizontal="left" wrapText="1"/>
    </xf>
    <xf numFmtId="0" fontId="21" fillId="4" borderId="0" xfId="0" applyFont="1" applyFill="1"/>
    <xf numFmtId="0" fontId="32" fillId="12" borderId="9" xfId="0" applyFont="1" applyFill="1" applyBorder="1"/>
    <xf numFmtId="0" fontId="32" fillId="12" borderId="7" xfId="0" applyFont="1" applyFill="1" applyBorder="1"/>
    <xf numFmtId="0" fontId="32" fillId="12" borderId="8" xfId="0" applyFont="1" applyFill="1" applyBorder="1"/>
    <xf numFmtId="0" fontId="5" fillId="12" borderId="2" xfId="0" applyFont="1" applyFill="1" applyBorder="1" applyAlignment="1">
      <alignment vertical="top" wrapText="1"/>
    </xf>
    <xf numFmtId="0" fontId="5" fillId="4" borderId="0" xfId="0" applyFont="1" applyFill="1"/>
    <xf numFmtId="0" fontId="32" fillId="12" borderId="5" xfId="0" applyFont="1" applyFill="1" applyBorder="1"/>
    <xf numFmtId="0" fontId="5" fillId="12" borderId="0" xfId="0" applyFont="1" applyFill="1" applyAlignment="1">
      <alignment vertical="top" wrapText="1"/>
    </xf>
    <xf numFmtId="0" fontId="5" fillId="12" borderId="0" xfId="0" applyFont="1" applyFill="1" applyAlignment="1">
      <alignment horizontal="left" vertical="top" wrapText="1"/>
    </xf>
    <xf numFmtId="0" fontId="32" fillId="12" borderId="0" xfId="0" applyFont="1" applyFill="1"/>
    <xf numFmtId="0" fontId="32" fillId="12" borderId="2" xfId="0" applyFont="1" applyFill="1" applyBorder="1"/>
    <xf numFmtId="0" fontId="11" fillId="12" borderId="0" xfId="0" applyFont="1" applyFill="1" applyAlignment="1">
      <alignment horizontal="left" vertical="center"/>
    </xf>
    <xf numFmtId="0" fontId="5" fillId="7" borderId="0" xfId="0" applyFont="1" applyFill="1"/>
    <xf numFmtId="0" fontId="18" fillId="0" borderId="0" xfId="0" applyFont="1" applyAlignment="1">
      <alignment horizontal="left" vertical="top" indent="1"/>
    </xf>
    <xf numFmtId="0" fontId="5" fillId="0" borderId="0" xfId="0" applyFont="1" applyAlignment="1">
      <alignment horizontal="left" vertical="top" wrapText="1"/>
    </xf>
    <xf numFmtId="0" fontId="19" fillId="8" borderId="5" xfId="0" applyFont="1" applyFill="1" applyBorder="1" applyAlignment="1">
      <alignment horizontal="center" vertical="center" wrapText="1"/>
    </xf>
    <xf numFmtId="0" fontId="19" fillId="8" borderId="0" xfId="0" applyFont="1" applyFill="1" applyAlignment="1">
      <alignment horizontal="center" vertical="center" wrapText="1"/>
    </xf>
    <xf numFmtId="2" fontId="21" fillId="6" borderId="10" xfId="0" applyNumberFormat="1" applyFont="1" applyFill="1" applyBorder="1" applyAlignment="1" applyProtection="1">
      <alignment horizontal="center" vertical="center"/>
      <protection locked="0"/>
    </xf>
    <xf numFmtId="2" fontId="21" fillId="6" borderId="11" xfId="0" applyNumberFormat="1" applyFont="1" applyFill="1" applyBorder="1" applyAlignment="1" applyProtection="1">
      <alignment horizontal="center" vertical="center"/>
      <protection locked="0"/>
    </xf>
    <xf numFmtId="2" fontId="21" fillId="6" borderId="12" xfId="0" applyNumberFormat="1" applyFont="1" applyFill="1" applyBorder="1" applyAlignment="1" applyProtection="1">
      <alignment horizontal="center" vertical="center"/>
      <protection locked="0"/>
    </xf>
    <xf numFmtId="0" fontId="16" fillId="4" borderId="0" xfId="0" applyFont="1" applyFill="1" applyAlignment="1">
      <alignment horizontal="center" wrapText="1"/>
    </xf>
    <xf numFmtId="0" fontId="17" fillId="3" borderId="0" xfId="1" applyFont="1" applyFill="1" applyAlignment="1" applyProtection="1">
      <alignment horizontal="left" vertical="top" wrapText="1"/>
      <protection locked="0"/>
    </xf>
    <xf numFmtId="0" fontId="17" fillId="0" borderId="0" xfId="1" applyFont="1" applyFill="1" applyAlignment="1" applyProtection="1">
      <alignment horizontal="left" vertical="top" wrapText="1"/>
      <protection locked="0"/>
    </xf>
    <xf numFmtId="0" fontId="17" fillId="0" borderId="0" xfId="1" applyFont="1" applyAlignment="1" applyProtection="1">
      <alignment horizontal="left"/>
      <protection locked="0"/>
    </xf>
    <xf numFmtId="0" fontId="5" fillId="3" borderId="5" xfId="0" applyFont="1" applyFill="1" applyBorder="1" applyAlignment="1">
      <alignment horizontal="center"/>
    </xf>
    <xf numFmtId="0" fontId="5" fillId="3" borderId="0" xfId="0" applyFont="1" applyFill="1" applyAlignment="1">
      <alignment horizontal="center"/>
    </xf>
    <xf numFmtId="0" fontId="5" fillId="3" borderId="2" xfId="0" applyFont="1" applyFill="1" applyBorder="1" applyAlignment="1">
      <alignment horizontal="center"/>
    </xf>
    <xf numFmtId="0" fontId="18" fillId="0" borderId="0" xfId="0" applyFont="1" applyAlignment="1">
      <alignment horizontal="left" vertical="top" wrapText="1" indent="1"/>
    </xf>
    <xf numFmtId="0" fontId="27" fillId="9" borderId="0" xfId="0" applyFont="1" applyFill="1" applyAlignment="1">
      <alignment horizontal="center" vertical="center"/>
    </xf>
    <xf numFmtId="0" fontId="5" fillId="0" borderId="0" xfId="0" applyFont="1" applyAlignment="1">
      <alignment horizontal="left" vertical="top" wrapText="1" indent="1"/>
    </xf>
    <xf numFmtId="0" fontId="5" fillId="6" borderId="10" xfId="0" applyFont="1" applyFill="1" applyBorder="1" applyAlignment="1" applyProtection="1">
      <alignment horizontal="left" vertical="top" wrapText="1"/>
      <protection locked="0"/>
    </xf>
    <xf numFmtId="0" fontId="5" fillId="6" borderId="11" xfId="0" applyFont="1" applyFill="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xf numFmtId="0" fontId="18" fillId="0" borderId="0" xfId="0" applyFont="1" applyAlignment="1">
      <alignment horizontal="left" vertical="top" wrapText="1"/>
    </xf>
    <xf numFmtId="0" fontId="19" fillId="0" borderId="0" xfId="0" applyFont="1" applyAlignment="1">
      <alignment horizontal="left" vertical="top" wrapText="1"/>
    </xf>
    <xf numFmtId="2" fontId="21" fillId="6" borderId="10" xfId="0" applyNumberFormat="1" applyFont="1" applyFill="1" applyBorder="1" applyAlignment="1" applyProtection="1">
      <alignment horizontal="center"/>
      <protection locked="0"/>
    </xf>
    <xf numFmtId="2" fontId="21" fillId="6" borderId="11" xfId="0" applyNumberFormat="1" applyFont="1" applyFill="1" applyBorder="1" applyAlignment="1" applyProtection="1">
      <alignment horizontal="center"/>
      <protection locked="0"/>
    </xf>
    <xf numFmtId="2" fontId="21" fillId="6" borderId="12" xfId="0" applyNumberFormat="1" applyFont="1" applyFill="1" applyBorder="1" applyAlignment="1" applyProtection="1">
      <alignment horizontal="center"/>
      <protection locked="0"/>
    </xf>
    <xf numFmtId="0" fontId="21" fillId="3" borderId="9" xfId="0" applyFont="1" applyFill="1" applyBorder="1" applyAlignment="1">
      <alignment horizontal="center"/>
    </xf>
    <xf numFmtId="0" fontId="21" fillId="3" borderId="7" xfId="0" applyFont="1" applyFill="1" applyBorder="1" applyAlignment="1">
      <alignment horizontal="center"/>
    </xf>
    <xf numFmtId="0" fontId="21" fillId="3" borderId="8" xfId="0" applyFont="1" applyFill="1" applyBorder="1" applyAlignment="1">
      <alignment horizontal="center"/>
    </xf>
    <xf numFmtId="0" fontId="27" fillId="10" borderId="0" xfId="0" applyFont="1" applyFill="1" applyAlignment="1">
      <alignment horizontal="center"/>
    </xf>
    <xf numFmtId="0" fontId="21" fillId="2" borderId="1" xfId="0" applyFont="1" applyFill="1" applyBorder="1" applyAlignment="1">
      <alignment horizontal="center" vertical="center"/>
    </xf>
    <xf numFmtId="2" fontId="21" fillId="2" borderId="1" xfId="0" applyNumberFormat="1" applyFont="1" applyFill="1" applyBorder="1" applyAlignment="1">
      <alignment horizontal="center" vertical="center"/>
    </xf>
    <xf numFmtId="0" fontId="17" fillId="0" borderId="0" xfId="1" applyFont="1" applyAlignment="1" applyProtection="1">
      <alignment horizontal="left" vertical="top" wrapText="1"/>
      <protection locked="0"/>
    </xf>
    <xf numFmtId="0" fontId="18" fillId="6" borderId="1" xfId="0" applyFont="1" applyFill="1" applyBorder="1" applyAlignment="1" applyProtection="1">
      <alignment horizontal="left"/>
      <protection locked="0"/>
    </xf>
    <xf numFmtId="0" fontId="21" fillId="4" borderId="5" xfId="0" applyFont="1" applyFill="1" applyBorder="1" applyAlignment="1">
      <alignment horizontal="left"/>
    </xf>
    <xf numFmtId="0" fontId="21" fillId="4" borderId="0" xfId="0" applyFont="1" applyFill="1" applyAlignment="1">
      <alignment horizontal="left"/>
    </xf>
    <xf numFmtId="0" fontId="21" fillId="4" borderId="2" xfId="0" applyFont="1" applyFill="1" applyBorder="1" applyAlignment="1">
      <alignment horizontal="left"/>
    </xf>
    <xf numFmtId="0" fontId="18" fillId="0" borderId="0" xfId="0" applyFont="1" applyAlignment="1">
      <alignment vertical="top" wrapText="1"/>
    </xf>
    <xf numFmtId="0" fontId="22" fillId="8" borderId="0" xfId="0" applyFont="1" applyFill="1" applyAlignment="1">
      <alignment horizontal="left" vertical="top" wrapText="1"/>
    </xf>
    <xf numFmtId="0" fontId="27" fillId="10" borderId="0" xfId="0" applyFont="1" applyFill="1" applyAlignment="1">
      <alignment horizontal="center" vertical="center"/>
    </xf>
    <xf numFmtId="2" fontId="21" fillId="2" borderId="10" xfId="0" applyNumberFormat="1" applyFont="1" applyFill="1" applyBorder="1" applyAlignment="1">
      <alignment horizontal="center" vertical="center"/>
    </xf>
    <xf numFmtId="2" fontId="21" fillId="2" borderId="11" xfId="0" applyNumberFormat="1" applyFont="1" applyFill="1" applyBorder="1" applyAlignment="1">
      <alignment horizontal="center" vertical="center"/>
    </xf>
    <xf numFmtId="2" fontId="21" fillId="2" borderId="12" xfId="0" applyNumberFormat="1" applyFont="1" applyFill="1" applyBorder="1" applyAlignment="1">
      <alignment horizontal="center" vertical="center"/>
    </xf>
    <xf numFmtId="0" fontId="17" fillId="12" borderId="0" xfId="1" applyFont="1" applyFill="1" applyBorder="1" applyAlignment="1" applyProtection="1">
      <alignment horizontal="left" vertical="top"/>
      <protection locked="0"/>
    </xf>
    <xf numFmtId="0" fontId="5" fillId="12" borderId="0" xfId="0" applyFont="1" applyFill="1" applyAlignment="1">
      <alignment horizontal="left" vertical="top" wrapText="1"/>
    </xf>
    <xf numFmtId="0" fontId="13" fillId="10" borderId="0" xfId="0" applyFont="1" applyFill="1" applyAlignment="1">
      <alignment horizontal="left"/>
    </xf>
    <xf numFmtId="0" fontId="17" fillId="12" borderId="0" xfId="1" applyFont="1" applyFill="1" applyBorder="1" applyAlignment="1" applyProtection="1">
      <alignment horizontal="left" vertical="top" wrapText="1"/>
      <protection locked="0"/>
    </xf>
    <xf numFmtId="10" fontId="19" fillId="2" borderId="10" xfId="0" applyNumberFormat="1" applyFont="1" applyFill="1" applyBorder="1" applyAlignment="1">
      <alignment horizontal="center"/>
    </xf>
    <xf numFmtId="10" fontId="19" fillId="2" borderId="11" xfId="0" applyNumberFormat="1" applyFont="1" applyFill="1" applyBorder="1" applyAlignment="1">
      <alignment horizontal="center"/>
    </xf>
    <xf numFmtId="10" fontId="19" fillId="2" borderId="12" xfId="0" applyNumberFormat="1" applyFont="1" applyFill="1" applyBorder="1" applyAlignment="1">
      <alignment horizontal="center"/>
    </xf>
    <xf numFmtId="0" fontId="13" fillId="10" borderId="0" xfId="0" applyFont="1" applyFill="1" applyAlignment="1">
      <alignment horizontal="center" vertical="center" wrapText="1"/>
    </xf>
    <xf numFmtId="0" fontId="5" fillId="3" borderId="0" xfId="0" applyFont="1" applyFill="1" applyAlignment="1">
      <alignment horizontal="left" vertical="top" wrapText="1"/>
    </xf>
    <xf numFmtId="164" fontId="18" fillId="6" borderId="1" xfId="0" applyNumberFormat="1" applyFont="1" applyFill="1" applyBorder="1" applyAlignment="1" applyProtection="1">
      <alignment horizontal="left"/>
      <protection locked="0"/>
    </xf>
    <xf numFmtId="0" fontId="21" fillId="3" borderId="0" xfId="0" applyFont="1" applyFill="1" applyAlignment="1">
      <alignment horizontal="left" vertical="top" wrapText="1"/>
    </xf>
    <xf numFmtId="2" fontId="21" fillId="6" borderId="1" xfId="0" applyNumberFormat="1" applyFont="1" applyFill="1" applyBorder="1" applyAlignment="1" applyProtection="1">
      <alignment horizontal="center"/>
      <protection locked="0"/>
    </xf>
    <xf numFmtId="0" fontId="17" fillId="0" borderId="0" xfId="1" applyFont="1" applyProtection="1">
      <protection locked="0"/>
    </xf>
    <xf numFmtId="2" fontId="21" fillId="6" borderId="1"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0000FF"/>
      <color rgb="FF006600"/>
      <color rgb="FFFFFFCC"/>
      <color rgb="FFCCECFF"/>
      <color rgb="FFFFFF99"/>
      <color rgb="FFFFCC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v" TargetMode="External"/><Relationship Id="rId1"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3</xdr:col>
      <xdr:colOff>28575</xdr:colOff>
      <xdr:row>242</xdr:row>
      <xdr:rowOff>0</xdr:rowOff>
    </xdr:from>
    <xdr:to>
      <xdr:col>10</xdr:col>
      <xdr:colOff>276225</xdr:colOff>
      <xdr:row>242</xdr:row>
      <xdr:rowOff>133349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BB16E4C0-44A9-41EE-BDE8-9A6E6CD29F76}"/>
            </a:ext>
          </a:extLst>
        </xdr:cNvPr>
        <xdr:cNvSpPr/>
      </xdr:nvSpPr>
      <xdr:spPr>
        <a:xfrm>
          <a:off x="457200" y="43481625"/>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142875</xdr:colOff>
      <xdr:row>251</xdr:row>
      <xdr:rowOff>0</xdr:rowOff>
    </xdr:from>
    <xdr:to>
      <xdr:col>10</xdr:col>
      <xdr:colOff>390525</xdr:colOff>
      <xdr:row>251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3DA4CDD-C6F3-4C89-AEAF-226398FC124C}"/>
            </a:ext>
          </a:extLst>
        </xdr:cNvPr>
        <xdr:cNvSpPr/>
      </xdr:nvSpPr>
      <xdr:spPr>
        <a:xfrm>
          <a:off x="571500" y="48025050"/>
          <a:ext cx="14668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250</xdr:row>
      <xdr:rowOff>180976</xdr:rowOff>
    </xdr:from>
    <xdr:to>
      <xdr:col>31</xdr:col>
      <xdr:colOff>9525</xdr:colOff>
      <xdr:row>251</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FE601EF0-E6F1-4630-BE9D-134EBC44CCA4}"/>
            </a:ext>
          </a:extLst>
        </xdr:cNvPr>
        <xdr:cNvSpPr/>
      </xdr:nvSpPr>
      <xdr:spPr>
        <a:xfrm>
          <a:off x="3914775" y="48015526"/>
          <a:ext cx="1400175" cy="9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250</xdr:row>
      <xdr:rowOff>180976</xdr:rowOff>
    </xdr:from>
    <xdr:to>
      <xdr:col>31</xdr:col>
      <xdr:colOff>9525</xdr:colOff>
      <xdr:row>252</xdr:row>
      <xdr:rowOff>85725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900D2D73-1F14-48FA-BAB2-15858E476C44}"/>
            </a:ext>
          </a:extLst>
        </xdr:cNvPr>
        <xdr:cNvSpPr/>
      </xdr:nvSpPr>
      <xdr:spPr>
        <a:xfrm>
          <a:off x="3914775" y="48015526"/>
          <a:ext cx="14001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FBlist/SubmitProduct.pdf" TargetMode="External"/><Relationship Id="rId13" Type="http://schemas.openxmlformats.org/officeDocument/2006/relationships/hyperlink" Target="https://portal.ct.gov/-/media/SDE/Nutrition/NSLP/Crediting/WGRCriteria.pdf" TargetMode="External"/><Relationship Id="rId18" Type="http://schemas.openxmlformats.org/officeDocument/2006/relationships/drawing" Target="../drawings/drawing1.xml"/><Relationship Id="rId3" Type="http://schemas.openxmlformats.org/officeDocument/2006/relationships/hyperlink" Target="https://portal.ct.gov/SDE/Nutrition/Healthy-Food-Certification/Contact" TargetMode="External"/><Relationship Id="rId7" Type="http://schemas.openxmlformats.org/officeDocument/2006/relationships/hyperlink" Target="https://portal.ct.gov/SDE/Nutrition/Connecticut-Nutrition-Standards/How-To" TargetMode="External"/><Relationship Id="rId12" Type="http://schemas.openxmlformats.org/officeDocument/2006/relationships/hyperlink" Target="https://portal.ct.gov/-/media/SDE/Nutrition/NSLP/Crediting/PFS.pdf" TargetMode="External"/><Relationship Id="rId17" Type="http://schemas.openxmlformats.org/officeDocument/2006/relationships/printerSettings" Target="../printerSettings/printerSettings1.bin"/><Relationship Id="rId2" Type="http://schemas.openxmlformats.org/officeDocument/2006/relationships/hyperlink" Target="https://portal.ct.gov/SDE/Nutrition/Healthy-Food-Certification" TargetMode="External"/><Relationship Id="rId16" Type="http://schemas.openxmlformats.org/officeDocument/2006/relationships/hyperlink" Target="https://portal.ct.gov/-/media/SDE/Nutrition/NSLP/Crediting/Product_Formulation_Statements.pdf"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SDE/Nutrition/List-of-Acceptable-Foods-and-Beverages" TargetMode="External"/><Relationship Id="rId11" Type="http://schemas.openxmlformats.org/officeDocument/2006/relationships/hyperlink" Target="https://portal.ct.gov/-/media/SDE/Nutrition/HFC/Evaluating_Recipes_CNS_Compliance.pdf" TargetMode="External"/><Relationship Id="rId5" Type="http://schemas.openxmlformats.org/officeDocument/2006/relationships/hyperlink" Target="https://portal.ct.gov/-/media/SDE/Nutrition/HFC/FBlist/SubmitProduct.pdf" TargetMode="External"/><Relationship Id="rId15" Type="http://schemas.openxmlformats.org/officeDocument/2006/relationships/hyperlink" Target="https://portal.ct.gov/-/media/SDE/Nutrition/NSLP/Crediting/WGR_Requirement_SNP_grades_K-12.pdf" TargetMode="External"/><Relationship Id="rId10" Type="http://schemas.openxmlformats.org/officeDocument/2006/relationships/hyperlink" Target="https://portal.ct.gov/-/media/SDE/Nutrition/HFC/CNS/CNS_worksheet9_Nutrent_Analysis_Recipes.xlsx" TargetMode="External"/><Relationship Id="rId4" Type="http://schemas.openxmlformats.org/officeDocument/2006/relationships/hyperlink" Target="https://portal.ct.gov/-/media/SDE/Nutrition/HFC/CNS/CNSfulldocument.pdf" TargetMode="External"/><Relationship Id="rId9" Type="http://schemas.openxmlformats.org/officeDocument/2006/relationships/hyperlink" Target="https://portal.ct.gov/-/media/SDE/Nutrition/HFC/FBlist/Submitting_Food_Beverage_Products.pdf" TargetMode="External"/><Relationship Id="rId14" Type="http://schemas.openxmlformats.org/officeDocument/2006/relationships/hyperlink" Target="https://portal.ct.gov/-/media/SDE/Nutrition/NSLP/Crediting/WGRRequirementSNPgradesK-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54"/>
  <sheetViews>
    <sheetView showGridLines="0" tabSelected="1" topLeftCell="A26" zoomScaleNormal="100" zoomScaleSheetLayoutView="100" workbookViewId="0">
      <selection activeCell="C26" sqref="C26:O26"/>
    </sheetView>
  </sheetViews>
  <sheetFormatPr defaultColWidth="0" defaultRowHeight="15" zeroHeight="1" x14ac:dyDescent="0.25"/>
  <cols>
    <col min="1" max="2" width="1.85546875" customWidth="1"/>
    <col min="3" max="3" width="2.7109375" customWidth="1"/>
    <col min="4" max="4" width="3.42578125" customWidth="1"/>
    <col min="5" max="5" width="2.85546875" customWidth="1"/>
    <col min="6" max="6" width="3.28515625" customWidth="1"/>
    <col min="7" max="7" width="1.7109375" customWidth="1"/>
    <col min="8" max="8" width="4" customWidth="1"/>
    <col min="9" max="9" width="1.28515625" customWidth="1"/>
    <col min="10" max="10" width="1.7109375" customWidth="1"/>
    <col min="11" max="11" width="6" customWidth="1"/>
    <col min="12" max="12" width="2.42578125" customWidth="1"/>
    <col min="13" max="13" width="2.28515625" customWidth="1"/>
    <col min="14" max="14" width="3.42578125" customWidth="1"/>
    <col min="15" max="15" width="1.85546875" customWidth="1"/>
    <col min="16" max="16" width="2.85546875" customWidth="1"/>
    <col min="17" max="18" width="2.28515625" customWidth="1"/>
    <col min="19" max="19" width="7" customWidth="1"/>
    <col min="20" max="20" width="1.85546875" customWidth="1"/>
    <col min="21" max="21" width="3.140625" customWidth="1"/>
    <col min="22" max="22" width="3" customWidth="1"/>
    <col min="23" max="23" width="2" customWidth="1"/>
    <col min="24" max="24" width="1.140625" customWidth="1"/>
    <col min="25" max="25" width="1.85546875" customWidth="1"/>
    <col min="26" max="26" width="1.28515625" customWidth="1"/>
    <col min="27" max="27" width="3.7109375" customWidth="1"/>
    <col min="28" max="28" width="0.85546875" customWidth="1"/>
    <col min="29" max="29" width="1.5703125" customWidth="1"/>
    <col min="30" max="30" width="2.140625" customWidth="1"/>
    <col min="31" max="31" width="1.85546875" customWidth="1"/>
    <col min="32" max="32" width="1.7109375" customWidth="1"/>
    <col min="33" max="33" width="4.7109375" customWidth="1"/>
    <col min="34" max="34" width="4" customWidth="1"/>
    <col min="35" max="35" width="3" customWidth="1"/>
    <col min="36" max="36" width="2.140625" customWidth="1"/>
    <col min="37" max="37" width="3.42578125" customWidth="1"/>
    <col min="38" max="38" width="3" customWidth="1"/>
    <col min="39" max="39" width="5" customWidth="1"/>
    <col min="40" max="40" width="0.42578125" customWidth="1"/>
    <col min="41" max="41" width="0.42578125" hidden="1" customWidth="1"/>
    <col min="42" max="43" width="0" hidden="1" customWidth="1"/>
    <col min="44" max="44" width="8.28515625" hidden="1" customWidth="1"/>
    <col min="256" max="256" width="1" hidden="1" customWidth="1"/>
  </cols>
  <sheetData>
    <row r="1" spans="1:47" s="5" customFormat="1" ht="6" customHeight="1" x14ac:dyDescent="0.3">
      <c r="A1" s="7"/>
      <c r="B1" s="7"/>
      <c r="C1" s="6"/>
    </row>
    <row r="2" spans="1:47" s="2" customFormat="1" ht="13.5" x14ac:dyDescent="0.25">
      <c r="AG2" s="3" t="s">
        <v>41</v>
      </c>
    </row>
    <row r="3" spans="1:47" s="2" customFormat="1" ht="6" customHeight="1" x14ac:dyDescent="0.25"/>
    <row r="4" spans="1:47" s="4" customFormat="1" ht="21.95" customHeight="1" x14ac:dyDescent="0.25">
      <c r="A4" s="271" t="s">
        <v>111</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row>
    <row r="5" spans="1:47" s="4" customFormat="1" ht="21.95" customHeight="1" x14ac:dyDescent="0.25">
      <c r="A5" s="271" t="s">
        <v>112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row>
    <row r="6" spans="1:47" s="12" customFormat="1" ht="8.1" customHeight="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47" s="4" customFormat="1" ht="18" customHeight="1" x14ac:dyDescent="0.25">
      <c r="A7" s="229" t="s">
        <v>107</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T7" s="8"/>
    </row>
    <row r="8" spans="1:47" s="5" customFormat="1" ht="12" customHeight="1" x14ac:dyDescent="0.3">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U8" s="10"/>
    </row>
    <row r="9" spans="1:47" s="1" customFormat="1" ht="17.100000000000001" customHeight="1" x14ac:dyDescent="0.25">
      <c r="A9" s="272" t="s">
        <v>59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row>
    <row r="10" spans="1:47" s="1" customFormat="1" ht="17.100000000000001" customHeight="1" x14ac:dyDescent="0.25">
      <c r="A10" s="272"/>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row>
    <row r="11" spans="1:47" s="1" customFormat="1" ht="17.100000000000001" customHeight="1" x14ac:dyDescent="0.25">
      <c r="A11" s="272"/>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row>
    <row r="12" spans="1:47" s="1" customFormat="1" ht="17.100000000000001" customHeight="1" x14ac:dyDescent="0.25">
      <c r="A12" s="272"/>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row>
    <row r="13" spans="1:47" s="1" customFormat="1" ht="17.100000000000001" customHeight="1" x14ac:dyDescent="0.25">
      <c r="A13" s="272"/>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row>
    <row r="14" spans="1:47" s="1" customFormat="1" ht="17.100000000000001" customHeight="1" x14ac:dyDescent="0.25">
      <c r="A14" s="272"/>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row>
    <row r="15" spans="1:47" s="1" customFormat="1" ht="16.5" customHeight="1" x14ac:dyDescent="0.25">
      <c r="A15" s="21"/>
      <c r="B15" s="13" t="s">
        <v>6</v>
      </c>
      <c r="C15" s="230" t="s">
        <v>9</v>
      </c>
      <c r="D15" s="230"/>
      <c r="E15" s="230"/>
      <c r="F15" s="230"/>
      <c r="G15" s="230"/>
      <c r="H15" s="230"/>
      <c r="I15" s="230"/>
      <c r="J15" s="230"/>
      <c r="K15" s="230"/>
      <c r="L15" s="230"/>
      <c r="M15" s="230"/>
      <c r="N15" s="230"/>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47" s="1" customFormat="1" x14ac:dyDescent="0.25">
      <c r="AL16" s="22"/>
    </row>
    <row r="17" spans="1:62" s="1" customFormat="1" ht="16.5" customHeight="1" x14ac:dyDescent="0.25">
      <c r="A17" s="23" t="s">
        <v>63</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row>
    <row r="18" spans="1:62" s="25" customFormat="1" ht="12" customHeight="1" x14ac:dyDescent="0.2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T18" s="26"/>
      <c r="AU18" s="26"/>
      <c r="AV18" s="26"/>
      <c r="AW18" s="26"/>
      <c r="AX18" s="26"/>
      <c r="AY18" s="26"/>
      <c r="AZ18" s="26"/>
      <c r="BA18" s="26"/>
      <c r="BB18" s="26"/>
      <c r="BC18" s="26"/>
      <c r="BD18" s="26"/>
      <c r="BE18" s="26"/>
      <c r="BF18" s="26"/>
      <c r="BG18" s="26"/>
      <c r="BH18" s="26"/>
      <c r="BI18" s="26"/>
      <c r="BJ18" s="26"/>
    </row>
    <row r="19" spans="1:62" s="25" customFormat="1" x14ac:dyDescent="0.25">
      <c r="A19" s="258" t="s">
        <v>110</v>
      </c>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T19" s="26"/>
      <c r="AU19" s="26"/>
      <c r="AV19" s="26"/>
      <c r="AW19" s="26"/>
      <c r="AX19" s="26"/>
      <c r="AY19" s="26"/>
      <c r="AZ19" s="26"/>
      <c r="BA19" s="26"/>
      <c r="BB19" s="26"/>
      <c r="BC19" s="26"/>
      <c r="BD19" s="26"/>
      <c r="BE19" s="26"/>
      <c r="BF19" s="26"/>
      <c r="BG19" s="26"/>
      <c r="BH19" s="26"/>
      <c r="BI19" s="26"/>
      <c r="BJ19" s="26"/>
    </row>
    <row r="20" spans="1:62" s="25" customFormat="1" x14ac:dyDescent="0.25">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T20" s="26"/>
      <c r="AU20" s="26"/>
      <c r="AV20" s="26"/>
      <c r="AW20" s="26"/>
      <c r="AX20" s="26"/>
      <c r="AY20" s="26"/>
      <c r="AZ20" s="26"/>
      <c r="BA20" s="26"/>
      <c r="BB20" s="26"/>
      <c r="BC20" s="26"/>
      <c r="BD20" s="26"/>
      <c r="BE20" s="26"/>
      <c r="BF20" s="26"/>
      <c r="BG20" s="26"/>
      <c r="BH20" s="26"/>
      <c r="BI20" s="26"/>
      <c r="BJ20" s="26"/>
    </row>
    <row r="21" spans="1:62" s="25" customFormat="1" x14ac:dyDescent="0.25">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T21" s="26"/>
      <c r="AU21" s="26"/>
      <c r="AV21" s="26"/>
      <c r="AW21" s="26"/>
      <c r="AX21" s="26"/>
      <c r="AY21" s="26"/>
      <c r="AZ21" s="26"/>
      <c r="BA21" s="26"/>
      <c r="BB21" s="26"/>
      <c r="BC21" s="26"/>
      <c r="BD21" s="26"/>
      <c r="BE21" s="26"/>
      <c r="BF21" s="26"/>
      <c r="BG21" s="26"/>
      <c r="BH21" s="26"/>
      <c r="BI21" s="26"/>
      <c r="BJ21" s="26"/>
    </row>
    <row r="22" spans="1:62" s="1" customFormat="1" x14ac:dyDescent="0.25"/>
    <row r="23" spans="1:62" s="1" customFormat="1" ht="16.5" customHeight="1" x14ac:dyDescent="0.25">
      <c r="A23" s="223" t="s">
        <v>60</v>
      </c>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row>
    <row r="24" spans="1:62" s="1" customFormat="1" ht="16.5" customHeight="1" x14ac:dyDescent="0.25">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row>
    <row r="25" spans="1:62" s="1" customFormat="1" ht="16.5" customHeight="1" x14ac:dyDescent="0.25">
      <c r="A25" s="223"/>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row>
    <row r="26" spans="1:62" s="1" customFormat="1" ht="16.5" customHeight="1" x14ac:dyDescent="0.25">
      <c r="B26" s="14" t="s">
        <v>6</v>
      </c>
      <c r="C26" s="231" t="s">
        <v>39</v>
      </c>
      <c r="D26" s="231"/>
      <c r="E26" s="231"/>
      <c r="F26" s="231"/>
      <c r="G26" s="231"/>
      <c r="H26" s="231"/>
      <c r="I26" s="231"/>
      <c r="J26" s="231"/>
      <c r="K26" s="231"/>
      <c r="L26" s="231"/>
      <c r="M26" s="231"/>
      <c r="N26" s="231"/>
      <c r="O26" s="231"/>
    </row>
    <row r="27" spans="1:62" s="1" customFormat="1" ht="16.5" customHeight="1" x14ac:dyDescent="0.25">
      <c r="B27" s="14" t="s">
        <v>6</v>
      </c>
      <c r="C27" s="231" t="s">
        <v>40</v>
      </c>
      <c r="D27" s="231"/>
      <c r="E27" s="231"/>
      <c r="F27" s="231"/>
      <c r="G27" s="231"/>
      <c r="H27" s="231"/>
      <c r="I27" s="231"/>
      <c r="J27" s="231"/>
      <c r="K27" s="231"/>
      <c r="L27" s="231"/>
      <c r="M27" s="231"/>
      <c r="N27" s="231"/>
      <c r="O27" s="231"/>
      <c r="P27" s="231"/>
    </row>
    <row r="28" spans="1:62" s="1" customFormat="1" x14ac:dyDescent="0.25">
      <c r="B28" s="27"/>
      <c r="C28" s="28"/>
      <c r="D28" s="28"/>
      <c r="E28" s="28"/>
      <c r="F28" s="28"/>
      <c r="G28" s="28"/>
      <c r="H28" s="28"/>
      <c r="I28" s="28"/>
      <c r="J28" s="28"/>
      <c r="K28" s="28"/>
      <c r="L28" s="28"/>
      <c r="M28" s="28"/>
    </row>
    <row r="29" spans="1:62" s="1" customFormat="1" x14ac:dyDescent="0.25"/>
    <row r="30" spans="1:62" s="1" customFormat="1" x14ac:dyDescent="0.25">
      <c r="A30" s="29" t="s">
        <v>11</v>
      </c>
      <c r="C30" s="29"/>
      <c r="D30" s="29"/>
      <c r="E30" s="29"/>
      <c r="F30" s="29"/>
      <c r="G30" s="30"/>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31"/>
    </row>
    <row r="31" spans="1:62" s="1" customFormat="1" x14ac:dyDescent="0.25"/>
    <row r="32" spans="1:62" s="1" customFormat="1" x14ac:dyDescent="0.25">
      <c r="A32" s="29" t="s">
        <v>23</v>
      </c>
      <c r="B32" s="30"/>
      <c r="C32" s="30"/>
      <c r="D32" s="30"/>
      <c r="E32" s="30"/>
      <c r="F32" s="30"/>
      <c r="G32" s="30"/>
      <c r="H32" s="30"/>
      <c r="I32" s="30"/>
      <c r="J32" s="254"/>
      <c r="K32" s="254"/>
      <c r="L32" s="254"/>
      <c r="M32" s="254"/>
      <c r="N32" s="254"/>
      <c r="O32" s="254"/>
      <c r="P32" s="254"/>
      <c r="Q32" s="254"/>
      <c r="R32" s="254"/>
      <c r="S32" s="254"/>
      <c r="T32" s="254"/>
      <c r="U32" s="254"/>
      <c r="V32" s="254"/>
      <c r="W32" s="254"/>
      <c r="X32" s="254"/>
      <c r="Y32" s="254"/>
      <c r="Z32" s="254"/>
      <c r="AA32" s="254"/>
      <c r="AB32" s="254"/>
      <c r="AC32" s="254"/>
      <c r="AD32" s="254"/>
      <c r="AE32" s="255" t="s">
        <v>12</v>
      </c>
      <c r="AF32" s="256"/>
      <c r="AG32" s="256"/>
      <c r="AH32" s="256"/>
      <c r="AI32" s="257"/>
      <c r="AJ32" s="273"/>
      <c r="AK32" s="273"/>
      <c r="AL32" s="273"/>
      <c r="AM32" s="273"/>
      <c r="AN32" s="32"/>
    </row>
    <row r="33" spans="1:40" s="1" customFormat="1" x14ac:dyDescent="0.25">
      <c r="B33" s="27"/>
      <c r="C33" s="28"/>
      <c r="D33" s="28"/>
      <c r="E33" s="28"/>
      <c r="F33" s="28"/>
      <c r="G33" s="28"/>
      <c r="H33" s="28"/>
      <c r="I33" s="28"/>
      <c r="J33" s="28"/>
      <c r="K33" s="28"/>
      <c r="L33" s="28"/>
      <c r="M33" s="28"/>
    </row>
    <row r="34" spans="1:40" s="1" customFormat="1" x14ac:dyDescent="0.25"/>
    <row r="35" spans="1:40" s="1" customFormat="1" ht="17.100000000000001" customHeight="1" x14ac:dyDescent="0.25">
      <c r="A35" s="259" t="s">
        <v>64</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33"/>
    </row>
    <row r="36" spans="1:40" s="1" customFormat="1" ht="17.100000000000001" customHeight="1" x14ac:dyDescent="0.25">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33"/>
    </row>
    <row r="37" spans="1:40" s="1" customFormat="1" ht="17.100000000000001" customHeight="1" x14ac:dyDescent="0.25">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33"/>
    </row>
    <row r="38" spans="1:40" s="1" customFormat="1" x14ac:dyDescent="0.25"/>
    <row r="39" spans="1:40" s="1" customFormat="1" x14ac:dyDescent="0.25">
      <c r="B39" s="27"/>
      <c r="C39" s="28"/>
      <c r="D39" s="28"/>
      <c r="E39" s="28"/>
      <c r="F39" s="28"/>
      <c r="G39" s="28"/>
      <c r="H39" s="28"/>
      <c r="I39" s="28"/>
      <c r="J39" s="28"/>
      <c r="K39" s="28"/>
      <c r="L39" s="28"/>
      <c r="M39" s="28"/>
    </row>
    <row r="40" spans="1:40" s="1" customFormat="1" ht="6" customHeight="1" x14ac:dyDescent="0.25">
      <c r="C40" s="30"/>
    </row>
    <row r="41" spans="1:40" s="34" customFormat="1" ht="12.75" x14ac:dyDescent="0.2">
      <c r="AG41" s="35" t="s">
        <v>42</v>
      </c>
    </row>
    <row r="42" spans="1:40" s="1" customFormat="1" x14ac:dyDescent="0.25"/>
    <row r="43" spans="1:40" s="4" customFormat="1" ht="18" x14ac:dyDescent="0.25">
      <c r="A43" s="266" t="s">
        <v>38</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row>
    <row r="44" spans="1:40" s="1" customFormat="1" x14ac:dyDescent="0.25">
      <c r="C44" s="30"/>
    </row>
    <row r="45" spans="1:40" s="1" customFormat="1" ht="16.5" customHeight="1" x14ac:dyDescent="0.25">
      <c r="A45" s="30" t="s">
        <v>65</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40" s="1" customFormat="1" ht="6" customHeight="1" x14ac:dyDescent="0.25">
      <c r="C46" s="30"/>
      <c r="D46" s="30"/>
      <c r="E46" s="30"/>
      <c r="F46" s="23"/>
      <c r="G46" s="30"/>
      <c r="H46" s="38"/>
      <c r="I46" s="38"/>
      <c r="J46" s="38"/>
      <c r="K46" s="38"/>
      <c r="L46" s="29"/>
      <c r="M46" s="29"/>
      <c r="N46" s="29"/>
      <c r="O46" s="29"/>
      <c r="P46" s="29"/>
      <c r="Q46" s="29"/>
      <c r="R46" s="29"/>
      <c r="U46" s="22"/>
      <c r="V46" s="22"/>
      <c r="AM46" s="22"/>
    </row>
    <row r="47" spans="1:40" s="1" customFormat="1" ht="16.5" customHeight="1" x14ac:dyDescent="0.25">
      <c r="A47" s="237">
        <v>1</v>
      </c>
      <c r="B47" s="237"/>
      <c r="C47" s="39" t="s">
        <v>66</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29"/>
    </row>
    <row r="48" spans="1:40" s="1" customFormat="1" x14ac:dyDescent="0.25">
      <c r="C48" s="30"/>
      <c r="D48" s="30"/>
      <c r="E48" s="30"/>
      <c r="F48" s="23"/>
      <c r="G48" s="30"/>
      <c r="H48" s="38"/>
      <c r="I48" s="38"/>
      <c r="J48" s="38"/>
      <c r="K48" s="38"/>
      <c r="L48" s="29"/>
      <c r="M48" s="29"/>
      <c r="N48" s="29"/>
      <c r="O48" s="29"/>
      <c r="P48" s="29"/>
      <c r="Q48" s="29"/>
      <c r="R48" s="29"/>
      <c r="U48" s="22"/>
      <c r="V48" s="22"/>
      <c r="AM48" s="22"/>
    </row>
    <row r="49" spans="1:39" s="1" customFormat="1" ht="16.5" customHeight="1" x14ac:dyDescent="0.25">
      <c r="A49" s="30"/>
      <c r="B49" s="30"/>
      <c r="D49" s="40" t="s">
        <v>7</v>
      </c>
      <c r="E49" s="238" t="s">
        <v>67</v>
      </c>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37"/>
    </row>
    <row r="50" spans="1:39" s="1" customFormat="1" ht="8.1" customHeight="1" x14ac:dyDescent="0.25">
      <c r="A50" s="30"/>
      <c r="B50" s="30"/>
      <c r="C50" s="42"/>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row>
    <row r="51" spans="1:39" s="1" customFormat="1" ht="16.5" customHeight="1" x14ac:dyDescent="0.25">
      <c r="A51" s="30"/>
      <c r="B51" s="30"/>
      <c r="C51" s="42"/>
      <c r="D51" s="42"/>
      <c r="F51" s="239"/>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1"/>
      <c r="AM51" s="44"/>
    </row>
    <row r="52" spans="1:39" s="1" customFormat="1" x14ac:dyDescent="0.25">
      <c r="C52" s="30"/>
      <c r="D52" s="30"/>
      <c r="E52" s="30"/>
      <c r="F52" s="23"/>
      <c r="G52" s="30"/>
      <c r="H52" s="38"/>
      <c r="I52" s="38"/>
      <c r="J52" s="38"/>
      <c r="K52" s="38"/>
      <c r="L52" s="29"/>
      <c r="M52" s="29"/>
      <c r="N52" s="29"/>
      <c r="O52" s="29"/>
      <c r="P52" s="29"/>
      <c r="Q52" s="29"/>
      <c r="R52" s="29"/>
      <c r="U52" s="22"/>
      <c r="V52" s="22"/>
      <c r="AM52" s="22"/>
    </row>
    <row r="53" spans="1:39" s="1" customFormat="1" ht="16.5" customHeight="1" x14ac:dyDescent="0.25">
      <c r="A53" s="30"/>
      <c r="B53" s="30"/>
      <c r="C53" s="42"/>
      <c r="D53" s="40" t="s">
        <v>8</v>
      </c>
      <c r="E53" s="45" t="s">
        <v>68</v>
      </c>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row>
    <row r="54" spans="1:39" s="1" customFormat="1" x14ac:dyDescent="0.25">
      <c r="C54" s="30"/>
      <c r="D54" s="30"/>
      <c r="E54" s="30"/>
      <c r="F54" s="23"/>
      <c r="G54" s="30"/>
      <c r="H54" s="38"/>
      <c r="I54" s="38"/>
      <c r="J54" s="38"/>
      <c r="K54" s="38"/>
      <c r="L54" s="29"/>
      <c r="M54" s="29"/>
      <c r="N54" s="29"/>
      <c r="O54" s="29"/>
      <c r="P54" s="29"/>
      <c r="Q54" s="29"/>
      <c r="R54" s="29"/>
      <c r="U54" s="22"/>
      <c r="V54" s="22"/>
      <c r="AM54" s="22"/>
    </row>
    <row r="55" spans="1:39" s="1" customFormat="1" x14ac:dyDescent="0.25">
      <c r="C55" s="30"/>
      <c r="E55" s="46"/>
      <c r="F55" s="47"/>
      <c r="G55" s="46"/>
      <c r="H55" s="242" t="s">
        <v>102</v>
      </c>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row>
    <row r="56" spans="1:39" s="1" customFormat="1" x14ac:dyDescent="0.25">
      <c r="C56" s="30"/>
      <c r="E56" s="46"/>
      <c r="F56" s="48"/>
      <c r="G56" s="46"/>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39" s="1" customFormat="1" x14ac:dyDescent="0.25">
      <c r="C57" s="30"/>
      <c r="E57" s="46"/>
      <c r="F57" s="48"/>
      <c r="G57" s="46"/>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row>
    <row r="58" spans="1:39" s="1" customFormat="1" x14ac:dyDescent="0.25">
      <c r="C58" s="30"/>
      <c r="E58" s="46"/>
      <c r="F58" s="48"/>
      <c r="G58" s="46"/>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row>
    <row r="59" spans="1:39" s="1" customFormat="1" x14ac:dyDescent="0.25">
      <c r="C59" s="30"/>
      <c r="E59" s="46"/>
      <c r="F59" s="48"/>
      <c r="G59" s="46"/>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row>
    <row r="60" spans="1:39" s="1" customFormat="1" x14ac:dyDescent="0.25">
      <c r="C60" s="30"/>
      <c r="E60" s="46"/>
      <c r="F60" s="48"/>
      <c r="G60" s="46"/>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row>
    <row r="61" spans="1:39" s="1" customFormat="1" x14ac:dyDescent="0.25">
      <c r="C61" s="30"/>
      <c r="E61" s="46"/>
      <c r="F61" s="48"/>
      <c r="G61" s="46"/>
      <c r="H61" s="14" t="s">
        <v>6</v>
      </c>
      <c r="I61" s="232" t="s">
        <v>57</v>
      </c>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row>
    <row r="62" spans="1:39" s="1" customFormat="1" ht="15.75" customHeight="1" x14ac:dyDescent="0.25">
      <c r="C62" s="30"/>
      <c r="E62" s="46"/>
      <c r="F62" s="48"/>
      <c r="G62" s="46"/>
      <c r="H62" s="14" t="s">
        <v>6</v>
      </c>
      <c r="I62" s="232" t="s">
        <v>108</v>
      </c>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49"/>
      <c r="AI62" s="49"/>
      <c r="AJ62" s="49"/>
      <c r="AK62" s="49"/>
      <c r="AL62" s="49"/>
      <c r="AM62" s="49"/>
    </row>
    <row r="63" spans="1:39" s="1" customFormat="1" x14ac:dyDescent="0.25">
      <c r="C63" s="30"/>
      <c r="E63" s="24"/>
      <c r="F63" s="24"/>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1:39" s="1" customFormat="1" ht="16.5" customHeight="1" x14ac:dyDescent="0.25">
      <c r="C64" s="30"/>
      <c r="F64" s="47"/>
      <c r="G64" s="236" t="s">
        <v>69</v>
      </c>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row>
    <row r="65" spans="3:45" s="1" customFormat="1" x14ac:dyDescent="0.25">
      <c r="C65" s="30"/>
      <c r="D65" s="48"/>
      <c r="E65" s="24"/>
      <c r="F65" s="24"/>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row>
    <row r="66" spans="3:45" s="1" customFormat="1" x14ac:dyDescent="0.25">
      <c r="C66" s="30"/>
      <c r="D66" s="48"/>
      <c r="E66" s="24"/>
      <c r="F66" s="24"/>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row>
    <row r="67" spans="3:45" s="1" customFormat="1" x14ac:dyDescent="0.25">
      <c r="C67" s="30"/>
      <c r="D67" s="48"/>
      <c r="E67" s="24"/>
      <c r="F67" s="24"/>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row>
    <row r="68" spans="3:45" s="1" customFormat="1" x14ac:dyDescent="0.25">
      <c r="C68" s="30"/>
      <c r="E68" s="24"/>
      <c r="F68" s="24"/>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row>
    <row r="69" spans="3:45" s="1" customFormat="1" ht="8.1" customHeight="1" x14ac:dyDescent="0.25">
      <c r="C69" s="30"/>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3:45" s="1" customFormat="1" ht="16.5" customHeight="1" x14ac:dyDescent="0.25">
      <c r="C70" s="30"/>
      <c r="D70" s="30"/>
      <c r="E70" s="50"/>
      <c r="H70" s="14" t="s">
        <v>6</v>
      </c>
      <c r="I70" s="242" t="s">
        <v>70</v>
      </c>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S70" s="29"/>
    </row>
    <row r="71" spans="3:45" s="1" customFormat="1" x14ac:dyDescent="0.25">
      <c r="C71" s="30"/>
      <c r="D71" s="30"/>
      <c r="E71" s="50"/>
      <c r="H71" s="23"/>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S71" s="29"/>
    </row>
    <row r="72" spans="3:45" s="1" customFormat="1" x14ac:dyDescent="0.25">
      <c r="C72" s="30"/>
      <c r="D72" s="30"/>
      <c r="E72" s="50"/>
      <c r="H72" s="23"/>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S72" s="29"/>
    </row>
    <row r="73" spans="3:45" s="1" customFormat="1" ht="8.1" customHeight="1" x14ac:dyDescent="0.25">
      <c r="C73" s="30"/>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3:45" s="1" customFormat="1" ht="16.5" customHeight="1" x14ac:dyDescent="0.25">
      <c r="C74" s="30"/>
      <c r="D74" s="30"/>
      <c r="E74" s="50"/>
      <c r="H74" s="14" t="s">
        <v>6</v>
      </c>
      <c r="I74" s="51" t="s">
        <v>71</v>
      </c>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S74" s="29"/>
    </row>
    <row r="75" spans="3:45" s="1" customFormat="1" ht="8.1" customHeight="1" x14ac:dyDescent="0.25">
      <c r="C75" s="30"/>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3:45" s="1" customFormat="1" ht="16.5" customHeight="1" x14ac:dyDescent="0.25">
      <c r="C76" s="30"/>
      <c r="D76" s="30"/>
      <c r="E76" s="50"/>
      <c r="H76" s="14" t="s">
        <v>6</v>
      </c>
      <c r="I76" s="242" t="s">
        <v>72</v>
      </c>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S76" s="29"/>
    </row>
    <row r="77" spans="3:45" s="1" customFormat="1" x14ac:dyDescent="0.25">
      <c r="C77" s="30"/>
      <c r="D77" s="30"/>
      <c r="E77" s="50"/>
      <c r="H77" s="23"/>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S77" s="29"/>
    </row>
    <row r="78" spans="3:45" s="1" customFormat="1" x14ac:dyDescent="0.25">
      <c r="C78" s="30"/>
      <c r="D78" s="30"/>
      <c r="E78" s="30"/>
      <c r="F78" s="23"/>
      <c r="G78" s="30"/>
      <c r="H78" s="38"/>
      <c r="I78" s="38"/>
      <c r="J78" s="38"/>
      <c r="K78" s="38"/>
      <c r="L78" s="29"/>
      <c r="M78" s="29"/>
      <c r="N78" s="29"/>
      <c r="O78" s="29"/>
      <c r="P78" s="29"/>
      <c r="Q78" s="29"/>
      <c r="R78" s="29"/>
      <c r="U78" s="22"/>
      <c r="V78" s="22"/>
      <c r="AM78" s="22"/>
    </row>
    <row r="79" spans="3:45" s="1" customFormat="1" ht="16.5" customHeight="1" x14ac:dyDescent="0.25">
      <c r="C79" s="30"/>
      <c r="F79" s="47"/>
      <c r="G79" s="236" t="s">
        <v>73</v>
      </c>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row>
    <row r="80" spans="3:45" s="1" customFormat="1" x14ac:dyDescent="0.25">
      <c r="C80" s="30"/>
      <c r="D80" s="30"/>
      <c r="E80" s="24"/>
      <c r="F80" s="24"/>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row>
    <row r="81" spans="1:41" s="1" customFormat="1" x14ac:dyDescent="0.25">
      <c r="C81" s="30"/>
      <c r="D81" s="30"/>
      <c r="E81" s="24"/>
      <c r="F81" s="24"/>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row>
    <row r="82" spans="1:41" s="1" customFormat="1" x14ac:dyDescent="0.25">
      <c r="C82" s="30"/>
      <c r="D82" s="30"/>
      <c r="E82" s="24"/>
      <c r="F82" s="24"/>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row>
    <row r="83" spans="1:41" s="1" customFormat="1" x14ac:dyDescent="0.25">
      <c r="C83" s="30"/>
      <c r="E83" s="24"/>
      <c r="F83" s="24"/>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row>
    <row r="84" spans="1:41" s="1" customFormat="1" x14ac:dyDescent="0.25">
      <c r="C84" s="30"/>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row>
    <row r="85" spans="1:41" s="1" customFormat="1" x14ac:dyDescent="0.25">
      <c r="C85" s="30"/>
    </row>
    <row r="86" spans="1:41" s="1" customFormat="1" x14ac:dyDescent="0.25">
      <c r="A86" s="260">
        <v>2</v>
      </c>
      <c r="B86" s="260"/>
      <c r="C86" s="52" t="s">
        <v>45</v>
      </c>
      <c r="D86" s="53"/>
      <c r="E86" s="54"/>
      <c r="F86" s="54"/>
      <c r="G86" s="54"/>
      <c r="H86" s="55"/>
      <c r="I86" s="55"/>
      <c r="J86" s="55"/>
      <c r="K86" s="55"/>
      <c r="L86" s="56"/>
      <c r="M86" s="56"/>
      <c r="N86" s="56"/>
      <c r="O86" s="56"/>
      <c r="P86" s="56"/>
      <c r="Q86" s="56"/>
      <c r="R86" s="56"/>
      <c r="S86" s="53"/>
      <c r="T86" s="53"/>
      <c r="U86" s="57"/>
      <c r="V86" s="57"/>
      <c r="W86" s="53"/>
      <c r="X86" s="53"/>
      <c r="Y86" s="53"/>
      <c r="Z86" s="53"/>
      <c r="AA86" s="53"/>
      <c r="AB86" s="53"/>
      <c r="AC86" s="53"/>
      <c r="AD86" s="53"/>
      <c r="AE86" s="53"/>
      <c r="AF86" s="53"/>
      <c r="AG86" s="53"/>
      <c r="AH86" s="53"/>
      <c r="AI86" s="58" t="str">
        <f>IF(OR(F55="x",F64="X",F79="x"),"X","")</f>
        <v/>
      </c>
      <c r="AJ86" s="56" t="s">
        <v>0</v>
      </c>
      <c r="AK86" s="53"/>
      <c r="AL86" s="59" t="str">
        <f>IF(AND(F55="",F64="",F79=""),"X","")</f>
        <v>X</v>
      </c>
      <c r="AM86" s="56" t="s">
        <v>1</v>
      </c>
    </row>
    <row r="87" spans="1:41" s="1" customFormat="1" x14ac:dyDescent="0.25">
      <c r="C87" s="30"/>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row>
    <row r="88" spans="1:41" s="1" customFormat="1" x14ac:dyDescent="0.25">
      <c r="C88" s="30"/>
    </row>
    <row r="89" spans="1:41" s="1" customFormat="1" ht="6" customHeight="1" x14ac:dyDescent="0.25">
      <c r="C89" s="30"/>
      <c r="D89" s="30"/>
      <c r="E89" s="30"/>
      <c r="F89" s="23"/>
      <c r="G89" s="30"/>
      <c r="H89" s="38"/>
      <c r="I89" s="38"/>
      <c r="J89" s="38"/>
      <c r="K89" s="38"/>
      <c r="L89" s="29"/>
      <c r="M89" s="29"/>
      <c r="N89" s="29"/>
      <c r="O89" s="29"/>
      <c r="P89" s="29"/>
      <c r="Q89" s="29"/>
      <c r="R89" s="29"/>
      <c r="U89" s="22"/>
      <c r="V89" s="22"/>
      <c r="AM89" s="22"/>
    </row>
    <row r="90" spans="1:41" s="35" customFormat="1" ht="12.75" x14ac:dyDescent="0.2">
      <c r="AE90" s="60"/>
      <c r="AG90" s="35" t="s">
        <v>43</v>
      </c>
      <c r="AI90" s="34"/>
      <c r="AJ90" s="34"/>
      <c r="AK90" s="34"/>
      <c r="AL90" s="34"/>
      <c r="AM90" s="34"/>
      <c r="AN90" s="34"/>
    </row>
    <row r="91" spans="1:41" s="35" customFormat="1" ht="6" customHeight="1" x14ac:dyDescent="0.25">
      <c r="C91" s="61"/>
      <c r="D91" s="30"/>
      <c r="E91" s="30"/>
      <c r="F91" s="30"/>
      <c r="G91" s="30"/>
      <c r="H91" s="38"/>
      <c r="I91" s="38"/>
      <c r="J91" s="38"/>
      <c r="K91" s="38"/>
      <c r="L91" s="62"/>
      <c r="M91" s="29"/>
      <c r="N91" s="1"/>
      <c r="O91" s="1"/>
      <c r="P91" s="1"/>
      <c r="Q91" s="63"/>
      <c r="R91" s="1"/>
      <c r="S91" s="1"/>
      <c r="T91" s="1"/>
      <c r="U91" s="30"/>
      <c r="V91" s="1"/>
      <c r="W91" s="1"/>
      <c r="X91" s="1"/>
      <c r="Y91" s="1"/>
      <c r="Z91" s="1"/>
      <c r="AA91" s="1"/>
      <c r="AB91" s="1"/>
      <c r="AC91" s="1"/>
      <c r="AD91" s="1"/>
      <c r="AE91" s="1"/>
      <c r="AF91" s="1"/>
      <c r="AG91" s="1"/>
      <c r="AH91" s="1"/>
      <c r="AI91" s="1"/>
      <c r="AJ91" s="1"/>
      <c r="AK91" s="1"/>
      <c r="AL91" s="1"/>
      <c r="AM91" s="64"/>
    </row>
    <row r="92" spans="1:41" s="4" customFormat="1" ht="18" x14ac:dyDescent="0.25">
      <c r="A92" s="266" t="s">
        <v>53</v>
      </c>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row>
    <row r="93" spans="1:41" s="65" customFormat="1" ht="9.9499999999999993" customHeight="1" x14ac:dyDescent="0.25">
      <c r="AO93" s="1"/>
    </row>
    <row r="94" spans="1:41" s="65" customFormat="1" ht="16.5" customHeight="1" x14ac:dyDescent="0.25">
      <c r="A94" s="223" t="s">
        <v>74</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O94" s="1"/>
    </row>
    <row r="95" spans="1:41" s="1" customFormat="1" ht="12" customHeight="1" x14ac:dyDescent="0.25">
      <c r="C95" s="30"/>
    </row>
    <row r="96" spans="1:41" s="35" customFormat="1" ht="16.5" customHeight="1" x14ac:dyDescent="0.25">
      <c r="A96" s="250">
        <v>3</v>
      </c>
      <c r="B96" s="250"/>
      <c r="C96" s="66" t="s">
        <v>75</v>
      </c>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64"/>
    </row>
    <row r="97" spans="3:40" s="35" customFormat="1" ht="12" customHeight="1" x14ac:dyDescent="0.25">
      <c r="H97" s="67"/>
      <c r="I97" s="67"/>
      <c r="J97" s="67"/>
      <c r="K97" s="67"/>
      <c r="L97" s="60"/>
      <c r="M97" s="60"/>
      <c r="U97" s="61"/>
      <c r="Z97" s="1"/>
      <c r="AA97" s="1"/>
      <c r="AB97" s="1"/>
      <c r="AC97" s="1"/>
      <c r="AD97" s="1"/>
      <c r="AF97" s="68"/>
      <c r="AG97" s="68"/>
      <c r="AH97" s="68"/>
    </row>
    <row r="98" spans="3:40" s="35" customFormat="1" ht="16.5" customHeight="1" x14ac:dyDescent="0.2">
      <c r="C98" s="69"/>
      <c r="D98" s="70" t="s">
        <v>7</v>
      </c>
      <c r="E98" s="236" t="s">
        <v>76</v>
      </c>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4"/>
    </row>
    <row r="99" spans="3:40" s="35" customFormat="1" ht="12.75" customHeight="1" x14ac:dyDescent="0.2">
      <c r="C99" s="69"/>
      <c r="D99" s="69"/>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4"/>
    </row>
    <row r="100" spans="3:40" s="35" customFormat="1" ht="12.75" customHeight="1" x14ac:dyDescent="0.2">
      <c r="C100" s="69"/>
      <c r="D100" s="69"/>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4"/>
    </row>
    <row r="101" spans="3:40" s="29" customFormat="1" x14ac:dyDescent="0.25">
      <c r="D101" s="71"/>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4"/>
    </row>
    <row r="102" spans="3:40" s="1" customFormat="1" ht="8.1" customHeight="1" x14ac:dyDescent="0.25">
      <c r="C102" s="72"/>
      <c r="D102" s="72"/>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4"/>
    </row>
    <row r="103" spans="3:40" s="1" customFormat="1" ht="3" customHeight="1" x14ac:dyDescent="0.25">
      <c r="D103" s="27"/>
      <c r="AB103" s="44"/>
      <c r="AC103" s="44"/>
      <c r="AD103" s="44"/>
      <c r="AE103" s="44"/>
      <c r="AF103" s="44"/>
      <c r="AG103" s="44"/>
      <c r="AH103" s="44"/>
      <c r="AI103" s="44"/>
    </row>
    <row r="104" spans="3:40" s="1" customFormat="1" ht="3.95" customHeight="1" x14ac:dyDescent="0.25">
      <c r="D104" s="73"/>
      <c r="F104" s="74"/>
      <c r="G104" s="74"/>
      <c r="H104" s="75"/>
      <c r="I104" s="53"/>
      <c r="J104" s="53"/>
      <c r="K104" s="75"/>
      <c r="L104" s="56"/>
      <c r="M104" s="56"/>
      <c r="N104" s="53"/>
      <c r="O104" s="53"/>
      <c r="P104" s="53"/>
      <c r="Q104" s="53"/>
      <c r="R104" s="53"/>
      <c r="S104" s="53"/>
      <c r="T104" s="53"/>
      <c r="U104" s="53"/>
      <c r="V104" s="53"/>
      <c r="W104" s="53"/>
      <c r="X104" s="53"/>
      <c r="Y104" s="53"/>
      <c r="Z104" s="53"/>
      <c r="AA104" s="53"/>
      <c r="AB104" s="76"/>
      <c r="AD104" s="44"/>
      <c r="AE104" s="44"/>
      <c r="AF104" s="44"/>
      <c r="AG104" s="44"/>
    </row>
    <row r="105" spans="3:40" s="1" customFormat="1" x14ac:dyDescent="0.25">
      <c r="D105" s="27"/>
      <c r="F105" s="77"/>
      <c r="G105" s="77" t="s">
        <v>14</v>
      </c>
      <c r="H105" s="53"/>
      <c r="I105" s="53"/>
      <c r="J105" s="53"/>
      <c r="K105" s="53"/>
      <c r="L105" s="226">
        <v>0</v>
      </c>
      <c r="M105" s="227"/>
      <c r="N105" s="228"/>
      <c r="O105" s="74" t="s">
        <v>34</v>
      </c>
      <c r="P105" s="53"/>
      <c r="Q105" s="53"/>
      <c r="R105" s="53"/>
      <c r="S105" s="53"/>
      <c r="T105" s="261">
        <f>L105*28.35</f>
        <v>0</v>
      </c>
      <c r="U105" s="262"/>
      <c r="V105" s="263"/>
      <c r="W105" s="78" t="s">
        <v>35</v>
      </c>
      <c r="X105" s="53"/>
      <c r="Y105" s="53"/>
      <c r="Z105" s="53"/>
      <c r="AA105" s="53"/>
      <c r="AB105" s="76"/>
      <c r="AD105" s="44"/>
      <c r="AE105" s="44"/>
      <c r="AF105" s="44"/>
      <c r="AG105" s="44"/>
    </row>
    <row r="106" spans="3:40" s="1" customFormat="1" ht="3.95" customHeight="1" x14ac:dyDescent="0.25">
      <c r="D106" s="73"/>
      <c r="F106" s="74"/>
      <c r="G106" s="74"/>
      <c r="H106" s="75"/>
      <c r="I106" s="53"/>
      <c r="J106" s="53"/>
      <c r="K106" s="75"/>
      <c r="L106" s="56"/>
      <c r="M106" s="56"/>
      <c r="N106" s="53"/>
      <c r="O106" s="53"/>
      <c r="P106" s="53"/>
      <c r="Q106" s="53"/>
      <c r="R106" s="53"/>
      <c r="S106" s="53"/>
      <c r="T106" s="53"/>
      <c r="U106" s="53"/>
      <c r="V106" s="53"/>
      <c r="W106" s="53"/>
      <c r="X106" s="53"/>
      <c r="Y106" s="53"/>
      <c r="Z106" s="53"/>
      <c r="AA106" s="53"/>
      <c r="AB106" s="76"/>
    </row>
    <row r="107" spans="3:40" s="1" customFormat="1" x14ac:dyDescent="0.25">
      <c r="D107" s="27"/>
      <c r="F107" s="77"/>
      <c r="G107" s="77" t="s">
        <v>15</v>
      </c>
      <c r="H107" s="53"/>
      <c r="I107" s="53"/>
      <c r="J107" s="53"/>
      <c r="K107" s="53"/>
      <c r="L107" s="226">
        <v>0</v>
      </c>
      <c r="M107" s="227"/>
      <c r="N107" s="228"/>
      <c r="O107" s="74" t="s">
        <v>36</v>
      </c>
      <c r="P107" s="53"/>
      <c r="Q107" s="53"/>
      <c r="R107" s="53"/>
      <c r="S107" s="53"/>
      <c r="T107" s="261">
        <f>L107*28.35</f>
        <v>0</v>
      </c>
      <c r="U107" s="262"/>
      <c r="V107" s="263"/>
      <c r="W107" s="78" t="s">
        <v>37</v>
      </c>
      <c r="X107" s="53"/>
      <c r="Y107" s="53"/>
      <c r="Z107" s="53"/>
      <c r="AA107" s="53"/>
      <c r="AB107" s="79"/>
      <c r="AD107" s="44"/>
      <c r="AE107" s="44"/>
      <c r="AF107" s="44"/>
      <c r="AG107" s="44"/>
    </row>
    <row r="108" spans="3:40" s="1" customFormat="1" ht="8.1" customHeight="1" x14ac:dyDescent="0.25">
      <c r="D108" s="73"/>
      <c r="F108" s="74"/>
      <c r="G108" s="74"/>
      <c r="H108" s="75"/>
      <c r="I108" s="53"/>
      <c r="J108" s="53"/>
      <c r="K108" s="75"/>
      <c r="L108" s="56"/>
      <c r="M108" s="56"/>
      <c r="N108" s="53"/>
      <c r="O108" s="53"/>
      <c r="P108" s="53"/>
      <c r="Q108" s="53"/>
      <c r="R108" s="53"/>
      <c r="S108" s="53"/>
      <c r="T108" s="53"/>
      <c r="U108" s="53"/>
      <c r="V108" s="53"/>
      <c r="W108" s="53"/>
      <c r="X108" s="53"/>
      <c r="Y108" s="53"/>
      <c r="Z108" s="53"/>
      <c r="AA108" s="53"/>
      <c r="AB108" s="76"/>
    </row>
    <row r="109" spans="3:40" s="1" customFormat="1" x14ac:dyDescent="0.25">
      <c r="D109" s="27"/>
      <c r="F109" s="80"/>
      <c r="G109" s="81" t="s">
        <v>13</v>
      </c>
      <c r="H109" s="82"/>
      <c r="I109" s="82"/>
      <c r="J109" s="82"/>
      <c r="K109" s="82"/>
      <c r="L109" s="82"/>
      <c r="M109" s="80"/>
      <c r="N109" s="80"/>
      <c r="O109" s="80"/>
      <c r="P109" s="80"/>
      <c r="Q109" s="80"/>
      <c r="R109" s="80"/>
      <c r="S109" s="80"/>
      <c r="T109" s="251" t="str">
        <f>IF(T105=T107,"Yes","No")</f>
        <v>Yes</v>
      </c>
      <c r="U109" s="251"/>
      <c r="V109" s="251"/>
      <c r="W109" s="83"/>
      <c r="X109" s="83"/>
      <c r="Y109" s="80"/>
      <c r="Z109" s="80"/>
      <c r="AA109" s="80"/>
      <c r="AB109" s="84"/>
      <c r="AD109" s="44"/>
      <c r="AE109" s="44"/>
      <c r="AF109" s="44"/>
      <c r="AG109" s="44"/>
    </row>
    <row r="110" spans="3:40" s="35" customFormat="1" ht="3.95" customHeight="1" x14ac:dyDescent="0.25">
      <c r="F110" s="74"/>
      <c r="G110" s="74"/>
      <c r="H110" s="75"/>
      <c r="I110" s="53"/>
      <c r="J110" s="53"/>
      <c r="K110" s="75"/>
      <c r="L110" s="56"/>
      <c r="M110" s="56"/>
      <c r="N110" s="53"/>
      <c r="O110" s="53"/>
      <c r="P110" s="53"/>
      <c r="Q110" s="53"/>
      <c r="R110" s="53"/>
      <c r="S110" s="53"/>
      <c r="T110" s="53"/>
      <c r="U110" s="53"/>
      <c r="V110" s="53"/>
      <c r="W110" s="53"/>
      <c r="X110" s="53"/>
      <c r="Y110" s="53"/>
      <c r="Z110" s="53"/>
      <c r="AA110" s="53"/>
      <c r="AB110" s="76"/>
      <c r="AD110" s="1"/>
      <c r="AF110" s="68"/>
      <c r="AG110" s="68"/>
    </row>
    <row r="111" spans="3:40" s="1" customFormat="1" x14ac:dyDescent="0.25">
      <c r="C111" s="30"/>
    </row>
    <row r="112" spans="3:40" s="1" customFormat="1" ht="16.5" customHeight="1" x14ac:dyDescent="0.25">
      <c r="D112" s="70" t="s">
        <v>8</v>
      </c>
      <c r="E112" s="85" t="s">
        <v>77</v>
      </c>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row>
    <row r="113" spans="1:39" s="1" customFormat="1" ht="16.5" customHeight="1" x14ac:dyDescent="0.25">
      <c r="D113" s="86"/>
      <c r="E113" s="238" t="s">
        <v>99</v>
      </c>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row>
    <row r="114" spans="1:39" s="1" customFormat="1" x14ac:dyDescent="0.25">
      <c r="D114" s="86"/>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row>
    <row r="115" spans="1:39" s="1" customFormat="1" x14ac:dyDescent="0.25">
      <c r="D115" s="86"/>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row>
    <row r="116" spans="1:39" s="1" customFormat="1" x14ac:dyDescent="0.25">
      <c r="D116" s="86"/>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row>
    <row r="117" spans="1:39" s="1" customFormat="1" x14ac:dyDescent="0.25">
      <c r="D117" s="86"/>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row>
    <row r="118" spans="1:39" s="1" customFormat="1" x14ac:dyDescent="0.25">
      <c r="D118" s="86"/>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row>
    <row r="119" spans="1:39" s="1" customFormat="1" x14ac:dyDescent="0.25">
      <c r="D119" s="86"/>
      <c r="E119" s="41"/>
      <c r="F119" s="14" t="s">
        <v>6</v>
      </c>
      <c r="G119" s="253" t="s">
        <v>98</v>
      </c>
      <c r="H119" s="253"/>
      <c r="I119" s="253"/>
      <c r="J119" s="253"/>
      <c r="K119" s="253"/>
      <c r="L119" s="253"/>
      <c r="M119" s="253"/>
      <c r="N119" s="253"/>
      <c r="O119" s="253"/>
      <c r="P119" s="253"/>
      <c r="Q119" s="253"/>
      <c r="R119" s="253"/>
      <c r="S119" s="253"/>
      <c r="T119" s="253"/>
      <c r="U119" s="253"/>
      <c r="V119" s="253"/>
      <c r="W119" s="253"/>
      <c r="X119" s="253"/>
      <c r="Y119" s="253"/>
      <c r="Z119" s="253"/>
      <c r="AA119" s="41"/>
      <c r="AB119" s="41"/>
      <c r="AC119" s="41"/>
      <c r="AD119" s="41"/>
      <c r="AE119" s="41"/>
      <c r="AF119" s="41"/>
      <c r="AG119" s="41"/>
      <c r="AH119" s="41"/>
      <c r="AI119" s="41"/>
      <c r="AJ119" s="41"/>
      <c r="AK119" s="41"/>
      <c r="AL119" s="41"/>
      <c r="AM119" s="41"/>
    </row>
    <row r="120" spans="1:39" s="1" customFormat="1" x14ac:dyDescent="0.25">
      <c r="C120" s="30"/>
      <c r="D120" s="87"/>
      <c r="F120" s="14" t="s">
        <v>6</v>
      </c>
      <c r="G120" s="232" t="s">
        <v>10</v>
      </c>
      <c r="H120" s="232"/>
      <c r="I120" s="232"/>
      <c r="J120" s="232"/>
      <c r="K120" s="232"/>
      <c r="L120" s="232"/>
      <c r="M120" s="232"/>
      <c r="N120" s="232"/>
      <c r="O120" s="232"/>
      <c r="P120" s="232"/>
      <c r="Q120" s="232"/>
      <c r="R120" s="232"/>
      <c r="S120" s="232"/>
      <c r="T120" s="232"/>
      <c r="V120" s="88"/>
      <c r="W120" s="88"/>
      <c r="X120" s="88"/>
      <c r="Y120" s="88"/>
      <c r="Z120" s="88"/>
      <c r="AA120" s="88"/>
      <c r="AB120" s="88"/>
      <c r="AC120" s="88"/>
    </row>
    <row r="121" spans="1:39" s="1" customFormat="1" x14ac:dyDescent="0.25">
      <c r="C121" s="30"/>
      <c r="D121" s="87"/>
      <c r="F121" s="87"/>
      <c r="G121" s="89"/>
      <c r="H121" s="89"/>
      <c r="I121" s="89"/>
      <c r="J121" s="89"/>
      <c r="K121" s="89"/>
      <c r="L121" s="89"/>
      <c r="M121" s="89"/>
      <c r="N121" s="89"/>
      <c r="O121" s="89"/>
      <c r="P121" s="89"/>
      <c r="Q121" s="89"/>
      <c r="R121" s="89"/>
      <c r="S121" s="89"/>
      <c r="T121" s="89"/>
      <c r="V121" s="88"/>
      <c r="W121" s="88"/>
      <c r="X121" s="88"/>
      <c r="Y121" s="88"/>
      <c r="Z121" s="88"/>
      <c r="AA121" s="88"/>
      <c r="AB121" s="88"/>
      <c r="AC121" s="88"/>
    </row>
    <row r="122" spans="1:39" s="29" customFormat="1" ht="16.5" customHeight="1" x14ac:dyDescent="0.25">
      <c r="D122" s="71"/>
      <c r="E122" s="90" t="s">
        <v>78</v>
      </c>
      <c r="F122" s="71"/>
      <c r="G122" s="71"/>
      <c r="H122" s="71"/>
      <c r="I122" s="71"/>
      <c r="J122" s="71"/>
      <c r="K122" s="71"/>
      <c r="U122" s="38"/>
      <c r="AA122" s="76"/>
      <c r="AC122" s="44"/>
      <c r="AD122" s="44"/>
      <c r="AE122" s="44"/>
      <c r="AF122" s="44"/>
      <c r="AG122" s="44"/>
      <c r="AH122" s="44"/>
      <c r="AI122" s="44"/>
    </row>
    <row r="123" spans="1:39" s="1" customFormat="1" ht="6" customHeight="1" x14ac:dyDescent="0.25">
      <c r="C123" s="72"/>
      <c r="D123" s="72"/>
      <c r="F123" s="91"/>
      <c r="G123" s="91"/>
      <c r="H123" s="91"/>
      <c r="I123" s="91"/>
      <c r="J123" s="91"/>
      <c r="K123" s="91"/>
      <c r="L123" s="91"/>
      <c r="M123" s="29"/>
      <c r="N123" s="29"/>
      <c r="U123" s="30"/>
    </row>
    <row r="124" spans="1:39" s="1" customFormat="1" ht="3" customHeight="1" x14ac:dyDescent="0.25">
      <c r="D124" s="27"/>
      <c r="F124" s="74"/>
      <c r="G124" s="74"/>
      <c r="H124" s="75"/>
      <c r="I124" s="53"/>
      <c r="J124" s="53"/>
      <c r="K124" s="75"/>
      <c r="L124" s="56"/>
      <c r="M124" s="56"/>
      <c r="N124" s="53"/>
      <c r="O124" s="53"/>
      <c r="P124" s="53"/>
      <c r="Q124" s="53"/>
      <c r="R124" s="53"/>
      <c r="S124" s="53"/>
      <c r="T124" s="53"/>
    </row>
    <row r="125" spans="1:39" s="1" customFormat="1" x14ac:dyDescent="0.25">
      <c r="D125" s="73"/>
      <c r="F125" s="77"/>
      <c r="G125" s="277">
        <v>0</v>
      </c>
      <c r="H125" s="277"/>
      <c r="I125" s="277"/>
      <c r="J125" s="277"/>
      <c r="K125" s="53" t="s">
        <v>46</v>
      </c>
      <c r="L125" s="53"/>
      <c r="M125" s="92"/>
      <c r="N125" s="252">
        <f>G125*28.35</f>
        <v>0</v>
      </c>
      <c r="O125" s="252"/>
      <c r="P125" s="252"/>
      <c r="Q125" s="252"/>
      <c r="R125" s="78" t="s">
        <v>35</v>
      </c>
      <c r="S125" s="53"/>
      <c r="T125" s="53"/>
    </row>
    <row r="126" spans="1:39" s="1" customFormat="1" ht="3" customHeight="1" x14ac:dyDescent="0.25">
      <c r="D126" s="27"/>
      <c r="F126" s="74"/>
      <c r="G126" s="74"/>
      <c r="H126" s="75"/>
      <c r="I126" s="53"/>
      <c r="J126" s="53"/>
      <c r="K126" s="75"/>
      <c r="L126" s="56"/>
      <c r="M126" s="56"/>
      <c r="N126" s="53"/>
      <c r="O126" s="53"/>
      <c r="P126" s="53"/>
      <c r="Q126" s="53"/>
      <c r="R126" s="53"/>
      <c r="S126" s="53"/>
      <c r="T126" s="53"/>
    </row>
    <row r="127" spans="1:39" s="93" customFormat="1" ht="8.1" customHeight="1" x14ac:dyDescent="0.25">
      <c r="A127" s="65"/>
      <c r="B127" s="65"/>
      <c r="L127" s="65"/>
      <c r="M127" s="1"/>
      <c r="N127" s="1"/>
      <c r="O127" s="1"/>
      <c r="P127" s="1"/>
      <c r="Q127" s="1"/>
      <c r="R127" s="1"/>
      <c r="S127" s="1"/>
      <c r="T127" s="1"/>
      <c r="U127" s="1"/>
      <c r="V127" s="1"/>
      <c r="W127" s="1"/>
      <c r="X127" s="1"/>
      <c r="Y127" s="1"/>
      <c r="Z127" s="1"/>
      <c r="AA127" s="1"/>
      <c r="AB127" s="1"/>
      <c r="AC127" s="1"/>
      <c r="AD127" s="1"/>
      <c r="AE127" s="1"/>
      <c r="AF127" s="1"/>
      <c r="AG127" s="1"/>
      <c r="AH127" s="94"/>
      <c r="AI127" s="94"/>
      <c r="AJ127" s="94"/>
      <c r="AK127" s="94"/>
      <c r="AL127" s="94"/>
      <c r="AM127" s="94"/>
    </row>
    <row r="128" spans="1:39" s="1" customFormat="1" ht="21.95" customHeight="1" x14ac:dyDescent="0.25">
      <c r="A128" s="29"/>
      <c r="B128" s="29"/>
      <c r="D128" s="29"/>
      <c r="M128" s="247" t="s">
        <v>51</v>
      </c>
      <c r="N128" s="248"/>
      <c r="O128" s="248"/>
      <c r="P128" s="248"/>
      <c r="Q128" s="248"/>
      <c r="R128" s="248"/>
      <c r="S128" s="248"/>
      <c r="T128" s="248"/>
      <c r="U128" s="248"/>
      <c r="V128" s="248"/>
      <c r="W128" s="248"/>
      <c r="X128" s="248"/>
      <c r="Y128" s="248"/>
      <c r="Z128" s="248"/>
      <c r="AA128" s="248"/>
      <c r="AB128" s="248"/>
      <c r="AC128" s="248"/>
      <c r="AD128" s="248"/>
      <c r="AE128" s="248"/>
      <c r="AF128" s="248"/>
      <c r="AG128" s="249"/>
      <c r="AH128" s="224" t="s">
        <v>25</v>
      </c>
      <c r="AI128" s="225"/>
      <c r="AJ128" s="225"/>
      <c r="AK128" s="225"/>
      <c r="AL128" s="225"/>
      <c r="AM128" s="225"/>
    </row>
    <row r="129" spans="1:42" s="1" customFormat="1" x14ac:dyDescent="0.25">
      <c r="A129" s="29"/>
      <c r="B129" s="29"/>
      <c r="D129" s="29"/>
      <c r="M129" s="233" t="s">
        <v>52</v>
      </c>
      <c r="N129" s="234"/>
      <c r="O129" s="234"/>
      <c r="P129" s="234"/>
      <c r="Q129" s="234"/>
      <c r="R129" s="234"/>
      <c r="S129" s="234"/>
      <c r="T129" s="234"/>
      <c r="U129" s="234"/>
      <c r="V129" s="234"/>
      <c r="W129" s="234"/>
      <c r="X129" s="234"/>
      <c r="Y129" s="234"/>
      <c r="Z129" s="234"/>
      <c r="AA129" s="234"/>
      <c r="AB129" s="234"/>
      <c r="AC129" s="234"/>
      <c r="AD129" s="234"/>
      <c r="AE129" s="234"/>
      <c r="AF129" s="234"/>
      <c r="AG129" s="235"/>
      <c r="AH129" s="224"/>
      <c r="AI129" s="225"/>
      <c r="AJ129" s="225"/>
      <c r="AK129" s="225"/>
      <c r="AL129" s="225"/>
      <c r="AM129" s="225"/>
    </row>
    <row r="130" spans="1:42" s="65" customFormat="1" ht="6" customHeight="1" x14ac:dyDescent="0.25">
      <c r="A130" s="95"/>
      <c r="B130" s="95"/>
      <c r="D130" s="95"/>
      <c r="M130" s="96"/>
      <c r="N130" s="97"/>
      <c r="O130" s="98"/>
      <c r="P130" s="99"/>
      <c r="Q130" s="98"/>
      <c r="R130" s="98"/>
      <c r="S130" s="98"/>
      <c r="T130" s="98"/>
      <c r="U130" s="98"/>
      <c r="V130" s="98"/>
      <c r="W130" s="98"/>
      <c r="X130" s="100"/>
      <c r="Y130" s="100"/>
      <c r="Z130" s="100"/>
      <c r="AA130" s="98"/>
      <c r="AB130" s="101"/>
      <c r="AC130" s="101"/>
      <c r="AD130" s="100"/>
      <c r="AE130" s="98"/>
      <c r="AF130" s="98"/>
      <c r="AG130" s="102"/>
      <c r="AH130" s="224"/>
      <c r="AI130" s="225"/>
      <c r="AJ130" s="225"/>
      <c r="AK130" s="225"/>
      <c r="AL130" s="225"/>
      <c r="AM130" s="225"/>
    </row>
    <row r="131" spans="1:42" s="65" customFormat="1" x14ac:dyDescent="0.25">
      <c r="A131" s="103"/>
      <c r="B131" s="104"/>
      <c r="C131" s="105" t="s">
        <v>24</v>
      </c>
      <c r="D131" s="106"/>
      <c r="E131" s="106"/>
      <c r="F131" s="106"/>
      <c r="G131" s="107"/>
      <c r="H131" s="106"/>
      <c r="I131" s="106"/>
      <c r="J131" s="106"/>
      <c r="K131" s="106"/>
      <c r="L131" s="106"/>
      <c r="M131" s="96"/>
      <c r="N131" s="97" t="s">
        <v>15</v>
      </c>
      <c r="O131" s="101"/>
      <c r="P131" s="108"/>
      <c r="Q131" s="109"/>
      <c r="R131" s="109"/>
      <c r="S131" s="275">
        <v>0</v>
      </c>
      <c r="T131" s="275"/>
      <c r="U131" s="275"/>
      <c r="V131" s="275"/>
      <c r="W131" s="110" t="s">
        <v>35</v>
      </c>
      <c r="X131" s="111"/>
      <c r="Y131" s="111"/>
      <c r="Z131" s="111"/>
      <c r="AA131" s="109"/>
      <c r="AB131" s="112"/>
      <c r="AC131" s="112"/>
      <c r="AD131" s="112"/>
      <c r="AE131" s="98"/>
      <c r="AF131" s="98"/>
      <c r="AG131" s="113"/>
      <c r="AH131" s="224"/>
      <c r="AI131" s="225"/>
      <c r="AJ131" s="225"/>
      <c r="AK131" s="225"/>
      <c r="AL131" s="225"/>
      <c r="AM131" s="225"/>
    </row>
    <row r="132" spans="1:42" s="65" customFormat="1" x14ac:dyDescent="0.25">
      <c r="A132" s="95"/>
      <c r="B132" s="95"/>
      <c r="D132" s="95"/>
      <c r="M132" s="96"/>
      <c r="N132" s="97"/>
      <c r="O132" s="98"/>
      <c r="P132" s="99"/>
      <c r="Q132" s="98"/>
      <c r="R132" s="98"/>
      <c r="S132" s="98"/>
      <c r="T132" s="98"/>
      <c r="U132" s="98"/>
      <c r="V132" s="98"/>
      <c r="W132" s="98"/>
      <c r="X132" s="100"/>
      <c r="Y132" s="100"/>
      <c r="Z132" s="100"/>
      <c r="AA132" s="98"/>
      <c r="AB132" s="101"/>
      <c r="AC132" s="101"/>
      <c r="AD132" s="100"/>
      <c r="AE132" s="98"/>
      <c r="AF132" s="98"/>
      <c r="AG132" s="102"/>
      <c r="AH132" s="114"/>
      <c r="AI132" s="94"/>
      <c r="AJ132" s="94"/>
      <c r="AK132" s="94"/>
      <c r="AL132" s="94"/>
      <c r="AM132" s="94"/>
    </row>
    <row r="133" spans="1:42" s="65" customFormat="1" x14ac:dyDescent="0.25">
      <c r="A133" s="95"/>
      <c r="B133" s="115"/>
      <c r="C133" s="14" t="s">
        <v>6</v>
      </c>
      <c r="D133" s="117" t="s">
        <v>79</v>
      </c>
      <c r="E133" s="118"/>
      <c r="F133" s="118"/>
      <c r="G133" s="118"/>
      <c r="H133" s="118"/>
      <c r="I133" s="118"/>
      <c r="J133" s="118"/>
      <c r="K133" s="118"/>
      <c r="L133" s="118"/>
      <c r="M133" s="96"/>
      <c r="N133" s="97" t="s">
        <v>4</v>
      </c>
      <c r="O133" s="98"/>
      <c r="P133" s="98"/>
      <c r="Q133" s="98"/>
      <c r="R133" s="98"/>
      <c r="S133" s="98"/>
      <c r="T133" s="98"/>
      <c r="U133" s="98"/>
      <c r="V133" s="98"/>
      <c r="W133" s="119"/>
      <c r="X133" s="100"/>
      <c r="Y133" s="100"/>
      <c r="Z133" s="100"/>
      <c r="AA133" s="98"/>
      <c r="AB133" s="120"/>
      <c r="AC133" s="244">
        <v>0</v>
      </c>
      <c r="AD133" s="245"/>
      <c r="AE133" s="245"/>
      <c r="AF133" s="246"/>
      <c r="AG133" s="102"/>
      <c r="AH133" s="1"/>
      <c r="AI133" s="58" t="str">
        <f>IF(AC133&lt;=200,"X","")</f>
        <v>X</v>
      </c>
      <c r="AJ133" s="29" t="s">
        <v>0</v>
      </c>
      <c r="AK133" s="29"/>
      <c r="AL133" s="59" t="str">
        <f>IF(AC133&gt;200,"X","")</f>
        <v/>
      </c>
      <c r="AM133" s="29" t="s">
        <v>1</v>
      </c>
      <c r="AN133" s="121"/>
    </row>
    <row r="134" spans="1:42" s="65" customFormat="1" ht="3.95" customHeight="1" x14ac:dyDescent="0.25">
      <c r="A134" s="95"/>
      <c r="B134" s="95"/>
      <c r="C134" s="122"/>
      <c r="D134" s="38"/>
      <c r="E134" s="118"/>
      <c r="F134" s="118"/>
      <c r="G134" s="118"/>
      <c r="H134" s="118"/>
      <c r="I134" s="118"/>
      <c r="J134" s="118"/>
      <c r="K134" s="118"/>
      <c r="L134" s="118"/>
      <c r="M134" s="96"/>
      <c r="N134" s="97"/>
      <c r="O134" s="98"/>
      <c r="P134" s="99"/>
      <c r="Q134" s="98"/>
      <c r="R134" s="98"/>
      <c r="S134" s="98"/>
      <c r="T134" s="98"/>
      <c r="U134" s="98"/>
      <c r="V134" s="98"/>
      <c r="W134" s="98"/>
      <c r="X134" s="100"/>
      <c r="Y134" s="100"/>
      <c r="Z134" s="100"/>
      <c r="AA134" s="98"/>
      <c r="AB134" s="101"/>
      <c r="AC134" s="101"/>
      <c r="AD134" s="100"/>
      <c r="AE134" s="98"/>
      <c r="AF134" s="98"/>
      <c r="AG134" s="102"/>
      <c r="AH134" s="123"/>
      <c r="AI134" s="123"/>
      <c r="AJ134" s="123"/>
      <c r="AK134" s="123"/>
      <c r="AL134" s="123"/>
      <c r="AM134" s="123"/>
    </row>
    <row r="135" spans="1:42" s="65" customFormat="1" x14ac:dyDescent="0.25">
      <c r="A135" s="95"/>
      <c r="B135" s="115"/>
      <c r="C135" s="122"/>
      <c r="D135" s="23"/>
      <c r="E135" s="118"/>
      <c r="F135" s="118"/>
      <c r="G135" s="118"/>
      <c r="H135" s="118"/>
      <c r="I135" s="118"/>
      <c r="J135" s="118"/>
      <c r="K135" s="118"/>
      <c r="L135" s="118"/>
      <c r="M135" s="96"/>
      <c r="N135" s="97" t="s">
        <v>17</v>
      </c>
      <c r="O135" s="98"/>
      <c r="P135" s="119"/>
      <c r="Q135" s="98"/>
      <c r="R135" s="98"/>
      <c r="S135" s="98"/>
      <c r="T135" s="98"/>
      <c r="U135" s="98"/>
      <c r="V135" s="98"/>
      <c r="W135" s="124"/>
      <c r="X135" s="100"/>
      <c r="Y135" s="100"/>
      <c r="Z135" s="100"/>
      <c r="AA135" s="98"/>
      <c r="AB135" s="120"/>
      <c r="AC135" s="244">
        <v>0</v>
      </c>
      <c r="AD135" s="245"/>
      <c r="AE135" s="245"/>
      <c r="AF135" s="246"/>
      <c r="AG135" s="125" t="s">
        <v>2</v>
      </c>
      <c r="AH135" s="1"/>
      <c r="AI135" s="1"/>
      <c r="AJ135" s="1"/>
      <c r="AK135" s="1"/>
      <c r="AL135" s="1"/>
      <c r="AM135" s="1"/>
      <c r="AN135" s="121"/>
      <c r="AP135" s="115"/>
    </row>
    <row r="136" spans="1:42" s="65" customFormat="1" ht="3.95" customHeight="1" x14ac:dyDescent="0.25">
      <c r="A136" s="95"/>
      <c r="B136" s="95"/>
      <c r="C136" s="122"/>
      <c r="D136" s="38"/>
      <c r="E136" s="118"/>
      <c r="F136" s="118"/>
      <c r="G136" s="118"/>
      <c r="H136" s="118"/>
      <c r="I136" s="118"/>
      <c r="J136" s="118"/>
      <c r="K136" s="118"/>
      <c r="L136" s="118"/>
      <c r="M136" s="96"/>
      <c r="N136" s="97"/>
      <c r="O136" s="98"/>
      <c r="P136" s="99"/>
      <c r="Q136" s="98"/>
      <c r="R136" s="98"/>
      <c r="S136" s="98"/>
      <c r="T136" s="98"/>
      <c r="U136" s="98"/>
      <c r="V136" s="98"/>
      <c r="W136" s="98"/>
      <c r="X136" s="100"/>
      <c r="Y136" s="100"/>
      <c r="Z136" s="100"/>
      <c r="AA136" s="98"/>
      <c r="AB136" s="101"/>
      <c r="AC136" s="101"/>
      <c r="AD136" s="100"/>
      <c r="AE136" s="98"/>
      <c r="AF136" s="98"/>
      <c r="AG136" s="102"/>
      <c r="AH136" s="123"/>
      <c r="AI136" s="123"/>
      <c r="AJ136" s="123"/>
      <c r="AK136" s="123"/>
      <c r="AL136" s="123"/>
      <c r="AM136" s="123"/>
    </row>
    <row r="137" spans="1:42" s="65" customFormat="1" x14ac:dyDescent="0.25">
      <c r="A137" s="126"/>
      <c r="B137" s="126"/>
      <c r="C137" s="122"/>
      <c r="D137" s="117"/>
      <c r="E137" s="127"/>
      <c r="F137" s="127"/>
      <c r="G137" s="127"/>
      <c r="H137" s="127"/>
      <c r="I137" s="127"/>
      <c r="J137" s="127"/>
      <c r="K137" s="127"/>
      <c r="L137" s="118"/>
      <c r="M137" s="96"/>
      <c r="N137" s="97" t="s">
        <v>18</v>
      </c>
      <c r="O137" s="98"/>
      <c r="P137" s="99"/>
      <c r="Q137" s="98"/>
      <c r="R137" s="98"/>
      <c r="S137" s="98"/>
      <c r="T137" s="98"/>
      <c r="U137" s="98"/>
      <c r="V137" s="98"/>
      <c r="W137" s="98"/>
      <c r="X137" s="128"/>
      <c r="Y137" s="98"/>
      <c r="Z137" s="98"/>
      <c r="AA137" s="98"/>
      <c r="AB137" s="120"/>
      <c r="AC137" s="244">
        <v>0</v>
      </c>
      <c r="AD137" s="245"/>
      <c r="AE137" s="245"/>
      <c r="AF137" s="246"/>
      <c r="AG137" s="125" t="s">
        <v>2</v>
      </c>
      <c r="AH137" s="1"/>
      <c r="AI137" s="1"/>
      <c r="AJ137" s="1"/>
      <c r="AK137" s="1"/>
      <c r="AL137" s="1"/>
      <c r="AM137" s="1"/>
      <c r="AN137" s="121"/>
    </row>
    <row r="138" spans="1:42" s="65" customFormat="1" ht="3.95" customHeight="1" x14ac:dyDescent="0.25">
      <c r="A138" s="95"/>
      <c r="B138" s="95"/>
      <c r="C138" s="122"/>
      <c r="D138" s="38"/>
      <c r="E138" s="118"/>
      <c r="F138" s="118"/>
      <c r="G138" s="118"/>
      <c r="H138" s="118"/>
      <c r="I138" s="118"/>
      <c r="J138" s="118"/>
      <c r="K138" s="118"/>
      <c r="L138" s="118"/>
      <c r="M138" s="96"/>
      <c r="N138" s="97"/>
      <c r="O138" s="98"/>
      <c r="P138" s="99"/>
      <c r="Q138" s="98"/>
      <c r="R138" s="98"/>
      <c r="S138" s="98"/>
      <c r="T138" s="98"/>
      <c r="U138" s="98"/>
      <c r="V138" s="98"/>
      <c r="W138" s="98"/>
      <c r="X138" s="100"/>
      <c r="Y138" s="100"/>
      <c r="Z138" s="100"/>
      <c r="AA138" s="98"/>
      <c r="AB138" s="101"/>
      <c r="AC138" s="101"/>
      <c r="AD138" s="100"/>
      <c r="AE138" s="98"/>
      <c r="AF138" s="98"/>
      <c r="AG138" s="102"/>
      <c r="AH138" s="123"/>
      <c r="AI138" s="123"/>
      <c r="AJ138" s="123"/>
      <c r="AK138" s="123"/>
      <c r="AL138" s="123"/>
      <c r="AM138" s="123"/>
    </row>
    <row r="139" spans="1:42" s="135" customFormat="1" x14ac:dyDescent="0.25">
      <c r="A139" s="129"/>
      <c r="B139" s="129"/>
      <c r="C139" s="14" t="s">
        <v>6</v>
      </c>
      <c r="D139" s="117" t="s">
        <v>80</v>
      </c>
      <c r="E139" s="130"/>
      <c r="F139" s="130"/>
      <c r="G139" s="130"/>
      <c r="H139" s="130"/>
      <c r="I139" s="130"/>
      <c r="J139" s="130"/>
      <c r="K139" s="131"/>
      <c r="L139" s="130"/>
      <c r="M139" s="96"/>
      <c r="N139" s="97" t="s">
        <v>19</v>
      </c>
      <c r="O139" s="132"/>
      <c r="P139" s="132"/>
      <c r="Q139" s="132"/>
      <c r="R139" s="132"/>
      <c r="S139" s="132"/>
      <c r="T139" s="132"/>
      <c r="U139" s="132"/>
      <c r="V139" s="132"/>
      <c r="W139" s="132"/>
      <c r="X139" s="108"/>
      <c r="Y139" s="108"/>
      <c r="Z139" s="108"/>
      <c r="AA139" s="132"/>
      <c r="AB139" s="133"/>
      <c r="AC139" s="244">
        <v>0</v>
      </c>
      <c r="AD139" s="245"/>
      <c r="AE139" s="245"/>
      <c r="AF139" s="246"/>
      <c r="AG139" s="134" t="s">
        <v>2</v>
      </c>
      <c r="AH139" s="1"/>
      <c r="AI139" s="58" t="str">
        <f>IF(AC139=0,"X","")</f>
        <v>X</v>
      </c>
      <c r="AJ139" s="29" t="s">
        <v>0</v>
      </c>
      <c r="AK139" s="29"/>
      <c r="AL139" s="59" t="str">
        <f>IF(AC139&gt;=0.5,"X","")</f>
        <v/>
      </c>
      <c r="AM139" s="29" t="s">
        <v>1</v>
      </c>
      <c r="AN139" s="65"/>
    </row>
    <row r="140" spans="1:42" s="65" customFormat="1" ht="3.95" customHeight="1" x14ac:dyDescent="0.25">
      <c r="A140" s="95"/>
      <c r="B140" s="95"/>
      <c r="C140" s="122"/>
      <c r="D140" s="38"/>
      <c r="E140" s="118"/>
      <c r="F140" s="118"/>
      <c r="G140" s="118"/>
      <c r="H140" s="118"/>
      <c r="I140" s="118"/>
      <c r="J140" s="118"/>
      <c r="K140" s="118"/>
      <c r="L140" s="118"/>
      <c r="M140" s="96"/>
      <c r="N140" s="97"/>
      <c r="O140" s="98"/>
      <c r="P140" s="99"/>
      <c r="Q140" s="98"/>
      <c r="R140" s="98"/>
      <c r="S140" s="98"/>
      <c r="T140" s="98"/>
      <c r="U140" s="98"/>
      <c r="V140" s="98"/>
      <c r="W140" s="98"/>
      <c r="X140" s="100"/>
      <c r="Y140" s="100"/>
      <c r="Z140" s="100"/>
      <c r="AA140" s="98"/>
      <c r="AB140" s="101"/>
      <c r="AC140" s="101"/>
      <c r="AD140" s="100"/>
      <c r="AE140" s="98"/>
      <c r="AF140" s="98"/>
      <c r="AG140" s="102"/>
      <c r="AH140" s="123"/>
      <c r="AI140" s="123"/>
      <c r="AJ140" s="123"/>
      <c r="AK140" s="123"/>
      <c r="AL140" s="123"/>
      <c r="AM140" s="123"/>
    </row>
    <row r="141" spans="1:42" s="135" customFormat="1" x14ac:dyDescent="0.25">
      <c r="A141" s="129"/>
      <c r="B141" s="129"/>
      <c r="C141" s="14" t="s">
        <v>6</v>
      </c>
      <c r="D141" s="243" t="s">
        <v>81</v>
      </c>
      <c r="E141" s="243"/>
      <c r="F141" s="243"/>
      <c r="G141" s="243"/>
      <c r="H141" s="243"/>
      <c r="I141" s="243"/>
      <c r="J141" s="243"/>
      <c r="K141" s="243"/>
      <c r="L141" s="118"/>
      <c r="M141" s="96"/>
      <c r="N141" s="97" t="s">
        <v>5</v>
      </c>
      <c r="O141" s="98"/>
      <c r="P141" s="136"/>
      <c r="Q141" s="98"/>
      <c r="R141" s="98"/>
      <c r="S141" s="98"/>
      <c r="T141" s="98"/>
      <c r="U141" s="98"/>
      <c r="V141" s="98"/>
      <c r="W141" s="132"/>
      <c r="X141" s="108"/>
      <c r="Y141" s="108"/>
      <c r="Z141" s="108"/>
      <c r="AA141" s="98"/>
      <c r="AB141" s="133"/>
      <c r="AC141" s="244">
        <v>0</v>
      </c>
      <c r="AD141" s="245"/>
      <c r="AE141" s="245"/>
      <c r="AF141" s="246"/>
      <c r="AG141" s="134" t="s">
        <v>3</v>
      </c>
      <c r="AH141" s="1"/>
      <c r="AI141" s="58" t="str">
        <f>IF(AC141&lt;=200,"X","")</f>
        <v>X</v>
      </c>
      <c r="AJ141" s="29" t="s">
        <v>0</v>
      </c>
      <c r="AK141" s="29"/>
      <c r="AL141" s="59" t="str">
        <f>IF(AC141&gt;200,"X","")</f>
        <v/>
      </c>
      <c r="AM141" s="29" t="s">
        <v>1</v>
      </c>
      <c r="AN141" s="65"/>
    </row>
    <row r="142" spans="1:42" s="65" customFormat="1" ht="3.95" customHeight="1" x14ac:dyDescent="0.25">
      <c r="A142" s="95"/>
      <c r="B142" s="95"/>
      <c r="C142" s="122"/>
      <c r="D142" s="243"/>
      <c r="E142" s="243"/>
      <c r="F142" s="243"/>
      <c r="G142" s="243"/>
      <c r="H142" s="243"/>
      <c r="I142" s="243"/>
      <c r="J142" s="243"/>
      <c r="K142" s="243"/>
      <c r="L142" s="118"/>
      <c r="M142" s="96"/>
      <c r="N142" s="97"/>
      <c r="O142" s="98"/>
      <c r="P142" s="99"/>
      <c r="Q142" s="98"/>
      <c r="R142" s="98"/>
      <c r="S142" s="98"/>
      <c r="T142" s="98"/>
      <c r="U142" s="98"/>
      <c r="V142" s="98"/>
      <c r="W142" s="98"/>
      <c r="X142" s="100"/>
      <c r="Y142" s="100"/>
      <c r="Z142" s="100"/>
      <c r="AA142" s="98"/>
      <c r="AB142" s="101"/>
      <c r="AC142" s="101"/>
      <c r="AD142" s="100"/>
      <c r="AE142" s="98"/>
      <c r="AF142" s="98"/>
      <c r="AG142" s="102"/>
      <c r="AH142" s="123"/>
      <c r="AI142" s="123"/>
      <c r="AJ142" s="123"/>
      <c r="AK142" s="123"/>
      <c r="AL142" s="123"/>
      <c r="AM142" s="123"/>
    </row>
    <row r="143" spans="1:42" s="65" customFormat="1" ht="16.5" customHeight="1" x14ac:dyDescent="0.25">
      <c r="A143" s="95"/>
      <c r="B143" s="115"/>
      <c r="C143" s="122"/>
      <c r="D143" s="243"/>
      <c r="E143" s="243"/>
      <c r="F143" s="243"/>
      <c r="G143" s="243"/>
      <c r="H143" s="243"/>
      <c r="I143" s="243"/>
      <c r="J143" s="243"/>
      <c r="K143" s="243"/>
      <c r="L143" s="118"/>
      <c r="M143" s="96"/>
      <c r="N143" s="274" t="s">
        <v>82</v>
      </c>
      <c r="O143" s="274"/>
      <c r="P143" s="274"/>
      <c r="Q143" s="274"/>
      <c r="R143" s="274"/>
      <c r="S143" s="274"/>
      <c r="T143" s="274"/>
      <c r="U143" s="274"/>
      <c r="V143" s="274"/>
      <c r="W143" s="274"/>
      <c r="X143" s="274"/>
      <c r="Y143" s="274"/>
      <c r="Z143" s="274"/>
      <c r="AA143" s="274"/>
      <c r="AB143" s="133"/>
      <c r="AC143" s="244">
        <v>0</v>
      </c>
      <c r="AD143" s="245"/>
      <c r="AE143" s="245"/>
      <c r="AF143" s="246"/>
      <c r="AG143" s="134" t="s">
        <v>2</v>
      </c>
      <c r="AH143" s="1"/>
      <c r="AI143" s="1"/>
      <c r="AJ143" s="1"/>
      <c r="AK143" s="1"/>
      <c r="AL143" s="1"/>
      <c r="AM143" s="1"/>
    </row>
    <row r="144" spans="1:42" s="65" customFormat="1" ht="16.5" customHeight="1" x14ac:dyDescent="0.25">
      <c r="A144" s="95"/>
      <c r="B144" s="115"/>
      <c r="C144" s="122"/>
      <c r="D144" s="137"/>
      <c r="E144" s="137"/>
      <c r="F144" s="137"/>
      <c r="G144" s="137"/>
      <c r="H144" s="137"/>
      <c r="I144" s="137"/>
      <c r="J144" s="137"/>
      <c r="K144" s="137"/>
      <c r="L144" s="118"/>
      <c r="M144" s="96"/>
      <c r="N144" s="274"/>
      <c r="O144" s="274"/>
      <c r="P144" s="274"/>
      <c r="Q144" s="274"/>
      <c r="R144" s="274"/>
      <c r="S144" s="274"/>
      <c r="T144" s="274"/>
      <c r="U144" s="274"/>
      <c r="V144" s="274"/>
      <c r="W144" s="274"/>
      <c r="X144" s="274"/>
      <c r="Y144" s="274"/>
      <c r="Z144" s="274"/>
      <c r="AA144" s="274"/>
      <c r="AB144" s="133"/>
      <c r="AC144" s="138"/>
      <c r="AD144" s="138"/>
      <c r="AE144" s="138"/>
      <c r="AF144" s="138"/>
      <c r="AG144" s="134"/>
      <c r="AH144" s="1"/>
      <c r="AI144" s="1"/>
      <c r="AJ144" s="1"/>
      <c r="AK144" s="1"/>
      <c r="AL144" s="1"/>
      <c r="AM144" s="1"/>
    </row>
    <row r="145" spans="1:41" s="65" customFormat="1" x14ac:dyDescent="0.25">
      <c r="A145" s="95"/>
      <c r="B145" s="115"/>
      <c r="C145" s="122"/>
      <c r="D145" s="23"/>
      <c r="E145" s="118"/>
      <c r="F145" s="118"/>
      <c r="G145" s="118"/>
      <c r="H145" s="118"/>
      <c r="I145" s="118"/>
      <c r="J145" s="118"/>
      <c r="K145" s="118"/>
      <c r="L145" s="118"/>
      <c r="M145" s="139"/>
      <c r="N145" s="274"/>
      <c r="O145" s="274"/>
      <c r="P145" s="274"/>
      <c r="Q145" s="274"/>
      <c r="R145" s="274"/>
      <c r="S145" s="274"/>
      <c r="T145" s="274"/>
      <c r="U145" s="274"/>
      <c r="V145" s="274"/>
      <c r="W145" s="274"/>
      <c r="X145" s="274"/>
      <c r="Y145" s="274"/>
      <c r="Z145" s="274"/>
      <c r="AA145" s="274"/>
      <c r="AB145" s="133"/>
      <c r="AC145" s="138"/>
      <c r="AD145" s="138"/>
      <c r="AE145" s="138"/>
      <c r="AF145" s="138"/>
      <c r="AG145" s="134"/>
      <c r="AH145" s="1"/>
      <c r="AI145" s="1"/>
      <c r="AJ145" s="1"/>
      <c r="AK145" s="1"/>
      <c r="AL145" s="1"/>
      <c r="AM145" s="1"/>
    </row>
    <row r="146" spans="1:41" s="65" customFormat="1" ht="3.95" customHeight="1" x14ac:dyDescent="0.25">
      <c r="A146" s="95"/>
      <c r="B146" s="95"/>
      <c r="C146" s="122"/>
      <c r="D146" s="38"/>
      <c r="E146" s="118"/>
      <c r="F146" s="118"/>
      <c r="G146" s="118"/>
      <c r="H146" s="118"/>
      <c r="I146" s="118"/>
      <c r="J146" s="118"/>
      <c r="K146" s="118"/>
      <c r="L146" s="118"/>
      <c r="M146" s="96"/>
      <c r="N146" s="97"/>
      <c r="O146" s="98"/>
      <c r="P146" s="99"/>
      <c r="Q146" s="98"/>
      <c r="R146" s="98"/>
      <c r="S146" s="98"/>
      <c r="T146" s="98"/>
      <c r="U146" s="98"/>
      <c r="V146" s="98"/>
      <c r="W146" s="98"/>
      <c r="X146" s="100"/>
      <c r="Y146" s="100"/>
      <c r="Z146" s="100"/>
      <c r="AA146" s="98"/>
      <c r="AB146" s="101"/>
      <c r="AC146" s="101"/>
      <c r="AD146" s="100"/>
      <c r="AE146" s="98"/>
      <c r="AF146" s="98"/>
      <c r="AG146" s="102"/>
      <c r="AH146" s="123"/>
      <c r="AI146" s="123"/>
      <c r="AJ146" s="123"/>
      <c r="AK146" s="123"/>
      <c r="AL146" s="123"/>
      <c r="AM146" s="123"/>
    </row>
    <row r="147" spans="1:41" s="65" customFormat="1" ht="16.5" customHeight="1" x14ac:dyDescent="0.25">
      <c r="C147" s="14" t="s">
        <v>6</v>
      </c>
      <c r="D147" s="117" t="s">
        <v>83</v>
      </c>
      <c r="E147" s="118"/>
      <c r="F147" s="118"/>
      <c r="G147" s="118"/>
      <c r="H147" s="118"/>
      <c r="I147" s="118"/>
      <c r="J147" s="118"/>
      <c r="K147" s="140"/>
      <c r="L147" s="118"/>
      <c r="M147" s="96"/>
      <c r="N147" s="274" t="s">
        <v>84</v>
      </c>
      <c r="O147" s="274"/>
      <c r="P147" s="274"/>
      <c r="Q147" s="274"/>
      <c r="R147" s="274"/>
      <c r="S147" s="274"/>
      <c r="T147" s="274"/>
      <c r="U147" s="274"/>
      <c r="V147" s="274"/>
      <c r="W147" s="274"/>
      <c r="X147" s="274"/>
      <c r="Y147" s="274"/>
      <c r="Z147" s="274"/>
      <c r="AA147" s="274"/>
      <c r="AB147" s="120"/>
      <c r="AC147" s="244">
        <v>0</v>
      </c>
      <c r="AD147" s="245"/>
      <c r="AE147" s="245"/>
      <c r="AF147" s="246"/>
      <c r="AG147" s="134" t="s">
        <v>2</v>
      </c>
      <c r="AH147" s="1"/>
      <c r="AI147" s="58" t="str">
        <f>IF(AC147&lt;=15,"X","")</f>
        <v>X</v>
      </c>
      <c r="AJ147" s="29" t="s">
        <v>0</v>
      </c>
      <c r="AK147" s="29"/>
      <c r="AL147" s="59" t="str">
        <f>IF(AC147&gt;15,"X","")</f>
        <v/>
      </c>
      <c r="AM147" s="29" t="s">
        <v>1</v>
      </c>
    </row>
    <row r="148" spans="1:41" s="65" customFormat="1" ht="16.5" customHeight="1" x14ac:dyDescent="0.25">
      <c r="C148" s="116"/>
      <c r="D148" s="117"/>
      <c r="E148" s="118"/>
      <c r="F148" s="118"/>
      <c r="G148" s="118"/>
      <c r="H148" s="118"/>
      <c r="I148" s="118"/>
      <c r="J148" s="118"/>
      <c r="K148" s="140"/>
      <c r="L148" s="118"/>
      <c r="M148" s="96"/>
      <c r="N148" s="274"/>
      <c r="O148" s="274"/>
      <c r="P148" s="274"/>
      <c r="Q148" s="274"/>
      <c r="R148" s="274"/>
      <c r="S148" s="274"/>
      <c r="T148" s="274"/>
      <c r="U148" s="274"/>
      <c r="V148" s="274"/>
      <c r="W148" s="274"/>
      <c r="X148" s="274"/>
      <c r="Y148" s="274"/>
      <c r="Z148" s="274"/>
      <c r="AA148" s="274"/>
      <c r="AB148" s="120"/>
      <c r="AC148" s="138"/>
      <c r="AD148" s="138"/>
      <c r="AE148" s="138"/>
      <c r="AF148" s="138"/>
      <c r="AG148" s="134"/>
      <c r="AH148" s="1"/>
      <c r="AI148" s="48"/>
      <c r="AJ148" s="29"/>
      <c r="AK148" s="29"/>
      <c r="AL148" s="141"/>
      <c r="AM148" s="29"/>
    </row>
    <row r="149" spans="1:41" s="65" customFormat="1" x14ac:dyDescent="0.25">
      <c r="C149" s="142"/>
      <c r="D149" s="117"/>
      <c r="E149" s="118"/>
      <c r="F149" s="118"/>
      <c r="G149" s="118"/>
      <c r="H149" s="118"/>
      <c r="I149" s="118"/>
      <c r="J149" s="118"/>
      <c r="K149" s="140"/>
      <c r="L149" s="118"/>
      <c r="M149" s="143"/>
      <c r="N149" s="274"/>
      <c r="O149" s="274"/>
      <c r="P149" s="274"/>
      <c r="Q149" s="274"/>
      <c r="R149" s="274"/>
      <c r="S149" s="274"/>
      <c r="T149" s="274"/>
      <c r="U149" s="274"/>
      <c r="V149" s="274"/>
      <c r="W149" s="274"/>
      <c r="X149" s="274"/>
      <c r="Y149" s="274"/>
      <c r="Z149" s="274"/>
      <c r="AA149" s="274"/>
      <c r="AB149" s="120"/>
      <c r="AC149" s="138"/>
      <c r="AD149" s="138"/>
      <c r="AE149" s="138"/>
      <c r="AF149" s="138"/>
      <c r="AG149" s="134"/>
      <c r="AH149" s="1"/>
      <c r="AI149" s="48"/>
      <c r="AJ149" s="29"/>
      <c r="AK149" s="29"/>
      <c r="AL149" s="141"/>
      <c r="AM149" s="29"/>
    </row>
    <row r="150" spans="1:41" s="65" customFormat="1" ht="3.95" customHeight="1" x14ac:dyDescent="0.25">
      <c r="A150" s="95"/>
      <c r="B150" s="95"/>
      <c r="C150" s="122"/>
      <c r="D150" s="38"/>
      <c r="E150" s="118"/>
      <c r="F150" s="118"/>
      <c r="G150" s="118"/>
      <c r="H150" s="118"/>
      <c r="I150" s="118"/>
      <c r="J150" s="118"/>
      <c r="K150" s="118"/>
      <c r="L150" s="118"/>
      <c r="M150" s="96"/>
      <c r="N150" s="97"/>
      <c r="O150" s="98"/>
      <c r="P150" s="99"/>
      <c r="Q150" s="98"/>
      <c r="R150" s="98"/>
      <c r="S150" s="98"/>
      <c r="T150" s="98"/>
      <c r="U150" s="98"/>
      <c r="V150" s="98"/>
      <c r="W150" s="98"/>
      <c r="X150" s="100"/>
      <c r="Y150" s="100"/>
      <c r="Z150" s="100"/>
      <c r="AA150" s="98"/>
      <c r="AB150" s="101"/>
      <c r="AC150" s="101"/>
      <c r="AD150" s="100"/>
      <c r="AE150" s="98"/>
      <c r="AF150" s="98"/>
      <c r="AG150" s="102"/>
      <c r="AH150" s="123"/>
      <c r="AI150" s="123"/>
      <c r="AJ150" s="123"/>
      <c r="AK150" s="123"/>
      <c r="AL150" s="123"/>
      <c r="AM150" s="123"/>
    </row>
    <row r="151" spans="1:41" s="135" customFormat="1" x14ac:dyDescent="0.25">
      <c r="A151" s="65"/>
      <c r="B151" s="65"/>
      <c r="C151" s="14" t="s">
        <v>6</v>
      </c>
      <c r="D151" s="117" t="s">
        <v>85</v>
      </c>
      <c r="E151" s="130"/>
      <c r="F151" s="130"/>
      <c r="G151" s="130"/>
      <c r="H151" s="130"/>
      <c r="I151" s="130"/>
      <c r="J151" s="130"/>
      <c r="K151" s="131"/>
      <c r="L151" s="130"/>
      <c r="M151" s="96"/>
      <c r="N151" s="97" t="s">
        <v>20</v>
      </c>
      <c r="O151" s="101"/>
      <c r="P151" s="144"/>
      <c r="Q151" s="101"/>
      <c r="R151" s="101"/>
      <c r="S151" s="101"/>
      <c r="T151" s="101"/>
      <c r="U151" s="98"/>
      <c r="V151" s="98"/>
      <c r="W151" s="132"/>
      <c r="X151" s="108"/>
      <c r="Y151" s="108"/>
      <c r="Z151" s="108"/>
      <c r="AA151" s="98"/>
      <c r="AB151" s="98"/>
      <c r="AC151" s="268" t="e">
        <f>(AC135*9)/AC133</f>
        <v>#DIV/0!</v>
      </c>
      <c r="AD151" s="269"/>
      <c r="AE151" s="269"/>
      <c r="AF151" s="270"/>
      <c r="AG151" s="134"/>
      <c r="AH151" s="1"/>
      <c r="AI151" s="58" t="e">
        <f>IF(AC151&lt;=35%,"X","")</f>
        <v>#DIV/0!</v>
      </c>
      <c r="AJ151" s="29" t="s">
        <v>0</v>
      </c>
      <c r="AK151" s="29"/>
      <c r="AL151" s="59" t="e">
        <f>IF(AC151&gt;35%,"X","")</f>
        <v>#DIV/0!</v>
      </c>
      <c r="AM151" s="29" t="s">
        <v>1</v>
      </c>
      <c r="AN151" s="65"/>
      <c r="AO151" s="65"/>
    </row>
    <row r="152" spans="1:41" s="65" customFormat="1" ht="3.95" customHeight="1" x14ac:dyDescent="0.25">
      <c r="A152" s="95"/>
      <c r="B152" s="95"/>
      <c r="C152" s="122"/>
      <c r="D152" s="38"/>
      <c r="E152" s="118"/>
      <c r="F152" s="118"/>
      <c r="G152" s="118"/>
      <c r="H152" s="118"/>
      <c r="I152" s="118"/>
      <c r="J152" s="118"/>
      <c r="K152" s="118"/>
      <c r="L152" s="118"/>
      <c r="M152" s="96"/>
      <c r="N152" s="97"/>
      <c r="O152" s="98"/>
      <c r="P152" s="99"/>
      <c r="Q152" s="98"/>
      <c r="R152" s="98"/>
      <c r="S152" s="98"/>
      <c r="T152" s="98"/>
      <c r="U152" s="98"/>
      <c r="V152" s="98"/>
      <c r="W152" s="98"/>
      <c r="X152" s="100"/>
      <c r="Y152" s="100"/>
      <c r="Z152" s="100"/>
      <c r="AA152" s="98"/>
      <c r="AB152" s="101"/>
      <c r="AC152" s="101"/>
      <c r="AD152" s="100"/>
      <c r="AE152" s="98"/>
      <c r="AF152" s="98"/>
      <c r="AG152" s="102"/>
      <c r="AH152" s="123"/>
      <c r="AI152" s="123"/>
      <c r="AJ152" s="123"/>
      <c r="AK152" s="123"/>
      <c r="AL152" s="123"/>
      <c r="AM152" s="123"/>
    </row>
    <row r="153" spans="1:41" s="135" customFormat="1" x14ac:dyDescent="0.25">
      <c r="A153" s="65"/>
      <c r="B153" s="65"/>
      <c r="C153" s="14" t="s">
        <v>6</v>
      </c>
      <c r="D153" s="243" t="s">
        <v>86</v>
      </c>
      <c r="E153" s="243"/>
      <c r="F153" s="243"/>
      <c r="G153" s="243"/>
      <c r="H153" s="243"/>
      <c r="I153" s="243"/>
      <c r="J153" s="243"/>
      <c r="K153" s="243"/>
      <c r="L153" s="130"/>
      <c r="M153" s="96"/>
      <c r="N153" s="97" t="s">
        <v>22</v>
      </c>
      <c r="O153" s="101"/>
      <c r="P153" s="144"/>
      <c r="Q153" s="101"/>
      <c r="R153" s="101"/>
      <c r="S153" s="101"/>
      <c r="T153" s="101"/>
      <c r="U153" s="98"/>
      <c r="V153" s="98"/>
      <c r="W153" s="132"/>
      <c r="X153" s="108"/>
      <c r="Y153" s="108"/>
      <c r="Z153" s="108"/>
      <c r="AA153" s="98"/>
      <c r="AB153" s="145"/>
      <c r="AC153" s="268" t="e">
        <f>(AC137*9)/AC133</f>
        <v>#DIV/0!</v>
      </c>
      <c r="AD153" s="269"/>
      <c r="AE153" s="269"/>
      <c r="AF153" s="270"/>
      <c r="AG153" s="134"/>
      <c r="AH153" s="1"/>
      <c r="AI153" s="58" t="e">
        <f>IF(AC153&lt;10%,"X","")</f>
        <v>#DIV/0!</v>
      </c>
      <c r="AJ153" s="29" t="s">
        <v>0</v>
      </c>
      <c r="AK153" s="29"/>
      <c r="AL153" s="59" t="e">
        <f>IF(AC153&gt;=10%,"X","")</f>
        <v>#DIV/0!</v>
      </c>
      <c r="AM153" s="29" t="s">
        <v>1</v>
      </c>
      <c r="AN153" s="65"/>
      <c r="AO153" s="65"/>
    </row>
    <row r="154" spans="1:41" s="135" customFormat="1" x14ac:dyDescent="0.25">
      <c r="A154" s="65"/>
      <c r="B154" s="65"/>
      <c r="C154" s="116"/>
      <c r="D154" s="243"/>
      <c r="E154" s="243"/>
      <c r="F154" s="243"/>
      <c r="G154" s="243"/>
      <c r="H154" s="243"/>
      <c r="I154" s="243"/>
      <c r="J154" s="243"/>
      <c r="K154" s="243"/>
      <c r="L154" s="130"/>
      <c r="M154" s="96"/>
      <c r="N154" s="97"/>
      <c r="O154" s="101"/>
      <c r="P154" s="144"/>
      <c r="Q154" s="101"/>
      <c r="R154" s="101"/>
      <c r="S154" s="101"/>
      <c r="T154" s="101"/>
      <c r="U154" s="98"/>
      <c r="V154" s="98"/>
      <c r="W154" s="132"/>
      <c r="X154" s="108"/>
      <c r="Y154" s="108"/>
      <c r="Z154" s="108"/>
      <c r="AA154" s="98"/>
      <c r="AB154" s="145"/>
      <c r="AC154" s="146"/>
      <c r="AD154" s="146"/>
      <c r="AE154" s="146"/>
      <c r="AF154" s="146"/>
      <c r="AG154" s="134"/>
      <c r="AH154" s="1"/>
      <c r="AI154" s="48"/>
      <c r="AJ154" s="29"/>
      <c r="AK154" s="29"/>
      <c r="AL154" s="141"/>
      <c r="AM154" s="29"/>
      <c r="AN154" s="65"/>
      <c r="AO154" s="65"/>
    </row>
    <row r="155" spans="1:41" s="65" customFormat="1" ht="3.95" customHeight="1" x14ac:dyDescent="0.25">
      <c r="A155" s="95"/>
      <c r="B155" s="95"/>
      <c r="C155" s="122"/>
      <c r="D155" s="38"/>
      <c r="E155" s="118"/>
      <c r="F155" s="118"/>
      <c r="G155" s="118"/>
      <c r="H155" s="118"/>
      <c r="I155" s="118"/>
      <c r="J155" s="118"/>
      <c r="K155" s="118"/>
      <c r="L155" s="118"/>
      <c r="M155" s="96"/>
      <c r="N155" s="97"/>
      <c r="O155" s="98"/>
      <c r="P155" s="99"/>
      <c r="Q155" s="98"/>
      <c r="R155" s="98"/>
      <c r="S155" s="98"/>
      <c r="T155" s="98"/>
      <c r="U155" s="98"/>
      <c r="V155" s="98"/>
      <c r="W155" s="98"/>
      <c r="X155" s="100"/>
      <c r="Y155" s="100"/>
      <c r="Z155" s="100"/>
      <c r="AA155" s="98"/>
      <c r="AB155" s="101"/>
      <c r="AC155" s="101"/>
      <c r="AD155" s="100"/>
      <c r="AE155" s="98"/>
      <c r="AF155" s="98"/>
      <c r="AG155" s="102"/>
      <c r="AH155" s="123"/>
      <c r="AI155" s="123"/>
      <c r="AJ155" s="123"/>
      <c r="AK155" s="123"/>
      <c r="AL155" s="123"/>
      <c r="AM155" s="123"/>
    </row>
    <row r="156" spans="1:41" s="135" customFormat="1" x14ac:dyDescent="0.25">
      <c r="A156" s="65"/>
      <c r="B156" s="65"/>
      <c r="C156" s="14" t="s">
        <v>6</v>
      </c>
      <c r="D156" s="117" t="s">
        <v>87</v>
      </c>
      <c r="E156" s="130"/>
      <c r="F156" s="130"/>
      <c r="G156" s="130"/>
      <c r="H156" s="130"/>
      <c r="I156" s="130"/>
      <c r="J156" s="130"/>
      <c r="K156" s="131"/>
      <c r="L156" s="130"/>
      <c r="M156" s="96"/>
      <c r="N156" s="97" t="s">
        <v>21</v>
      </c>
      <c r="O156" s="101"/>
      <c r="P156" s="144"/>
      <c r="Q156" s="101"/>
      <c r="R156" s="101"/>
      <c r="S156" s="101"/>
      <c r="T156" s="101"/>
      <c r="U156" s="98"/>
      <c r="V156" s="98"/>
      <c r="W156" s="147"/>
      <c r="X156" s="108"/>
      <c r="Y156" s="108"/>
      <c r="Z156" s="108"/>
      <c r="AA156" s="98"/>
      <c r="AB156" s="145"/>
      <c r="AC156" s="268" t="e">
        <f>AC147/S131</f>
        <v>#DIV/0!</v>
      </c>
      <c r="AD156" s="269"/>
      <c r="AE156" s="269"/>
      <c r="AF156" s="270"/>
      <c r="AG156" s="134"/>
      <c r="AH156" s="1"/>
      <c r="AI156" s="58" t="e">
        <f>IF(AC156&lt;=35%,"X","")</f>
        <v>#DIV/0!</v>
      </c>
      <c r="AJ156" s="29" t="s">
        <v>0</v>
      </c>
      <c r="AK156" s="29"/>
      <c r="AL156" s="59" t="e">
        <f>IF(AC156&gt;35%,"X","")</f>
        <v>#DIV/0!</v>
      </c>
      <c r="AM156" s="29" t="s">
        <v>1</v>
      </c>
      <c r="AN156" s="65"/>
      <c r="AO156" s="65"/>
    </row>
    <row r="157" spans="1:41" s="65" customFormat="1" ht="6" customHeight="1" x14ac:dyDescent="0.25">
      <c r="A157" s="95"/>
      <c r="B157" s="95"/>
      <c r="C157" s="122"/>
      <c r="D157" s="38"/>
      <c r="E157" s="118"/>
      <c r="F157" s="118"/>
      <c r="G157" s="118"/>
      <c r="H157" s="118"/>
      <c r="I157" s="118"/>
      <c r="J157" s="118"/>
      <c r="K157" s="118"/>
      <c r="L157" s="118"/>
      <c r="M157" s="148"/>
      <c r="N157" s="149"/>
      <c r="O157" s="150"/>
      <c r="P157" s="151"/>
      <c r="Q157" s="150"/>
      <c r="R157" s="150"/>
      <c r="S157" s="150"/>
      <c r="T157" s="150"/>
      <c r="U157" s="150"/>
      <c r="V157" s="150"/>
      <c r="W157" s="150"/>
      <c r="X157" s="152"/>
      <c r="Y157" s="152"/>
      <c r="Z157" s="152"/>
      <c r="AA157" s="150"/>
      <c r="AB157" s="153"/>
      <c r="AC157" s="153"/>
      <c r="AD157" s="152"/>
      <c r="AE157" s="150"/>
      <c r="AF157" s="150"/>
      <c r="AG157" s="154"/>
      <c r="AH157" s="123"/>
      <c r="AI157" s="123"/>
      <c r="AJ157" s="123"/>
      <c r="AK157" s="123"/>
      <c r="AL157" s="123"/>
      <c r="AM157" s="123"/>
    </row>
    <row r="158" spans="1:41" s="65" customFormat="1" ht="9.9499999999999993" customHeight="1" x14ac:dyDescent="0.25">
      <c r="A158" s="95"/>
      <c r="B158" s="95"/>
      <c r="D158" s="38"/>
      <c r="E158" s="118"/>
      <c r="F158" s="118"/>
      <c r="G158" s="118"/>
      <c r="H158" s="118"/>
      <c r="I158" s="118"/>
      <c r="J158" s="118"/>
      <c r="K158" s="118"/>
      <c r="L158" s="118"/>
      <c r="N158" s="155"/>
      <c r="O158" s="1"/>
      <c r="P158" s="43"/>
      <c r="Q158" s="1"/>
      <c r="R158" s="1"/>
      <c r="S158" s="1"/>
      <c r="T158" s="1"/>
      <c r="U158" s="1"/>
      <c r="V158" s="1"/>
      <c r="W158" s="1"/>
      <c r="X158" s="44"/>
      <c r="Y158" s="44"/>
      <c r="Z158" s="44"/>
      <c r="AA158" s="1"/>
      <c r="AB158" s="29"/>
      <c r="AC158" s="29"/>
      <c r="AD158" s="44"/>
      <c r="AE158" s="1"/>
      <c r="AF158" s="1"/>
      <c r="AG158" s="44"/>
      <c r="AH158" s="123"/>
      <c r="AI158" s="123"/>
      <c r="AJ158" s="123"/>
      <c r="AK158" s="123"/>
      <c r="AL158" s="123"/>
      <c r="AM158" s="123"/>
    </row>
    <row r="159" spans="1:41" s="1" customFormat="1" ht="6" customHeight="1" x14ac:dyDescent="0.25">
      <c r="C159" s="30"/>
    </row>
    <row r="160" spans="1:41" s="35" customFormat="1" ht="12.75" x14ac:dyDescent="0.2">
      <c r="AE160" s="60"/>
      <c r="AG160" s="35" t="s">
        <v>44</v>
      </c>
      <c r="AI160" s="34"/>
      <c r="AJ160" s="34"/>
      <c r="AK160" s="34"/>
      <c r="AL160" s="34"/>
      <c r="AM160" s="34"/>
      <c r="AN160" s="34"/>
    </row>
    <row r="161" spans="1:45" s="135" customFormat="1" ht="8.1" customHeight="1" x14ac:dyDescent="0.25">
      <c r="A161" s="65"/>
      <c r="B161" s="6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65"/>
      <c r="AO161" s="65"/>
    </row>
    <row r="162" spans="1:45" s="4" customFormat="1" ht="18" x14ac:dyDescent="0.25">
      <c r="A162" s="266" t="s">
        <v>54</v>
      </c>
      <c r="B162" s="266"/>
      <c r="C162" s="266"/>
      <c r="D162" s="266"/>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66"/>
      <c r="AE162" s="266"/>
      <c r="AF162" s="266"/>
      <c r="AG162" s="266"/>
      <c r="AH162" s="266"/>
      <c r="AI162" s="266"/>
      <c r="AJ162" s="266"/>
      <c r="AK162" s="266"/>
      <c r="AL162" s="266"/>
      <c r="AM162" s="266"/>
      <c r="AN162" s="266"/>
    </row>
    <row r="163" spans="1:45" s="135" customFormat="1" ht="12" x14ac:dyDescent="0.2">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row>
    <row r="164" spans="1:45" s="135" customFormat="1" ht="12" x14ac:dyDescent="0.2">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row>
    <row r="165" spans="1:45" s="156" customFormat="1" ht="15.75" customHeight="1" x14ac:dyDescent="0.2">
      <c r="A165" s="260">
        <v>4</v>
      </c>
      <c r="B165" s="260"/>
      <c r="C165" s="236" t="s">
        <v>58</v>
      </c>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65"/>
      <c r="AO165" s="65"/>
    </row>
    <row r="166" spans="1:45" s="156" customFormat="1" ht="15.75" customHeight="1" x14ac:dyDescent="0.2">
      <c r="A166" s="157"/>
      <c r="B166" s="157"/>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65"/>
      <c r="AO166" s="65"/>
    </row>
    <row r="167" spans="1:45" s="160" customFormat="1" ht="15.75" x14ac:dyDescent="0.25">
      <c r="A167" s="158"/>
      <c r="B167" s="159"/>
      <c r="D167" s="14" t="s">
        <v>6</v>
      </c>
      <c r="E167" s="276" t="s">
        <v>16</v>
      </c>
      <c r="F167" s="276"/>
      <c r="G167" s="276"/>
      <c r="H167" s="276"/>
      <c r="I167" s="276"/>
      <c r="J167" s="276"/>
      <c r="K167" s="276"/>
      <c r="L167" s="276"/>
      <c r="M167" s="276"/>
      <c r="N167" s="276"/>
      <c r="O167" s="276"/>
      <c r="P167" s="276"/>
      <c r="Q167" s="276"/>
      <c r="R167" s="276"/>
      <c r="S167" s="276"/>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2"/>
    </row>
    <row r="168" spans="1:45" s="65" customFormat="1" x14ac:dyDescent="0.25">
      <c r="C168" s="163"/>
      <c r="D168" s="164"/>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6"/>
      <c r="AL168" s="165"/>
      <c r="AM168" s="166"/>
      <c r="AN168" s="167"/>
      <c r="AO168" s="167"/>
      <c r="AP168" s="167"/>
      <c r="AQ168" s="167"/>
      <c r="AR168" s="167"/>
      <c r="AS168" s="167"/>
    </row>
    <row r="169" spans="1:45" s="65" customFormat="1" ht="15.95" customHeight="1" x14ac:dyDescent="0.25">
      <c r="D169" s="168" t="s">
        <v>7</v>
      </c>
      <c r="E169" s="236" t="s">
        <v>88</v>
      </c>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I169" s="47"/>
      <c r="AJ169" s="29" t="s">
        <v>0</v>
      </c>
      <c r="AK169" s="29"/>
      <c r="AL169" s="47"/>
      <c r="AM169" s="29" t="s">
        <v>1</v>
      </c>
    </row>
    <row r="170" spans="1:45" s="65" customFormat="1" ht="15.95" customHeight="1" x14ac:dyDescent="0.2">
      <c r="D170" s="163"/>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165"/>
      <c r="AI170" s="165"/>
      <c r="AJ170" s="166"/>
      <c r="AL170" s="165"/>
      <c r="AM170" s="166"/>
      <c r="AN170" s="167"/>
      <c r="AO170" s="167"/>
      <c r="AP170" s="167"/>
      <c r="AQ170" s="167"/>
      <c r="AR170" s="167"/>
      <c r="AS170" s="167"/>
    </row>
    <row r="171" spans="1:45" s="65" customFormat="1" ht="6" customHeight="1" x14ac:dyDescent="0.2">
      <c r="D171" s="163"/>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165"/>
      <c r="AI171" s="165"/>
      <c r="AJ171" s="166"/>
      <c r="AL171" s="165"/>
      <c r="AM171" s="166"/>
      <c r="AN171" s="167"/>
      <c r="AO171" s="167"/>
      <c r="AP171" s="167"/>
      <c r="AQ171" s="167"/>
      <c r="AR171" s="167"/>
      <c r="AS171" s="167"/>
    </row>
    <row r="172" spans="1:45" s="65" customFormat="1" x14ac:dyDescent="0.25">
      <c r="D172" s="168" t="s">
        <v>8</v>
      </c>
      <c r="E172" s="66" t="s">
        <v>89</v>
      </c>
      <c r="F172" s="169"/>
      <c r="G172" s="169"/>
      <c r="H172" s="170"/>
      <c r="I172" s="171"/>
      <c r="J172" s="171"/>
      <c r="K172" s="156"/>
      <c r="L172" s="34"/>
      <c r="N172" s="172"/>
      <c r="O172" s="172"/>
      <c r="P172" s="172"/>
      <c r="Q172" s="172"/>
      <c r="AI172" s="47"/>
      <c r="AJ172" s="29" t="s">
        <v>0</v>
      </c>
      <c r="AK172" s="29"/>
      <c r="AL172" s="47"/>
      <c r="AM172" s="29" t="s">
        <v>1</v>
      </c>
    </row>
    <row r="173" spans="1:45" s="65" customFormat="1" ht="16.5" customHeight="1" x14ac:dyDescent="0.25">
      <c r="D173" s="87"/>
      <c r="E173" s="236" t="s">
        <v>48</v>
      </c>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4"/>
      <c r="AI173" s="48"/>
      <c r="AJ173" s="29"/>
      <c r="AK173" s="29"/>
      <c r="AL173" s="48"/>
      <c r="AM173" s="29"/>
    </row>
    <row r="174" spans="1:45" s="65" customFormat="1" x14ac:dyDescent="0.25">
      <c r="D174" s="87"/>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4"/>
      <c r="AI174" s="48"/>
      <c r="AJ174" s="29"/>
      <c r="AK174" s="29"/>
      <c r="AL174" s="48"/>
      <c r="AM174" s="29"/>
    </row>
    <row r="175" spans="1:45" s="65" customFormat="1" ht="6" customHeight="1" x14ac:dyDescent="0.25">
      <c r="D175" s="163"/>
      <c r="E175" s="164"/>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6"/>
      <c r="AL175" s="165"/>
      <c r="AM175" s="166"/>
      <c r="AN175" s="167"/>
      <c r="AO175" s="167"/>
      <c r="AP175" s="167"/>
      <c r="AQ175" s="167"/>
      <c r="AR175" s="167"/>
      <c r="AS175" s="167"/>
    </row>
    <row r="176" spans="1:45" s="65" customFormat="1" x14ac:dyDescent="0.25">
      <c r="D176" s="168" t="s">
        <v>29</v>
      </c>
      <c r="E176" s="222" t="s">
        <v>105</v>
      </c>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1"/>
      <c r="AI176" s="47"/>
      <c r="AJ176" s="29" t="s">
        <v>0</v>
      </c>
      <c r="AK176" s="29"/>
      <c r="AL176" s="47"/>
      <c r="AM176" s="29" t="s">
        <v>1</v>
      </c>
    </row>
    <row r="177" spans="1:45" s="65" customFormat="1" ht="16.5" customHeight="1" x14ac:dyDescent="0.25">
      <c r="D177" s="87"/>
      <c r="E177" s="236" t="s">
        <v>106</v>
      </c>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48"/>
      <c r="AJ177" s="29"/>
      <c r="AK177" s="29"/>
      <c r="AL177" s="48"/>
      <c r="AM177" s="29"/>
    </row>
    <row r="178" spans="1:45" s="65" customFormat="1" ht="16.5" customHeight="1" x14ac:dyDescent="0.25">
      <c r="D178" s="87"/>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48"/>
      <c r="AJ178" s="29"/>
      <c r="AK178" s="29"/>
      <c r="AL178" s="48"/>
      <c r="AM178" s="29"/>
    </row>
    <row r="179" spans="1:45" s="65" customFormat="1" ht="16.5" customHeight="1" x14ac:dyDescent="0.2">
      <c r="D179" s="173"/>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174"/>
      <c r="AJ179" s="95"/>
      <c r="AK179" s="95"/>
      <c r="AL179" s="175"/>
      <c r="AM179" s="95"/>
    </row>
    <row r="180" spans="1:45" s="65" customFormat="1" ht="6" customHeight="1" x14ac:dyDescent="0.25">
      <c r="D180" s="163"/>
      <c r="E180" s="164"/>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6"/>
      <c r="AL180" s="165"/>
      <c r="AM180" s="166"/>
      <c r="AN180" s="167"/>
      <c r="AO180" s="167"/>
      <c r="AP180" s="167"/>
      <c r="AQ180" s="167"/>
      <c r="AR180" s="167"/>
      <c r="AS180" s="167"/>
    </row>
    <row r="181" spans="1:45" s="65" customFormat="1" ht="16.5" customHeight="1" x14ac:dyDescent="0.25">
      <c r="D181" s="168" t="s">
        <v>30</v>
      </c>
      <c r="E181" s="236" t="s">
        <v>103</v>
      </c>
      <c r="F181" s="236"/>
      <c r="G181" s="236"/>
      <c r="H181" s="236"/>
      <c r="I181" s="236"/>
      <c r="J181" s="236"/>
      <c r="K181" s="236"/>
      <c r="L181" s="236"/>
      <c r="M181" s="236"/>
      <c r="N181" s="236"/>
      <c r="O181" s="236"/>
      <c r="P181" s="236"/>
      <c r="Q181" s="236"/>
      <c r="R181" s="236"/>
      <c r="S181" s="236"/>
      <c r="T181" s="236"/>
      <c r="U181" s="236"/>
      <c r="V181" s="236"/>
      <c r="W181" s="236"/>
      <c r="X181" s="236"/>
      <c r="Y181" s="236"/>
      <c r="Z181" s="236"/>
      <c r="AA181" s="236"/>
      <c r="AB181" s="236"/>
      <c r="AC181" s="236"/>
      <c r="AD181" s="236"/>
      <c r="AE181" s="236"/>
      <c r="AF181" s="236"/>
      <c r="AG181" s="236"/>
      <c r="AI181" s="47"/>
      <c r="AJ181" s="29" t="s">
        <v>0</v>
      </c>
      <c r="AK181" s="29"/>
      <c r="AL181" s="47"/>
      <c r="AM181" s="29" t="s">
        <v>1</v>
      </c>
    </row>
    <row r="182" spans="1:45" s="65" customFormat="1" ht="16.5" customHeight="1" x14ac:dyDescent="0.25">
      <c r="D182" s="173"/>
      <c r="E182" s="39" t="s">
        <v>104</v>
      </c>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row>
    <row r="183" spans="1:45" s="65" customFormat="1" ht="6" customHeight="1" x14ac:dyDescent="0.25">
      <c r="D183" s="163"/>
      <c r="E183" s="164"/>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6"/>
      <c r="AL183" s="165"/>
      <c r="AM183" s="166"/>
      <c r="AN183" s="167"/>
      <c r="AO183" s="167"/>
      <c r="AP183" s="167"/>
      <c r="AQ183" s="167"/>
      <c r="AR183" s="167"/>
      <c r="AS183" s="167"/>
    </row>
    <row r="184" spans="1:45" s="65" customFormat="1" ht="18" customHeight="1" x14ac:dyDescent="0.25">
      <c r="D184" s="168" t="s">
        <v>31</v>
      </c>
      <c r="E184" s="236" t="s">
        <v>90</v>
      </c>
      <c r="F184" s="236"/>
      <c r="G184" s="236"/>
      <c r="H184" s="236"/>
      <c r="I184" s="236"/>
      <c r="J184" s="236"/>
      <c r="K184" s="236"/>
      <c r="L184" s="236"/>
      <c r="M184" s="236"/>
      <c r="N184" s="236"/>
      <c r="O184" s="236"/>
      <c r="P184" s="236"/>
      <c r="Q184" s="236"/>
      <c r="R184" s="236"/>
      <c r="S184" s="236"/>
      <c r="T184" s="236"/>
      <c r="U184" s="236"/>
      <c r="V184" s="236"/>
      <c r="W184" s="236"/>
      <c r="X184" s="236"/>
      <c r="Y184" s="236"/>
      <c r="Z184" s="236"/>
      <c r="AA184" s="236"/>
      <c r="AB184" s="236"/>
      <c r="AC184" s="236"/>
      <c r="AD184" s="236"/>
      <c r="AE184" s="236"/>
      <c r="AF184" s="236"/>
      <c r="AG184" s="236"/>
      <c r="AH184" s="24"/>
      <c r="AI184" s="47"/>
      <c r="AJ184" s="29" t="s">
        <v>0</v>
      </c>
      <c r="AK184" s="29"/>
      <c r="AL184" s="47"/>
      <c r="AM184" s="29" t="s">
        <v>1</v>
      </c>
    </row>
    <row r="185" spans="1:45" s="65" customFormat="1" ht="18" customHeight="1" x14ac:dyDescent="0.25">
      <c r="D185" s="17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c r="AA185" s="236"/>
      <c r="AB185" s="236"/>
      <c r="AC185" s="236"/>
      <c r="AD185" s="236"/>
      <c r="AE185" s="236"/>
      <c r="AF185" s="236"/>
      <c r="AG185" s="236"/>
      <c r="AH185" s="24"/>
      <c r="AI185" s="48"/>
      <c r="AJ185" s="29"/>
      <c r="AK185" s="29"/>
      <c r="AL185" s="48"/>
      <c r="AM185" s="29"/>
    </row>
    <row r="186" spans="1:45" s="65" customFormat="1" ht="18" customHeight="1" x14ac:dyDescent="0.2">
      <c r="D186" s="173"/>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c r="AC186" s="236"/>
      <c r="AD186" s="236"/>
      <c r="AE186" s="236"/>
      <c r="AF186" s="236"/>
      <c r="AG186" s="236"/>
      <c r="AH186" s="24"/>
      <c r="AI186" s="174"/>
      <c r="AJ186" s="95"/>
      <c r="AK186" s="95"/>
      <c r="AL186" s="175"/>
      <c r="AM186" s="95"/>
    </row>
    <row r="187" spans="1:45" s="65" customFormat="1" ht="6" customHeight="1" x14ac:dyDescent="0.25">
      <c r="D187" s="163"/>
      <c r="E187" s="164"/>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6"/>
      <c r="AL187" s="165"/>
      <c r="AM187" s="166"/>
      <c r="AN187" s="167"/>
      <c r="AO187" s="167"/>
      <c r="AP187" s="167"/>
      <c r="AQ187" s="167"/>
      <c r="AR187" s="167"/>
      <c r="AS187" s="167"/>
    </row>
    <row r="188" spans="1:45" s="65" customFormat="1" x14ac:dyDescent="0.25">
      <c r="A188" s="1"/>
      <c r="B188" s="1"/>
      <c r="D188" s="168" t="s">
        <v>32</v>
      </c>
      <c r="E188" s="66" t="s">
        <v>91</v>
      </c>
      <c r="F188" s="177"/>
      <c r="G188" s="177"/>
      <c r="H188" s="177"/>
      <c r="I188" s="178"/>
      <c r="J188" s="178"/>
      <c r="K188" s="179"/>
      <c r="L188" s="1"/>
      <c r="M188" s="1"/>
      <c r="N188" s="180"/>
      <c r="O188" s="1"/>
      <c r="P188" s="1"/>
      <c r="Q188" s="1"/>
      <c r="R188" s="181"/>
      <c r="S188" s="181"/>
      <c r="T188" s="181"/>
      <c r="U188" s="1"/>
      <c r="V188" s="1"/>
      <c r="W188" s="1"/>
      <c r="X188" s="1"/>
      <c r="Y188" s="1"/>
      <c r="Z188" s="1"/>
      <c r="AA188" s="1"/>
      <c r="AB188" s="1"/>
      <c r="AC188" s="1"/>
      <c r="AD188" s="1"/>
      <c r="AE188" s="1"/>
      <c r="AF188" s="1"/>
      <c r="AG188" s="1"/>
      <c r="AH188" s="1"/>
      <c r="AI188" s="47"/>
      <c r="AJ188" s="29" t="s">
        <v>0</v>
      </c>
      <c r="AK188" s="29"/>
      <c r="AL188" s="47"/>
      <c r="AM188" s="29" t="s">
        <v>1</v>
      </c>
      <c r="AN188" s="1"/>
    </row>
    <row r="189" spans="1:45" s="135" customFormat="1" ht="17.100000000000001" customHeight="1" x14ac:dyDescent="0.25">
      <c r="A189" s="1"/>
      <c r="B189" s="1"/>
      <c r="D189" s="182"/>
      <c r="E189" s="238" t="s">
        <v>33</v>
      </c>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1"/>
      <c r="AI189" s="1"/>
      <c r="AJ189" s="1"/>
      <c r="AK189" s="1"/>
      <c r="AL189" s="1"/>
      <c r="AM189" s="1"/>
      <c r="AN189" s="1"/>
      <c r="AO189" s="65"/>
    </row>
    <row r="190" spans="1:45" s="135" customFormat="1" ht="17.100000000000001" customHeight="1" x14ac:dyDescent="0.25">
      <c r="A190" s="1"/>
      <c r="B190" s="1"/>
      <c r="C190" s="182"/>
      <c r="D190" s="37"/>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1"/>
      <c r="AI190" s="1"/>
      <c r="AJ190" s="1"/>
      <c r="AK190" s="1"/>
      <c r="AL190" s="1"/>
      <c r="AM190" s="1"/>
      <c r="AN190" s="1"/>
      <c r="AO190" s="65"/>
    </row>
    <row r="191" spans="1:45" s="185" customFormat="1" ht="17.100000000000001" customHeight="1" x14ac:dyDescent="0.25">
      <c r="A191" s="183"/>
      <c r="B191" s="159"/>
      <c r="C191" s="161"/>
      <c r="D191" s="37"/>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184"/>
      <c r="AI191" s="184"/>
      <c r="AJ191" s="184"/>
      <c r="AK191" s="184"/>
      <c r="AL191" s="184"/>
      <c r="AM191" s="184"/>
      <c r="AQ191" s="186"/>
    </row>
    <row r="192" spans="1:45" s="65" customFormat="1" x14ac:dyDescent="0.25">
      <c r="A192" s="1"/>
      <c r="B192" s="1"/>
      <c r="C192" s="87"/>
      <c r="D192" s="30"/>
      <c r="E192" s="177"/>
      <c r="F192" s="177"/>
      <c r="G192" s="177"/>
      <c r="H192" s="177"/>
      <c r="I192" s="178"/>
      <c r="J192" s="178"/>
      <c r="K192" s="179"/>
      <c r="L192" s="1"/>
      <c r="M192" s="1"/>
      <c r="N192" s="180"/>
      <c r="O192" s="1"/>
      <c r="P192" s="1"/>
      <c r="Q192" s="1"/>
      <c r="R192" s="181"/>
      <c r="S192" s="181"/>
      <c r="T192" s="181"/>
      <c r="U192" s="1"/>
      <c r="V192" s="1"/>
      <c r="W192" s="1"/>
      <c r="X192" s="1"/>
      <c r="Y192" s="1"/>
      <c r="Z192" s="1"/>
      <c r="AA192" s="1"/>
      <c r="AB192" s="1"/>
      <c r="AC192" s="1"/>
      <c r="AD192" s="1"/>
      <c r="AE192" s="1"/>
      <c r="AF192" s="1"/>
      <c r="AG192" s="1"/>
      <c r="AH192" s="1"/>
      <c r="AI192" s="48"/>
      <c r="AJ192" s="29"/>
      <c r="AK192" s="29"/>
      <c r="AL192" s="48"/>
      <c r="AM192" s="29"/>
      <c r="AN192" s="1"/>
    </row>
    <row r="193" spans="1:41" s="135" customForma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65"/>
    </row>
    <row r="194" spans="1:41" s="156" customFormat="1" x14ac:dyDescent="0.25">
      <c r="A194" s="260">
        <v>5</v>
      </c>
      <c r="B194" s="260"/>
      <c r="C194" s="187" t="s">
        <v>56</v>
      </c>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58" t="e">
        <f>IF(AND(AI133="X",AI139="X",AI141="X",AI147="X",AI151="X",AI153="X",AI156="X",AL169="X",AL172="X",AL176="X",AL181="X",AL184="X",AL188="X"),"X","")</f>
        <v>#DIV/0!</v>
      </c>
      <c r="AJ194" s="56" t="s">
        <v>0</v>
      </c>
      <c r="AK194" s="56"/>
      <c r="AL194" s="59" t="e">
        <f>IF(OR(AL133="X",AL139="X",AL141="X",AL147="X",AL151="X",AL153="X",AL156="X",AI169="X",AI172="X",AI176="X",AI181="X",AI184="X",AI188="X"),"X","")</f>
        <v>#DIV/0!</v>
      </c>
      <c r="AM194" s="56" t="s">
        <v>1</v>
      </c>
      <c r="AN194" s="189"/>
    </row>
    <row r="195" spans="1:41" s="135" customFormat="1" x14ac:dyDescent="0.25">
      <c r="A195" s="1"/>
      <c r="B195" s="1"/>
      <c r="C195" s="187" t="s">
        <v>100</v>
      </c>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53"/>
      <c r="AJ195" s="53"/>
      <c r="AK195" s="53"/>
      <c r="AL195" s="53"/>
      <c r="AM195" s="53"/>
      <c r="AN195" s="1"/>
      <c r="AO195" s="65"/>
    </row>
    <row r="196" spans="1:41" s="1" customFormat="1" x14ac:dyDescent="0.25"/>
    <row r="197" spans="1:41" s="135" customForma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65"/>
    </row>
    <row r="198" spans="1:41" s="4" customFormat="1" ht="18" x14ac:dyDescent="0.25">
      <c r="A198" s="266" t="s">
        <v>55</v>
      </c>
      <c r="B198" s="266"/>
      <c r="C198" s="266"/>
      <c r="D198" s="266"/>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row>
    <row r="199" spans="1:41" s="135" customFormat="1" ht="15.75" thickBo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65"/>
    </row>
    <row r="200" spans="1:41" s="221" customFormat="1" ht="6" customHeight="1" x14ac:dyDescent="0.25">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1"/>
    </row>
    <row r="201" spans="1:41" s="179" customFormat="1" x14ac:dyDescent="0.25">
      <c r="A201" s="260">
        <v>6</v>
      </c>
      <c r="B201" s="260"/>
      <c r="C201" s="198" t="s">
        <v>50</v>
      </c>
      <c r="D201" s="192"/>
      <c r="E201" s="192"/>
      <c r="F201" s="192"/>
      <c r="G201" s="192"/>
      <c r="H201" s="192"/>
      <c r="I201" s="192"/>
      <c r="J201" s="192"/>
      <c r="K201" s="192"/>
      <c r="L201" s="192"/>
      <c r="M201" s="192"/>
      <c r="N201" s="192"/>
      <c r="O201" s="193"/>
      <c r="P201" s="193"/>
      <c r="Q201" s="193"/>
      <c r="R201" s="194"/>
      <c r="S201" s="194"/>
      <c r="T201" s="194"/>
      <c r="U201" s="194"/>
      <c r="V201" s="194"/>
      <c r="W201" s="194"/>
      <c r="X201" s="194"/>
      <c r="Y201" s="194"/>
      <c r="Z201" s="194"/>
      <c r="AA201" s="194"/>
      <c r="AB201" s="192"/>
      <c r="AC201" s="192"/>
      <c r="AD201" s="192"/>
      <c r="AE201" s="192"/>
      <c r="AF201" s="194"/>
      <c r="AG201" s="194"/>
      <c r="AH201" s="194"/>
      <c r="AI201" s="58" t="e">
        <f>IF(AND(AI86="X",AI194="X"),"X","")</f>
        <v>#DIV/0!</v>
      </c>
      <c r="AJ201" s="195" t="s">
        <v>0</v>
      </c>
      <c r="AK201" s="195"/>
      <c r="AL201" s="59" t="e">
        <f>IF(OR(AL86="X",AL194="X"),"X","")</f>
        <v>#DIV/0!</v>
      </c>
      <c r="AM201" s="195" t="s">
        <v>1</v>
      </c>
      <c r="AN201" s="196"/>
    </row>
    <row r="202" spans="1:41" s="179" customFormat="1" x14ac:dyDescent="0.25">
      <c r="A202" s="197"/>
      <c r="B202" s="197"/>
      <c r="C202" s="198" t="s">
        <v>49</v>
      </c>
      <c r="D202" s="192"/>
      <c r="E202" s="192"/>
      <c r="F202" s="192"/>
      <c r="G202" s="192"/>
      <c r="H202" s="192"/>
      <c r="I202" s="192"/>
      <c r="J202" s="192"/>
      <c r="K202" s="192"/>
      <c r="L202" s="192"/>
      <c r="M202" s="192"/>
      <c r="N202" s="192"/>
      <c r="O202" s="193"/>
      <c r="P202" s="193"/>
      <c r="Q202" s="193"/>
      <c r="R202" s="194"/>
      <c r="S202" s="194"/>
      <c r="T202" s="194"/>
      <c r="U202" s="194"/>
      <c r="V202" s="194"/>
      <c r="W202" s="194"/>
      <c r="X202" s="194"/>
      <c r="Y202" s="194"/>
      <c r="Z202" s="194"/>
      <c r="AA202" s="194"/>
      <c r="AB202" s="192"/>
      <c r="AC202" s="192"/>
      <c r="AD202" s="192"/>
      <c r="AE202" s="192"/>
      <c r="AF202" s="194"/>
      <c r="AG202" s="194"/>
      <c r="AH202" s="194"/>
      <c r="AI202" s="199"/>
      <c r="AJ202" s="195"/>
      <c r="AK202" s="195"/>
      <c r="AL202" s="200"/>
      <c r="AM202" s="195"/>
      <c r="AN202" s="196"/>
    </row>
    <row r="203" spans="1:41" s="192" customFormat="1" ht="6" customHeight="1" thickBot="1" x14ac:dyDescent="0.3">
      <c r="A203" s="201"/>
      <c r="B203" s="202"/>
      <c r="C203" s="202"/>
      <c r="D203" s="202"/>
      <c r="E203" s="202"/>
      <c r="F203" s="202"/>
      <c r="G203" s="202"/>
      <c r="H203" s="202"/>
      <c r="I203" s="202"/>
      <c r="J203" s="202"/>
      <c r="K203" s="202"/>
      <c r="L203" s="202"/>
      <c r="M203" s="202"/>
      <c r="N203" s="202"/>
      <c r="O203" s="203"/>
      <c r="P203" s="203"/>
      <c r="Q203" s="203"/>
      <c r="R203" s="204"/>
      <c r="S203" s="204"/>
      <c r="T203" s="204"/>
      <c r="U203" s="204"/>
      <c r="V203" s="204"/>
      <c r="W203" s="204"/>
      <c r="X203" s="204"/>
      <c r="Y203" s="204"/>
      <c r="Z203" s="204"/>
      <c r="AA203" s="204"/>
      <c r="AB203" s="202"/>
      <c r="AC203" s="202"/>
      <c r="AD203" s="202"/>
      <c r="AE203" s="202"/>
      <c r="AF203" s="204"/>
      <c r="AG203" s="204"/>
      <c r="AH203" s="204"/>
      <c r="AI203" s="205"/>
      <c r="AJ203" s="206"/>
      <c r="AK203" s="206"/>
      <c r="AL203" s="207"/>
      <c r="AM203" s="206"/>
      <c r="AN203" s="208"/>
    </row>
    <row r="204" spans="1:41" s="1" customFormat="1" x14ac:dyDescent="0.25"/>
    <row r="205" spans="1:41" s="1" customFormat="1" x14ac:dyDescent="0.25"/>
    <row r="206" spans="1:41" s="1" customFormat="1" ht="6" customHeight="1" x14ac:dyDescent="0.25"/>
    <row r="207" spans="1:41" s="35" customFormat="1" ht="12.75" x14ac:dyDescent="0.2">
      <c r="AE207" s="60"/>
      <c r="AG207" s="35" t="s">
        <v>47</v>
      </c>
      <c r="AI207" s="34"/>
      <c r="AJ207" s="34"/>
      <c r="AK207" s="34"/>
      <c r="AL207" s="34"/>
      <c r="AM207" s="34"/>
      <c r="AN207" s="34"/>
    </row>
    <row r="208" spans="1:41" s="1" customFormat="1" x14ac:dyDescent="0.25"/>
    <row r="209" spans="1:45" s="36" customFormat="1" ht="18.75" x14ac:dyDescent="0.3">
      <c r="A209" s="266" t="s">
        <v>101</v>
      </c>
      <c r="B209" s="266"/>
      <c r="C209" s="266"/>
      <c r="D209" s="266"/>
      <c r="E209" s="266"/>
      <c r="F209" s="266"/>
      <c r="G209" s="266"/>
      <c r="H209" s="266"/>
      <c r="I209" s="266"/>
      <c r="J209" s="266"/>
      <c r="K209" s="266"/>
      <c r="L209" s="266"/>
      <c r="M209" s="266"/>
      <c r="N209" s="266"/>
      <c r="O209" s="266"/>
      <c r="P209" s="266"/>
      <c r="Q209" s="266"/>
      <c r="R209" s="266"/>
      <c r="S209" s="266"/>
      <c r="T209" s="266"/>
      <c r="U209" s="266"/>
      <c r="V209" s="266"/>
      <c r="W209" s="266"/>
      <c r="X209" s="266"/>
      <c r="Y209" s="266"/>
      <c r="Z209" s="266"/>
      <c r="AA209" s="266"/>
      <c r="AB209" s="266"/>
      <c r="AC209" s="266"/>
      <c r="AD209" s="266"/>
      <c r="AE209" s="266"/>
      <c r="AF209" s="266"/>
      <c r="AG209" s="266"/>
      <c r="AH209" s="266"/>
      <c r="AI209" s="266"/>
      <c r="AJ209" s="266"/>
      <c r="AK209" s="266"/>
      <c r="AL209" s="266"/>
      <c r="AM209" s="266"/>
      <c r="AN209" s="266"/>
    </row>
    <row r="210" spans="1:45" s="135" customFormat="1" ht="12" x14ac:dyDescent="0.2">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row>
    <row r="211" spans="1:45" s="65" customFormat="1" x14ac:dyDescent="0.2">
      <c r="A211" s="260">
        <v>7</v>
      </c>
      <c r="B211" s="260"/>
      <c r="C211" s="238" t="s">
        <v>97</v>
      </c>
      <c r="D211" s="238"/>
      <c r="E211" s="238"/>
      <c r="F211" s="238"/>
      <c r="G211" s="238"/>
      <c r="H211" s="238"/>
      <c r="I211" s="238"/>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167"/>
      <c r="AO211" s="167"/>
      <c r="AP211" s="167"/>
      <c r="AQ211" s="167"/>
      <c r="AR211" s="167"/>
      <c r="AS211" s="167"/>
    </row>
    <row r="212" spans="1:45" s="65" customFormat="1" ht="12.75" x14ac:dyDescent="0.2">
      <c r="A212" s="157"/>
      <c r="B212" s="157"/>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167"/>
      <c r="AO212" s="167"/>
      <c r="AP212" s="167"/>
      <c r="AQ212" s="167"/>
      <c r="AR212" s="167"/>
      <c r="AS212" s="167"/>
    </row>
    <row r="213" spans="1:45" s="65" customFormat="1" ht="12.75" x14ac:dyDescent="0.2">
      <c r="A213" s="157"/>
      <c r="B213" s="157"/>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167"/>
      <c r="AO213" s="167"/>
      <c r="AP213" s="167"/>
      <c r="AQ213" s="167"/>
      <c r="AR213" s="167"/>
      <c r="AS213" s="167"/>
    </row>
    <row r="214" spans="1:45" s="65" customFormat="1" ht="12.75" x14ac:dyDescent="0.2">
      <c r="A214" s="157"/>
      <c r="B214" s="157"/>
      <c r="C214" s="238"/>
      <c r="D214" s="238"/>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167"/>
      <c r="AO214" s="167"/>
      <c r="AP214" s="167"/>
      <c r="AQ214" s="167"/>
      <c r="AR214" s="167"/>
      <c r="AS214" s="167"/>
    </row>
    <row r="215" spans="1:45" s="65" customFormat="1" ht="12.75" customHeight="1" x14ac:dyDescent="0.2">
      <c r="C215" s="238"/>
      <c r="D215" s="238"/>
      <c r="E215" s="238"/>
      <c r="F215" s="238"/>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238"/>
      <c r="AM215" s="238"/>
      <c r="AN215" s="167"/>
      <c r="AO215" s="167"/>
      <c r="AP215" s="167"/>
      <c r="AQ215" s="167"/>
      <c r="AR215" s="167"/>
      <c r="AS215" s="167"/>
    </row>
    <row r="216" spans="1:45" s="65" customFormat="1" ht="18" customHeight="1" x14ac:dyDescent="0.25">
      <c r="C216" s="1"/>
      <c r="D216" s="14" t="s">
        <v>6</v>
      </c>
      <c r="E216" s="27" t="s">
        <v>92</v>
      </c>
      <c r="F216" s="1"/>
      <c r="G216" s="1"/>
      <c r="H216" s="1"/>
      <c r="I216" s="1"/>
      <c r="J216" s="1"/>
      <c r="K216" s="1"/>
      <c r="L216" s="1"/>
      <c r="M216" s="1"/>
      <c r="N216" s="1"/>
      <c r="O216" s="1"/>
      <c r="P216" s="1"/>
      <c r="Q216" s="1"/>
      <c r="R216" s="1"/>
      <c r="S216" s="1"/>
      <c r="T216" s="1"/>
      <c r="U216" s="22"/>
      <c r="V216" s="22"/>
      <c r="W216" s="22"/>
      <c r="X216" s="22"/>
      <c r="Y216" s="22"/>
      <c r="Z216" s="22"/>
      <c r="AA216" s="22"/>
      <c r="AB216" s="22"/>
      <c r="AC216" s="22"/>
      <c r="AD216" s="22"/>
      <c r="AE216" s="22"/>
      <c r="AF216" s="22"/>
      <c r="AG216" s="1"/>
      <c r="AH216" s="22"/>
      <c r="AI216" s="47"/>
      <c r="AJ216" s="209" t="s">
        <v>0</v>
      </c>
      <c r="AK216" s="1"/>
      <c r="AL216" s="47"/>
      <c r="AM216" s="209" t="s">
        <v>1</v>
      </c>
      <c r="AN216" s="167"/>
      <c r="AO216" s="167"/>
      <c r="AP216" s="167"/>
      <c r="AQ216" s="167"/>
      <c r="AR216" s="167"/>
      <c r="AS216" s="167"/>
    </row>
    <row r="217" spans="1:45" s="65" customFormat="1" ht="6" customHeight="1" x14ac:dyDescent="0.25">
      <c r="C217" s="1"/>
      <c r="D217" s="116" t="s">
        <v>6</v>
      </c>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
      <c r="AL217" s="189"/>
      <c r="AM217" s="189"/>
      <c r="AN217" s="167"/>
      <c r="AO217" s="167"/>
      <c r="AP217" s="167"/>
      <c r="AQ217" s="167"/>
      <c r="AR217" s="167"/>
      <c r="AS217" s="167"/>
    </row>
    <row r="218" spans="1:45" s="65" customFormat="1" ht="18" customHeight="1" x14ac:dyDescent="0.25">
      <c r="C218" s="1"/>
      <c r="D218" s="14" t="s">
        <v>6</v>
      </c>
      <c r="E218" s="27" t="s">
        <v>93</v>
      </c>
      <c r="F218" s="1"/>
      <c r="G218" s="1"/>
      <c r="H218" s="1"/>
      <c r="I218" s="1"/>
      <c r="J218" s="1"/>
      <c r="K218" s="1"/>
      <c r="L218" s="1"/>
      <c r="M218" s="1"/>
      <c r="N218" s="1"/>
      <c r="O218" s="1"/>
      <c r="P218" s="1"/>
      <c r="Q218" s="1"/>
      <c r="R218" s="1"/>
      <c r="S218" s="1"/>
      <c r="T218" s="1"/>
      <c r="U218" s="22"/>
      <c r="V218" s="22"/>
      <c r="W218" s="22"/>
      <c r="X218" s="22"/>
      <c r="Y218" s="22"/>
      <c r="Z218" s="22"/>
      <c r="AA218" s="22"/>
      <c r="AB218" s="22"/>
      <c r="AC218" s="22"/>
      <c r="AD218" s="22"/>
      <c r="AE218" s="22"/>
      <c r="AF218" s="22"/>
      <c r="AG218" s="1"/>
      <c r="AH218" s="22"/>
      <c r="AI218" s="47"/>
      <c r="AJ218" s="209" t="s">
        <v>0</v>
      </c>
      <c r="AK218" s="1"/>
      <c r="AL218" s="47"/>
      <c r="AM218" s="209" t="s">
        <v>1</v>
      </c>
      <c r="AN218" s="167"/>
      <c r="AO218" s="167"/>
      <c r="AP218" s="167"/>
      <c r="AQ218" s="167"/>
      <c r="AR218" s="167"/>
      <c r="AS218" s="167"/>
    </row>
    <row r="219" spans="1:45" s="65" customFormat="1" ht="6" customHeight="1" x14ac:dyDescent="0.25">
      <c r="C219" s="1"/>
      <c r="D219" s="116" t="s">
        <v>6</v>
      </c>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
      <c r="AL219" s="189"/>
      <c r="AM219" s="189"/>
      <c r="AN219" s="167"/>
      <c r="AO219" s="167"/>
      <c r="AP219" s="167"/>
      <c r="AQ219" s="167"/>
      <c r="AR219" s="167"/>
      <c r="AS219" s="167"/>
    </row>
    <row r="220" spans="1:45" s="65" customFormat="1" ht="18" customHeight="1" x14ac:dyDescent="0.25">
      <c r="C220" s="1"/>
      <c r="D220" s="14" t="s">
        <v>6</v>
      </c>
      <c r="E220" s="27" t="s">
        <v>94</v>
      </c>
      <c r="F220" s="1"/>
      <c r="G220" s="1"/>
      <c r="H220" s="1"/>
      <c r="I220" s="1"/>
      <c r="J220" s="1"/>
      <c r="K220" s="1"/>
      <c r="L220" s="1"/>
      <c r="M220" s="1"/>
      <c r="N220" s="1"/>
      <c r="O220" s="1"/>
      <c r="P220" s="1"/>
      <c r="Q220" s="1"/>
      <c r="R220" s="1"/>
      <c r="S220" s="1"/>
      <c r="T220" s="1"/>
      <c r="U220" s="22"/>
      <c r="V220" s="22"/>
      <c r="W220" s="22"/>
      <c r="X220" s="22"/>
      <c r="Y220" s="22"/>
      <c r="Z220" s="22"/>
      <c r="AA220" s="22"/>
      <c r="AB220" s="22"/>
      <c r="AC220" s="22"/>
      <c r="AD220" s="22"/>
      <c r="AE220" s="22"/>
      <c r="AF220" s="22"/>
      <c r="AG220" s="1"/>
      <c r="AH220" s="22"/>
      <c r="AI220" s="47"/>
      <c r="AJ220" s="209" t="s">
        <v>0</v>
      </c>
      <c r="AK220" s="1"/>
      <c r="AL220" s="47"/>
      <c r="AM220" s="209" t="s">
        <v>1</v>
      </c>
      <c r="AN220" s="167"/>
      <c r="AO220" s="167"/>
      <c r="AP220" s="167"/>
      <c r="AQ220" s="167"/>
      <c r="AR220" s="167"/>
      <c r="AS220" s="167"/>
    </row>
    <row r="221" spans="1:45" s="65" customFormat="1" ht="6" customHeight="1" x14ac:dyDescent="0.25">
      <c r="C221" s="1"/>
      <c r="D221" s="116" t="s">
        <v>6</v>
      </c>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
      <c r="AL221" s="189"/>
      <c r="AM221" s="189"/>
      <c r="AN221" s="167"/>
      <c r="AO221" s="167"/>
      <c r="AP221" s="167"/>
      <c r="AQ221" s="167"/>
      <c r="AR221" s="167"/>
      <c r="AS221" s="167"/>
    </row>
    <row r="222" spans="1:45" s="65" customFormat="1" ht="16.5" x14ac:dyDescent="0.3">
      <c r="C222" s="1"/>
      <c r="D222" s="14" t="s">
        <v>6</v>
      </c>
      <c r="E222" s="1" t="s">
        <v>95</v>
      </c>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1"/>
      <c r="AH222" s="22"/>
      <c r="AI222" s="47"/>
      <c r="AJ222" s="209" t="s">
        <v>0</v>
      </c>
      <c r="AK222" s="1"/>
      <c r="AL222" s="47"/>
      <c r="AM222" s="209" t="s">
        <v>1</v>
      </c>
      <c r="AN222" s="167"/>
      <c r="AO222" s="167"/>
      <c r="AP222" s="167"/>
      <c r="AQ222" s="167"/>
      <c r="AR222" s="167"/>
      <c r="AS222" s="167"/>
    </row>
    <row r="223" spans="1:45" s="1" customFormat="1" x14ac:dyDescent="0.25">
      <c r="E223" s="223" t="s">
        <v>96</v>
      </c>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37"/>
    </row>
    <row r="224" spans="1:45" s="1" customFormat="1" x14ac:dyDescent="0.25">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37"/>
    </row>
    <row r="225" spans="1:41" s="1" customFormat="1" x14ac:dyDescent="0.25"/>
    <row r="226" spans="1:41" s="135" customFormat="1" ht="12" x14ac:dyDescent="0.2">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row>
    <row r="227" spans="1:41" s="135" customFormat="1" ht="12" x14ac:dyDescent="0.2">
      <c r="A227" s="65"/>
      <c r="B227" s="65"/>
      <c r="C227" s="210"/>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2"/>
      <c r="AM227" s="65"/>
      <c r="AN227" s="65"/>
      <c r="AO227" s="65"/>
    </row>
    <row r="228" spans="1:41" s="214" customFormat="1" ht="16.5" customHeight="1" x14ac:dyDescent="0.25">
      <c r="A228" s="1"/>
      <c r="B228" s="1"/>
      <c r="C228" s="15"/>
      <c r="D228" s="265" t="s">
        <v>28</v>
      </c>
      <c r="E228" s="265"/>
      <c r="F228" s="265"/>
      <c r="G228" s="265"/>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13"/>
      <c r="AM228" s="1"/>
      <c r="AN228" s="1"/>
      <c r="AO228" s="1"/>
    </row>
    <row r="229" spans="1:41" s="214" customFormat="1" x14ac:dyDescent="0.25">
      <c r="A229" s="1"/>
      <c r="B229" s="1"/>
      <c r="C229" s="15"/>
      <c r="D229" s="265"/>
      <c r="E229" s="265"/>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13"/>
      <c r="AM229" s="1"/>
      <c r="AN229" s="1"/>
      <c r="AO229" s="1"/>
    </row>
    <row r="230" spans="1:41" s="214" customFormat="1" x14ac:dyDescent="0.25">
      <c r="A230" s="1"/>
      <c r="B230" s="1"/>
      <c r="C230" s="15"/>
      <c r="D230" s="265"/>
      <c r="E230" s="265"/>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65"/>
      <c r="AD230" s="265"/>
      <c r="AE230" s="265"/>
      <c r="AF230" s="265"/>
      <c r="AG230" s="265"/>
      <c r="AH230" s="265"/>
      <c r="AI230" s="265"/>
      <c r="AJ230" s="265"/>
      <c r="AK230" s="265"/>
      <c r="AL230" s="213"/>
      <c r="AM230" s="1"/>
      <c r="AN230" s="1"/>
      <c r="AO230" s="1"/>
    </row>
    <row r="231" spans="1:41" s="135" customFormat="1" x14ac:dyDescent="0.2">
      <c r="A231" s="65"/>
      <c r="B231" s="65"/>
      <c r="C231" s="215"/>
      <c r="D231" s="216"/>
      <c r="E231" s="220" t="s">
        <v>6</v>
      </c>
      <c r="F231" s="264" t="s">
        <v>26</v>
      </c>
      <c r="G231" s="264"/>
      <c r="H231" s="264"/>
      <c r="I231" s="264"/>
      <c r="J231" s="264"/>
      <c r="K231" s="264"/>
      <c r="L231" s="264"/>
      <c r="M231" s="264"/>
      <c r="N231" s="264"/>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6"/>
      <c r="AK231" s="216"/>
      <c r="AL231" s="213"/>
      <c r="AM231" s="65"/>
      <c r="AN231" s="65"/>
      <c r="AO231" s="65"/>
    </row>
    <row r="232" spans="1:41" s="135" customFormat="1" x14ac:dyDescent="0.2">
      <c r="A232" s="65"/>
      <c r="B232" s="65"/>
      <c r="C232" s="215"/>
      <c r="D232" s="216"/>
      <c r="E232" s="220" t="s">
        <v>6</v>
      </c>
      <c r="F232" s="267" t="s">
        <v>9</v>
      </c>
      <c r="G232" s="267"/>
      <c r="H232" s="267"/>
      <c r="I232" s="267"/>
      <c r="J232" s="267"/>
      <c r="K232" s="267"/>
      <c r="L232" s="267"/>
      <c r="M232" s="267"/>
      <c r="N232" s="267"/>
      <c r="O232" s="267"/>
      <c r="P232" s="267"/>
      <c r="Q232" s="217"/>
      <c r="R232" s="217"/>
      <c r="S232" s="217"/>
      <c r="T232" s="217"/>
      <c r="U232" s="217"/>
      <c r="V232" s="217"/>
      <c r="W232" s="217"/>
      <c r="X232" s="217"/>
      <c r="Y232" s="217"/>
      <c r="Z232" s="217"/>
      <c r="AA232" s="217"/>
      <c r="AB232" s="217"/>
      <c r="AC232" s="217"/>
      <c r="AD232" s="217"/>
      <c r="AE232" s="217"/>
      <c r="AF232" s="217"/>
      <c r="AG232" s="217"/>
      <c r="AH232" s="217"/>
      <c r="AI232" s="217"/>
      <c r="AJ232" s="216"/>
      <c r="AK232" s="216"/>
      <c r="AL232" s="213"/>
      <c r="AM232" s="65"/>
      <c r="AN232" s="65"/>
      <c r="AO232" s="65"/>
    </row>
    <row r="233" spans="1:41" s="135" customFormat="1" x14ac:dyDescent="0.2">
      <c r="A233" s="65"/>
      <c r="B233" s="65"/>
      <c r="C233" s="215"/>
      <c r="D233" s="216"/>
      <c r="E233" s="220" t="s">
        <v>6</v>
      </c>
      <c r="F233" s="264" t="s">
        <v>27</v>
      </c>
      <c r="G233" s="264"/>
      <c r="H233" s="264"/>
      <c r="I233" s="264"/>
      <c r="J233" s="264"/>
      <c r="K233" s="264"/>
      <c r="L233" s="217"/>
      <c r="M233" s="217"/>
      <c r="N233" s="217"/>
      <c r="O233" s="217"/>
      <c r="P233" s="217"/>
      <c r="Q233" s="217"/>
      <c r="R233" s="217"/>
      <c r="S233" s="217"/>
      <c r="T233" s="217"/>
      <c r="U233" s="217"/>
      <c r="V233" s="217"/>
      <c r="W233" s="217"/>
      <c r="X233" s="217"/>
      <c r="Y233" s="217"/>
      <c r="Z233" s="217"/>
      <c r="AA233" s="217"/>
      <c r="AB233" s="217"/>
      <c r="AC233" s="217"/>
      <c r="AD233" s="217"/>
      <c r="AE233" s="217"/>
      <c r="AF233" s="217"/>
      <c r="AG233" s="217"/>
      <c r="AH233" s="217"/>
      <c r="AI233" s="217"/>
      <c r="AJ233" s="216"/>
      <c r="AK233" s="216"/>
      <c r="AL233" s="213"/>
      <c r="AM233" s="65"/>
      <c r="AN233" s="65"/>
      <c r="AO233" s="65"/>
    </row>
    <row r="234" spans="1:41" s="135" customFormat="1" ht="12" x14ac:dyDescent="0.2">
      <c r="A234" s="65"/>
      <c r="B234" s="65"/>
      <c r="C234" s="215"/>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18"/>
      <c r="AL234" s="219"/>
      <c r="AM234" s="65"/>
      <c r="AN234" s="65"/>
      <c r="AO234" s="65"/>
    </row>
    <row r="235" spans="1:41" s="135" customFormat="1" x14ac:dyDescent="0.25">
      <c r="A235" s="65"/>
      <c r="B235" s="65"/>
      <c r="C235" s="215"/>
      <c r="D235" s="16" t="s">
        <v>61</v>
      </c>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8"/>
      <c r="AL235" s="219"/>
      <c r="AM235" s="65"/>
      <c r="AN235" s="65"/>
      <c r="AO235" s="65"/>
    </row>
    <row r="236" spans="1:41" s="1" customFormat="1" x14ac:dyDescent="0.25">
      <c r="C236" s="15"/>
      <c r="D236" s="16" t="s">
        <v>62</v>
      </c>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7"/>
    </row>
    <row r="237" spans="1:41" s="1" customFormat="1" x14ac:dyDescent="0.25">
      <c r="C237" s="18"/>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20"/>
    </row>
    <row r="238" spans="1:41" s="1" customFormat="1" x14ac:dyDescent="0.25"/>
    <row r="239" spans="1:41" s="1" customFormat="1" x14ac:dyDescent="0.25"/>
    <row r="240" spans="1:41" s="214" customFormat="1" x14ac:dyDescent="0.25">
      <c r="A240" s="1"/>
      <c r="B240" s="1"/>
      <c r="C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s="135" customFormat="1" ht="12" x14ac:dyDescent="0.2">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row>
    <row r="242" spans="1:41" s="135" customFormat="1" ht="12" x14ac:dyDescent="0.2">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row>
    <row r="243" spans="1:41" s="223" customFormat="1" x14ac:dyDescent="0.25">
      <c r="A243" s="223" t="s">
        <v>109</v>
      </c>
    </row>
    <row r="244" spans="1:41" s="223" customFormat="1" x14ac:dyDescent="0.25"/>
    <row r="245" spans="1:41" s="223" customFormat="1" x14ac:dyDescent="0.25"/>
    <row r="246" spans="1:41" s="223" customFormat="1" x14ac:dyDescent="0.25"/>
    <row r="247" spans="1:41" s="223" customFormat="1" x14ac:dyDescent="0.25"/>
    <row r="248" spans="1:41" s="223" customFormat="1" x14ac:dyDescent="0.25"/>
    <row r="249" spans="1:41" s="223" customFormat="1" ht="15" customHeight="1" x14ac:dyDescent="0.25"/>
    <row r="250" spans="1:41" s="223" customFormat="1" x14ac:dyDescent="0.25"/>
    <row r="251" spans="1:41" s="223" customFormat="1" x14ac:dyDescent="0.25"/>
    <row r="252" spans="1:41" s="223" customFormat="1" x14ac:dyDescent="0.25"/>
    <row r="253" spans="1:41" s="223" customFormat="1" x14ac:dyDescent="0.25"/>
    <row r="254" spans="1:41" x14ac:dyDescent="0.25"/>
  </sheetData>
  <sheetProtection algorithmName="SHA-512" hashValue="xdJOIRqMe+133zxtoNJmAKtqRG+OXKzssBpisp2XPaviA5oWifEasaDiQD+jp3NJok/6ufsNnyxnI6JKTr8Seg==" saltValue="HWzGNk9VXS83PbNLFodmyQ==" spinCount="100000" sheet="1" selectLockedCells="1"/>
  <mergeCells count="80">
    <mergeCell ref="AC151:AF151"/>
    <mergeCell ref="AC137:AF137"/>
    <mergeCell ref="A4:AN4"/>
    <mergeCell ref="A201:B201"/>
    <mergeCell ref="A5:AN5"/>
    <mergeCell ref="A43:AN43"/>
    <mergeCell ref="A92:AN92"/>
    <mergeCell ref="A9:AM14"/>
    <mergeCell ref="AJ32:AM32"/>
    <mergeCell ref="N143:AA145"/>
    <mergeCell ref="N147:AA149"/>
    <mergeCell ref="S131:V131"/>
    <mergeCell ref="E167:S167"/>
    <mergeCell ref="E113:AM118"/>
    <mergeCell ref="G120:T120"/>
    <mergeCell ref="G125:J125"/>
    <mergeCell ref="A194:B194"/>
    <mergeCell ref="AC153:AF153"/>
    <mergeCell ref="A165:B165"/>
    <mergeCell ref="AC156:AF156"/>
    <mergeCell ref="D153:K154"/>
    <mergeCell ref="C165:AM166"/>
    <mergeCell ref="A162:AN162"/>
    <mergeCell ref="E184:AG186"/>
    <mergeCell ref="E189:AG191"/>
    <mergeCell ref="E169:AG170"/>
    <mergeCell ref="E173:AF174"/>
    <mergeCell ref="E181:AG181"/>
    <mergeCell ref="F233:K233"/>
    <mergeCell ref="D228:AK230"/>
    <mergeCell ref="A198:AN198"/>
    <mergeCell ref="C211:AM215"/>
    <mergeCell ref="A209:AN209"/>
    <mergeCell ref="A211:B211"/>
    <mergeCell ref="F232:P232"/>
    <mergeCell ref="F231:N231"/>
    <mergeCell ref="E223:AE224"/>
    <mergeCell ref="A35:AM37"/>
    <mergeCell ref="A86:B86"/>
    <mergeCell ref="T105:V105"/>
    <mergeCell ref="L107:N107"/>
    <mergeCell ref="T107:V107"/>
    <mergeCell ref="I76:AM77"/>
    <mergeCell ref="G79:AM83"/>
    <mergeCell ref="I62:AG62"/>
    <mergeCell ref="J32:AD32"/>
    <mergeCell ref="H30:AM30"/>
    <mergeCell ref="A23:AM25"/>
    <mergeCell ref="AE32:AI32"/>
    <mergeCell ref="A19:AM21"/>
    <mergeCell ref="C26:O26"/>
    <mergeCell ref="AC147:AF147"/>
    <mergeCell ref="AC143:AF143"/>
    <mergeCell ref="AC141:AF141"/>
    <mergeCell ref="AC139:AF139"/>
    <mergeCell ref="AC133:AF133"/>
    <mergeCell ref="AC135:AF135"/>
    <mergeCell ref="A94:AM94"/>
    <mergeCell ref="E98:AM102"/>
    <mergeCell ref="M128:AG128"/>
    <mergeCell ref="A96:B96"/>
    <mergeCell ref="T109:V109"/>
    <mergeCell ref="N125:Q125"/>
    <mergeCell ref="G119:Z119"/>
    <mergeCell ref="A243:XFD253"/>
    <mergeCell ref="AH128:AM131"/>
    <mergeCell ref="L105:N105"/>
    <mergeCell ref="A7:AM7"/>
    <mergeCell ref="C15:N15"/>
    <mergeCell ref="C27:P27"/>
    <mergeCell ref="I61:AM61"/>
    <mergeCell ref="M129:AG129"/>
    <mergeCell ref="E177:AH179"/>
    <mergeCell ref="A47:B47"/>
    <mergeCell ref="E49:AL49"/>
    <mergeCell ref="F51:AL51"/>
    <mergeCell ref="H55:AM60"/>
    <mergeCell ref="G64:AM68"/>
    <mergeCell ref="I70:AM72"/>
    <mergeCell ref="D141:K143"/>
  </mergeCells>
  <hyperlinks>
    <hyperlink ref="F232:P232" r:id="rId1" display="Connecticut Nutrition Standards" xr:uid="{00000000-0004-0000-0000-000001000000}"/>
    <hyperlink ref="F231:N231" r:id="rId2" display="Healthy Food Certification" xr:uid="{00000000-0004-0000-0000-000002000000}"/>
    <hyperlink ref="F233:K233" r:id="rId3" display="HFC Coordinator" xr:uid="{00000000-0004-0000-0000-000003000000}"/>
    <hyperlink ref="E167:S167" r:id="rId4" display="Connecticut Nutrition Standards for Food in Schools " xr:uid="{00000000-0004-0000-0000-000004000000}"/>
    <hyperlink ref="C26:M26" r:id="rId5" display="Submitting New Products for Approval" xr:uid="{00000000-0004-0000-0000-000006000000}"/>
    <hyperlink ref="C26:O26" r:id="rId6" display="List of Acceptable Foods and Beverages" xr:uid="{00000000-0004-0000-0000-000007000000}"/>
    <hyperlink ref="C15:N15" r:id="rId7" location="CNSWorksheets" display="Connecticut Nutrition Standards" xr:uid="{50873BDC-9594-434B-ABF5-22E17AE3DE1B}"/>
    <hyperlink ref="C27:M27" r:id="rId8" display="Submitting New Products for Approval" xr:uid="{47381621-179E-443B-88CD-F03C12A94494}"/>
    <hyperlink ref="C27:P27" r:id="rId9" display="Submitting New Products for Approval" xr:uid="{2335DDB1-27DB-4C1C-B7F8-614370AFA9A2}"/>
    <hyperlink ref="G120:T120" r:id="rId10" display="CNS Worksheet 9: Nutrient Analysis of Recipes" xr:uid="{A8FCF6D9-F81A-4842-A861-EB9A64BA10D2}"/>
    <hyperlink ref="G119:Z119" r:id="rId11" display="Guidance on Evaluating Recipes for Compliance with the CNS" xr:uid="{DDB51AF2-0C32-4B01-A91C-CBF58802D1D1}"/>
    <hyperlink ref="I62:R62" r:id="rId12" display="Product Formulation Statements " xr:uid="{4DAACE33-42CF-451C-83D2-8883328AE263}"/>
    <hyperlink ref="I61:Z61" r:id="rId13" display="Whole Grain-rich Criteria for Grades K-12 in the NSLP and SBP" xr:uid="{15C1C991-604C-4B9C-8EC2-AB627E3E624C}"/>
    <hyperlink ref="I61:AA61" r:id="rId14" display="Whole Grain-rich Criteria for Grades K-12 in the NSLP and SBP" xr:uid="{FEAAB834-051B-4764-8A4E-0908060821D9}"/>
    <hyperlink ref="I61:AL61" r:id="rId15" display="Meeting the Whole Grain-rich Requirement for the NSLP and SBP Meal Patterns for Grades K-12" xr:uid="{800CD9A9-ED12-4275-B7DB-48BB88A89BFF}"/>
    <hyperlink ref="I62:AG62" r:id="rId16" display="Using Product Formulation Statements in the School Nutrition Programs" xr:uid="{F7A8A231-E44E-4BB1-BBE5-54623E839666}"/>
  </hyperlinks>
  <pageMargins left="0.2" right="0.2" top="0.2" bottom="0.2" header="0.3" footer="0.1"/>
  <pageSetup scale="95" orientation="portrait" r:id="rId17"/>
  <headerFooter>
    <oddFooter>&amp;C&amp;"Arial Narrow,Regular"&amp;8Connecticut State Department of Education • Revised July 2023</oddFooter>
  </headerFooter>
  <rowBreaks count="4" manualBreakCount="4">
    <brk id="39" max="39" man="1"/>
    <brk id="88" max="39" man="1"/>
    <brk id="158" max="39" man="1"/>
    <brk id="205" max="39"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2022-01-14T21:36:36Z</cp:lastPrinted>
  <dcterms:created xsi:type="dcterms:W3CDTF">2011-06-30T11:51:22Z</dcterms:created>
  <dcterms:modified xsi:type="dcterms:W3CDTF">2023-07-10T11:49:59Z</dcterms:modified>
</cp:coreProperties>
</file>